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queryTables/queryTable5.xml" ContentType="application/vnd.openxmlformats-officedocument.spreadsheetml.queryTable+xml"/>
  <Override PartName="/xl/tables/table10.xml" ContentType="application/vnd.openxmlformats-officedocument.spreadsheetml.table+xml"/>
  <Override PartName="/xl/queryTables/queryTable6.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xml" ContentType="application/vnd.openxmlformats-officedocument.drawing+xml"/>
  <Override PartName="/xl/slicers/slicer1.xml" ContentType="application/vnd.ms-excel.slicer+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3.xml" ContentType="application/vnd.openxmlformats-officedocument.drawingml.chartshapes+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4.xml" ContentType="application/vnd.openxmlformats-officedocument.drawingml.chartshapes+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5.xml" ContentType="application/vnd.openxmlformats-officedocument.drawingml.chartshapes+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U6080313\Downloads\Entri_DA\Module_1 End Assignment\"/>
    </mc:Choice>
  </mc:AlternateContent>
  <xr:revisionPtr revIDLastSave="0" documentId="13_ncr:1_{9408CDD7-E96F-4AA1-AFD2-F5C02618CC0A}" xr6:coauthVersionLast="47" xr6:coauthVersionMax="47" xr10:uidLastSave="{00000000-0000-0000-0000-000000000000}"/>
  <bookViews>
    <workbookView xWindow="180" yWindow="80" windowWidth="18950" windowHeight="9940" firstSheet="6" activeTab="10" xr2:uid="{00000000-000D-0000-FFFF-FFFF00000000}"/>
  </bookViews>
  <sheets>
    <sheet name="Customer_Dim" sheetId="1" r:id="rId1"/>
    <sheet name="Product_Dim" sheetId="2" r:id="rId2"/>
    <sheet name="Store_Dim" sheetId="3" r:id="rId3"/>
    <sheet name="Sales_Details" sheetId="14" r:id="rId4"/>
    <sheet name="Cust_dataset" sheetId="10" r:id="rId5"/>
    <sheet name="Prod_dataset" sheetId="11" r:id="rId6"/>
    <sheet name="Store_dataset" sheetId="12" r:id="rId7"/>
    <sheet name="Sales_dataset" sheetId="20" r:id="rId8"/>
    <sheet name="Whole Data" sheetId="19" r:id="rId9"/>
    <sheet name="Pivot" sheetId="21" r:id="rId10"/>
    <sheet name="Sales Dashboard" sheetId="23" r:id="rId11"/>
  </sheets>
  <definedNames>
    <definedName name="_xlcn.WorksheetConnection_Ecommerce_Sales_Dataset_Final_1.xlsxCust_ID" hidden="1">Cust_ID[]</definedName>
    <definedName name="_xlcn.WorksheetConnection_Ecommerce_Sales_Dataset_Final_1.xlsxProd_ID" hidden="1">Prod_ID[]</definedName>
    <definedName name="_xlcn.WorksheetConnection_Ecommerce_Sales_Dataset_Final_1.xlsxSales_Details__2" hidden="1">Sales_Details__2[]</definedName>
    <definedName name="_xlcn.WorksheetConnection_Ecommerce_Sales_Dataset_Final_1.xlsxStore_ID" hidden="1">Store_ID[]</definedName>
    <definedName name="ExternalData_1" localSheetId="4" hidden="1">'Cust_dataset'!$A$1:$H$501</definedName>
    <definedName name="ExternalData_1" localSheetId="5" hidden="1">Prod_dataset!$A$1:$I$101</definedName>
    <definedName name="ExternalData_1" localSheetId="6" hidden="1">Store_dataset!$A$1:$E$21</definedName>
    <definedName name="ExternalData_1" localSheetId="8" hidden="1">'Whole Data'!$AM$2:$AQ$22</definedName>
    <definedName name="ExternalData_2" localSheetId="7" hidden="1">Sales_dataset!$A$2:$J$2002</definedName>
    <definedName name="ExternalData_2" localSheetId="8" hidden="1">'Whole Data'!$A$2:$J$2002</definedName>
    <definedName name="Slicer_Order_Date__Quarter">#N/A</definedName>
    <definedName name="Slicer_Order_Date__Year">#N/A</definedName>
    <definedName name="Slicer_Region">#N/A</definedName>
  </definedNames>
  <calcPr calcId="191029"/>
  <pivotCaches>
    <pivotCache cacheId="1488" r:id="rId12"/>
    <pivotCache cacheId="1489" r:id="rId13"/>
    <pivotCache cacheId="1490" r:id="rId14"/>
    <pivotCache cacheId="1491" r:id="rId15"/>
    <pivotCache cacheId="1492" r:id="rId16"/>
    <pivotCache cacheId="1493" r:id="rId17"/>
    <pivotCache cacheId="1494" r:id="rId18"/>
    <pivotCache cacheId="1495" r:id="rId19"/>
    <pivotCache cacheId="1496" r:id="rId20"/>
    <pivotCache cacheId="1497" r:id="rId21"/>
    <pivotCache cacheId="1498" r:id="rId22"/>
    <pivotCache cacheId="1499" r:id="rId23"/>
    <pivotCache cacheId="1500" r:id="rId24"/>
    <pivotCache cacheId="1501" r:id="rId25"/>
    <pivotCache cacheId="1502" r:id="rId26"/>
    <pivotCache cacheId="1503" r:id="rId27"/>
    <pivotCache cacheId="1504" r:id="rId28"/>
    <pivotCache cacheId="1505" r:id="rId29"/>
    <pivotCache cacheId="1506" r:id="rId30"/>
    <pivotCache cacheId="1507" r:id="rId31"/>
    <pivotCache cacheId="1508" r:id="rId32"/>
    <pivotCache cacheId="1509" r:id="rId33"/>
  </pivotCaches>
  <extLst>
    <ext xmlns:x14="http://schemas.microsoft.com/office/spreadsheetml/2009/9/main" uri="{876F7934-8845-4945-9796-88D515C7AA90}">
      <x14:pivotCaches>
        <pivotCache cacheId="1510" r:id="rId34"/>
      </x14:pivotCaches>
    </ext>
    <ext xmlns:x14="http://schemas.microsoft.com/office/spreadsheetml/2009/9/main" uri="{BBE1A952-AA13-448e-AADC-164F8A28A991}">
      <x14:slicerCaches>
        <x14:slicerCache r:id="rId35"/>
        <x14:slicerCache r:id="rId36"/>
        <x14:slicerCache r:id="rId3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_ID" name="Store_ID" connection="WorksheetConnection_Ecommerce_Sales_Dataset_Final_1.xlsx!Store_ID"/>
          <x15:modelTable id="Sales_Details__2" name="Sales_Details__2" connection="WorksheetConnection_Ecommerce_Sales_Dataset_Final_1.xlsx!Sales_Details__2"/>
          <x15:modelTable id="Prod_ID" name="Prod_ID" connection="WorksheetConnection_Ecommerce_Sales_Dataset_Final_1.xlsx!Prod_ID"/>
          <x15:modelTable id="Cust_ID" name="Cust_ID" connection="WorksheetConnection_Ecommerce_Sales_Dataset_Final_1.xlsx!Cust_ID"/>
        </x15:modelTables>
        <x15:modelRelationships>
          <x15:modelRelationship fromTable="Sales_Details__2" fromColumn="Customer_ID" toTable="Cust_ID" toColumn="Customer_ID"/>
          <x15:modelRelationship fromTable="Sales_Details__2" fromColumn="Product_ID" toTable="Prod_ID" toColumn="Product_ID"/>
          <x15:modelRelationship fromTable="Sales_Details__2" fromColumn="Store_ID" toTable="Store_ID" toColumn="Store_ID"/>
        </x15:modelRelationships>
        <x15:extLst>
          <ext xmlns:x16="http://schemas.microsoft.com/office/spreadsheetml/2014/11/main" uri="{9835A34E-60A6-4A7C-AAB8-D5F71C897F49}">
            <x16:modelTimeGroupings>
              <x16:modelTimeGrouping tableName="Sales_Details__2"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9" l="1"/>
  <c r="W4" i="19"/>
  <c r="W5" i="19"/>
  <c r="W6" i="19"/>
  <c r="W7" i="19"/>
  <c r="W8" i="19"/>
  <c r="W9" i="19"/>
  <c r="W10" i="19"/>
  <c r="W11" i="19"/>
  <c r="W12" i="19"/>
  <c r="W13" i="19"/>
  <c r="W14" i="19"/>
  <c r="W15" i="19"/>
  <c r="W16" i="19"/>
  <c r="W17" i="19"/>
  <c r="W18" i="19"/>
  <c r="W19" i="19"/>
  <c r="W20" i="19"/>
  <c r="W21" i="19"/>
  <c r="W22" i="19"/>
  <c r="W23" i="19"/>
  <c r="W24" i="19"/>
  <c r="W25" i="19"/>
  <c r="W26" i="19"/>
  <c r="W27" i="19"/>
  <c r="W28" i="19"/>
  <c r="W29" i="19"/>
  <c r="W30" i="19"/>
  <c r="W31" i="19"/>
  <c r="W32" i="19"/>
  <c r="W33" i="19"/>
  <c r="W34" i="19"/>
  <c r="W35" i="19"/>
  <c r="W36" i="19"/>
  <c r="W37" i="19"/>
  <c r="W38" i="19"/>
  <c r="W39" i="19"/>
  <c r="W40" i="19"/>
  <c r="W41" i="19"/>
  <c r="W42" i="19"/>
  <c r="W43" i="19"/>
  <c r="W44" i="19"/>
  <c r="W45" i="19"/>
  <c r="W46" i="19"/>
  <c r="W47" i="19"/>
  <c r="W48" i="19"/>
  <c r="W49" i="19"/>
  <c r="W50" i="19"/>
  <c r="W51" i="19"/>
  <c r="W52" i="19"/>
  <c r="W53" i="19"/>
  <c r="W54" i="19"/>
  <c r="W55" i="19"/>
  <c r="W56" i="19"/>
  <c r="W57" i="19"/>
  <c r="W58" i="19"/>
  <c r="W59" i="19"/>
  <c r="W60" i="19"/>
  <c r="W61" i="19"/>
  <c r="W62" i="19"/>
  <c r="W63" i="19"/>
  <c r="W64" i="19"/>
  <c r="W65" i="19"/>
  <c r="W66" i="19"/>
  <c r="W67" i="19"/>
  <c r="W68" i="19"/>
  <c r="W69" i="19"/>
  <c r="W70" i="19"/>
  <c r="W71" i="19"/>
  <c r="W72" i="19"/>
  <c r="W73" i="19"/>
  <c r="W74" i="19"/>
  <c r="W75" i="19"/>
  <c r="W76" i="19"/>
  <c r="W77" i="19"/>
  <c r="W78" i="19"/>
  <c r="W79" i="19"/>
  <c r="W80" i="19"/>
  <c r="W81" i="19"/>
  <c r="W82" i="19"/>
  <c r="W83" i="19"/>
  <c r="W84" i="19"/>
  <c r="W85" i="19"/>
  <c r="W86" i="19"/>
  <c r="W87" i="19"/>
  <c r="W88" i="19"/>
  <c r="W89" i="19"/>
  <c r="W90" i="19"/>
  <c r="W91" i="19"/>
  <c r="W92" i="19"/>
  <c r="W93" i="19"/>
  <c r="W94" i="19"/>
  <c r="W95" i="19"/>
  <c r="W96" i="19"/>
  <c r="W97" i="19"/>
  <c r="W98" i="19"/>
  <c r="W99" i="19"/>
  <c r="W100" i="19"/>
  <c r="W101" i="19"/>
  <c r="W102" i="19"/>
  <c r="W103" i="19"/>
  <c r="W104" i="19"/>
  <c r="W105" i="19"/>
  <c r="W106" i="19"/>
  <c r="W107" i="19"/>
  <c r="W108" i="19"/>
  <c r="W109" i="19"/>
  <c r="W110" i="19"/>
  <c r="W111" i="19"/>
  <c r="W112" i="19"/>
  <c r="W113" i="19"/>
  <c r="W114" i="19"/>
  <c r="W115" i="19"/>
  <c r="W116" i="19"/>
  <c r="W117" i="19"/>
  <c r="W118" i="19"/>
  <c r="W119" i="19"/>
  <c r="W120" i="19"/>
  <c r="W121" i="19"/>
  <c r="W122" i="19"/>
  <c r="W123" i="19"/>
  <c r="W124" i="19"/>
  <c r="W125" i="19"/>
  <c r="W126" i="19"/>
  <c r="W127" i="19"/>
  <c r="W128" i="19"/>
  <c r="W129" i="19"/>
  <c r="W130" i="19"/>
  <c r="W131" i="19"/>
  <c r="W132" i="19"/>
  <c r="W133" i="19"/>
  <c r="W134" i="19"/>
  <c r="W135" i="19"/>
  <c r="W136" i="19"/>
  <c r="W137" i="19"/>
  <c r="W138" i="19"/>
  <c r="W139" i="19"/>
  <c r="W140" i="19"/>
  <c r="W141" i="19"/>
  <c r="W142" i="19"/>
  <c r="W143" i="19"/>
  <c r="W144" i="19"/>
  <c r="W145" i="19"/>
  <c r="W146" i="19"/>
  <c r="W147" i="19"/>
  <c r="W148" i="19"/>
  <c r="W149" i="19"/>
  <c r="W150" i="19"/>
  <c r="W151" i="19"/>
  <c r="W152" i="19"/>
  <c r="W153" i="19"/>
  <c r="W154" i="19"/>
  <c r="W155" i="19"/>
  <c r="W156" i="19"/>
  <c r="W157" i="19"/>
  <c r="W158" i="19"/>
  <c r="W159" i="19"/>
  <c r="W160" i="19"/>
  <c r="W161" i="19"/>
  <c r="W162" i="19"/>
  <c r="W163" i="19"/>
  <c r="W164" i="19"/>
  <c r="W165" i="19"/>
  <c r="W166" i="19"/>
  <c r="W167" i="19"/>
  <c r="W168" i="19"/>
  <c r="W169" i="19"/>
  <c r="W170" i="19"/>
  <c r="W171" i="19"/>
  <c r="W172" i="19"/>
  <c r="W173" i="19"/>
  <c r="W174" i="19"/>
  <c r="W175" i="19"/>
  <c r="W176" i="19"/>
  <c r="W177" i="19"/>
  <c r="W178" i="19"/>
  <c r="W179" i="19"/>
  <c r="W180" i="19"/>
  <c r="W181" i="19"/>
  <c r="W182" i="19"/>
  <c r="W183" i="19"/>
  <c r="W184" i="19"/>
  <c r="W185" i="19"/>
  <c r="W186" i="19"/>
  <c r="W187" i="19"/>
  <c r="W188" i="19"/>
  <c r="W189" i="19"/>
  <c r="W190" i="19"/>
  <c r="W191" i="19"/>
  <c r="W192" i="19"/>
  <c r="W193" i="19"/>
  <c r="W194" i="19"/>
  <c r="W195" i="19"/>
  <c r="W196" i="19"/>
  <c r="W197" i="19"/>
  <c r="W198" i="19"/>
  <c r="W199" i="19"/>
  <c r="W200" i="19"/>
  <c r="W201" i="19"/>
  <c r="W202" i="19"/>
  <c r="W203" i="19"/>
  <c r="W204" i="19"/>
  <c r="W205" i="19"/>
  <c r="W206" i="19"/>
  <c r="W207" i="19"/>
  <c r="W208" i="19"/>
  <c r="W209" i="19"/>
  <c r="W210" i="19"/>
  <c r="W211" i="19"/>
  <c r="W212" i="19"/>
  <c r="W213" i="19"/>
  <c r="W214" i="19"/>
  <c r="W215" i="19"/>
  <c r="W216" i="19"/>
  <c r="W217" i="19"/>
  <c r="W218" i="19"/>
  <c r="W219" i="19"/>
  <c r="W220" i="19"/>
  <c r="W221" i="19"/>
  <c r="W222" i="19"/>
  <c r="W223" i="19"/>
  <c r="W224" i="19"/>
  <c r="W225" i="19"/>
  <c r="W226" i="19"/>
  <c r="W227" i="19"/>
  <c r="W228" i="19"/>
  <c r="W229" i="19"/>
  <c r="W230" i="19"/>
  <c r="W231" i="19"/>
  <c r="W232" i="19"/>
  <c r="W233" i="19"/>
  <c r="W234" i="19"/>
  <c r="W235" i="19"/>
  <c r="W236" i="19"/>
  <c r="W237" i="19"/>
  <c r="W238" i="19"/>
  <c r="W239" i="19"/>
  <c r="W240" i="19"/>
  <c r="W241" i="19"/>
  <c r="W242" i="19"/>
  <c r="W243" i="19"/>
  <c r="W244" i="19"/>
  <c r="W245" i="19"/>
  <c r="W246" i="19"/>
  <c r="W247" i="19"/>
  <c r="W248" i="19"/>
  <c r="W249" i="19"/>
  <c r="W250" i="19"/>
  <c r="W251" i="19"/>
  <c r="W252" i="19"/>
  <c r="W253" i="19"/>
  <c r="W254" i="19"/>
  <c r="W255" i="19"/>
  <c r="W256" i="19"/>
  <c r="W257" i="19"/>
  <c r="W258" i="19"/>
  <c r="W259" i="19"/>
  <c r="W260" i="19"/>
  <c r="W261" i="19"/>
  <c r="W262" i="19"/>
  <c r="W263" i="19"/>
  <c r="W264" i="19"/>
  <c r="W265" i="19"/>
  <c r="W266" i="19"/>
  <c r="W267" i="19"/>
  <c r="W268" i="19"/>
  <c r="W269" i="19"/>
  <c r="W270" i="19"/>
  <c r="W271" i="19"/>
  <c r="W272" i="19"/>
  <c r="W273" i="19"/>
  <c r="W274" i="19"/>
  <c r="W275" i="19"/>
  <c r="W276" i="19"/>
  <c r="W277" i="19"/>
  <c r="W278" i="19"/>
  <c r="W279" i="19"/>
  <c r="W280" i="19"/>
  <c r="W281" i="19"/>
  <c r="W282" i="19"/>
  <c r="W283" i="19"/>
  <c r="W284" i="19"/>
  <c r="W285" i="19"/>
  <c r="W286" i="19"/>
  <c r="W287" i="19"/>
  <c r="W288" i="19"/>
  <c r="W289" i="19"/>
  <c r="W290" i="19"/>
  <c r="W291" i="19"/>
  <c r="W292" i="19"/>
  <c r="W293" i="19"/>
  <c r="W294" i="19"/>
  <c r="W295" i="19"/>
  <c r="W296" i="19"/>
  <c r="W297" i="19"/>
  <c r="W298" i="19"/>
  <c r="W299" i="19"/>
  <c r="W300" i="19"/>
  <c r="W301" i="19"/>
  <c r="W302" i="19"/>
  <c r="W303" i="19"/>
  <c r="W304" i="19"/>
  <c r="W305" i="19"/>
  <c r="W306" i="19"/>
  <c r="W307" i="19"/>
  <c r="W308" i="19"/>
  <c r="W309" i="19"/>
  <c r="W310" i="19"/>
  <c r="W311" i="19"/>
  <c r="W312" i="19"/>
  <c r="W313" i="19"/>
  <c r="W314" i="19"/>
  <c r="W315" i="19"/>
  <c r="W316" i="19"/>
  <c r="W317" i="19"/>
  <c r="W318" i="19"/>
  <c r="W319" i="19"/>
  <c r="W320" i="19"/>
  <c r="W321" i="19"/>
  <c r="W322" i="19"/>
  <c r="W323" i="19"/>
  <c r="W324" i="19"/>
  <c r="W325" i="19"/>
  <c r="W326" i="19"/>
  <c r="W327" i="19"/>
  <c r="W328" i="19"/>
  <c r="W329" i="19"/>
  <c r="W330" i="19"/>
  <c r="W331" i="19"/>
  <c r="W332" i="19"/>
  <c r="W333" i="19"/>
  <c r="W334" i="19"/>
  <c r="W335" i="19"/>
  <c r="W336" i="19"/>
  <c r="W337" i="19"/>
  <c r="W338" i="19"/>
  <c r="W339" i="19"/>
  <c r="W340" i="19"/>
  <c r="W341" i="19"/>
  <c r="W342" i="19"/>
  <c r="W343" i="19"/>
  <c r="W344" i="19"/>
  <c r="W345" i="19"/>
  <c r="W346" i="19"/>
  <c r="W347" i="19"/>
  <c r="W348" i="19"/>
  <c r="W349" i="19"/>
  <c r="W350" i="19"/>
  <c r="W351" i="19"/>
  <c r="W352" i="19"/>
  <c r="W353" i="19"/>
  <c r="W354" i="19"/>
  <c r="W355" i="19"/>
  <c r="W356" i="19"/>
  <c r="W357" i="19"/>
  <c r="W358" i="19"/>
  <c r="W359" i="19"/>
  <c r="W360" i="19"/>
  <c r="W361" i="19"/>
  <c r="W362" i="19"/>
  <c r="W363" i="19"/>
  <c r="W364" i="19"/>
  <c r="W365" i="19"/>
  <c r="W366" i="19"/>
  <c r="W367" i="19"/>
  <c r="W368" i="19"/>
  <c r="W369" i="19"/>
  <c r="W370" i="19"/>
  <c r="W371" i="19"/>
  <c r="W372" i="19"/>
  <c r="W373" i="19"/>
  <c r="W374" i="19"/>
  <c r="W375" i="19"/>
  <c r="W376" i="19"/>
  <c r="W377" i="19"/>
  <c r="W378" i="19"/>
  <c r="W379" i="19"/>
  <c r="W380" i="19"/>
  <c r="W381" i="19"/>
  <c r="W382" i="19"/>
  <c r="W383" i="19"/>
  <c r="W384" i="19"/>
  <c r="W385" i="19"/>
  <c r="W386" i="19"/>
  <c r="W387" i="19"/>
  <c r="W388" i="19"/>
  <c r="W389" i="19"/>
  <c r="W390" i="19"/>
  <c r="W391" i="19"/>
  <c r="W392" i="19"/>
  <c r="W393" i="19"/>
  <c r="W394" i="19"/>
  <c r="W395" i="19"/>
  <c r="W396" i="19"/>
  <c r="W397" i="19"/>
  <c r="W398" i="19"/>
  <c r="W399" i="19"/>
  <c r="W400" i="19"/>
  <c r="W401" i="19"/>
  <c r="W402" i="19"/>
  <c r="W403" i="19"/>
  <c r="W404" i="19"/>
  <c r="W405" i="19"/>
  <c r="W406" i="19"/>
  <c r="W407" i="19"/>
  <c r="W408" i="19"/>
  <c r="W409" i="19"/>
  <c r="W410" i="19"/>
  <c r="W411" i="19"/>
  <c r="W412" i="19"/>
  <c r="W413" i="19"/>
  <c r="W414" i="19"/>
  <c r="W415" i="19"/>
  <c r="W416" i="19"/>
  <c r="W417" i="19"/>
  <c r="W418" i="19"/>
  <c r="W419" i="19"/>
  <c r="W420" i="19"/>
  <c r="W421" i="19"/>
  <c r="W422" i="19"/>
  <c r="W423" i="19"/>
  <c r="W424" i="19"/>
  <c r="W425" i="19"/>
  <c r="W426" i="19"/>
  <c r="W427" i="19"/>
  <c r="W428" i="19"/>
  <c r="W429" i="19"/>
  <c r="W430" i="19"/>
  <c r="W431" i="19"/>
  <c r="W432" i="19"/>
  <c r="W433" i="19"/>
  <c r="W434" i="19"/>
  <c r="W435" i="19"/>
  <c r="W436" i="19"/>
  <c r="W437" i="19"/>
  <c r="W438" i="19"/>
  <c r="W439" i="19"/>
  <c r="W440" i="19"/>
  <c r="W441" i="19"/>
  <c r="W442" i="19"/>
  <c r="W443" i="19"/>
  <c r="W444" i="19"/>
  <c r="W445" i="19"/>
  <c r="W446" i="19"/>
  <c r="W447" i="19"/>
  <c r="W448" i="19"/>
  <c r="W449" i="19"/>
  <c r="W450" i="19"/>
  <c r="W451" i="19"/>
  <c r="W452" i="19"/>
  <c r="W453" i="19"/>
  <c r="W454" i="19"/>
  <c r="W455" i="19"/>
  <c r="W456" i="19"/>
  <c r="W457" i="19"/>
  <c r="W458" i="19"/>
  <c r="W459" i="19"/>
  <c r="W460" i="19"/>
  <c r="W461" i="19"/>
  <c r="W462" i="19"/>
  <c r="W463" i="19"/>
  <c r="W464" i="19"/>
  <c r="W465" i="19"/>
  <c r="W466" i="19"/>
  <c r="W467" i="19"/>
  <c r="W468" i="19"/>
  <c r="W469" i="19"/>
  <c r="W470" i="19"/>
  <c r="W471" i="19"/>
  <c r="W472" i="19"/>
  <c r="W473" i="19"/>
  <c r="W474" i="19"/>
  <c r="W475" i="19"/>
  <c r="W476" i="19"/>
  <c r="W477" i="19"/>
  <c r="W478" i="19"/>
  <c r="W479" i="19"/>
  <c r="W480" i="19"/>
  <c r="W481" i="19"/>
  <c r="W482" i="19"/>
  <c r="W483" i="19"/>
  <c r="W484" i="19"/>
  <c r="W485" i="19"/>
  <c r="W486" i="19"/>
  <c r="W487" i="19"/>
  <c r="W488" i="19"/>
  <c r="W489" i="19"/>
  <c r="W490" i="19"/>
  <c r="W491" i="19"/>
  <c r="W492" i="19"/>
  <c r="W493" i="19"/>
  <c r="W494" i="19"/>
  <c r="W495" i="19"/>
  <c r="W496" i="19"/>
  <c r="W497" i="19"/>
  <c r="W498" i="19"/>
  <c r="W499" i="19"/>
  <c r="W500" i="19"/>
  <c r="W501" i="19"/>
  <c r="W502" i="19"/>
  <c r="M22" i="19"/>
  <c r="M23" i="19"/>
  <c r="M24" i="19"/>
  <c r="M25" i="19"/>
  <c r="M26" i="19"/>
  <c r="M27" i="19"/>
  <c r="M28" i="19"/>
  <c r="M29" i="19"/>
  <c r="M30" i="19"/>
  <c r="M31" i="19"/>
  <c r="M32" i="19"/>
  <c r="M33" i="19"/>
  <c r="M34" i="19"/>
  <c r="M35" i="19"/>
  <c r="M36" i="19"/>
  <c r="M37" i="19"/>
  <c r="M38" i="19"/>
  <c r="M39" i="19"/>
  <c r="M40" i="19"/>
  <c r="M41" i="19"/>
  <c r="M42" i="19"/>
  <c r="M43" i="19"/>
  <c r="M44" i="19"/>
  <c r="M45" i="19"/>
  <c r="M46" i="19"/>
  <c r="M47" i="19"/>
  <c r="M48" i="19"/>
  <c r="M49" i="19"/>
  <c r="M50" i="19"/>
  <c r="M51" i="19"/>
  <c r="M52" i="19"/>
  <c r="M53" i="19"/>
  <c r="M54" i="19"/>
  <c r="M55" i="19"/>
  <c r="M56" i="19"/>
  <c r="M57" i="19"/>
  <c r="M58" i="19"/>
  <c r="M59" i="19"/>
  <c r="M60" i="19"/>
  <c r="M61" i="19"/>
  <c r="M62" i="19"/>
  <c r="M63" i="19"/>
  <c r="M64" i="19"/>
  <c r="M65" i="19"/>
  <c r="M66" i="19"/>
  <c r="M67" i="19"/>
  <c r="M68" i="19"/>
  <c r="M69" i="19"/>
  <c r="M70" i="19"/>
  <c r="M71" i="19"/>
  <c r="M72" i="19"/>
  <c r="M73" i="19"/>
  <c r="M74" i="19"/>
  <c r="M75" i="19"/>
  <c r="M76" i="19"/>
  <c r="M77" i="19"/>
  <c r="M78" i="19"/>
  <c r="M79" i="19"/>
  <c r="M80" i="19"/>
  <c r="M81" i="19"/>
  <c r="M82" i="19"/>
  <c r="M83" i="19"/>
  <c r="M84" i="19"/>
  <c r="M85" i="19"/>
  <c r="M86" i="19"/>
  <c r="M87" i="19"/>
  <c r="M88" i="19"/>
  <c r="M89" i="19"/>
  <c r="M90" i="19"/>
  <c r="M91" i="19"/>
  <c r="M92" i="19"/>
  <c r="M93" i="19"/>
  <c r="M94" i="19"/>
  <c r="M95" i="19"/>
  <c r="M96" i="19"/>
  <c r="M97" i="19"/>
  <c r="M98" i="19"/>
  <c r="M99" i="19"/>
  <c r="M100" i="19"/>
  <c r="M101" i="19"/>
  <c r="M102" i="19"/>
  <c r="M103" i="19"/>
  <c r="M104" i="19"/>
  <c r="M105" i="19"/>
  <c r="M106" i="19"/>
  <c r="M107" i="19"/>
  <c r="M108" i="19"/>
  <c r="M109" i="19"/>
  <c r="M110" i="19"/>
  <c r="M111" i="19"/>
  <c r="M112" i="19"/>
  <c r="M113" i="19"/>
  <c r="M114" i="19"/>
  <c r="M115" i="19"/>
  <c r="M116" i="19"/>
  <c r="M117" i="19"/>
  <c r="M118" i="19"/>
  <c r="M119" i="19"/>
  <c r="M120" i="19"/>
  <c r="M121" i="19"/>
  <c r="M122" i="19"/>
  <c r="M123" i="19"/>
  <c r="M124" i="19"/>
  <c r="M125" i="19"/>
  <c r="M126" i="19"/>
  <c r="M127" i="19"/>
  <c r="M128" i="19"/>
  <c r="M129" i="19"/>
  <c r="M130" i="19"/>
  <c r="M131" i="19"/>
  <c r="M132" i="19"/>
  <c r="M133" i="19"/>
  <c r="M134" i="19"/>
  <c r="M135" i="19"/>
  <c r="M136" i="19"/>
  <c r="M137" i="19"/>
  <c r="M138" i="19"/>
  <c r="M139" i="19"/>
  <c r="M140" i="19"/>
  <c r="M141" i="19"/>
  <c r="M142" i="19"/>
  <c r="M143" i="19"/>
  <c r="M144" i="19"/>
  <c r="M145" i="19"/>
  <c r="M146" i="19"/>
  <c r="M147" i="19"/>
  <c r="M148" i="19"/>
  <c r="M149" i="19"/>
  <c r="M150" i="19"/>
  <c r="M151" i="19"/>
  <c r="M152" i="19"/>
  <c r="M153" i="19"/>
  <c r="M154" i="19"/>
  <c r="M155" i="19"/>
  <c r="M156" i="19"/>
  <c r="M157" i="19"/>
  <c r="M158" i="19"/>
  <c r="M159" i="19"/>
  <c r="M160" i="19"/>
  <c r="M161" i="19"/>
  <c r="M162" i="19"/>
  <c r="M163" i="19"/>
  <c r="M164" i="19"/>
  <c r="M165" i="19"/>
  <c r="M166" i="19"/>
  <c r="M167" i="19"/>
  <c r="M168" i="19"/>
  <c r="M169" i="19"/>
  <c r="M170" i="19"/>
  <c r="M171" i="19"/>
  <c r="M172" i="19"/>
  <c r="M173" i="19"/>
  <c r="M174" i="19"/>
  <c r="M175" i="19"/>
  <c r="M176" i="19"/>
  <c r="M177" i="19"/>
  <c r="M178" i="19"/>
  <c r="M179" i="19"/>
  <c r="M180" i="19"/>
  <c r="M181" i="19"/>
  <c r="M182" i="19"/>
  <c r="M183" i="19"/>
  <c r="M184" i="19"/>
  <c r="M185" i="19"/>
  <c r="M186" i="19"/>
  <c r="M187" i="19"/>
  <c r="M188" i="19"/>
  <c r="M189" i="19"/>
  <c r="M190" i="19"/>
  <c r="M191" i="19"/>
  <c r="M192" i="19"/>
  <c r="M193" i="19"/>
  <c r="M194" i="19"/>
  <c r="M195" i="19"/>
  <c r="M196" i="19"/>
  <c r="M197" i="19"/>
  <c r="M198" i="19"/>
  <c r="M199" i="19"/>
  <c r="M200" i="19"/>
  <c r="M201" i="19"/>
  <c r="M202" i="19"/>
  <c r="M203" i="19"/>
  <c r="M204" i="19"/>
  <c r="M205" i="19"/>
  <c r="M206" i="19"/>
  <c r="M207" i="19"/>
  <c r="M208" i="19"/>
  <c r="M209" i="19"/>
  <c r="M210" i="19"/>
  <c r="M211" i="19"/>
  <c r="M212" i="19"/>
  <c r="M213" i="19"/>
  <c r="M214" i="19"/>
  <c r="M215" i="19"/>
  <c r="M216" i="19"/>
  <c r="M217" i="19"/>
  <c r="M218" i="19"/>
  <c r="M219" i="19"/>
  <c r="M220" i="19"/>
  <c r="M221" i="19"/>
  <c r="M222" i="19"/>
  <c r="M223" i="19"/>
  <c r="M224" i="19"/>
  <c r="M225" i="19"/>
  <c r="M226" i="19"/>
  <c r="M227" i="19"/>
  <c r="M228" i="19"/>
  <c r="M229" i="19"/>
  <c r="M230" i="19"/>
  <c r="M231" i="19"/>
  <c r="M232" i="19"/>
  <c r="M233" i="19"/>
  <c r="M234" i="19"/>
  <c r="M235" i="19"/>
  <c r="M236" i="19"/>
  <c r="M237" i="19"/>
  <c r="M238" i="19"/>
  <c r="M239" i="19"/>
  <c r="M240" i="19"/>
  <c r="M241" i="19"/>
  <c r="M242" i="19"/>
  <c r="M243" i="19"/>
  <c r="M244" i="19"/>
  <c r="M245" i="19"/>
  <c r="M246" i="19"/>
  <c r="M247" i="19"/>
  <c r="M248" i="19"/>
  <c r="M249" i="19"/>
  <c r="M250" i="19"/>
  <c r="M251" i="19"/>
  <c r="M252" i="19"/>
  <c r="M253" i="19"/>
  <c r="M254" i="19"/>
  <c r="M255" i="19"/>
  <c r="M256" i="19"/>
  <c r="M257" i="19"/>
  <c r="M258" i="19"/>
  <c r="M259" i="19"/>
  <c r="M260" i="19"/>
  <c r="M261" i="19"/>
  <c r="M262" i="19"/>
  <c r="M263" i="19"/>
  <c r="M264" i="19"/>
  <c r="M265" i="19"/>
  <c r="M266" i="19"/>
  <c r="M267" i="19"/>
  <c r="M268" i="19"/>
  <c r="M269" i="19"/>
  <c r="M270" i="19"/>
  <c r="M271" i="19"/>
  <c r="M272" i="19"/>
  <c r="M273" i="19"/>
  <c r="M274" i="19"/>
  <c r="M275" i="19"/>
  <c r="M276" i="19"/>
  <c r="M277" i="19"/>
  <c r="M278" i="19"/>
  <c r="M279" i="19"/>
  <c r="M280" i="19"/>
  <c r="M281" i="19"/>
  <c r="M282" i="19"/>
  <c r="M283" i="19"/>
  <c r="M284" i="19"/>
  <c r="M285" i="19"/>
  <c r="M286" i="19"/>
  <c r="M287" i="19"/>
  <c r="M288" i="19"/>
  <c r="M289" i="19"/>
  <c r="M290" i="19"/>
  <c r="M291" i="19"/>
  <c r="M292" i="19"/>
  <c r="M293" i="19"/>
  <c r="M294" i="19"/>
  <c r="M295" i="19"/>
  <c r="M296" i="19"/>
  <c r="M297" i="19"/>
  <c r="M298" i="19"/>
  <c r="M299" i="19"/>
  <c r="M300" i="19"/>
  <c r="M301" i="19"/>
  <c r="M302" i="19"/>
  <c r="M303" i="19"/>
  <c r="M304" i="19"/>
  <c r="M305" i="19"/>
  <c r="M306" i="19"/>
  <c r="M307" i="19"/>
  <c r="M308" i="19"/>
  <c r="M309" i="19"/>
  <c r="M310" i="19"/>
  <c r="M311" i="19"/>
  <c r="M312" i="19"/>
  <c r="M313" i="19"/>
  <c r="M314" i="19"/>
  <c r="M315" i="19"/>
  <c r="M316" i="19"/>
  <c r="M317" i="19"/>
  <c r="M318" i="19"/>
  <c r="M319" i="19"/>
  <c r="M320" i="19"/>
  <c r="M321" i="19"/>
  <c r="M322" i="19"/>
  <c r="M323" i="19"/>
  <c r="M324" i="19"/>
  <c r="M325" i="19"/>
  <c r="M326" i="19"/>
  <c r="M327" i="19"/>
  <c r="M328" i="19"/>
  <c r="M329" i="19"/>
  <c r="M330" i="19"/>
  <c r="M331" i="19"/>
  <c r="M332" i="19"/>
  <c r="M333" i="19"/>
  <c r="M334" i="19"/>
  <c r="M335" i="19"/>
  <c r="M336" i="19"/>
  <c r="M337" i="19"/>
  <c r="M338" i="19"/>
  <c r="M339" i="19"/>
  <c r="M340" i="19"/>
  <c r="M341" i="19"/>
  <c r="M342" i="19"/>
  <c r="M343" i="19"/>
  <c r="M344" i="19"/>
  <c r="M345" i="19"/>
  <c r="M346" i="19"/>
  <c r="M347" i="19"/>
  <c r="M348" i="19"/>
  <c r="M349" i="19"/>
  <c r="M350" i="19"/>
  <c r="M351" i="19"/>
  <c r="M352" i="19"/>
  <c r="M353" i="19"/>
  <c r="M354" i="19"/>
  <c r="M355" i="19"/>
  <c r="M356" i="19"/>
  <c r="M357" i="19"/>
  <c r="M358" i="19"/>
  <c r="M359" i="19"/>
  <c r="M360" i="19"/>
  <c r="M361" i="19"/>
  <c r="M362" i="19"/>
  <c r="M363" i="19"/>
  <c r="M364" i="19"/>
  <c r="M365" i="19"/>
  <c r="M366" i="19"/>
  <c r="M367" i="19"/>
  <c r="M368" i="19"/>
  <c r="M369" i="19"/>
  <c r="M370" i="19"/>
  <c r="M371" i="19"/>
  <c r="M372" i="19"/>
  <c r="M373" i="19"/>
  <c r="M374" i="19"/>
  <c r="M375" i="19"/>
  <c r="M376" i="19"/>
  <c r="M377" i="19"/>
  <c r="M378" i="19"/>
  <c r="M379" i="19"/>
  <c r="M380" i="19"/>
  <c r="M381" i="19"/>
  <c r="M382" i="19"/>
  <c r="M383" i="19"/>
  <c r="M384" i="19"/>
  <c r="M385" i="19"/>
  <c r="M386" i="19"/>
  <c r="M387" i="19"/>
  <c r="M388" i="19"/>
  <c r="M389" i="19"/>
  <c r="M390" i="19"/>
  <c r="M391" i="19"/>
  <c r="M392" i="19"/>
  <c r="M393" i="19"/>
  <c r="M394" i="19"/>
  <c r="M395" i="19"/>
  <c r="M396" i="19"/>
  <c r="M397" i="19"/>
  <c r="M398" i="19"/>
  <c r="M399" i="19"/>
  <c r="M400" i="19"/>
  <c r="M401" i="19"/>
  <c r="M402" i="19"/>
  <c r="M403" i="19"/>
  <c r="M404" i="19"/>
  <c r="M405" i="19"/>
  <c r="M406" i="19"/>
  <c r="M407" i="19"/>
  <c r="M408" i="19"/>
  <c r="M409" i="19"/>
  <c r="M410" i="19"/>
  <c r="M411" i="19"/>
  <c r="M412" i="19"/>
  <c r="M413" i="19"/>
  <c r="M414" i="19"/>
  <c r="M415" i="19"/>
  <c r="M416" i="19"/>
  <c r="M417" i="19"/>
  <c r="M418" i="19"/>
  <c r="M419" i="19"/>
  <c r="M420" i="19"/>
  <c r="M421" i="19"/>
  <c r="M422" i="19"/>
  <c r="M423" i="19"/>
  <c r="M424" i="19"/>
  <c r="M425" i="19"/>
  <c r="M426" i="19"/>
  <c r="M427" i="19"/>
  <c r="M428" i="19"/>
  <c r="M429" i="19"/>
  <c r="M430" i="19"/>
  <c r="M431" i="19"/>
  <c r="M432" i="19"/>
  <c r="M433" i="19"/>
  <c r="M434" i="19"/>
  <c r="M435" i="19"/>
  <c r="M436" i="19"/>
  <c r="M437" i="19"/>
  <c r="M438" i="19"/>
  <c r="M439" i="19"/>
  <c r="M440" i="19"/>
  <c r="M441" i="19"/>
  <c r="M442" i="19"/>
  <c r="M443" i="19"/>
  <c r="M444" i="19"/>
  <c r="M445" i="19"/>
  <c r="M446" i="19"/>
  <c r="M447" i="19"/>
  <c r="M448" i="19"/>
  <c r="M449" i="19"/>
  <c r="M450" i="19"/>
  <c r="M451" i="19"/>
  <c r="M452" i="19"/>
  <c r="M453" i="19"/>
  <c r="M454" i="19"/>
  <c r="M455" i="19"/>
  <c r="M456" i="19"/>
  <c r="M457" i="19"/>
  <c r="M458" i="19"/>
  <c r="M459" i="19"/>
  <c r="M460" i="19"/>
  <c r="M461" i="19"/>
  <c r="M462" i="19"/>
  <c r="M463" i="19"/>
  <c r="M464" i="19"/>
  <c r="M465" i="19"/>
  <c r="M466" i="19"/>
  <c r="M467" i="19"/>
  <c r="M468" i="19"/>
  <c r="M469" i="19"/>
  <c r="M470" i="19"/>
  <c r="M471" i="19"/>
  <c r="M472" i="19"/>
  <c r="M473" i="19"/>
  <c r="M474" i="19"/>
  <c r="M475" i="19"/>
  <c r="M476" i="19"/>
  <c r="M477" i="19"/>
  <c r="M478" i="19"/>
  <c r="M479" i="19"/>
  <c r="M480" i="19"/>
  <c r="M481" i="19"/>
  <c r="M482" i="19"/>
  <c r="M483" i="19"/>
  <c r="M484" i="19"/>
  <c r="M485" i="19"/>
  <c r="M486" i="19"/>
  <c r="M487" i="19"/>
  <c r="M488" i="19"/>
  <c r="M489" i="19"/>
  <c r="M490" i="19"/>
  <c r="M491" i="19"/>
  <c r="M492" i="19"/>
  <c r="M493" i="19"/>
  <c r="M494" i="19"/>
  <c r="M495" i="19"/>
  <c r="M496" i="19"/>
  <c r="M497" i="19"/>
  <c r="M498" i="19"/>
  <c r="M499" i="19"/>
  <c r="M500" i="19"/>
  <c r="M501" i="19"/>
  <c r="M502" i="19"/>
  <c r="M503" i="19"/>
  <c r="M504" i="19"/>
  <c r="M505" i="19"/>
  <c r="M506" i="19"/>
  <c r="M507" i="19"/>
  <c r="M508" i="19"/>
  <c r="M509" i="19"/>
  <c r="M510" i="19"/>
  <c r="M511" i="19"/>
  <c r="M512" i="19"/>
  <c r="M513" i="19"/>
  <c r="M514" i="19"/>
  <c r="M515" i="19"/>
  <c r="M516" i="19"/>
  <c r="M517" i="19"/>
  <c r="M518" i="19"/>
  <c r="M519" i="19"/>
  <c r="M520" i="19"/>
  <c r="M521" i="19"/>
  <c r="M522" i="19"/>
  <c r="M523" i="19"/>
  <c r="M524" i="19"/>
  <c r="M525" i="19"/>
  <c r="M526" i="19"/>
  <c r="M527" i="19"/>
  <c r="M528" i="19"/>
  <c r="M529" i="19"/>
  <c r="M530" i="19"/>
  <c r="M531" i="19"/>
  <c r="M532" i="19"/>
  <c r="M533" i="19"/>
  <c r="M534" i="19"/>
  <c r="M535" i="19"/>
  <c r="M536" i="19"/>
  <c r="M537" i="19"/>
  <c r="M538" i="19"/>
  <c r="M539" i="19"/>
  <c r="M540" i="19"/>
  <c r="M541" i="19"/>
  <c r="M542" i="19"/>
  <c r="M543" i="19"/>
  <c r="M544" i="19"/>
  <c r="M545" i="19"/>
  <c r="M546" i="19"/>
  <c r="M547" i="19"/>
  <c r="M548" i="19"/>
  <c r="M549" i="19"/>
  <c r="M550" i="19"/>
  <c r="M551" i="19"/>
  <c r="M552" i="19"/>
  <c r="M553" i="19"/>
  <c r="M554" i="19"/>
  <c r="M555" i="19"/>
  <c r="M556" i="19"/>
  <c r="M557" i="19"/>
  <c r="M558" i="19"/>
  <c r="M559" i="19"/>
  <c r="M560" i="19"/>
  <c r="M561" i="19"/>
  <c r="M562" i="19"/>
  <c r="M563" i="19"/>
  <c r="M564" i="19"/>
  <c r="M565" i="19"/>
  <c r="M566" i="19"/>
  <c r="M567" i="19"/>
  <c r="M568" i="19"/>
  <c r="M569" i="19"/>
  <c r="M570" i="19"/>
  <c r="M571" i="19"/>
  <c r="M572" i="19"/>
  <c r="M573" i="19"/>
  <c r="M574" i="19"/>
  <c r="M575" i="19"/>
  <c r="M576" i="19"/>
  <c r="M577" i="19"/>
  <c r="M578" i="19"/>
  <c r="M579" i="19"/>
  <c r="M580" i="19"/>
  <c r="M581" i="19"/>
  <c r="M582" i="19"/>
  <c r="M583" i="19"/>
  <c r="M584" i="19"/>
  <c r="M585" i="19"/>
  <c r="M586" i="19"/>
  <c r="M587" i="19"/>
  <c r="M588" i="19"/>
  <c r="M589" i="19"/>
  <c r="M590" i="19"/>
  <c r="M591" i="19"/>
  <c r="M592" i="19"/>
  <c r="M593" i="19"/>
  <c r="M594" i="19"/>
  <c r="M595" i="19"/>
  <c r="M596" i="19"/>
  <c r="M597" i="19"/>
  <c r="M598" i="19"/>
  <c r="M599" i="19"/>
  <c r="M600" i="19"/>
  <c r="M601" i="19"/>
  <c r="M602" i="19"/>
  <c r="M603" i="19"/>
  <c r="M604" i="19"/>
  <c r="M605" i="19"/>
  <c r="M606" i="19"/>
  <c r="M607" i="19"/>
  <c r="M608" i="19"/>
  <c r="M609" i="19"/>
  <c r="M610" i="19"/>
  <c r="M611" i="19"/>
  <c r="M612" i="19"/>
  <c r="M613" i="19"/>
  <c r="M614" i="19"/>
  <c r="M615" i="19"/>
  <c r="M616" i="19"/>
  <c r="M617" i="19"/>
  <c r="M618" i="19"/>
  <c r="M619" i="19"/>
  <c r="M620" i="19"/>
  <c r="M621" i="19"/>
  <c r="M622" i="19"/>
  <c r="M623" i="19"/>
  <c r="M624" i="19"/>
  <c r="M625" i="19"/>
  <c r="M626" i="19"/>
  <c r="M627" i="19"/>
  <c r="M628" i="19"/>
  <c r="M629" i="19"/>
  <c r="M630" i="19"/>
  <c r="M631" i="19"/>
  <c r="M632" i="19"/>
  <c r="M633" i="19"/>
  <c r="M634" i="19"/>
  <c r="M635" i="19"/>
  <c r="M636" i="19"/>
  <c r="M637" i="19"/>
  <c r="M638" i="19"/>
  <c r="M639" i="19"/>
  <c r="M640" i="19"/>
  <c r="M641" i="19"/>
  <c r="M642" i="19"/>
  <c r="M643" i="19"/>
  <c r="M644" i="19"/>
  <c r="M645" i="19"/>
  <c r="M646" i="19"/>
  <c r="M647" i="19"/>
  <c r="M648" i="19"/>
  <c r="M649" i="19"/>
  <c r="M650" i="19"/>
  <c r="M651" i="19"/>
  <c r="M652" i="19"/>
  <c r="M653" i="19"/>
  <c r="M654" i="19"/>
  <c r="M655" i="19"/>
  <c r="M656" i="19"/>
  <c r="M657" i="19"/>
  <c r="M658" i="19"/>
  <c r="M659" i="19"/>
  <c r="M660" i="19"/>
  <c r="M661" i="19"/>
  <c r="M662" i="19"/>
  <c r="M663" i="19"/>
  <c r="M664" i="19"/>
  <c r="M665" i="19"/>
  <c r="M666" i="19"/>
  <c r="M667" i="19"/>
  <c r="M668" i="19"/>
  <c r="M669" i="19"/>
  <c r="M670" i="19"/>
  <c r="M671" i="19"/>
  <c r="M672" i="19"/>
  <c r="M673" i="19"/>
  <c r="M674" i="19"/>
  <c r="M675" i="19"/>
  <c r="M676" i="19"/>
  <c r="M677" i="19"/>
  <c r="M678" i="19"/>
  <c r="M679" i="19"/>
  <c r="M680" i="19"/>
  <c r="M681" i="19"/>
  <c r="M682" i="19"/>
  <c r="M683" i="19"/>
  <c r="M684" i="19"/>
  <c r="M685" i="19"/>
  <c r="M686" i="19"/>
  <c r="M687" i="19"/>
  <c r="M688" i="19"/>
  <c r="M689" i="19"/>
  <c r="M690" i="19"/>
  <c r="M691" i="19"/>
  <c r="M692" i="19"/>
  <c r="M693" i="19"/>
  <c r="M694" i="19"/>
  <c r="M695" i="19"/>
  <c r="M696" i="19"/>
  <c r="M697" i="19"/>
  <c r="M698" i="19"/>
  <c r="M699" i="19"/>
  <c r="M700" i="19"/>
  <c r="M701" i="19"/>
  <c r="M702" i="19"/>
  <c r="M703" i="19"/>
  <c r="M704" i="19"/>
  <c r="M705" i="19"/>
  <c r="M706" i="19"/>
  <c r="M707" i="19"/>
  <c r="M708" i="19"/>
  <c r="M709" i="19"/>
  <c r="M710" i="19"/>
  <c r="M711" i="19"/>
  <c r="M712" i="19"/>
  <c r="M713" i="19"/>
  <c r="M714" i="19"/>
  <c r="M715" i="19"/>
  <c r="M716" i="19"/>
  <c r="M717" i="19"/>
  <c r="M718" i="19"/>
  <c r="M719" i="19"/>
  <c r="M720" i="19"/>
  <c r="M721" i="19"/>
  <c r="M722" i="19"/>
  <c r="M723" i="19"/>
  <c r="M724" i="19"/>
  <c r="M725" i="19"/>
  <c r="M726" i="19"/>
  <c r="M727" i="19"/>
  <c r="M728" i="19"/>
  <c r="M729" i="19"/>
  <c r="M730" i="19"/>
  <c r="M731" i="19"/>
  <c r="M732" i="19"/>
  <c r="M733" i="19"/>
  <c r="M734" i="19"/>
  <c r="M735" i="19"/>
  <c r="M736" i="19"/>
  <c r="M737" i="19"/>
  <c r="M738" i="19"/>
  <c r="M739" i="19"/>
  <c r="M740" i="19"/>
  <c r="M741" i="19"/>
  <c r="M742" i="19"/>
  <c r="M743" i="19"/>
  <c r="M744" i="19"/>
  <c r="M745" i="19"/>
  <c r="M746" i="19"/>
  <c r="M747" i="19"/>
  <c r="M748" i="19"/>
  <c r="M749" i="19"/>
  <c r="M750" i="19"/>
  <c r="M751" i="19"/>
  <c r="M752" i="19"/>
  <c r="M753" i="19"/>
  <c r="M754" i="19"/>
  <c r="M755" i="19"/>
  <c r="M756" i="19"/>
  <c r="M757" i="19"/>
  <c r="M758" i="19"/>
  <c r="M759" i="19"/>
  <c r="M760" i="19"/>
  <c r="M761" i="19"/>
  <c r="M762" i="19"/>
  <c r="M763" i="19"/>
  <c r="M764" i="19"/>
  <c r="M765" i="19"/>
  <c r="M766" i="19"/>
  <c r="M767" i="19"/>
  <c r="M768" i="19"/>
  <c r="M769" i="19"/>
  <c r="M770" i="19"/>
  <c r="M771" i="19"/>
  <c r="M772" i="19"/>
  <c r="M773" i="19"/>
  <c r="M774" i="19"/>
  <c r="M775" i="19"/>
  <c r="M776" i="19"/>
  <c r="M777" i="19"/>
  <c r="M778" i="19"/>
  <c r="M779" i="19"/>
  <c r="M780" i="19"/>
  <c r="M781" i="19"/>
  <c r="M782" i="19"/>
  <c r="M783" i="19"/>
  <c r="M784" i="19"/>
  <c r="M785" i="19"/>
  <c r="M786" i="19"/>
  <c r="M787" i="19"/>
  <c r="M788" i="19"/>
  <c r="M789" i="19"/>
  <c r="M790" i="19"/>
  <c r="M791" i="19"/>
  <c r="M792" i="19"/>
  <c r="M793" i="19"/>
  <c r="M794" i="19"/>
  <c r="M795" i="19"/>
  <c r="M796" i="19"/>
  <c r="M797" i="19"/>
  <c r="M798" i="19"/>
  <c r="M799" i="19"/>
  <c r="M800" i="19"/>
  <c r="M801" i="19"/>
  <c r="M802" i="19"/>
  <c r="M803" i="19"/>
  <c r="M804" i="19"/>
  <c r="M805" i="19"/>
  <c r="M806" i="19"/>
  <c r="M807" i="19"/>
  <c r="M808" i="19"/>
  <c r="M809" i="19"/>
  <c r="M810" i="19"/>
  <c r="M811" i="19"/>
  <c r="M812" i="19"/>
  <c r="M813" i="19"/>
  <c r="M814" i="19"/>
  <c r="M815" i="19"/>
  <c r="M816" i="19"/>
  <c r="M817" i="19"/>
  <c r="M818" i="19"/>
  <c r="M819" i="19"/>
  <c r="M820" i="19"/>
  <c r="M821" i="19"/>
  <c r="M822" i="19"/>
  <c r="M823" i="19"/>
  <c r="M824" i="19"/>
  <c r="M825" i="19"/>
  <c r="M826" i="19"/>
  <c r="M827" i="19"/>
  <c r="M828" i="19"/>
  <c r="M829" i="19"/>
  <c r="M830" i="19"/>
  <c r="M831" i="19"/>
  <c r="M832" i="19"/>
  <c r="M833" i="19"/>
  <c r="M834" i="19"/>
  <c r="M835" i="19"/>
  <c r="M836" i="19"/>
  <c r="M837" i="19"/>
  <c r="M838" i="19"/>
  <c r="M839" i="19"/>
  <c r="M840" i="19"/>
  <c r="M841" i="19"/>
  <c r="M842" i="19"/>
  <c r="M843" i="19"/>
  <c r="M844" i="19"/>
  <c r="M845" i="19"/>
  <c r="M846" i="19"/>
  <c r="M847" i="19"/>
  <c r="M848" i="19"/>
  <c r="M849" i="19"/>
  <c r="M850" i="19"/>
  <c r="M851" i="19"/>
  <c r="M852" i="19"/>
  <c r="M853" i="19"/>
  <c r="M854" i="19"/>
  <c r="M855" i="19"/>
  <c r="M856" i="19"/>
  <c r="M857" i="19"/>
  <c r="M858" i="19"/>
  <c r="M859" i="19"/>
  <c r="M860" i="19"/>
  <c r="M861" i="19"/>
  <c r="M862" i="19"/>
  <c r="M863" i="19"/>
  <c r="M864" i="19"/>
  <c r="M865" i="19"/>
  <c r="M866" i="19"/>
  <c r="M867" i="19"/>
  <c r="M868" i="19"/>
  <c r="M869" i="19"/>
  <c r="M870" i="19"/>
  <c r="M871" i="19"/>
  <c r="M872" i="19"/>
  <c r="M873" i="19"/>
  <c r="M874" i="19"/>
  <c r="M875" i="19"/>
  <c r="M876" i="19"/>
  <c r="M877" i="19"/>
  <c r="M878" i="19"/>
  <c r="M879" i="19"/>
  <c r="M880" i="19"/>
  <c r="M881" i="19"/>
  <c r="M882" i="19"/>
  <c r="M883" i="19"/>
  <c r="M884" i="19"/>
  <c r="M885" i="19"/>
  <c r="M886" i="19"/>
  <c r="M887" i="19"/>
  <c r="M888" i="19"/>
  <c r="M889" i="19"/>
  <c r="M890" i="19"/>
  <c r="M891" i="19"/>
  <c r="M892" i="19"/>
  <c r="M893" i="19"/>
  <c r="M894" i="19"/>
  <c r="M895" i="19"/>
  <c r="M896" i="19"/>
  <c r="M897" i="19"/>
  <c r="M898" i="19"/>
  <c r="M899" i="19"/>
  <c r="M900" i="19"/>
  <c r="M901" i="19"/>
  <c r="M902" i="19"/>
  <c r="M903" i="19"/>
  <c r="M904" i="19"/>
  <c r="M905" i="19"/>
  <c r="M906" i="19"/>
  <c r="M907" i="19"/>
  <c r="M908" i="19"/>
  <c r="M909" i="19"/>
  <c r="M910" i="19"/>
  <c r="M911" i="19"/>
  <c r="M912" i="19"/>
  <c r="M913" i="19"/>
  <c r="M914" i="19"/>
  <c r="M915" i="19"/>
  <c r="M916" i="19"/>
  <c r="M917" i="19"/>
  <c r="M918" i="19"/>
  <c r="M919" i="19"/>
  <c r="M920" i="19"/>
  <c r="M921" i="19"/>
  <c r="M922" i="19"/>
  <c r="M923" i="19"/>
  <c r="M924" i="19"/>
  <c r="M925" i="19"/>
  <c r="M926" i="19"/>
  <c r="M927" i="19"/>
  <c r="M928" i="19"/>
  <c r="M929" i="19"/>
  <c r="M930" i="19"/>
  <c r="M931" i="19"/>
  <c r="M932" i="19"/>
  <c r="M933" i="19"/>
  <c r="M934" i="19"/>
  <c r="M935" i="19"/>
  <c r="M936" i="19"/>
  <c r="M937" i="19"/>
  <c r="M938" i="19"/>
  <c r="M939" i="19"/>
  <c r="M940" i="19"/>
  <c r="M941" i="19"/>
  <c r="M942" i="19"/>
  <c r="M943" i="19"/>
  <c r="M944" i="19"/>
  <c r="M945" i="19"/>
  <c r="M946" i="19"/>
  <c r="M947" i="19"/>
  <c r="M948" i="19"/>
  <c r="M949" i="19"/>
  <c r="M950" i="19"/>
  <c r="M951" i="19"/>
  <c r="M952" i="19"/>
  <c r="M953" i="19"/>
  <c r="M954" i="19"/>
  <c r="M955" i="19"/>
  <c r="M956" i="19"/>
  <c r="M957" i="19"/>
  <c r="M958" i="19"/>
  <c r="M959" i="19"/>
  <c r="M960" i="19"/>
  <c r="M961" i="19"/>
  <c r="M962" i="19"/>
  <c r="M963" i="19"/>
  <c r="M964" i="19"/>
  <c r="M965" i="19"/>
  <c r="M966" i="19"/>
  <c r="M967" i="19"/>
  <c r="M968" i="19"/>
  <c r="M969" i="19"/>
  <c r="M970" i="19"/>
  <c r="M971" i="19"/>
  <c r="M972" i="19"/>
  <c r="M973" i="19"/>
  <c r="M974" i="19"/>
  <c r="M975" i="19"/>
  <c r="M976" i="19"/>
  <c r="M977" i="19"/>
  <c r="M978" i="19"/>
  <c r="M979" i="19"/>
  <c r="M980" i="19"/>
  <c r="M981" i="19"/>
  <c r="M982" i="19"/>
  <c r="M983" i="19"/>
  <c r="M984" i="19"/>
  <c r="M985" i="19"/>
  <c r="M986" i="19"/>
  <c r="M987" i="19"/>
  <c r="M988" i="19"/>
  <c r="M989" i="19"/>
  <c r="M990" i="19"/>
  <c r="M991" i="19"/>
  <c r="M992" i="19"/>
  <c r="M993" i="19"/>
  <c r="M994" i="19"/>
  <c r="M995" i="19"/>
  <c r="M996" i="19"/>
  <c r="M997" i="19"/>
  <c r="M998" i="19"/>
  <c r="M999" i="19"/>
  <c r="M1000" i="19"/>
  <c r="M1001" i="19"/>
  <c r="M1002" i="19"/>
  <c r="M1003" i="19"/>
  <c r="M1004" i="19"/>
  <c r="M1005" i="19"/>
  <c r="M1006" i="19"/>
  <c r="M1007" i="19"/>
  <c r="M1008" i="19"/>
  <c r="M1009" i="19"/>
  <c r="M1010" i="19"/>
  <c r="M1011" i="19"/>
  <c r="M1012" i="19"/>
  <c r="M1013" i="19"/>
  <c r="M1014" i="19"/>
  <c r="M1015" i="19"/>
  <c r="M1016" i="19"/>
  <c r="M1017" i="19"/>
  <c r="M1018" i="19"/>
  <c r="M1019" i="19"/>
  <c r="M1020" i="19"/>
  <c r="M1021" i="19"/>
  <c r="M1022" i="19"/>
  <c r="M1023" i="19"/>
  <c r="M1024" i="19"/>
  <c r="M1025" i="19"/>
  <c r="M1026" i="19"/>
  <c r="M1027" i="19"/>
  <c r="M1028" i="19"/>
  <c r="M1029" i="19"/>
  <c r="M1030" i="19"/>
  <c r="M1031" i="19"/>
  <c r="M1032" i="19"/>
  <c r="M1033" i="19"/>
  <c r="M1034" i="19"/>
  <c r="M1035" i="19"/>
  <c r="M1036" i="19"/>
  <c r="M1037" i="19"/>
  <c r="M1038" i="19"/>
  <c r="M1039" i="19"/>
  <c r="M1040" i="19"/>
  <c r="M1041" i="19"/>
  <c r="M1042" i="19"/>
  <c r="M1043" i="19"/>
  <c r="M1044" i="19"/>
  <c r="M1045" i="19"/>
  <c r="M1046" i="19"/>
  <c r="M1047" i="19"/>
  <c r="M1048" i="19"/>
  <c r="M1049" i="19"/>
  <c r="M1050" i="19"/>
  <c r="M1051" i="19"/>
  <c r="M1052" i="19"/>
  <c r="M1053" i="19"/>
  <c r="M1054" i="19"/>
  <c r="M1055" i="19"/>
  <c r="M1056" i="19"/>
  <c r="M1057" i="19"/>
  <c r="M1058" i="19"/>
  <c r="M1059" i="19"/>
  <c r="M1060" i="19"/>
  <c r="M1061" i="19"/>
  <c r="M1062" i="19"/>
  <c r="M1063" i="19"/>
  <c r="M1064" i="19"/>
  <c r="M1065" i="19"/>
  <c r="M1066" i="19"/>
  <c r="M1067" i="19"/>
  <c r="M1068" i="19"/>
  <c r="M1069" i="19"/>
  <c r="M1070" i="19"/>
  <c r="M1071" i="19"/>
  <c r="M1072" i="19"/>
  <c r="M1073" i="19"/>
  <c r="M1074" i="19"/>
  <c r="M1075" i="19"/>
  <c r="M1076" i="19"/>
  <c r="M1077" i="19"/>
  <c r="M1078" i="19"/>
  <c r="M1079" i="19"/>
  <c r="M1080" i="19"/>
  <c r="M1081" i="19"/>
  <c r="M1082" i="19"/>
  <c r="M1083" i="19"/>
  <c r="M1084" i="19"/>
  <c r="M1085" i="19"/>
  <c r="M1086" i="19"/>
  <c r="M1087" i="19"/>
  <c r="M1088" i="19"/>
  <c r="M1089" i="19"/>
  <c r="M1090" i="19"/>
  <c r="M1091" i="19"/>
  <c r="M1092" i="19"/>
  <c r="M1093" i="19"/>
  <c r="M1094" i="19"/>
  <c r="M1095" i="19"/>
  <c r="M1096" i="19"/>
  <c r="M1097" i="19"/>
  <c r="M1098" i="19"/>
  <c r="M1099" i="19"/>
  <c r="M1100" i="19"/>
  <c r="M1101" i="19"/>
  <c r="M1102" i="19"/>
  <c r="M1103" i="19"/>
  <c r="M1104" i="19"/>
  <c r="M1105" i="19"/>
  <c r="M1106" i="19"/>
  <c r="M1107" i="19"/>
  <c r="M1108" i="19"/>
  <c r="M1109" i="19"/>
  <c r="M1110" i="19"/>
  <c r="M1111" i="19"/>
  <c r="M1112" i="19"/>
  <c r="M1113" i="19"/>
  <c r="M1114" i="19"/>
  <c r="M1115" i="19"/>
  <c r="M1116" i="19"/>
  <c r="M1117" i="19"/>
  <c r="M1118" i="19"/>
  <c r="M1119" i="19"/>
  <c r="M1120" i="19"/>
  <c r="M1121" i="19"/>
  <c r="M1122" i="19"/>
  <c r="M1123" i="19"/>
  <c r="M1124" i="19"/>
  <c r="M1125" i="19"/>
  <c r="M1126" i="19"/>
  <c r="M1127" i="19"/>
  <c r="M1128" i="19"/>
  <c r="M1129" i="19"/>
  <c r="M1130" i="19"/>
  <c r="M1131" i="19"/>
  <c r="M1132" i="19"/>
  <c r="M1133" i="19"/>
  <c r="M1134" i="19"/>
  <c r="M1135" i="19"/>
  <c r="M1136" i="19"/>
  <c r="M1137" i="19"/>
  <c r="M1138" i="19"/>
  <c r="M1139" i="19"/>
  <c r="M1140" i="19"/>
  <c r="M1141" i="19"/>
  <c r="M1142" i="19"/>
  <c r="M1143" i="19"/>
  <c r="M1144" i="19"/>
  <c r="M1145" i="19"/>
  <c r="M1146" i="19"/>
  <c r="M1147" i="19"/>
  <c r="M1148" i="19"/>
  <c r="M1149" i="19"/>
  <c r="M1150" i="19"/>
  <c r="M1151" i="19"/>
  <c r="M1152" i="19"/>
  <c r="M1153" i="19"/>
  <c r="M1154" i="19"/>
  <c r="M1155" i="19"/>
  <c r="M1156" i="19"/>
  <c r="M1157" i="19"/>
  <c r="M1158" i="19"/>
  <c r="M1159" i="19"/>
  <c r="M1160" i="19"/>
  <c r="M1161" i="19"/>
  <c r="M1162" i="19"/>
  <c r="M1163" i="19"/>
  <c r="M1164" i="19"/>
  <c r="M1165" i="19"/>
  <c r="M1166" i="19"/>
  <c r="M1167" i="19"/>
  <c r="M1168" i="19"/>
  <c r="M1169" i="19"/>
  <c r="M1170" i="19"/>
  <c r="M1171" i="19"/>
  <c r="M1172" i="19"/>
  <c r="M1173" i="19"/>
  <c r="M1174" i="19"/>
  <c r="M1175" i="19"/>
  <c r="M1176" i="19"/>
  <c r="M1177" i="19"/>
  <c r="M1178" i="19"/>
  <c r="M1179" i="19"/>
  <c r="M1180" i="19"/>
  <c r="M1181" i="19"/>
  <c r="M1182" i="19"/>
  <c r="M1183" i="19"/>
  <c r="M1184" i="19"/>
  <c r="M1185" i="19"/>
  <c r="M1186" i="19"/>
  <c r="M1187" i="19"/>
  <c r="M1188" i="19"/>
  <c r="M1189" i="19"/>
  <c r="M1190" i="19"/>
  <c r="M1191" i="19"/>
  <c r="M1192" i="19"/>
  <c r="M1193" i="19"/>
  <c r="M1194" i="19"/>
  <c r="M1195" i="19"/>
  <c r="M1196" i="19"/>
  <c r="M1197" i="19"/>
  <c r="M1198" i="19"/>
  <c r="M1199" i="19"/>
  <c r="M1200" i="19"/>
  <c r="M1201" i="19"/>
  <c r="M1202" i="19"/>
  <c r="M1203" i="19"/>
  <c r="M1204" i="19"/>
  <c r="M1205" i="19"/>
  <c r="M1206" i="19"/>
  <c r="M1207" i="19"/>
  <c r="M1208" i="19"/>
  <c r="M1209" i="19"/>
  <c r="M1210" i="19"/>
  <c r="M1211" i="19"/>
  <c r="M1212" i="19"/>
  <c r="M1213" i="19"/>
  <c r="M1214" i="19"/>
  <c r="M1215" i="19"/>
  <c r="M1216" i="19"/>
  <c r="M1217" i="19"/>
  <c r="M1218" i="19"/>
  <c r="M1219" i="19"/>
  <c r="M1220" i="19"/>
  <c r="M1221" i="19"/>
  <c r="M1222" i="19"/>
  <c r="M1223" i="19"/>
  <c r="M1224" i="19"/>
  <c r="M1225" i="19"/>
  <c r="M1226" i="19"/>
  <c r="M1227" i="19"/>
  <c r="M1228" i="19"/>
  <c r="M1229" i="19"/>
  <c r="M1230" i="19"/>
  <c r="M1231" i="19"/>
  <c r="M1232" i="19"/>
  <c r="M1233" i="19"/>
  <c r="M1234" i="19"/>
  <c r="M1235" i="19"/>
  <c r="M1236" i="19"/>
  <c r="M1237" i="19"/>
  <c r="M1238" i="19"/>
  <c r="M1239" i="19"/>
  <c r="M1240" i="19"/>
  <c r="M1241" i="19"/>
  <c r="M1242" i="19"/>
  <c r="M1243" i="19"/>
  <c r="M1244" i="19"/>
  <c r="M1245" i="19"/>
  <c r="M1246" i="19"/>
  <c r="M1247" i="19"/>
  <c r="M1248" i="19"/>
  <c r="M1249" i="19"/>
  <c r="M1250" i="19"/>
  <c r="M1251" i="19"/>
  <c r="M1252" i="19"/>
  <c r="M1253" i="19"/>
  <c r="M1254" i="19"/>
  <c r="M1255" i="19"/>
  <c r="M1256" i="19"/>
  <c r="M1257" i="19"/>
  <c r="M1258" i="19"/>
  <c r="M1259" i="19"/>
  <c r="M1260" i="19"/>
  <c r="M1261" i="19"/>
  <c r="M1262" i="19"/>
  <c r="M1263" i="19"/>
  <c r="M1264" i="19"/>
  <c r="M1265" i="19"/>
  <c r="M1266" i="19"/>
  <c r="M1267" i="19"/>
  <c r="M1268" i="19"/>
  <c r="M1269" i="19"/>
  <c r="M1270" i="19"/>
  <c r="M1271" i="19"/>
  <c r="M1272" i="19"/>
  <c r="M1273" i="19"/>
  <c r="M1274" i="19"/>
  <c r="M1275" i="19"/>
  <c r="M1276" i="19"/>
  <c r="M1277" i="19"/>
  <c r="M1278" i="19"/>
  <c r="M1279" i="19"/>
  <c r="M1280" i="19"/>
  <c r="M1281" i="19"/>
  <c r="M1282" i="19"/>
  <c r="M1283" i="19"/>
  <c r="M1284" i="19"/>
  <c r="M1285" i="19"/>
  <c r="M1286" i="19"/>
  <c r="M1287" i="19"/>
  <c r="M1288" i="19"/>
  <c r="M1289" i="19"/>
  <c r="M1290" i="19"/>
  <c r="M1291" i="19"/>
  <c r="M1292" i="19"/>
  <c r="M1293" i="19"/>
  <c r="M1294" i="19"/>
  <c r="M1295" i="19"/>
  <c r="M1296" i="19"/>
  <c r="M1297" i="19"/>
  <c r="M1298" i="19"/>
  <c r="M1299" i="19"/>
  <c r="M1300" i="19"/>
  <c r="M1301" i="19"/>
  <c r="M1302" i="19"/>
  <c r="M1303" i="19"/>
  <c r="M1304" i="19"/>
  <c r="M1305" i="19"/>
  <c r="M1306" i="19"/>
  <c r="M1307" i="19"/>
  <c r="M1308" i="19"/>
  <c r="M1309" i="19"/>
  <c r="M1310" i="19"/>
  <c r="M1311" i="19"/>
  <c r="M1312" i="19"/>
  <c r="M1313" i="19"/>
  <c r="M1314" i="19"/>
  <c r="M1315" i="19"/>
  <c r="M1316" i="19"/>
  <c r="M1317" i="19"/>
  <c r="M1318" i="19"/>
  <c r="M1319" i="19"/>
  <c r="M1320" i="19"/>
  <c r="M1321" i="19"/>
  <c r="M1322" i="19"/>
  <c r="M1323" i="19"/>
  <c r="M1324" i="19"/>
  <c r="M1325" i="19"/>
  <c r="M1326" i="19"/>
  <c r="M1327" i="19"/>
  <c r="M1328" i="19"/>
  <c r="M1329" i="19"/>
  <c r="M1330" i="19"/>
  <c r="M1331" i="19"/>
  <c r="M1332" i="19"/>
  <c r="M1333" i="19"/>
  <c r="M1334" i="19"/>
  <c r="M1335" i="19"/>
  <c r="M1336" i="19"/>
  <c r="M1337" i="19"/>
  <c r="M1338" i="19"/>
  <c r="M1339" i="19"/>
  <c r="M1340" i="19"/>
  <c r="M1341" i="19"/>
  <c r="M1342" i="19"/>
  <c r="M1343" i="19"/>
  <c r="M1344" i="19"/>
  <c r="M1345" i="19"/>
  <c r="M1346" i="19"/>
  <c r="M1347" i="19"/>
  <c r="M1348" i="19"/>
  <c r="M1349" i="19"/>
  <c r="M1350" i="19"/>
  <c r="M1351" i="19"/>
  <c r="M1352" i="19"/>
  <c r="M1353" i="19"/>
  <c r="M1354" i="19"/>
  <c r="M1355" i="19"/>
  <c r="M1356" i="19"/>
  <c r="M1357" i="19"/>
  <c r="M1358" i="19"/>
  <c r="M1359" i="19"/>
  <c r="M1360" i="19"/>
  <c r="M1361" i="19"/>
  <c r="M1362" i="19"/>
  <c r="M1363" i="19"/>
  <c r="M1364" i="19"/>
  <c r="M1365" i="19"/>
  <c r="M1366" i="19"/>
  <c r="M1367" i="19"/>
  <c r="M1368" i="19"/>
  <c r="M1369" i="19"/>
  <c r="M1370" i="19"/>
  <c r="M1371" i="19"/>
  <c r="M1372" i="19"/>
  <c r="M1373" i="19"/>
  <c r="M1374" i="19"/>
  <c r="M1375" i="19"/>
  <c r="M1376" i="19"/>
  <c r="M1377" i="19"/>
  <c r="M1378" i="19"/>
  <c r="M1379" i="19"/>
  <c r="M1380" i="19"/>
  <c r="M1381" i="19"/>
  <c r="M1382" i="19"/>
  <c r="M1383" i="19"/>
  <c r="M1384" i="19"/>
  <c r="M1385" i="19"/>
  <c r="M1386" i="19"/>
  <c r="M1387" i="19"/>
  <c r="M1388" i="19"/>
  <c r="M1389" i="19"/>
  <c r="M1390" i="19"/>
  <c r="M1391" i="19"/>
  <c r="M1392" i="19"/>
  <c r="M1393" i="19"/>
  <c r="M1394" i="19"/>
  <c r="M1395" i="19"/>
  <c r="M1396" i="19"/>
  <c r="M1397" i="19"/>
  <c r="M1398" i="19"/>
  <c r="M1399" i="19"/>
  <c r="M1400" i="19"/>
  <c r="M1401" i="19"/>
  <c r="M1402" i="19"/>
  <c r="M1403" i="19"/>
  <c r="M1404" i="19"/>
  <c r="M1405" i="19"/>
  <c r="M1406" i="19"/>
  <c r="M1407" i="19"/>
  <c r="M1408" i="19"/>
  <c r="M1409" i="19"/>
  <c r="M1410" i="19"/>
  <c r="M1411" i="19"/>
  <c r="M1412" i="19"/>
  <c r="M1413" i="19"/>
  <c r="M1414" i="19"/>
  <c r="M1415" i="19"/>
  <c r="M1416" i="19"/>
  <c r="M1417" i="19"/>
  <c r="M1418" i="19"/>
  <c r="M1419" i="19"/>
  <c r="M1420" i="19"/>
  <c r="M1421" i="19"/>
  <c r="M1422" i="19"/>
  <c r="M1423" i="19"/>
  <c r="M1424" i="19"/>
  <c r="M1425" i="19"/>
  <c r="M1426" i="19"/>
  <c r="M1427" i="19"/>
  <c r="M1428" i="19"/>
  <c r="M1429" i="19"/>
  <c r="M1430" i="19"/>
  <c r="M1431" i="19"/>
  <c r="M1432" i="19"/>
  <c r="M1433" i="19"/>
  <c r="M1434" i="19"/>
  <c r="M1435" i="19"/>
  <c r="M1436" i="19"/>
  <c r="M1437" i="19"/>
  <c r="M1438" i="19"/>
  <c r="M1439" i="19"/>
  <c r="M1440" i="19"/>
  <c r="M1441" i="19"/>
  <c r="M1442" i="19"/>
  <c r="M1443" i="19"/>
  <c r="M1444" i="19"/>
  <c r="M1445" i="19"/>
  <c r="M1446" i="19"/>
  <c r="M1447" i="19"/>
  <c r="M1448" i="19"/>
  <c r="M1449" i="19"/>
  <c r="M1450" i="19"/>
  <c r="M1451" i="19"/>
  <c r="M1452" i="19"/>
  <c r="M1453" i="19"/>
  <c r="M1454" i="19"/>
  <c r="M1455" i="19"/>
  <c r="M1456" i="19"/>
  <c r="M1457" i="19"/>
  <c r="M1458" i="19"/>
  <c r="M1459" i="19"/>
  <c r="M1460" i="19"/>
  <c r="M1461" i="19"/>
  <c r="M1462" i="19"/>
  <c r="M1463" i="19"/>
  <c r="M1464" i="19"/>
  <c r="M1465" i="19"/>
  <c r="M1466" i="19"/>
  <c r="M1467" i="19"/>
  <c r="M1468" i="19"/>
  <c r="M1469" i="19"/>
  <c r="M1470" i="19"/>
  <c r="M1471" i="19"/>
  <c r="M1472" i="19"/>
  <c r="M1473" i="19"/>
  <c r="M1474" i="19"/>
  <c r="M1475" i="19"/>
  <c r="M1476" i="19"/>
  <c r="M1477" i="19"/>
  <c r="M1478" i="19"/>
  <c r="M1479" i="19"/>
  <c r="M1480" i="19"/>
  <c r="M1481" i="19"/>
  <c r="M1482" i="19"/>
  <c r="M1483" i="19"/>
  <c r="M1484" i="19"/>
  <c r="M1485" i="19"/>
  <c r="M1486" i="19"/>
  <c r="M1487" i="19"/>
  <c r="M1488" i="19"/>
  <c r="M1489" i="19"/>
  <c r="M1490" i="19"/>
  <c r="M1491" i="19"/>
  <c r="M1492" i="19"/>
  <c r="M1493" i="19"/>
  <c r="M1494" i="19"/>
  <c r="M1495" i="19"/>
  <c r="M1496" i="19"/>
  <c r="M1497" i="19"/>
  <c r="M1498" i="19"/>
  <c r="M1499" i="19"/>
  <c r="M1500" i="19"/>
  <c r="M1501" i="19"/>
  <c r="M1502" i="19"/>
  <c r="M1503" i="19"/>
  <c r="M1504" i="19"/>
  <c r="M1505" i="19"/>
  <c r="M1506" i="19"/>
  <c r="M1507" i="19"/>
  <c r="M1508" i="19"/>
  <c r="M1509" i="19"/>
  <c r="M1510" i="19"/>
  <c r="M1511" i="19"/>
  <c r="M1512" i="19"/>
  <c r="M1513" i="19"/>
  <c r="M1514" i="19"/>
  <c r="M1515" i="19"/>
  <c r="M1516" i="19"/>
  <c r="M1517" i="19"/>
  <c r="M1518" i="19"/>
  <c r="M1519" i="19"/>
  <c r="M1520" i="19"/>
  <c r="M1521" i="19"/>
  <c r="M1522" i="19"/>
  <c r="M1523" i="19"/>
  <c r="M1524" i="19"/>
  <c r="M1525" i="19"/>
  <c r="M1526" i="19"/>
  <c r="M1527" i="19"/>
  <c r="M1528" i="19"/>
  <c r="M1529" i="19"/>
  <c r="M1530" i="19"/>
  <c r="M1531" i="19"/>
  <c r="M1532" i="19"/>
  <c r="M1533" i="19"/>
  <c r="M1534" i="19"/>
  <c r="M1535" i="19"/>
  <c r="M1536" i="19"/>
  <c r="M1537" i="19"/>
  <c r="M1538" i="19"/>
  <c r="M1539" i="19"/>
  <c r="M1540" i="19"/>
  <c r="M1541" i="19"/>
  <c r="M1542" i="19"/>
  <c r="M1543" i="19"/>
  <c r="M1544" i="19"/>
  <c r="M1545" i="19"/>
  <c r="M1546" i="19"/>
  <c r="M1547" i="19"/>
  <c r="M1548" i="19"/>
  <c r="M1549" i="19"/>
  <c r="M1550" i="19"/>
  <c r="M1551" i="19"/>
  <c r="M1552" i="19"/>
  <c r="M1553" i="19"/>
  <c r="M1554" i="19"/>
  <c r="M1555" i="19"/>
  <c r="M1556" i="19"/>
  <c r="M1557" i="19"/>
  <c r="M1558" i="19"/>
  <c r="M1559" i="19"/>
  <c r="M1560" i="19"/>
  <c r="M1561" i="19"/>
  <c r="M1562" i="19"/>
  <c r="M1563" i="19"/>
  <c r="M1564" i="19"/>
  <c r="M1565" i="19"/>
  <c r="M1566" i="19"/>
  <c r="M1567" i="19"/>
  <c r="M1568" i="19"/>
  <c r="M1569" i="19"/>
  <c r="M1570" i="19"/>
  <c r="M1571" i="19"/>
  <c r="M1572" i="19"/>
  <c r="M1573" i="19"/>
  <c r="M1574" i="19"/>
  <c r="M1575" i="19"/>
  <c r="M1576" i="19"/>
  <c r="M1577" i="19"/>
  <c r="M1578" i="19"/>
  <c r="M1579" i="19"/>
  <c r="M1580" i="19"/>
  <c r="M1581" i="19"/>
  <c r="M1582" i="19"/>
  <c r="M1583" i="19"/>
  <c r="M1584" i="19"/>
  <c r="M1585" i="19"/>
  <c r="M1586" i="19"/>
  <c r="M1587" i="19"/>
  <c r="M1588" i="19"/>
  <c r="M1589" i="19"/>
  <c r="M1590" i="19"/>
  <c r="M1591" i="19"/>
  <c r="M1592" i="19"/>
  <c r="M1593" i="19"/>
  <c r="M1594" i="19"/>
  <c r="M1595" i="19"/>
  <c r="M1596" i="19"/>
  <c r="M1597" i="19"/>
  <c r="M1598" i="19"/>
  <c r="M1599" i="19"/>
  <c r="M1600" i="19"/>
  <c r="M1601" i="19"/>
  <c r="M1602" i="19"/>
  <c r="M1603" i="19"/>
  <c r="M1604" i="19"/>
  <c r="M1605" i="19"/>
  <c r="M1606" i="19"/>
  <c r="M1607" i="19"/>
  <c r="M1608" i="19"/>
  <c r="M1609" i="19"/>
  <c r="M1610" i="19"/>
  <c r="M1611" i="19"/>
  <c r="M1612" i="19"/>
  <c r="M1613" i="19"/>
  <c r="M1614" i="19"/>
  <c r="M1615" i="19"/>
  <c r="M1616" i="19"/>
  <c r="M1617" i="19"/>
  <c r="M1618" i="19"/>
  <c r="M1619" i="19"/>
  <c r="M1620" i="19"/>
  <c r="M1621" i="19"/>
  <c r="M1622" i="19"/>
  <c r="M1623" i="19"/>
  <c r="M1624" i="19"/>
  <c r="M1625" i="19"/>
  <c r="M1626" i="19"/>
  <c r="M1627" i="19"/>
  <c r="M1628" i="19"/>
  <c r="M1629" i="19"/>
  <c r="M1630" i="19"/>
  <c r="M1631" i="19"/>
  <c r="M1632" i="19"/>
  <c r="M1633" i="19"/>
  <c r="M1634" i="19"/>
  <c r="M1635" i="19"/>
  <c r="M1636" i="19"/>
  <c r="M1637" i="19"/>
  <c r="M1638" i="19"/>
  <c r="M1639" i="19"/>
  <c r="M1640" i="19"/>
  <c r="M1641" i="19"/>
  <c r="M1642" i="19"/>
  <c r="M1643" i="19"/>
  <c r="M1644" i="19"/>
  <c r="M1645" i="19"/>
  <c r="M1646" i="19"/>
  <c r="M1647" i="19"/>
  <c r="M1648" i="19"/>
  <c r="M1649" i="19"/>
  <c r="M1650" i="19"/>
  <c r="M1651" i="19"/>
  <c r="M1652" i="19"/>
  <c r="M1653" i="19"/>
  <c r="M1654" i="19"/>
  <c r="M1655" i="19"/>
  <c r="M1656" i="19"/>
  <c r="M1657" i="19"/>
  <c r="M1658" i="19"/>
  <c r="M1659" i="19"/>
  <c r="M1660" i="19"/>
  <c r="M1661" i="19"/>
  <c r="M1662" i="19"/>
  <c r="M1663" i="19"/>
  <c r="M1664" i="19"/>
  <c r="M1665" i="19"/>
  <c r="M1666" i="19"/>
  <c r="M1667" i="19"/>
  <c r="M1668" i="19"/>
  <c r="M1669" i="19"/>
  <c r="M1670" i="19"/>
  <c r="M1671" i="19"/>
  <c r="M1672" i="19"/>
  <c r="M1673" i="19"/>
  <c r="M1674" i="19"/>
  <c r="M1675" i="19"/>
  <c r="M1676" i="19"/>
  <c r="M1677" i="19"/>
  <c r="M1678" i="19"/>
  <c r="M1679" i="19"/>
  <c r="M1680" i="19"/>
  <c r="M1681" i="19"/>
  <c r="M1682" i="19"/>
  <c r="M1683" i="19"/>
  <c r="M1684" i="19"/>
  <c r="M1685" i="19"/>
  <c r="M1686" i="19"/>
  <c r="M1687" i="19"/>
  <c r="M1688" i="19"/>
  <c r="M1689" i="19"/>
  <c r="M1690" i="19"/>
  <c r="M1691" i="19"/>
  <c r="M1692" i="19"/>
  <c r="M1693" i="19"/>
  <c r="M1694" i="19"/>
  <c r="M1695" i="19"/>
  <c r="M1696" i="19"/>
  <c r="M1697" i="19"/>
  <c r="M1698" i="19"/>
  <c r="M1699" i="19"/>
  <c r="M1700" i="19"/>
  <c r="M1701" i="19"/>
  <c r="M1702" i="19"/>
  <c r="M1703" i="19"/>
  <c r="M1704" i="19"/>
  <c r="M1705" i="19"/>
  <c r="M1706" i="19"/>
  <c r="M1707" i="19"/>
  <c r="M1708" i="19"/>
  <c r="M1709" i="19"/>
  <c r="M1710" i="19"/>
  <c r="M1711" i="19"/>
  <c r="M1712" i="19"/>
  <c r="M1713" i="19"/>
  <c r="M1714" i="19"/>
  <c r="M1715" i="19"/>
  <c r="M1716" i="19"/>
  <c r="M1717" i="19"/>
  <c r="M1718" i="19"/>
  <c r="M1719" i="19"/>
  <c r="M1720" i="19"/>
  <c r="M1721" i="19"/>
  <c r="M1722" i="19"/>
  <c r="M1723" i="19"/>
  <c r="M1724" i="19"/>
  <c r="M1725" i="19"/>
  <c r="M1726" i="19"/>
  <c r="M1727" i="19"/>
  <c r="M1728" i="19"/>
  <c r="M1729" i="19"/>
  <c r="M1730" i="19"/>
  <c r="M1731" i="19"/>
  <c r="M1732" i="19"/>
  <c r="M1733" i="19"/>
  <c r="M1734" i="19"/>
  <c r="M1735" i="19"/>
  <c r="M1736" i="19"/>
  <c r="M1737" i="19"/>
  <c r="M1738" i="19"/>
  <c r="M1739" i="19"/>
  <c r="M1740" i="19"/>
  <c r="M1741" i="19"/>
  <c r="M1742" i="19"/>
  <c r="M1743" i="19"/>
  <c r="M1744" i="19"/>
  <c r="M1745" i="19"/>
  <c r="M1746" i="19"/>
  <c r="M1747" i="19"/>
  <c r="M1748" i="19"/>
  <c r="M1749" i="19"/>
  <c r="M1750" i="19"/>
  <c r="M1751" i="19"/>
  <c r="M1752" i="19"/>
  <c r="M1753" i="19"/>
  <c r="M1754" i="19"/>
  <c r="M1755" i="19"/>
  <c r="M1756" i="19"/>
  <c r="M1757" i="19"/>
  <c r="M1758" i="19"/>
  <c r="M1759" i="19"/>
  <c r="M1760" i="19"/>
  <c r="M1761" i="19"/>
  <c r="M1762" i="19"/>
  <c r="M1763" i="19"/>
  <c r="M1764" i="19"/>
  <c r="M1765" i="19"/>
  <c r="M1766" i="19"/>
  <c r="M1767" i="19"/>
  <c r="M1768" i="19"/>
  <c r="M1769" i="19"/>
  <c r="M1770" i="19"/>
  <c r="M1771" i="19"/>
  <c r="M1772" i="19"/>
  <c r="M1773" i="19"/>
  <c r="M1774" i="19"/>
  <c r="M1775" i="19"/>
  <c r="M1776" i="19"/>
  <c r="M1777" i="19"/>
  <c r="M1778" i="19"/>
  <c r="M1779" i="19"/>
  <c r="M1780" i="19"/>
  <c r="M1781" i="19"/>
  <c r="M1782" i="19"/>
  <c r="M1783" i="19"/>
  <c r="M1784" i="19"/>
  <c r="M1785" i="19"/>
  <c r="M1786" i="19"/>
  <c r="M1787" i="19"/>
  <c r="M1788" i="19"/>
  <c r="M1789" i="19"/>
  <c r="M1790" i="19"/>
  <c r="M1791" i="19"/>
  <c r="M1792" i="19"/>
  <c r="M1793" i="19"/>
  <c r="M1794" i="19"/>
  <c r="M1795" i="19"/>
  <c r="M1796" i="19"/>
  <c r="M1797" i="19"/>
  <c r="M1798" i="19"/>
  <c r="M1799" i="19"/>
  <c r="M1800" i="19"/>
  <c r="M1801" i="19"/>
  <c r="M1802" i="19"/>
  <c r="M1803" i="19"/>
  <c r="M1804" i="19"/>
  <c r="M1805" i="19"/>
  <c r="M1806" i="19"/>
  <c r="M1807" i="19"/>
  <c r="M1808" i="19"/>
  <c r="M1809" i="19"/>
  <c r="M1810" i="19"/>
  <c r="M1811" i="19"/>
  <c r="M1812" i="19"/>
  <c r="M1813" i="19"/>
  <c r="M1814" i="19"/>
  <c r="M1815" i="19"/>
  <c r="M1816" i="19"/>
  <c r="M1817" i="19"/>
  <c r="M1818" i="19"/>
  <c r="M1819" i="19"/>
  <c r="M1820" i="19"/>
  <c r="M1821" i="19"/>
  <c r="M1822" i="19"/>
  <c r="M1823" i="19"/>
  <c r="M1824" i="19"/>
  <c r="M1825" i="19"/>
  <c r="M1826" i="19"/>
  <c r="M1827" i="19"/>
  <c r="M1828" i="19"/>
  <c r="M1829" i="19"/>
  <c r="M1830" i="19"/>
  <c r="M1831" i="19"/>
  <c r="M1832" i="19"/>
  <c r="M1833" i="19"/>
  <c r="M1834" i="19"/>
  <c r="M1835" i="19"/>
  <c r="M1836" i="19"/>
  <c r="M1837" i="19"/>
  <c r="M1838" i="19"/>
  <c r="M1839" i="19"/>
  <c r="M1840" i="19"/>
  <c r="M1841" i="19"/>
  <c r="M1842" i="19"/>
  <c r="M1843" i="19"/>
  <c r="M1844" i="19"/>
  <c r="M1845" i="19"/>
  <c r="M1846" i="19"/>
  <c r="M1847" i="19"/>
  <c r="M1848" i="19"/>
  <c r="M1849" i="19"/>
  <c r="M1850" i="19"/>
  <c r="M1851" i="19"/>
  <c r="M1852" i="19"/>
  <c r="M1853" i="19"/>
  <c r="M1854" i="19"/>
  <c r="M1855" i="19"/>
  <c r="M1856" i="19"/>
  <c r="M1857" i="19"/>
  <c r="M1858" i="19"/>
  <c r="M1859" i="19"/>
  <c r="M1860" i="19"/>
  <c r="M1861" i="19"/>
  <c r="M1862" i="19"/>
  <c r="M1863" i="19"/>
  <c r="M1864" i="19"/>
  <c r="M1865" i="19"/>
  <c r="M1866" i="19"/>
  <c r="M1867" i="19"/>
  <c r="M1868" i="19"/>
  <c r="M1869" i="19"/>
  <c r="M1870" i="19"/>
  <c r="M1871" i="19"/>
  <c r="M1872" i="19"/>
  <c r="M1873" i="19"/>
  <c r="M1874" i="19"/>
  <c r="M1875" i="19"/>
  <c r="M1876" i="19"/>
  <c r="M1877" i="19"/>
  <c r="M1878" i="19"/>
  <c r="M1879" i="19"/>
  <c r="M1880" i="19"/>
  <c r="M1881" i="19"/>
  <c r="M1882" i="19"/>
  <c r="M1883" i="19"/>
  <c r="M1884" i="19"/>
  <c r="M1885" i="19"/>
  <c r="M1886" i="19"/>
  <c r="M1887" i="19"/>
  <c r="M1888" i="19"/>
  <c r="M1889" i="19"/>
  <c r="M1890" i="19"/>
  <c r="M1891" i="19"/>
  <c r="M1892" i="19"/>
  <c r="M1893" i="19"/>
  <c r="M1894" i="19"/>
  <c r="M1895" i="19"/>
  <c r="M1896" i="19"/>
  <c r="M1897" i="19"/>
  <c r="M1898" i="19"/>
  <c r="M1899" i="19"/>
  <c r="M1900" i="19"/>
  <c r="M1901" i="19"/>
  <c r="M1902" i="19"/>
  <c r="M1903" i="19"/>
  <c r="M1904" i="19"/>
  <c r="M1905" i="19"/>
  <c r="M1906" i="19"/>
  <c r="M1907" i="19"/>
  <c r="M1908" i="19"/>
  <c r="M1909" i="19"/>
  <c r="M1910" i="19"/>
  <c r="M1911" i="19"/>
  <c r="M1912" i="19"/>
  <c r="M1913" i="19"/>
  <c r="M1914" i="19"/>
  <c r="M1915" i="19"/>
  <c r="M1916" i="19"/>
  <c r="M1917" i="19"/>
  <c r="M1918" i="19"/>
  <c r="M1919" i="19"/>
  <c r="M1920" i="19"/>
  <c r="M1921" i="19"/>
  <c r="M1922" i="19"/>
  <c r="M1923" i="19"/>
  <c r="M1924" i="19"/>
  <c r="M1925" i="19"/>
  <c r="M1926" i="19"/>
  <c r="M1927" i="19"/>
  <c r="M1928" i="19"/>
  <c r="M1929" i="19"/>
  <c r="M1930" i="19"/>
  <c r="M1931" i="19"/>
  <c r="M1932" i="19"/>
  <c r="M1933" i="19"/>
  <c r="M1934" i="19"/>
  <c r="M1935" i="19"/>
  <c r="M1936" i="19"/>
  <c r="M1937" i="19"/>
  <c r="M1938" i="19"/>
  <c r="M1939" i="19"/>
  <c r="M1940" i="19"/>
  <c r="M1941" i="19"/>
  <c r="M1942" i="19"/>
  <c r="M1943" i="19"/>
  <c r="M1944" i="19"/>
  <c r="M1945" i="19"/>
  <c r="M1946" i="19"/>
  <c r="M1947" i="19"/>
  <c r="M1948" i="19"/>
  <c r="M1949" i="19"/>
  <c r="M1950" i="19"/>
  <c r="M1951" i="19"/>
  <c r="M1952" i="19"/>
  <c r="M1953" i="19"/>
  <c r="M1954" i="19"/>
  <c r="M1955" i="19"/>
  <c r="M1956" i="19"/>
  <c r="M1957" i="19"/>
  <c r="M1958" i="19"/>
  <c r="M1959" i="19"/>
  <c r="M1960" i="19"/>
  <c r="M1961" i="19"/>
  <c r="M1962" i="19"/>
  <c r="M1963" i="19"/>
  <c r="M1964" i="19"/>
  <c r="M1965" i="19"/>
  <c r="M1966" i="19"/>
  <c r="M1967" i="19"/>
  <c r="M1968" i="19"/>
  <c r="M1969" i="19"/>
  <c r="M1970" i="19"/>
  <c r="M1971" i="19"/>
  <c r="M1972" i="19"/>
  <c r="M1973" i="19"/>
  <c r="M1974" i="19"/>
  <c r="M1975" i="19"/>
  <c r="M1976" i="19"/>
  <c r="M1977" i="19"/>
  <c r="M1978" i="19"/>
  <c r="M1979" i="19"/>
  <c r="M1980" i="19"/>
  <c r="M1981" i="19"/>
  <c r="M1982" i="19"/>
  <c r="M1983" i="19"/>
  <c r="M1984" i="19"/>
  <c r="M1985" i="19"/>
  <c r="M1986" i="19"/>
  <c r="M1987" i="19"/>
  <c r="M1988" i="19"/>
  <c r="M1989" i="19"/>
  <c r="M1990" i="19"/>
  <c r="M1991" i="19"/>
  <c r="M1992" i="19"/>
  <c r="M1993" i="19"/>
  <c r="M1994" i="19"/>
  <c r="M1995" i="19"/>
  <c r="M1996" i="19"/>
  <c r="M1997" i="19"/>
  <c r="M1998" i="19"/>
  <c r="M1999" i="19"/>
  <c r="M2000" i="19"/>
  <c r="M2001" i="19"/>
  <c r="M2002" i="19"/>
  <c r="M4" i="19"/>
  <c r="M5" i="19"/>
  <c r="M6" i="19"/>
  <c r="M7" i="19"/>
  <c r="M8" i="19"/>
  <c r="M9" i="19"/>
  <c r="M10" i="19"/>
  <c r="M11" i="19"/>
  <c r="M12" i="19"/>
  <c r="M13" i="19"/>
  <c r="M14" i="19"/>
  <c r="M15" i="19"/>
  <c r="M16" i="19"/>
  <c r="M17" i="19"/>
  <c r="M18" i="19"/>
  <c r="M19" i="19"/>
  <c r="M20" i="19"/>
  <c r="M21" i="19"/>
  <c r="M3" i="19"/>
  <c r="K3" i="19"/>
  <c r="L3" i="19" s="1"/>
  <c r="K4" i="19"/>
  <c r="L4" i="19" s="1"/>
  <c r="K5" i="19"/>
  <c r="L5" i="19" s="1"/>
  <c r="K6" i="19"/>
  <c r="L6" i="19" s="1"/>
  <c r="K7" i="19"/>
  <c r="L7" i="19" s="1"/>
  <c r="K8" i="19"/>
  <c r="L8" i="19" s="1"/>
  <c r="K9" i="19"/>
  <c r="L9" i="19" s="1"/>
  <c r="K10" i="19"/>
  <c r="L10" i="19" s="1"/>
  <c r="K11" i="19"/>
  <c r="L11" i="19" s="1"/>
  <c r="K12" i="19"/>
  <c r="L12" i="19" s="1"/>
  <c r="K13" i="19"/>
  <c r="L13" i="19" s="1"/>
  <c r="K14" i="19"/>
  <c r="L14" i="19" s="1"/>
  <c r="K15" i="19"/>
  <c r="L15" i="19" s="1"/>
  <c r="K16" i="19"/>
  <c r="L16" i="19" s="1"/>
  <c r="K17" i="19"/>
  <c r="L17" i="19" s="1"/>
  <c r="K18" i="19"/>
  <c r="L18" i="19" s="1"/>
  <c r="K19" i="19"/>
  <c r="L19" i="19" s="1"/>
  <c r="K20" i="19"/>
  <c r="L20" i="19" s="1"/>
  <c r="K21" i="19"/>
  <c r="L21" i="19" s="1"/>
  <c r="K22" i="19"/>
  <c r="L22" i="19" s="1"/>
  <c r="K23" i="19"/>
  <c r="L23" i="19" s="1"/>
  <c r="K24" i="19"/>
  <c r="L24" i="19" s="1"/>
  <c r="K25" i="19"/>
  <c r="L25" i="19" s="1"/>
  <c r="K26" i="19"/>
  <c r="L26" i="19" s="1"/>
  <c r="K27" i="19"/>
  <c r="L27" i="19" s="1"/>
  <c r="K28" i="19"/>
  <c r="L28" i="19" s="1"/>
  <c r="K29" i="19"/>
  <c r="L29" i="19" s="1"/>
  <c r="K30" i="19"/>
  <c r="L30" i="19" s="1"/>
  <c r="K31" i="19"/>
  <c r="L31" i="19" s="1"/>
  <c r="K32" i="19"/>
  <c r="L32" i="19" s="1"/>
  <c r="K33" i="19"/>
  <c r="L33" i="19" s="1"/>
  <c r="K34" i="19"/>
  <c r="L34" i="19" s="1"/>
  <c r="K35" i="19"/>
  <c r="L35" i="19" s="1"/>
  <c r="K36" i="19"/>
  <c r="L36" i="19" s="1"/>
  <c r="K37" i="19"/>
  <c r="L37" i="19" s="1"/>
  <c r="K38" i="19"/>
  <c r="L38" i="19" s="1"/>
  <c r="K39" i="19"/>
  <c r="L39" i="19" s="1"/>
  <c r="K40" i="19"/>
  <c r="L40" i="19" s="1"/>
  <c r="K41" i="19"/>
  <c r="L41" i="19" s="1"/>
  <c r="K42" i="19"/>
  <c r="L42" i="19" s="1"/>
  <c r="K43" i="19"/>
  <c r="L43" i="19" s="1"/>
  <c r="K44" i="19"/>
  <c r="L44" i="19" s="1"/>
  <c r="K45" i="19"/>
  <c r="L45" i="19" s="1"/>
  <c r="K46" i="19"/>
  <c r="L46" i="19" s="1"/>
  <c r="K47" i="19"/>
  <c r="L47" i="19" s="1"/>
  <c r="K48" i="19"/>
  <c r="L48" i="19" s="1"/>
  <c r="K49" i="19"/>
  <c r="L49" i="19" s="1"/>
  <c r="K50" i="19"/>
  <c r="L50" i="19" s="1"/>
  <c r="K51" i="19"/>
  <c r="L51" i="19" s="1"/>
  <c r="K52" i="19"/>
  <c r="L52" i="19" s="1"/>
  <c r="K53" i="19"/>
  <c r="L53" i="19" s="1"/>
  <c r="K54" i="19"/>
  <c r="L54" i="19" s="1"/>
  <c r="K55" i="19"/>
  <c r="L55" i="19" s="1"/>
  <c r="K56" i="19"/>
  <c r="L56" i="19" s="1"/>
  <c r="K57" i="19"/>
  <c r="L57" i="19" s="1"/>
  <c r="K58" i="19"/>
  <c r="L58" i="19" s="1"/>
  <c r="K59" i="19"/>
  <c r="L59" i="19" s="1"/>
  <c r="K60" i="19"/>
  <c r="L60" i="19" s="1"/>
  <c r="K61" i="19"/>
  <c r="L61" i="19" s="1"/>
  <c r="K62" i="19"/>
  <c r="L62" i="19" s="1"/>
  <c r="K63" i="19"/>
  <c r="L63" i="19" s="1"/>
  <c r="K64" i="19"/>
  <c r="L64" i="19" s="1"/>
  <c r="K65" i="19"/>
  <c r="L65" i="19" s="1"/>
  <c r="K66" i="19"/>
  <c r="L66" i="19" s="1"/>
  <c r="K67" i="19"/>
  <c r="L67" i="19" s="1"/>
  <c r="K68" i="19"/>
  <c r="L68" i="19" s="1"/>
  <c r="K69" i="19"/>
  <c r="L69" i="19" s="1"/>
  <c r="K70" i="19"/>
  <c r="L70" i="19" s="1"/>
  <c r="K71" i="19"/>
  <c r="L71" i="19" s="1"/>
  <c r="K72" i="19"/>
  <c r="L72" i="19" s="1"/>
  <c r="K73" i="19"/>
  <c r="L73" i="19" s="1"/>
  <c r="K74" i="19"/>
  <c r="L74" i="19" s="1"/>
  <c r="K75" i="19"/>
  <c r="L75" i="19" s="1"/>
  <c r="K76" i="19"/>
  <c r="L76" i="19" s="1"/>
  <c r="K77" i="19"/>
  <c r="L77" i="19" s="1"/>
  <c r="K78" i="19"/>
  <c r="L78" i="19" s="1"/>
  <c r="K79" i="19"/>
  <c r="L79" i="19" s="1"/>
  <c r="K80" i="19"/>
  <c r="L80" i="19" s="1"/>
  <c r="K81" i="19"/>
  <c r="L81" i="19" s="1"/>
  <c r="K82" i="19"/>
  <c r="L82" i="19" s="1"/>
  <c r="K83" i="19"/>
  <c r="L83" i="19" s="1"/>
  <c r="K84" i="19"/>
  <c r="L84" i="19" s="1"/>
  <c r="K85" i="19"/>
  <c r="L85" i="19" s="1"/>
  <c r="K86" i="19"/>
  <c r="L86" i="19" s="1"/>
  <c r="K87" i="19"/>
  <c r="L87" i="19" s="1"/>
  <c r="K88" i="19"/>
  <c r="L88" i="19" s="1"/>
  <c r="K89" i="19"/>
  <c r="L89" i="19" s="1"/>
  <c r="K90" i="19"/>
  <c r="L90" i="19" s="1"/>
  <c r="K91" i="19"/>
  <c r="L91" i="19" s="1"/>
  <c r="K92" i="19"/>
  <c r="L92" i="19" s="1"/>
  <c r="K93" i="19"/>
  <c r="L93" i="19" s="1"/>
  <c r="K94" i="19"/>
  <c r="L94" i="19" s="1"/>
  <c r="K95" i="19"/>
  <c r="L95" i="19" s="1"/>
  <c r="K96" i="19"/>
  <c r="L96" i="19" s="1"/>
  <c r="K97" i="19"/>
  <c r="L97" i="19" s="1"/>
  <c r="K98" i="19"/>
  <c r="L98" i="19" s="1"/>
  <c r="K99" i="19"/>
  <c r="L99" i="19" s="1"/>
  <c r="K100" i="19"/>
  <c r="L100" i="19" s="1"/>
  <c r="K101" i="19"/>
  <c r="L101" i="19" s="1"/>
  <c r="K102" i="19"/>
  <c r="L102" i="19" s="1"/>
  <c r="K103" i="19"/>
  <c r="L103" i="19" s="1"/>
  <c r="K104" i="19"/>
  <c r="L104" i="19" s="1"/>
  <c r="K105" i="19"/>
  <c r="L105" i="19" s="1"/>
  <c r="K106" i="19"/>
  <c r="L106" i="19" s="1"/>
  <c r="K107" i="19"/>
  <c r="L107" i="19" s="1"/>
  <c r="K108" i="19"/>
  <c r="L108" i="19" s="1"/>
  <c r="K109" i="19"/>
  <c r="L109" i="19" s="1"/>
  <c r="K110" i="19"/>
  <c r="L110" i="19" s="1"/>
  <c r="K111" i="19"/>
  <c r="L111" i="19" s="1"/>
  <c r="K112" i="19"/>
  <c r="L112" i="19" s="1"/>
  <c r="K113" i="19"/>
  <c r="L113" i="19" s="1"/>
  <c r="K114" i="19"/>
  <c r="L114" i="19" s="1"/>
  <c r="K115" i="19"/>
  <c r="L115" i="19" s="1"/>
  <c r="K116" i="19"/>
  <c r="L116" i="19" s="1"/>
  <c r="K117" i="19"/>
  <c r="L117" i="19" s="1"/>
  <c r="K118" i="19"/>
  <c r="L118" i="19" s="1"/>
  <c r="K119" i="19"/>
  <c r="L119" i="19" s="1"/>
  <c r="K120" i="19"/>
  <c r="L120" i="19" s="1"/>
  <c r="K121" i="19"/>
  <c r="L121" i="19" s="1"/>
  <c r="K122" i="19"/>
  <c r="L122" i="19" s="1"/>
  <c r="K123" i="19"/>
  <c r="L123" i="19" s="1"/>
  <c r="K124" i="19"/>
  <c r="L124" i="19" s="1"/>
  <c r="K125" i="19"/>
  <c r="L125" i="19" s="1"/>
  <c r="K126" i="19"/>
  <c r="L126" i="19" s="1"/>
  <c r="K127" i="19"/>
  <c r="L127" i="19" s="1"/>
  <c r="K128" i="19"/>
  <c r="L128" i="19" s="1"/>
  <c r="K129" i="19"/>
  <c r="L129" i="19" s="1"/>
  <c r="K130" i="19"/>
  <c r="L130" i="19" s="1"/>
  <c r="K131" i="19"/>
  <c r="L131" i="19" s="1"/>
  <c r="K132" i="19"/>
  <c r="L132" i="19" s="1"/>
  <c r="K133" i="19"/>
  <c r="L133" i="19" s="1"/>
  <c r="K134" i="19"/>
  <c r="L134" i="19" s="1"/>
  <c r="K135" i="19"/>
  <c r="L135" i="19" s="1"/>
  <c r="K136" i="19"/>
  <c r="L136" i="19" s="1"/>
  <c r="K137" i="19"/>
  <c r="L137" i="19" s="1"/>
  <c r="K138" i="19"/>
  <c r="L138" i="19" s="1"/>
  <c r="K139" i="19"/>
  <c r="L139" i="19" s="1"/>
  <c r="K140" i="19"/>
  <c r="L140" i="19" s="1"/>
  <c r="K141" i="19"/>
  <c r="L141" i="19" s="1"/>
  <c r="K142" i="19"/>
  <c r="L142" i="19" s="1"/>
  <c r="K143" i="19"/>
  <c r="L143" i="19" s="1"/>
  <c r="K144" i="19"/>
  <c r="L144" i="19" s="1"/>
  <c r="K145" i="19"/>
  <c r="L145" i="19" s="1"/>
  <c r="K146" i="19"/>
  <c r="L146" i="19" s="1"/>
  <c r="K147" i="19"/>
  <c r="L147" i="19" s="1"/>
  <c r="K148" i="19"/>
  <c r="L148" i="19" s="1"/>
  <c r="K149" i="19"/>
  <c r="L149" i="19" s="1"/>
  <c r="K150" i="19"/>
  <c r="L150" i="19" s="1"/>
  <c r="K151" i="19"/>
  <c r="L151" i="19" s="1"/>
  <c r="K152" i="19"/>
  <c r="L152" i="19" s="1"/>
  <c r="K153" i="19"/>
  <c r="L153" i="19" s="1"/>
  <c r="K154" i="19"/>
  <c r="L154" i="19" s="1"/>
  <c r="K155" i="19"/>
  <c r="L155" i="19" s="1"/>
  <c r="K156" i="19"/>
  <c r="L156" i="19" s="1"/>
  <c r="K157" i="19"/>
  <c r="L157" i="19" s="1"/>
  <c r="K158" i="19"/>
  <c r="L158" i="19" s="1"/>
  <c r="K159" i="19"/>
  <c r="L159" i="19" s="1"/>
  <c r="K160" i="19"/>
  <c r="L160" i="19" s="1"/>
  <c r="K161" i="19"/>
  <c r="L161" i="19" s="1"/>
  <c r="K162" i="19"/>
  <c r="L162" i="19" s="1"/>
  <c r="K163" i="19"/>
  <c r="L163" i="19" s="1"/>
  <c r="K164" i="19"/>
  <c r="L164" i="19" s="1"/>
  <c r="K165" i="19"/>
  <c r="L165" i="19" s="1"/>
  <c r="K166" i="19"/>
  <c r="L166" i="19" s="1"/>
  <c r="K167" i="19"/>
  <c r="L167" i="19" s="1"/>
  <c r="K168" i="19"/>
  <c r="L168" i="19" s="1"/>
  <c r="K169" i="19"/>
  <c r="L169" i="19" s="1"/>
  <c r="K170" i="19"/>
  <c r="L170" i="19" s="1"/>
  <c r="K171" i="19"/>
  <c r="L171" i="19" s="1"/>
  <c r="K172" i="19"/>
  <c r="L172" i="19" s="1"/>
  <c r="K173" i="19"/>
  <c r="L173" i="19" s="1"/>
  <c r="K174" i="19"/>
  <c r="L174" i="19" s="1"/>
  <c r="K175" i="19"/>
  <c r="L175" i="19" s="1"/>
  <c r="K176" i="19"/>
  <c r="L176" i="19" s="1"/>
  <c r="K177" i="19"/>
  <c r="L177" i="19" s="1"/>
  <c r="K178" i="19"/>
  <c r="L178" i="19" s="1"/>
  <c r="K179" i="19"/>
  <c r="L179" i="19" s="1"/>
  <c r="K180" i="19"/>
  <c r="L180" i="19" s="1"/>
  <c r="K181" i="19"/>
  <c r="L181" i="19" s="1"/>
  <c r="K182" i="19"/>
  <c r="L182" i="19" s="1"/>
  <c r="K183" i="19"/>
  <c r="L183" i="19" s="1"/>
  <c r="K184" i="19"/>
  <c r="L184" i="19" s="1"/>
  <c r="K185" i="19"/>
  <c r="L185" i="19" s="1"/>
  <c r="K186" i="19"/>
  <c r="L186" i="19" s="1"/>
  <c r="K187" i="19"/>
  <c r="L187" i="19" s="1"/>
  <c r="K188" i="19"/>
  <c r="L188" i="19" s="1"/>
  <c r="K189" i="19"/>
  <c r="L189" i="19" s="1"/>
  <c r="K190" i="19"/>
  <c r="L190" i="19" s="1"/>
  <c r="K191" i="19"/>
  <c r="L191" i="19" s="1"/>
  <c r="K192" i="19"/>
  <c r="L192" i="19" s="1"/>
  <c r="K193" i="19"/>
  <c r="L193" i="19" s="1"/>
  <c r="K194" i="19"/>
  <c r="L194" i="19" s="1"/>
  <c r="K195" i="19"/>
  <c r="L195" i="19" s="1"/>
  <c r="K196" i="19"/>
  <c r="L196" i="19" s="1"/>
  <c r="K197" i="19"/>
  <c r="L197" i="19" s="1"/>
  <c r="K198" i="19"/>
  <c r="L198" i="19" s="1"/>
  <c r="K199" i="19"/>
  <c r="L199" i="19" s="1"/>
  <c r="K200" i="19"/>
  <c r="L200" i="19" s="1"/>
  <c r="K201" i="19"/>
  <c r="L201" i="19" s="1"/>
  <c r="K202" i="19"/>
  <c r="L202" i="19" s="1"/>
  <c r="K203" i="19"/>
  <c r="L203" i="19" s="1"/>
  <c r="K204" i="19"/>
  <c r="L204" i="19" s="1"/>
  <c r="K205" i="19"/>
  <c r="L205" i="19" s="1"/>
  <c r="K206" i="19"/>
  <c r="L206" i="19" s="1"/>
  <c r="K207" i="19"/>
  <c r="L207" i="19" s="1"/>
  <c r="K208" i="19"/>
  <c r="L208" i="19" s="1"/>
  <c r="K209" i="19"/>
  <c r="L209" i="19" s="1"/>
  <c r="K210" i="19"/>
  <c r="L210" i="19" s="1"/>
  <c r="K211" i="19"/>
  <c r="L211" i="19" s="1"/>
  <c r="K212" i="19"/>
  <c r="L212" i="19" s="1"/>
  <c r="K213" i="19"/>
  <c r="L213" i="19" s="1"/>
  <c r="K214" i="19"/>
  <c r="L214" i="19" s="1"/>
  <c r="K215" i="19"/>
  <c r="L215" i="19" s="1"/>
  <c r="K216" i="19"/>
  <c r="L216" i="19" s="1"/>
  <c r="K217" i="19"/>
  <c r="L217" i="19" s="1"/>
  <c r="K218" i="19"/>
  <c r="L218" i="19" s="1"/>
  <c r="K219" i="19"/>
  <c r="L219" i="19" s="1"/>
  <c r="K220" i="19"/>
  <c r="L220" i="19" s="1"/>
  <c r="K221" i="19"/>
  <c r="L221" i="19" s="1"/>
  <c r="K222" i="19"/>
  <c r="L222" i="19" s="1"/>
  <c r="K223" i="19"/>
  <c r="L223" i="19" s="1"/>
  <c r="K224" i="19"/>
  <c r="L224" i="19" s="1"/>
  <c r="K225" i="19"/>
  <c r="L225" i="19" s="1"/>
  <c r="K226" i="19"/>
  <c r="L226" i="19" s="1"/>
  <c r="K227" i="19"/>
  <c r="L227" i="19" s="1"/>
  <c r="K228" i="19"/>
  <c r="L228" i="19" s="1"/>
  <c r="K229" i="19"/>
  <c r="L229" i="19" s="1"/>
  <c r="K230" i="19"/>
  <c r="L230" i="19" s="1"/>
  <c r="K231" i="19"/>
  <c r="L231" i="19" s="1"/>
  <c r="K232" i="19"/>
  <c r="L232" i="19" s="1"/>
  <c r="K233" i="19"/>
  <c r="L233" i="19" s="1"/>
  <c r="K234" i="19"/>
  <c r="L234" i="19" s="1"/>
  <c r="K235" i="19"/>
  <c r="L235" i="19" s="1"/>
  <c r="K236" i="19"/>
  <c r="L236" i="19" s="1"/>
  <c r="K237" i="19"/>
  <c r="L237" i="19" s="1"/>
  <c r="K238" i="19"/>
  <c r="L238" i="19" s="1"/>
  <c r="K239" i="19"/>
  <c r="L239" i="19" s="1"/>
  <c r="K240" i="19"/>
  <c r="L240" i="19" s="1"/>
  <c r="K241" i="19"/>
  <c r="L241" i="19" s="1"/>
  <c r="K242" i="19"/>
  <c r="L242" i="19" s="1"/>
  <c r="K243" i="19"/>
  <c r="L243" i="19" s="1"/>
  <c r="K244" i="19"/>
  <c r="L244" i="19" s="1"/>
  <c r="K245" i="19"/>
  <c r="L245" i="19" s="1"/>
  <c r="K246" i="19"/>
  <c r="L246" i="19" s="1"/>
  <c r="K247" i="19"/>
  <c r="L247" i="19" s="1"/>
  <c r="K248" i="19"/>
  <c r="L248" i="19" s="1"/>
  <c r="K249" i="19"/>
  <c r="L249" i="19" s="1"/>
  <c r="K250" i="19"/>
  <c r="L250" i="19" s="1"/>
  <c r="K251" i="19"/>
  <c r="L251" i="19" s="1"/>
  <c r="K252" i="19"/>
  <c r="L252" i="19" s="1"/>
  <c r="K253" i="19"/>
  <c r="L253" i="19" s="1"/>
  <c r="K254" i="19"/>
  <c r="L254" i="19" s="1"/>
  <c r="K255" i="19"/>
  <c r="L255" i="19" s="1"/>
  <c r="K256" i="19"/>
  <c r="L256" i="19" s="1"/>
  <c r="K257" i="19"/>
  <c r="L257" i="19" s="1"/>
  <c r="K258" i="19"/>
  <c r="L258" i="19" s="1"/>
  <c r="K259" i="19"/>
  <c r="L259" i="19" s="1"/>
  <c r="K260" i="19"/>
  <c r="L260" i="19" s="1"/>
  <c r="K261" i="19"/>
  <c r="L261" i="19" s="1"/>
  <c r="K262" i="19"/>
  <c r="L262" i="19" s="1"/>
  <c r="K263" i="19"/>
  <c r="L263" i="19" s="1"/>
  <c r="K264" i="19"/>
  <c r="L264" i="19" s="1"/>
  <c r="K265" i="19"/>
  <c r="L265" i="19" s="1"/>
  <c r="K266" i="19"/>
  <c r="L266" i="19" s="1"/>
  <c r="K267" i="19"/>
  <c r="L267" i="19" s="1"/>
  <c r="K268" i="19"/>
  <c r="L268" i="19" s="1"/>
  <c r="K269" i="19"/>
  <c r="L269" i="19" s="1"/>
  <c r="K270" i="19"/>
  <c r="L270" i="19" s="1"/>
  <c r="K271" i="19"/>
  <c r="L271" i="19" s="1"/>
  <c r="K272" i="19"/>
  <c r="L272" i="19" s="1"/>
  <c r="K273" i="19"/>
  <c r="L273" i="19" s="1"/>
  <c r="K274" i="19"/>
  <c r="L274" i="19" s="1"/>
  <c r="K275" i="19"/>
  <c r="L275" i="19" s="1"/>
  <c r="K276" i="19"/>
  <c r="L276" i="19" s="1"/>
  <c r="K277" i="19"/>
  <c r="L277" i="19" s="1"/>
  <c r="K278" i="19"/>
  <c r="L278" i="19" s="1"/>
  <c r="K279" i="19"/>
  <c r="L279" i="19" s="1"/>
  <c r="K280" i="19"/>
  <c r="L280" i="19" s="1"/>
  <c r="K281" i="19"/>
  <c r="L281" i="19" s="1"/>
  <c r="K282" i="19"/>
  <c r="L282" i="19" s="1"/>
  <c r="K283" i="19"/>
  <c r="L283" i="19" s="1"/>
  <c r="K284" i="19"/>
  <c r="L284" i="19" s="1"/>
  <c r="K285" i="19"/>
  <c r="L285" i="19" s="1"/>
  <c r="K286" i="19"/>
  <c r="L286" i="19" s="1"/>
  <c r="K287" i="19"/>
  <c r="L287" i="19" s="1"/>
  <c r="K288" i="19"/>
  <c r="L288" i="19" s="1"/>
  <c r="K289" i="19"/>
  <c r="L289" i="19" s="1"/>
  <c r="K290" i="19"/>
  <c r="L290" i="19" s="1"/>
  <c r="K291" i="19"/>
  <c r="L291" i="19" s="1"/>
  <c r="K292" i="19"/>
  <c r="L292" i="19" s="1"/>
  <c r="K293" i="19"/>
  <c r="L293" i="19" s="1"/>
  <c r="K294" i="19"/>
  <c r="L294" i="19" s="1"/>
  <c r="K295" i="19"/>
  <c r="L295" i="19" s="1"/>
  <c r="K296" i="19"/>
  <c r="L296" i="19" s="1"/>
  <c r="K297" i="19"/>
  <c r="L297" i="19" s="1"/>
  <c r="K298" i="19"/>
  <c r="L298" i="19" s="1"/>
  <c r="K299" i="19"/>
  <c r="L299" i="19" s="1"/>
  <c r="K300" i="19"/>
  <c r="L300" i="19" s="1"/>
  <c r="K301" i="19"/>
  <c r="L301" i="19" s="1"/>
  <c r="K302" i="19"/>
  <c r="L302" i="19" s="1"/>
  <c r="K303" i="19"/>
  <c r="L303" i="19" s="1"/>
  <c r="K304" i="19"/>
  <c r="L304" i="19" s="1"/>
  <c r="K305" i="19"/>
  <c r="L305" i="19" s="1"/>
  <c r="K306" i="19"/>
  <c r="L306" i="19" s="1"/>
  <c r="K307" i="19"/>
  <c r="L307" i="19" s="1"/>
  <c r="K308" i="19"/>
  <c r="L308" i="19" s="1"/>
  <c r="K309" i="19"/>
  <c r="L309" i="19" s="1"/>
  <c r="K310" i="19"/>
  <c r="L310" i="19" s="1"/>
  <c r="K311" i="19"/>
  <c r="L311" i="19" s="1"/>
  <c r="K312" i="19"/>
  <c r="L312" i="19" s="1"/>
  <c r="K313" i="19"/>
  <c r="L313" i="19" s="1"/>
  <c r="K314" i="19"/>
  <c r="L314" i="19" s="1"/>
  <c r="K315" i="19"/>
  <c r="L315" i="19" s="1"/>
  <c r="K316" i="19"/>
  <c r="L316" i="19" s="1"/>
  <c r="K317" i="19"/>
  <c r="L317" i="19" s="1"/>
  <c r="K318" i="19"/>
  <c r="L318" i="19" s="1"/>
  <c r="K319" i="19"/>
  <c r="L319" i="19" s="1"/>
  <c r="K320" i="19"/>
  <c r="L320" i="19" s="1"/>
  <c r="K321" i="19"/>
  <c r="L321" i="19" s="1"/>
  <c r="K322" i="19"/>
  <c r="L322" i="19" s="1"/>
  <c r="K323" i="19"/>
  <c r="L323" i="19" s="1"/>
  <c r="K324" i="19"/>
  <c r="L324" i="19" s="1"/>
  <c r="K325" i="19"/>
  <c r="L325" i="19" s="1"/>
  <c r="K326" i="19"/>
  <c r="L326" i="19" s="1"/>
  <c r="K327" i="19"/>
  <c r="L327" i="19" s="1"/>
  <c r="K328" i="19"/>
  <c r="L328" i="19" s="1"/>
  <c r="K329" i="19"/>
  <c r="L329" i="19" s="1"/>
  <c r="K330" i="19"/>
  <c r="L330" i="19" s="1"/>
  <c r="K331" i="19"/>
  <c r="L331" i="19" s="1"/>
  <c r="K332" i="19"/>
  <c r="L332" i="19" s="1"/>
  <c r="K333" i="19"/>
  <c r="L333" i="19" s="1"/>
  <c r="K334" i="19"/>
  <c r="L334" i="19" s="1"/>
  <c r="K335" i="19"/>
  <c r="L335" i="19" s="1"/>
  <c r="K336" i="19"/>
  <c r="L336" i="19" s="1"/>
  <c r="K337" i="19"/>
  <c r="L337" i="19" s="1"/>
  <c r="K338" i="19"/>
  <c r="L338" i="19" s="1"/>
  <c r="K339" i="19"/>
  <c r="L339" i="19" s="1"/>
  <c r="K340" i="19"/>
  <c r="L340" i="19" s="1"/>
  <c r="K341" i="19"/>
  <c r="L341" i="19" s="1"/>
  <c r="K342" i="19"/>
  <c r="L342" i="19" s="1"/>
  <c r="K343" i="19"/>
  <c r="L343" i="19" s="1"/>
  <c r="K344" i="19"/>
  <c r="L344" i="19" s="1"/>
  <c r="K345" i="19"/>
  <c r="L345" i="19" s="1"/>
  <c r="K346" i="19"/>
  <c r="L346" i="19" s="1"/>
  <c r="K347" i="19"/>
  <c r="L347" i="19" s="1"/>
  <c r="K348" i="19"/>
  <c r="L348" i="19" s="1"/>
  <c r="K349" i="19"/>
  <c r="L349" i="19" s="1"/>
  <c r="K350" i="19"/>
  <c r="L350" i="19" s="1"/>
  <c r="K351" i="19"/>
  <c r="L351" i="19" s="1"/>
  <c r="K352" i="19"/>
  <c r="L352" i="19" s="1"/>
  <c r="K353" i="19"/>
  <c r="L353" i="19" s="1"/>
  <c r="K354" i="19"/>
  <c r="L354" i="19" s="1"/>
  <c r="K355" i="19"/>
  <c r="L355" i="19" s="1"/>
  <c r="K356" i="19"/>
  <c r="L356" i="19" s="1"/>
  <c r="K357" i="19"/>
  <c r="L357" i="19" s="1"/>
  <c r="K358" i="19"/>
  <c r="L358" i="19" s="1"/>
  <c r="K359" i="19"/>
  <c r="L359" i="19" s="1"/>
  <c r="K360" i="19"/>
  <c r="L360" i="19" s="1"/>
  <c r="K361" i="19"/>
  <c r="L361" i="19" s="1"/>
  <c r="K362" i="19"/>
  <c r="L362" i="19" s="1"/>
  <c r="K363" i="19"/>
  <c r="L363" i="19" s="1"/>
  <c r="K364" i="19"/>
  <c r="L364" i="19" s="1"/>
  <c r="K365" i="19"/>
  <c r="L365" i="19" s="1"/>
  <c r="K366" i="19"/>
  <c r="L366" i="19" s="1"/>
  <c r="K367" i="19"/>
  <c r="L367" i="19" s="1"/>
  <c r="K368" i="19"/>
  <c r="L368" i="19" s="1"/>
  <c r="K369" i="19"/>
  <c r="L369" i="19" s="1"/>
  <c r="K370" i="19"/>
  <c r="L370" i="19" s="1"/>
  <c r="K371" i="19"/>
  <c r="L371" i="19" s="1"/>
  <c r="K372" i="19"/>
  <c r="L372" i="19" s="1"/>
  <c r="K373" i="19"/>
  <c r="L373" i="19" s="1"/>
  <c r="K374" i="19"/>
  <c r="L374" i="19" s="1"/>
  <c r="K375" i="19"/>
  <c r="L375" i="19" s="1"/>
  <c r="K376" i="19"/>
  <c r="L376" i="19" s="1"/>
  <c r="K377" i="19"/>
  <c r="L377" i="19" s="1"/>
  <c r="K378" i="19"/>
  <c r="L378" i="19" s="1"/>
  <c r="K379" i="19"/>
  <c r="L379" i="19" s="1"/>
  <c r="K380" i="19"/>
  <c r="L380" i="19" s="1"/>
  <c r="K381" i="19"/>
  <c r="L381" i="19" s="1"/>
  <c r="K382" i="19"/>
  <c r="L382" i="19" s="1"/>
  <c r="K383" i="19"/>
  <c r="L383" i="19" s="1"/>
  <c r="K384" i="19"/>
  <c r="L384" i="19" s="1"/>
  <c r="K385" i="19"/>
  <c r="L385" i="19" s="1"/>
  <c r="K386" i="19"/>
  <c r="L386" i="19" s="1"/>
  <c r="K387" i="19"/>
  <c r="L387" i="19" s="1"/>
  <c r="K388" i="19"/>
  <c r="L388" i="19" s="1"/>
  <c r="K389" i="19"/>
  <c r="L389" i="19" s="1"/>
  <c r="K390" i="19"/>
  <c r="L390" i="19" s="1"/>
  <c r="K391" i="19"/>
  <c r="L391" i="19" s="1"/>
  <c r="K392" i="19"/>
  <c r="L392" i="19" s="1"/>
  <c r="K393" i="19"/>
  <c r="L393" i="19" s="1"/>
  <c r="K394" i="19"/>
  <c r="L394" i="19" s="1"/>
  <c r="K395" i="19"/>
  <c r="L395" i="19" s="1"/>
  <c r="K396" i="19"/>
  <c r="L396" i="19" s="1"/>
  <c r="K397" i="19"/>
  <c r="L397" i="19" s="1"/>
  <c r="K398" i="19"/>
  <c r="L398" i="19" s="1"/>
  <c r="K399" i="19"/>
  <c r="L399" i="19" s="1"/>
  <c r="K400" i="19"/>
  <c r="L400" i="19" s="1"/>
  <c r="K401" i="19"/>
  <c r="L401" i="19" s="1"/>
  <c r="K402" i="19"/>
  <c r="L402" i="19" s="1"/>
  <c r="K403" i="19"/>
  <c r="L403" i="19" s="1"/>
  <c r="K404" i="19"/>
  <c r="L404" i="19" s="1"/>
  <c r="K405" i="19"/>
  <c r="L405" i="19" s="1"/>
  <c r="K406" i="19"/>
  <c r="L406" i="19" s="1"/>
  <c r="K407" i="19"/>
  <c r="L407" i="19" s="1"/>
  <c r="K408" i="19"/>
  <c r="L408" i="19" s="1"/>
  <c r="K409" i="19"/>
  <c r="L409" i="19" s="1"/>
  <c r="K410" i="19"/>
  <c r="L410" i="19" s="1"/>
  <c r="K411" i="19"/>
  <c r="L411" i="19" s="1"/>
  <c r="K412" i="19"/>
  <c r="L412" i="19" s="1"/>
  <c r="K413" i="19"/>
  <c r="L413" i="19" s="1"/>
  <c r="K414" i="19"/>
  <c r="L414" i="19" s="1"/>
  <c r="K415" i="19"/>
  <c r="L415" i="19" s="1"/>
  <c r="K416" i="19"/>
  <c r="L416" i="19" s="1"/>
  <c r="K417" i="19"/>
  <c r="L417" i="19" s="1"/>
  <c r="K418" i="19"/>
  <c r="L418" i="19" s="1"/>
  <c r="K419" i="19"/>
  <c r="L419" i="19" s="1"/>
  <c r="K420" i="19"/>
  <c r="L420" i="19" s="1"/>
  <c r="K421" i="19"/>
  <c r="L421" i="19" s="1"/>
  <c r="K422" i="19"/>
  <c r="L422" i="19" s="1"/>
  <c r="K423" i="19"/>
  <c r="L423" i="19" s="1"/>
  <c r="K424" i="19"/>
  <c r="L424" i="19" s="1"/>
  <c r="K425" i="19"/>
  <c r="L425" i="19" s="1"/>
  <c r="K426" i="19"/>
  <c r="L426" i="19" s="1"/>
  <c r="K427" i="19"/>
  <c r="L427" i="19" s="1"/>
  <c r="K428" i="19"/>
  <c r="L428" i="19" s="1"/>
  <c r="K429" i="19"/>
  <c r="L429" i="19" s="1"/>
  <c r="K430" i="19"/>
  <c r="L430" i="19" s="1"/>
  <c r="K431" i="19"/>
  <c r="L431" i="19" s="1"/>
  <c r="K432" i="19"/>
  <c r="L432" i="19" s="1"/>
  <c r="K433" i="19"/>
  <c r="L433" i="19" s="1"/>
  <c r="K434" i="19"/>
  <c r="L434" i="19" s="1"/>
  <c r="K435" i="19"/>
  <c r="L435" i="19" s="1"/>
  <c r="K436" i="19"/>
  <c r="L436" i="19" s="1"/>
  <c r="K437" i="19"/>
  <c r="L437" i="19" s="1"/>
  <c r="K438" i="19"/>
  <c r="L438" i="19" s="1"/>
  <c r="K439" i="19"/>
  <c r="L439" i="19" s="1"/>
  <c r="K440" i="19"/>
  <c r="L440" i="19" s="1"/>
  <c r="K441" i="19"/>
  <c r="L441" i="19" s="1"/>
  <c r="K442" i="19"/>
  <c r="L442" i="19" s="1"/>
  <c r="K443" i="19"/>
  <c r="L443" i="19" s="1"/>
  <c r="K444" i="19"/>
  <c r="L444" i="19" s="1"/>
  <c r="K445" i="19"/>
  <c r="L445" i="19" s="1"/>
  <c r="K446" i="19"/>
  <c r="L446" i="19" s="1"/>
  <c r="K447" i="19"/>
  <c r="L447" i="19" s="1"/>
  <c r="K448" i="19"/>
  <c r="L448" i="19" s="1"/>
  <c r="K449" i="19"/>
  <c r="L449" i="19" s="1"/>
  <c r="K450" i="19"/>
  <c r="L450" i="19" s="1"/>
  <c r="K451" i="19"/>
  <c r="L451" i="19" s="1"/>
  <c r="K452" i="19"/>
  <c r="L452" i="19" s="1"/>
  <c r="K453" i="19"/>
  <c r="L453" i="19" s="1"/>
  <c r="K454" i="19"/>
  <c r="L454" i="19" s="1"/>
  <c r="K455" i="19"/>
  <c r="L455" i="19" s="1"/>
  <c r="K456" i="19"/>
  <c r="L456" i="19" s="1"/>
  <c r="K457" i="19"/>
  <c r="L457" i="19" s="1"/>
  <c r="K458" i="19"/>
  <c r="L458" i="19" s="1"/>
  <c r="K459" i="19"/>
  <c r="L459" i="19" s="1"/>
  <c r="K460" i="19"/>
  <c r="L460" i="19" s="1"/>
  <c r="K461" i="19"/>
  <c r="L461" i="19" s="1"/>
  <c r="K462" i="19"/>
  <c r="L462" i="19" s="1"/>
  <c r="K463" i="19"/>
  <c r="L463" i="19" s="1"/>
  <c r="K464" i="19"/>
  <c r="L464" i="19" s="1"/>
  <c r="K465" i="19"/>
  <c r="L465" i="19" s="1"/>
  <c r="K466" i="19"/>
  <c r="L466" i="19" s="1"/>
  <c r="K467" i="19"/>
  <c r="L467" i="19" s="1"/>
  <c r="K468" i="19"/>
  <c r="L468" i="19" s="1"/>
  <c r="K469" i="19"/>
  <c r="L469" i="19" s="1"/>
  <c r="K470" i="19"/>
  <c r="L470" i="19" s="1"/>
  <c r="K471" i="19"/>
  <c r="L471" i="19" s="1"/>
  <c r="K472" i="19"/>
  <c r="L472" i="19" s="1"/>
  <c r="K473" i="19"/>
  <c r="L473" i="19" s="1"/>
  <c r="K474" i="19"/>
  <c r="L474" i="19" s="1"/>
  <c r="K475" i="19"/>
  <c r="L475" i="19" s="1"/>
  <c r="K476" i="19"/>
  <c r="L476" i="19" s="1"/>
  <c r="K477" i="19"/>
  <c r="L477" i="19" s="1"/>
  <c r="K478" i="19"/>
  <c r="L478" i="19" s="1"/>
  <c r="K479" i="19"/>
  <c r="L479" i="19" s="1"/>
  <c r="K480" i="19"/>
  <c r="L480" i="19" s="1"/>
  <c r="K481" i="19"/>
  <c r="L481" i="19" s="1"/>
  <c r="K482" i="19"/>
  <c r="L482" i="19" s="1"/>
  <c r="K483" i="19"/>
  <c r="L483" i="19" s="1"/>
  <c r="K484" i="19"/>
  <c r="L484" i="19" s="1"/>
  <c r="K485" i="19"/>
  <c r="L485" i="19" s="1"/>
  <c r="K486" i="19"/>
  <c r="L486" i="19" s="1"/>
  <c r="K487" i="19"/>
  <c r="L487" i="19" s="1"/>
  <c r="K488" i="19"/>
  <c r="L488" i="19" s="1"/>
  <c r="K489" i="19"/>
  <c r="L489" i="19" s="1"/>
  <c r="K490" i="19"/>
  <c r="L490" i="19" s="1"/>
  <c r="K491" i="19"/>
  <c r="L491" i="19" s="1"/>
  <c r="K492" i="19"/>
  <c r="L492" i="19" s="1"/>
  <c r="K493" i="19"/>
  <c r="L493" i="19" s="1"/>
  <c r="K494" i="19"/>
  <c r="L494" i="19" s="1"/>
  <c r="K495" i="19"/>
  <c r="L495" i="19" s="1"/>
  <c r="K496" i="19"/>
  <c r="L496" i="19" s="1"/>
  <c r="K497" i="19"/>
  <c r="L497" i="19" s="1"/>
  <c r="K498" i="19"/>
  <c r="L498" i="19" s="1"/>
  <c r="K499" i="19"/>
  <c r="L499" i="19" s="1"/>
  <c r="K500" i="19"/>
  <c r="L500" i="19" s="1"/>
  <c r="K501" i="19"/>
  <c r="L501" i="19" s="1"/>
  <c r="K502" i="19"/>
  <c r="L502" i="19" s="1"/>
  <c r="K503" i="19"/>
  <c r="L503" i="19" s="1"/>
  <c r="K504" i="19"/>
  <c r="L504" i="19" s="1"/>
  <c r="K505" i="19"/>
  <c r="L505" i="19" s="1"/>
  <c r="K506" i="19"/>
  <c r="L506" i="19" s="1"/>
  <c r="K507" i="19"/>
  <c r="L507" i="19" s="1"/>
  <c r="K508" i="19"/>
  <c r="L508" i="19" s="1"/>
  <c r="K509" i="19"/>
  <c r="L509" i="19" s="1"/>
  <c r="K510" i="19"/>
  <c r="L510" i="19" s="1"/>
  <c r="K511" i="19"/>
  <c r="L511" i="19" s="1"/>
  <c r="K512" i="19"/>
  <c r="L512" i="19" s="1"/>
  <c r="K513" i="19"/>
  <c r="L513" i="19" s="1"/>
  <c r="K514" i="19"/>
  <c r="L514" i="19" s="1"/>
  <c r="K515" i="19"/>
  <c r="L515" i="19" s="1"/>
  <c r="K516" i="19"/>
  <c r="L516" i="19" s="1"/>
  <c r="K517" i="19"/>
  <c r="L517" i="19" s="1"/>
  <c r="K518" i="19"/>
  <c r="L518" i="19" s="1"/>
  <c r="K519" i="19"/>
  <c r="L519" i="19" s="1"/>
  <c r="K520" i="19"/>
  <c r="L520" i="19" s="1"/>
  <c r="K521" i="19"/>
  <c r="L521" i="19" s="1"/>
  <c r="K522" i="19"/>
  <c r="L522" i="19" s="1"/>
  <c r="K523" i="19"/>
  <c r="L523" i="19" s="1"/>
  <c r="K524" i="19"/>
  <c r="L524" i="19" s="1"/>
  <c r="K525" i="19"/>
  <c r="L525" i="19" s="1"/>
  <c r="K526" i="19"/>
  <c r="L526" i="19" s="1"/>
  <c r="K527" i="19"/>
  <c r="L527" i="19" s="1"/>
  <c r="K528" i="19"/>
  <c r="L528" i="19" s="1"/>
  <c r="K529" i="19"/>
  <c r="L529" i="19" s="1"/>
  <c r="K530" i="19"/>
  <c r="L530" i="19" s="1"/>
  <c r="K531" i="19"/>
  <c r="L531" i="19" s="1"/>
  <c r="K532" i="19"/>
  <c r="L532" i="19" s="1"/>
  <c r="K533" i="19"/>
  <c r="L533" i="19" s="1"/>
  <c r="K534" i="19"/>
  <c r="L534" i="19" s="1"/>
  <c r="K535" i="19"/>
  <c r="L535" i="19" s="1"/>
  <c r="K536" i="19"/>
  <c r="L536" i="19" s="1"/>
  <c r="K537" i="19"/>
  <c r="L537" i="19" s="1"/>
  <c r="K538" i="19"/>
  <c r="L538" i="19" s="1"/>
  <c r="K539" i="19"/>
  <c r="L539" i="19" s="1"/>
  <c r="K540" i="19"/>
  <c r="L540" i="19" s="1"/>
  <c r="K541" i="19"/>
  <c r="L541" i="19" s="1"/>
  <c r="K542" i="19"/>
  <c r="L542" i="19" s="1"/>
  <c r="K543" i="19"/>
  <c r="L543" i="19" s="1"/>
  <c r="K544" i="19"/>
  <c r="L544" i="19" s="1"/>
  <c r="K545" i="19"/>
  <c r="L545" i="19" s="1"/>
  <c r="K546" i="19"/>
  <c r="L546" i="19" s="1"/>
  <c r="K547" i="19"/>
  <c r="L547" i="19" s="1"/>
  <c r="K548" i="19"/>
  <c r="L548" i="19" s="1"/>
  <c r="K549" i="19"/>
  <c r="L549" i="19" s="1"/>
  <c r="K550" i="19"/>
  <c r="L550" i="19" s="1"/>
  <c r="K551" i="19"/>
  <c r="L551" i="19" s="1"/>
  <c r="K552" i="19"/>
  <c r="L552" i="19" s="1"/>
  <c r="K553" i="19"/>
  <c r="L553" i="19" s="1"/>
  <c r="K554" i="19"/>
  <c r="L554" i="19" s="1"/>
  <c r="K555" i="19"/>
  <c r="L555" i="19" s="1"/>
  <c r="K556" i="19"/>
  <c r="L556" i="19" s="1"/>
  <c r="K557" i="19"/>
  <c r="L557" i="19" s="1"/>
  <c r="K558" i="19"/>
  <c r="L558" i="19" s="1"/>
  <c r="K559" i="19"/>
  <c r="L559" i="19" s="1"/>
  <c r="K560" i="19"/>
  <c r="L560" i="19" s="1"/>
  <c r="K561" i="19"/>
  <c r="L561" i="19" s="1"/>
  <c r="K562" i="19"/>
  <c r="L562" i="19" s="1"/>
  <c r="K563" i="19"/>
  <c r="L563" i="19" s="1"/>
  <c r="K564" i="19"/>
  <c r="L564" i="19" s="1"/>
  <c r="K565" i="19"/>
  <c r="L565" i="19" s="1"/>
  <c r="K566" i="19"/>
  <c r="L566" i="19" s="1"/>
  <c r="K567" i="19"/>
  <c r="L567" i="19" s="1"/>
  <c r="K568" i="19"/>
  <c r="L568" i="19" s="1"/>
  <c r="K569" i="19"/>
  <c r="L569" i="19" s="1"/>
  <c r="K570" i="19"/>
  <c r="L570" i="19" s="1"/>
  <c r="K571" i="19"/>
  <c r="L571" i="19" s="1"/>
  <c r="K572" i="19"/>
  <c r="L572" i="19" s="1"/>
  <c r="K573" i="19"/>
  <c r="L573" i="19" s="1"/>
  <c r="K574" i="19"/>
  <c r="L574" i="19" s="1"/>
  <c r="K575" i="19"/>
  <c r="L575" i="19" s="1"/>
  <c r="K576" i="19"/>
  <c r="L576" i="19" s="1"/>
  <c r="K577" i="19"/>
  <c r="L577" i="19" s="1"/>
  <c r="K578" i="19"/>
  <c r="L578" i="19" s="1"/>
  <c r="K579" i="19"/>
  <c r="L579" i="19" s="1"/>
  <c r="K580" i="19"/>
  <c r="L580" i="19" s="1"/>
  <c r="K581" i="19"/>
  <c r="L581" i="19" s="1"/>
  <c r="K582" i="19"/>
  <c r="L582" i="19" s="1"/>
  <c r="K583" i="19"/>
  <c r="L583" i="19" s="1"/>
  <c r="K584" i="19"/>
  <c r="L584" i="19" s="1"/>
  <c r="K585" i="19"/>
  <c r="L585" i="19" s="1"/>
  <c r="K586" i="19"/>
  <c r="L586" i="19" s="1"/>
  <c r="K587" i="19"/>
  <c r="L587" i="19" s="1"/>
  <c r="K588" i="19"/>
  <c r="L588" i="19" s="1"/>
  <c r="K589" i="19"/>
  <c r="L589" i="19" s="1"/>
  <c r="K590" i="19"/>
  <c r="L590" i="19" s="1"/>
  <c r="K591" i="19"/>
  <c r="L591" i="19" s="1"/>
  <c r="K592" i="19"/>
  <c r="L592" i="19" s="1"/>
  <c r="K593" i="19"/>
  <c r="L593" i="19" s="1"/>
  <c r="K594" i="19"/>
  <c r="L594" i="19" s="1"/>
  <c r="K595" i="19"/>
  <c r="L595" i="19" s="1"/>
  <c r="K596" i="19"/>
  <c r="L596" i="19" s="1"/>
  <c r="K597" i="19"/>
  <c r="L597" i="19" s="1"/>
  <c r="K598" i="19"/>
  <c r="L598" i="19" s="1"/>
  <c r="K599" i="19"/>
  <c r="L599" i="19" s="1"/>
  <c r="K600" i="19"/>
  <c r="L600" i="19" s="1"/>
  <c r="K601" i="19"/>
  <c r="L601" i="19" s="1"/>
  <c r="K602" i="19"/>
  <c r="L602" i="19" s="1"/>
  <c r="K603" i="19"/>
  <c r="L603" i="19" s="1"/>
  <c r="K604" i="19"/>
  <c r="L604" i="19" s="1"/>
  <c r="K605" i="19"/>
  <c r="L605" i="19" s="1"/>
  <c r="K606" i="19"/>
  <c r="L606" i="19" s="1"/>
  <c r="K607" i="19"/>
  <c r="L607" i="19" s="1"/>
  <c r="K608" i="19"/>
  <c r="L608" i="19" s="1"/>
  <c r="K609" i="19"/>
  <c r="L609" i="19" s="1"/>
  <c r="K610" i="19"/>
  <c r="L610" i="19" s="1"/>
  <c r="K611" i="19"/>
  <c r="L611" i="19" s="1"/>
  <c r="K612" i="19"/>
  <c r="L612" i="19" s="1"/>
  <c r="K613" i="19"/>
  <c r="L613" i="19" s="1"/>
  <c r="K614" i="19"/>
  <c r="L614" i="19" s="1"/>
  <c r="K615" i="19"/>
  <c r="L615" i="19" s="1"/>
  <c r="K616" i="19"/>
  <c r="L616" i="19" s="1"/>
  <c r="K617" i="19"/>
  <c r="L617" i="19" s="1"/>
  <c r="K618" i="19"/>
  <c r="L618" i="19" s="1"/>
  <c r="K619" i="19"/>
  <c r="L619" i="19" s="1"/>
  <c r="K620" i="19"/>
  <c r="L620" i="19" s="1"/>
  <c r="K621" i="19"/>
  <c r="L621" i="19" s="1"/>
  <c r="K622" i="19"/>
  <c r="L622" i="19" s="1"/>
  <c r="K623" i="19"/>
  <c r="L623" i="19" s="1"/>
  <c r="K624" i="19"/>
  <c r="L624" i="19" s="1"/>
  <c r="K625" i="19"/>
  <c r="L625" i="19" s="1"/>
  <c r="K626" i="19"/>
  <c r="L626" i="19" s="1"/>
  <c r="K627" i="19"/>
  <c r="L627" i="19" s="1"/>
  <c r="K628" i="19"/>
  <c r="L628" i="19" s="1"/>
  <c r="K629" i="19"/>
  <c r="L629" i="19" s="1"/>
  <c r="K630" i="19"/>
  <c r="L630" i="19" s="1"/>
  <c r="K631" i="19"/>
  <c r="L631" i="19" s="1"/>
  <c r="K632" i="19"/>
  <c r="L632" i="19" s="1"/>
  <c r="K633" i="19"/>
  <c r="L633" i="19" s="1"/>
  <c r="K634" i="19"/>
  <c r="L634" i="19" s="1"/>
  <c r="K635" i="19"/>
  <c r="L635" i="19" s="1"/>
  <c r="K636" i="19"/>
  <c r="L636" i="19" s="1"/>
  <c r="K637" i="19"/>
  <c r="L637" i="19" s="1"/>
  <c r="K638" i="19"/>
  <c r="L638" i="19" s="1"/>
  <c r="K639" i="19"/>
  <c r="L639" i="19" s="1"/>
  <c r="K640" i="19"/>
  <c r="L640" i="19" s="1"/>
  <c r="K641" i="19"/>
  <c r="L641" i="19" s="1"/>
  <c r="K642" i="19"/>
  <c r="L642" i="19" s="1"/>
  <c r="K643" i="19"/>
  <c r="L643" i="19" s="1"/>
  <c r="K644" i="19"/>
  <c r="L644" i="19" s="1"/>
  <c r="K645" i="19"/>
  <c r="L645" i="19" s="1"/>
  <c r="K646" i="19"/>
  <c r="L646" i="19" s="1"/>
  <c r="K647" i="19"/>
  <c r="L647" i="19" s="1"/>
  <c r="K648" i="19"/>
  <c r="L648" i="19" s="1"/>
  <c r="K649" i="19"/>
  <c r="L649" i="19" s="1"/>
  <c r="K650" i="19"/>
  <c r="L650" i="19" s="1"/>
  <c r="K651" i="19"/>
  <c r="L651" i="19" s="1"/>
  <c r="K652" i="19"/>
  <c r="L652" i="19" s="1"/>
  <c r="K653" i="19"/>
  <c r="L653" i="19" s="1"/>
  <c r="K654" i="19"/>
  <c r="L654" i="19" s="1"/>
  <c r="K655" i="19"/>
  <c r="L655" i="19" s="1"/>
  <c r="K656" i="19"/>
  <c r="L656" i="19" s="1"/>
  <c r="K657" i="19"/>
  <c r="L657" i="19" s="1"/>
  <c r="K658" i="19"/>
  <c r="L658" i="19" s="1"/>
  <c r="K659" i="19"/>
  <c r="L659" i="19" s="1"/>
  <c r="K660" i="19"/>
  <c r="L660" i="19" s="1"/>
  <c r="K661" i="19"/>
  <c r="L661" i="19" s="1"/>
  <c r="K662" i="19"/>
  <c r="L662" i="19" s="1"/>
  <c r="K663" i="19"/>
  <c r="L663" i="19" s="1"/>
  <c r="K664" i="19"/>
  <c r="L664" i="19" s="1"/>
  <c r="K665" i="19"/>
  <c r="L665" i="19" s="1"/>
  <c r="K666" i="19"/>
  <c r="L666" i="19" s="1"/>
  <c r="K667" i="19"/>
  <c r="L667" i="19" s="1"/>
  <c r="K668" i="19"/>
  <c r="L668" i="19" s="1"/>
  <c r="K669" i="19"/>
  <c r="L669" i="19" s="1"/>
  <c r="K670" i="19"/>
  <c r="L670" i="19" s="1"/>
  <c r="K671" i="19"/>
  <c r="L671" i="19" s="1"/>
  <c r="K672" i="19"/>
  <c r="L672" i="19" s="1"/>
  <c r="K673" i="19"/>
  <c r="L673" i="19" s="1"/>
  <c r="K674" i="19"/>
  <c r="L674" i="19" s="1"/>
  <c r="K675" i="19"/>
  <c r="L675" i="19" s="1"/>
  <c r="K676" i="19"/>
  <c r="L676" i="19" s="1"/>
  <c r="K677" i="19"/>
  <c r="L677" i="19" s="1"/>
  <c r="K678" i="19"/>
  <c r="L678" i="19" s="1"/>
  <c r="K679" i="19"/>
  <c r="L679" i="19" s="1"/>
  <c r="K680" i="19"/>
  <c r="L680" i="19" s="1"/>
  <c r="K681" i="19"/>
  <c r="L681" i="19" s="1"/>
  <c r="K682" i="19"/>
  <c r="L682" i="19" s="1"/>
  <c r="K683" i="19"/>
  <c r="L683" i="19" s="1"/>
  <c r="K684" i="19"/>
  <c r="L684" i="19" s="1"/>
  <c r="K685" i="19"/>
  <c r="L685" i="19" s="1"/>
  <c r="K686" i="19"/>
  <c r="L686" i="19" s="1"/>
  <c r="K687" i="19"/>
  <c r="L687" i="19" s="1"/>
  <c r="K688" i="19"/>
  <c r="L688" i="19" s="1"/>
  <c r="K689" i="19"/>
  <c r="L689" i="19" s="1"/>
  <c r="K690" i="19"/>
  <c r="L690" i="19" s="1"/>
  <c r="K691" i="19"/>
  <c r="L691" i="19" s="1"/>
  <c r="K692" i="19"/>
  <c r="L692" i="19" s="1"/>
  <c r="K693" i="19"/>
  <c r="L693" i="19" s="1"/>
  <c r="K694" i="19"/>
  <c r="L694" i="19" s="1"/>
  <c r="K695" i="19"/>
  <c r="L695" i="19" s="1"/>
  <c r="K696" i="19"/>
  <c r="L696" i="19" s="1"/>
  <c r="K697" i="19"/>
  <c r="L697" i="19" s="1"/>
  <c r="K698" i="19"/>
  <c r="L698" i="19" s="1"/>
  <c r="K699" i="19"/>
  <c r="L699" i="19" s="1"/>
  <c r="K700" i="19"/>
  <c r="L700" i="19" s="1"/>
  <c r="K701" i="19"/>
  <c r="L701" i="19" s="1"/>
  <c r="K702" i="19"/>
  <c r="L702" i="19" s="1"/>
  <c r="K703" i="19"/>
  <c r="L703" i="19" s="1"/>
  <c r="K704" i="19"/>
  <c r="L704" i="19" s="1"/>
  <c r="K705" i="19"/>
  <c r="L705" i="19" s="1"/>
  <c r="K706" i="19"/>
  <c r="L706" i="19" s="1"/>
  <c r="K707" i="19"/>
  <c r="L707" i="19" s="1"/>
  <c r="K708" i="19"/>
  <c r="L708" i="19" s="1"/>
  <c r="K709" i="19"/>
  <c r="L709" i="19" s="1"/>
  <c r="K710" i="19"/>
  <c r="L710" i="19" s="1"/>
  <c r="K711" i="19"/>
  <c r="L711" i="19" s="1"/>
  <c r="K712" i="19"/>
  <c r="L712" i="19" s="1"/>
  <c r="K713" i="19"/>
  <c r="L713" i="19" s="1"/>
  <c r="K714" i="19"/>
  <c r="L714" i="19" s="1"/>
  <c r="K715" i="19"/>
  <c r="L715" i="19" s="1"/>
  <c r="K716" i="19"/>
  <c r="L716" i="19" s="1"/>
  <c r="K717" i="19"/>
  <c r="L717" i="19" s="1"/>
  <c r="K718" i="19"/>
  <c r="L718" i="19" s="1"/>
  <c r="K719" i="19"/>
  <c r="L719" i="19" s="1"/>
  <c r="K720" i="19"/>
  <c r="L720" i="19" s="1"/>
  <c r="K721" i="19"/>
  <c r="L721" i="19" s="1"/>
  <c r="K722" i="19"/>
  <c r="L722" i="19" s="1"/>
  <c r="K723" i="19"/>
  <c r="L723" i="19" s="1"/>
  <c r="K724" i="19"/>
  <c r="L724" i="19" s="1"/>
  <c r="K725" i="19"/>
  <c r="L725" i="19" s="1"/>
  <c r="K726" i="19"/>
  <c r="L726" i="19" s="1"/>
  <c r="K727" i="19"/>
  <c r="L727" i="19" s="1"/>
  <c r="K728" i="19"/>
  <c r="L728" i="19" s="1"/>
  <c r="K729" i="19"/>
  <c r="L729" i="19" s="1"/>
  <c r="K730" i="19"/>
  <c r="L730" i="19" s="1"/>
  <c r="K731" i="19"/>
  <c r="L731" i="19" s="1"/>
  <c r="K732" i="19"/>
  <c r="L732" i="19" s="1"/>
  <c r="K733" i="19"/>
  <c r="L733" i="19" s="1"/>
  <c r="K734" i="19"/>
  <c r="L734" i="19" s="1"/>
  <c r="K735" i="19"/>
  <c r="L735" i="19" s="1"/>
  <c r="K736" i="19"/>
  <c r="L736" i="19" s="1"/>
  <c r="K737" i="19"/>
  <c r="L737" i="19" s="1"/>
  <c r="K738" i="19"/>
  <c r="L738" i="19" s="1"/>
  <c r="K739" i="19"/>
  <c r="L739" i="19" s="1"/>
  <c r="K740" i="19"/>
  <c r="L740" i="19" s="1"/>
  <c r="K741" i="19"/>
  <c r="L741" i="19" s="1"/>
  <c r="K742" i="19"/>
  <c r="L742" i="19" s="1"/>
  <c r="K743" i="19"/>
  <c r="L743" i="19" s="1"/>
  <c r="K744" i="19"/>
  <c r="L744" i="19" s="1"/>
  <c r="K745" i="19"/>
  <c r="L745" i="19" s="1"/>
  <c r="K746" i="19"/>
  <c r="L746" i="19" s="1"/>
  <c r="K747" i="19"/>
  <c r="L747" i="19" s="1"/>
  <c r="K748" i="19"/>
  <c r="L748" i="19" s="1"/>
  <c r="K749" i="19"/>
  <c r="L749" i="19" s="1"/>
  <c r="K750" i="19"/>
  <c r="L750" i="19" s="1"/>
  <c r="K751" i="19"/>
  <c r="L751" i="19" s="1"/>
  <c r="K752" i="19"/>
  <c r="L752" i="19" s="1"/>
  <c r="K753" i="19"/>
  <c r="L753" i="19" s="1"/>
  <c r="K754" i="19"/>
  <c r="L754" i="19" s="1"/>
  <c r="K755" i="19"/>
  <c r="L755" i="19" s="1"/>
  <c r="K756" i="19"/>
  <c r="L756" i="19" s="1"/>
  <c r="K757" i="19"/>
  <c r="L757" i="19" s="1"/>
  <c r="K758" i="19"/>
  <c r="L758" i="19" s="1"/>
  <c r="K759" i="19"/>
  <c r="L759" i="19" s="1"/>
  <c r="K760" i="19"/>
  <c r="L760" i="19" s="1"/>
  <c r="K761" i="19"/>
  <c r="L761" i="19" s="1"/>
  <c r="K762" i="19"/>
  <c r="L762" i="19" s="1"/>
  <c r="K763" i="19"/>
  <c r="L763" i="19" s="1"/>
  <c r="K764" i="19"/>
  <c r="L764" i="19" s="1"/>
  <c r="K765" i="19"/>
  <c r="L765" i="19" s="1"/>
  <c r="K766" i="19"/>
  <c r="L766" i="19" s="1"/>
  <c r="K767" i="19"/>
  <c r="L767" i="19" s="1"/>
  <c r="K768" i="19"/>
  <c r="L768" i="19" s="1"/>
  <c r="K769" i="19"/>
  <c r="L769" i="19" s="1"/>
  <c r="K770" i="19"/>
  <c r="L770" i="19" s="1"/>
  <c r="K771" i="19"/>
  <c r="L771" i="19" s="1"/>
  <c r="K772" i="19"/>
  <c r="L772" i="19" s="1"/>
  <c r="K773" i="19"/>
  <c r="L773" i="19" s="1"/>
  <c r="K774" i="19"/>
  <c r="L774" i="19" s="1"/>
  <c r="K775" i="19"/>
  <c r="L775" i="19" s="1"/>
  <c r="K776" i="19"/>
  <c r="L776" i="19" s="1"/>
  <c r="K777" i="19"/>
  <c r="L777" i="19" s="1"/>
  <c r="K778" i="19"/>
  <c r="L778" i="19" s="1"/>
  <c r="K779" i="19"/>
  <c r="L779" i="19" s="1"/>
  <c r="K780" i="19"/>
  <c r="L780" i="19" s="1"/>
  <c r="K781" i="19"/>
  <c r="L781" i="19" s="1"/>
  <c r="K782" i="19"/>
  <c r="L782" i="19" s="1"/>
  <c r="K783" i="19"/>
  <c r="L783" i="19" s="1"/>
  <c r="K784" i="19"/>
  <c r="L784" i="19" s="1"/>
  <c r="K785" i="19"/>
  <c r="L785" i="19" s="1"/>
  <c r="K786" i="19"/>
  <c r="L786" i="19" s="1"/>
  <c r="K787" i="19"/>
  <c r="L787" i="19" s="1"/>
  <c r="K788" i="19"/>
  <c r="L788" i="19" s="1"/>
  <c r="K789" i="19"/>
  <c r="L789" i="19" s="1"/>
  <c r="K790" i="19"/>
  <c r="L790" i="19" s="1"/>
  <c r="K791" i="19"/>
  <c r="L791" i="19" s="1"/>
  <c r="K792" i="19"/>
  <c r="L792" i="19" s="1"/>
  <c r="K793" i="19"/>
  <c r="L793" i="19" s="1"/>
  <c r="K794" i="19"/>
  <c r="L794" i="19" s="1"/>
  <c r="K795" i="19"/>
  <c r="L795" i="19" s="1"/>
  <c r="K796" i="19"/>
  <c r="L796" i="19" s="1"/>
  <c r="K797" i="19"/>
  <c r="L797" i="19" s="1"/>
  <c r="K798" i="19"/>
  <c r="L798" i="19" s="1"/>
  <c r="K799" i="19"/>
  <c r="L799" i="19" s="1"/>
  <c r="K800" i="19"/>
  <c r="L800" i="19" s="1"/>
  <c r="K801" i="19"/>
  <c r="L801" i="19" s="1"/>
  <c r="K802" i="19"/>
  <c r="L802" i="19" s="1"/>
  <c r="K803" i="19"/>
  <c r="L803" i="19" s="1"/>
  <c r="K804" i="19"/>
  <c r="L804" i="19" s="1"/>
  <c r="K805" i="19"/>
  <c r="L805" i="19" s="1"/>
  <c r="K806" i="19"/>
  <c r="L806" i="19" s="1"/>
  <c r="K807" i="19"/>
  <c r="L807" i="19" s="1"/>
  <c r="K808" i="19"/>
  <c r="L808" i="19" s="1"/>
  <c r="K809" i="19"/>
  <c r="L809" i="19" s="1"/>
  <c r="K810" i="19"/>
  <c r="L810" i="19" s="1"/>
  <c r="K811" i="19"/>
  <c r="L811" i="19" s="1"/>
  <c r="K812" i="19"/>
  <c r="L812" i="19" s="1"/>
  <c r="K813" i="19"/>
  <c r="L813" i="19" s="1"/>
  <c r="K814" i="19"/>
  <c r="L814" i="19" s="1"/>
  <c r="K815" i="19"/>
  <c r="L815" i="19" s="1"/>
  <c r="K816" i="19"/>
  <c r="L816" i="19" s="1"/>
  <c r="K817" i="19"/>
  <c r="L817" i="19" s="1"/>
  <c r="K818" i="19"/>
  <c r="L818" i="19" s="1"/>
  <c r="K819" i="19"/>
  <c r="L819" i="19" s="1"/>
  <c r="K820" i="19"/>
  <c r="L820" i="19" s="1"/>
  <c r="K821" i="19"/>
  <c r="L821" i="19" s="1"/>
  <c r="K822" i="19"/>
  <c r="L822" i="19" s="1"/>
  <c r="K823" i="19"/>
  <c r="L823" i="19" s="1"/>
  <c r="K824" i="19"/>
  <c r="L824" i="19" s="1"/>
  <c r="K825" i="19"/>
  <c r="L825" i="19" s="1"/>
  <c r="K826" i="19"/>
  <c r="L826" i="19" s="1"/>
  <c r="K827" i="19"/>
  <c r="L827" i="19" s="1"/>
  <c r="K828" i="19"/>
  <c r="L828" i="19" s="1"/>
  <c r="K829" i="19"/>
  <c r="L829" i="19" s="1"/>
  <c r="K830" i="19"/>
  <c r="L830" i="19" s="1"/>
  <c r="K831" i="19"/>
  <c r="L831" i="19" s="1"/>
  <c r="K832" i="19"/>
  <c r="L832" i="19" s="1"/>
  <c r="K833" i="19"/>
  <c r="L833" i="19" s="1"/>
  <c r="K834" i="19"/>
  <c r="L834" i="19" s="1"/>
  <c r="K835" i="19"/>
  <c r="L835" i="19" s="1"/>
  <c r="K836" i="19"/>
  <c r="L836" i="19" s="1"/>
  <c r="K837" i="19"/>
  <c r="L837" i="19" s="1"/>
  <c r="K838" i="19"/>
  <c r="L838" i="19" s="1"/>
  <c r="K839" i="19"/>
  <c r="L839" i="19" s="1"/>
  <c r="K840" i="19"/>
  <c r="L840" i="19" s="1"/>
  <c r="K841" i="19"/>
  <c r="L841" i="19" s="1"/>
  <c r="K842" i="19"/>
  <c r="L842" i="19" s="1"/>
  <c r="K843" i="19"/>
  <c r="L843" i="19" s="1"/>
  <c r="K844" i="19"/>
  <c r="L844" i="19" s="1"/>
  <c r="K845" i="19"/>
  <c r="L845" i="19" s="1"/>
  <c r="K846" i="19"/>
  <c r="L846" i="19" s="1"/>
  <c r="K847" i="19"/>
  <c r="L847" i="19" s="1"/>
  <c r="K848" i="19"/>
  <c r="L848" i="19" s="1"/>
  <c r="K849" i="19"/>
  <c r="L849" i="19" s="1"/>
  <c r="K850" i="19"/>
  <c r="L850" i="19" s="1"/>
  <c r="K851" i="19"/>
  <c r="L851" i="19" s="1"/>
  <c r="K852" i="19"/>
  <c r="L852" i="19" s="1"/>
  <c r="K853" i="19"/>
  <c r="L853" i="19" s="1"/>
  <c r="K854" i="19"/>
  <c r="L854" i="19" s="1"/>
  <c r="K855" i="19"/>
  <c r="L855" i="19" s="1"/>
  <c r="K856" i="19"/>
  <c r="L856" i="19" s="1"/>
  <c r="K857" i="19"/>
  <c r="L857" i="19" s="1"/>
  <c r="K858" i="19"/>
  <c r="L858" i="19" s="1"/>
  <c r="K859" i="19"/>
  <c r="L859" i="19" s="1"/>
  <c r="K860" i="19"/>
  <c r="L860" i="19" s="1"/>
  <c r="K861" i="19"/>
  <c r="L861" i="19" s="1"/>
  <c r="K862" i="19"/>
  <c r="L862" i="19" s="1"/>
  <c r="K863" i="19"/>
  <c r="L863" i="19" s="1"/>
  <c r="K864" i="19"/>
  <c r="L864" i="19" s="1"/>
  <c r="K865" i="19"/>
  <c r="L865" i="19" s="1"/>
  <c r="K866" i="19"/>
  <c r="L866" i="19" s="1"/>
  <c r="K867" i="19"/>
  <c r="L867" i="19" s="1"/>
  <c r="K868" i="19"/>
  <c r="L868" i="19" s="1"/>
  <c r="K869" i="19"/>
  <c r="L869" i="19" s="1"/>
  <c r="K870" i="19"/>
  <c r="L870" i="19" s="1"/>
  <c r="K871" i="19"/>
  <c r="L871" i="19" s="1"/>
  <c r="K872" i="19"/>
  <c r="L872" i="19" s="1"/>
  <c r="K873" i="19"/>
  <c r="L873" i="19" s="1"/>
  <c r="K874" i="19"/>
  <c r="L874" i="19" s="1"/>
  <c r="K875" i="19"/>
  <c r="L875" i="19" s="1"/>
  <c r="K876" i="19"/>
  <c r="L876" i="19" s="1"/>
  <c r="K877" i="19"/>
  <c r="L877" i="19" s="1"/>
  <c r="K878" i="19"/>
  <c r="L878" i="19" s="1"/>
  <c r="K879" i="19"/>
  <c r="L879" i="19" s="1"/>
  <c r="K880" i="19"/>
  <c r="L880" i="19" s="1"/>
  <c r="K881" i="19"/>
  <c r="L881" i="19" s="1"/>
  <c r="K882" i="19"/>
  <c r="L882" i="19" s="1"/>
  <c r="K883" i="19"/>
  <c r="L883" i="19" s="1"/>
  <c r="K884" i="19"/>
  <c r="L884" i="19" s="1"/>
  <c r="K885" i="19"/>
  <c r="L885" i="19" s="1"/>
  <c r="K886" i="19"/>
  <c r="L886" i="19" s="1"/>
  <c r="K887" i="19"/>
  <c r="L887" i="19" s="1"/>
  <c r="K888" i="19"/>
  <c r="L888" i="19" s="1"/>
  <c r="K889" i="19"/>
  <c r="L889" i="19" s="1"/>
  <c r="K890" i="19"/>
  <c r="L890" i="19" s="1"/>
  <c r="K891" i="19"/>
  <c r="L891" i="19" s="1"/>
  <c r="K892" i="19"/>
  <c r="L892" i="19" s="1"/>
  <c r="K893" i="19"/>
  <c r="L893" i="19" s="1"/>
  <c r="K894" i="19"/>
  <c r="L894" i="19" s="1"/>
  <c r="K895" i="19"/>
  <c r="L895" i="19" s="1"/>
  <c r="K896" i="19"/>
  <c r="L896" i="19" s="1"/>
  <c r="K897" i="19"/>
  <c r="L897" i="19" s="1"/>
  <c r="K898" i="19"/>
  <c r="L898" i="19" s="1"/>
  <c r="K899" i="19"/>
  <c r="L899" i="19" s="1"/>
  <c r="K900" i="19"/>
  <c r="L900" i="19" s="1"/>
  <c r="K901" i="19"/>
  <c r="L901" i="19" s="1"/>
  <c r="K902" i="19"/>
  <c r="L902" i="19" s="1"/>
  <c r="K903" i="19"/>
  <c r="L903" i="19" s="1"/>
  <c r="K904" i="19"/>
  <c r="L904" i="19" s="1"/>
  <c r="K905" i="19"/>
  <c r="L905" i="19" s="1"/>
  <c r="K906" i="19"/>
  <c r="L906" i="19" s="1"/>
  <c r="K907" i="19"/>
  <c r="L907" i="19" s="1"/>
  <c r="K908" i="19"/>
  <c r="L908" i="19" s="1"/>
  <c r="K909" i="19"/>
  <c r="L909" i="19" s="1"/>
  <c r="K910" i="19"/>
  <c r="L910" i="19" s="1"/>
  <c r="K911" i="19"/>
  <c r="L911" i="19" s="1"/>
  <c r="K912" i="19"/>
  <c r="L912" i="19" s="1"/>
  <c r="K913" i="19"/>
  <c r="L913" i="19" s="1"/>
  <c r="K914" i="19"/>
  <c r="L914" i="19" s="1"/>
  <c r="K915" i="19"/>
  <c r="L915" i="19" s="1"/>
  <c r="K916" i="19"/>
  <c r="L916" i="19" s="1"/>
  <c r="K917" i="19"/>
  <c r="L917" i="19" s="1"/>
  <c r="K918" i="19"/>
  <c r="L918" i="19" s="1"/>
  <c r="K919" i="19"/>
  <c r="L919" i="19" s="1"/>
  <c r="K920" i="19"/>
  <c r="L920" i="19" s="1"/>
  <c r="K921" i="19"/>
  <c r="L921" i="19" s="1"/>
  <c r="K922" i="19"/>
  <c r="L922" i="19" s="1"/>
  <c r="K923" i="19"/>
  <c r="L923" i="19" s="1"/>
  <c r="K924" i="19"/>
  <c r="L924" i="19" s="1"/>
  <c r="K925" i="19"/>
  <c r="L925" i="19" s="1"/>
  <c r="K926" i="19"/>
  <c r="L926" i="19" s="1"/>
  <c r="K927" i="19"/>
  <c r="L927" i="19" s="1"/>
  <c r="K928" i="19"/>
  <c r="L928" i="19" s="1"/>
  <c r="K929" i="19"/>
  <c r="L929" i="19" s="1"/>
  <c r="K930" i="19"/>
  <c r="L930" i="19" s="1"/>
  <c r="K931" i="19"/>
  <c r="L931" i="19" s="1"/>
  <c r="K932" i="19"/>
  <c r="L932" i="19" s="1"/>
  <c r="K933" i="19"/>
  <c r="L933" i="19" s="1"/>
  <c r="K934" i="19"/>
  <c r="L934" i="19" s="1"/>
  <c r="K935" i="19"/>
  <c r="L935" i="19" s="1"/>
  <c r="K936" i="19"/>
  <c r="L936" i="19" s="1"/>
  <c r="K937" i="19"/>
  <c r="L937" i="19" s="1"/>
  <c r="K938" i="19"/>
  <c r="L938" i="19" s="1"/>
  <c r="K939" i="19"/>
  <c r="L939" i="19" s="1"/>
  <c r="K940" i="19"/>
  <c r="L940" i="19" s="1"/>
  <c r="K941" i="19"/>
  <c r="L941" i="19" s="1"/>
  <c r="K942" i="19"/>
  <c r="L942" i="19" s="1"/>
  <c r="K943" i="19"/>
  <c r="L943" i="19" s="1"/>
  <c r="K944" i="19"/>
  <c r="L944" i="19" s="1"/>
  <c r="K945" i="19"/>
  <c r="L945" i="19" s="1"/>
  <c r="K946" i="19"/>
  <c r="L946" i="19" s="1"/>
  <c r="K947" i="19"/>
  <c r="L947" i="19" s="1"/>
  <c r="K948" i="19"/>
  <c r="L948" i="19" s="1"/>
  <c r="K949" i="19"/>
  <c r="L949" i="19" s="1"/>
  <c r="K950" i="19"/>
  <c r="L950" i="19" s="1"/>
  <c r="K951" i="19"/>
  <c r="L951" i="19" s="1"/>
  <c r="K952" i="19"/>
  <c r="L952" i="19" s="1"/>
  <c r="K953" i="19"/>
  <c r="L953" i="19" s="1"/>
  <c r="K954" i="19"/>
  <c r="L954" i="19" s="1"/>
  <c r="K955" i="19"/>
  <c r="L955" i="19" s="1"/>
  <c r="K956" i="19"/>
  <c r="L956" i="19" s="1"/>
  <c r="K957" i="19"/>
  <c r="L957" i="19" s="1"/>
  <c r="K958" i="19"/>
  <c r="L958" i="19" s="1"/>
  <c r="K959" i="19"/>
  <c r="L959" i="19" s="1"/>
  <c r="K960" i="19"/>
  <c r="L960" i="19" s="1"/>
  <c r="K961" i="19"/>
  <c r="L961" i="19" s="1"/>
  <c r="K962" i="19"/>
  <c r="L962" i="19" s="1"/>
  <c r="K963" i="19"/>
  <c r="L963" i="19" s="1"/>
  <c r="K964" i="19"/>
  <c r="L964" i="19" s="1"/>
  <c r="K965" i="19"/>
  <c r="L965" i="19" s="1"/>
  <c r="K966" i="19"/>
  <c r="L966" i="19" s="1"/>
  <c r="K967" i="19"/>
  <c r="L967" i="19" s="1"/>
  <c r="K968" i="19"/>
  <c r="L968" i="19" s="1"/>
  <c r="K969" i="19"/>
  <c r="L969" i="19" s="1"/>
  <c r="K970" i="19"/>
  <c r="L970" i="19" s="1"/>
  <c r="K971" i="19"/>
  <c r="L971" i="19" s="1"/>
  <c r="K972" i="19"/>
  <c r="L972" i="19" s="1"/>
  <c r="K973" i="19"/>
  <c r="L973" i="19" s="1"/>
  <c r="K974" i="19"/>
  <c r="L974" i="19" s="1"/>
  <c r="K975" i="19"/>
  <c r="L975" i="19" s="1"/>
  <c r="K976" i="19"/>
  <c r="L976" i="19" s="1"/>
  <c r="K977" i="19"/>
  <c r="L977" i="19" s="1"/>
  <c r="K978" i="19"/>
  <c r="L978" i="19" s="1"/>
  <c r="K979" i="19"/>
  <c r="L979" i="19" s="1"/>
  <c r="K980" i="19"/>
  <c r="L980" i="19" s="1"/>
  <c r="K981" i="19"/>
  <c r="L981" i="19" s="1"/>
  <c r="K982" i="19"/>
  <c r="L982" i="19" s="1"/>
  <c r="K983" i="19"/>
  <c r="L983" i="19" s="1"/>
  <c r="K984" i="19"/>
  <c r="L984" i="19" s="1"/>
  <c r="K985" i="19"/>
  <c r="L985" i="19" s="1"/>
  <c r="K986" i="19"/>
  <c r="L986" i="19" s="1"/>
  <c r="K987" i="19"/>
  <c r="L987" i="19" s="1"/>
  <c r="K988" i="19"/>
  <c r="L988" i="19" s="1"/>
  <c r="K989" i="19"/>
  <c r="L989" i="19" s="1"/>
  <c r="K990" i="19"/>
  <c r="L990" i="19" s="1"/>
  <c r="K991" i="19"/>
  <c r="L991" i="19" s="1"/>
  <c r="K992" i="19"/>
  <c r="L992" i="19" s="1"/>
  <c r="K993" i="19"/>
  <c r="L993" i="19" s="1"/>
  <c r="K994" i="19"/>
  <c r="L994" i="19" s="1"/>
  <c r="K995" i="19"/>
  <c r="L995" i="19" s="1"/>
  <c r="K996" i="19"/>
  <c r="L996" i="19" s="1"/>
  <c r="K997" i="19"/>
  <c r="L997" i="19" s="1"/>
  <c r="K998" i="19"/>
  <c r="L998" i="19" s="1"/>
  <c r="K999" i="19"/>
  <c r="L999" i="19" s="1"/>
  <c r="K1000" i="19"/>
  <c r="L1000" i="19" s="1"/>
  <c r="K1001" i="19"/>
  <c r="L1001" i="19" s="1"/>
  <c r="K1002" i="19"/>
  <c r="L1002" i="19" s="1"/>
  <c r="K1003" i="19"/>
  <c r="L1003" i="19" s="1"/>
  <c r="K1004" i="19"/>
  <c r="L1004" i="19" s="1"/>
  <c r="K1005" i="19"/>
  <c r="L1005" i="19" s="1"/>
  <c r="K1006" i="19"/>
  <c r="L1006" i="19" s="1"/>
  <c r="K1007" i="19"/>
  <c r="L1007" i="19" s="1"/>
  <c r="K1008" i="19"/>
  <c r="L1008" i="19" s="1"/>
  <c r="K1009" i="19"/>
  <c r="L1009" i="19" s="1"/>
  <c r="K1010" i="19"/>
  <c r="L1010" i="19" s="1"/>
  <c r="K1011" i="19"/>
  <c r="L1011" i="19" s="1"/>
  <c r="K1012" i="19"/>
  <c r="L1012" i="19" s="1"/>
  <c r="K1013" i="19"/>
  <c r="L1013" i="19" s="1"/>
  <c r="K1014" i="19"/>
  <c r="L1014" i="19" s="1"/>
  <c r="K1015" i="19"/>
  <c r="L1015" i="19" s="1"/>
  <c r="K1016" i="19"/>
  <c r="L1016" i="19" s="1"/>
  <c r="K1017" i="19"/>
  <c r="L1017" i="19" s="1"/>
  <c r="K1018" i="19"/>
  <c r="L1018" i="19" s="1"/>
  <c r="K1019" i="19"/>
  <c r="L1019" i="19" s="1"/>
  <c r="K1020" i="19"/>
  <c r="L1020" i="19" s="1"/>
  <c r="K1021" i="19"/>
  <c r="L1021" i="19" s="1"/>
  <c r="K1022" i="19"/>
  <c r="L1022" i="19" s="1"/>
  <c r="K1023" i="19"/>
  <c r="L1023" i="19" s="1"/>
  <c r="K1024" i="19"/>
  <c r="L1024" i="19" s="1"/>
  <c r="K1025" i="19"/>
  <c r="L1025" i="19" s="1"/>
  <c r="K1026" i="19"/>
  <c r="L1026" i="19" s="1"/>
  <c r="K1027" i="19"/>
  <c r="L1027" i="19" s="1"/>
  <c r="K1028" i="19"/>
  <c r="L1028" i="19" s="1"/>
  <c r="K1029" i="19"/>
  <c r="L1029" i="19" s="1"/>
  <c r="K1030" i="19"/>
  <c r="L1030" i="19" s="1"/>
  <c r="K1031" i="19"/>
  <c r="L1031" i="19" s="1"/>
  <c r="K1032" i="19"/>
  <c r="L1032" i="19" s="1"/>
  <c r="K1033" i="19"/>
  <c r="L1033" i="19" s="1"/>
  <c r="K1034" i="19"/>
  <c r="L1034" i="19" s="1"/>
  <c r="K1035" i="19"/>
  <c r="L1035" i="19" s="1"/>
  <c r="K1036" i="19"/>
  <c r="L1036" i="19" s="1"/>
  <c r="K1037" i="19"/>
  <c r="L1037" i="19" s="1"/>
  <c r="K1038" i="19"/>
  <c r="L1038" i="19" s="1"/>
  <c r="K1039" i="19"/>
  <c r="L1039" i="19" s="1"/>
  <c r="K1040" i="19"/>
  <c r="L1040" i="19" s="1"/>
  <c r="K1041" i="19"/>
  <c r="L1041" i="19" s="1"/>
  <c r="K1042" i="19"/>
  <c r="L1042" i="19" s="1"/>
  <c r="K1043" i="19"/>
  <c r="L1043" i="19" s="1"/>
  <c r="K1044" i="19"/>
  <c r="L1044" i="19" s="1"/>
  <c r="K1045" i="19"/>
  <c r="L1045" i="19" s="1"/>
  <c r="K1046" i="19"/>
  <c r="L1046" i="19" s="1"/>
  <c r="K1047" i="19"/>
  <c r="L1047" i="19" s="1"/>
  <c r="K1048" i="19"/>
  <c r="L1048" i="19" s="1"/>
  <c r="K1049" i="19"/>
  <c r="L1049" i="19" s="1"/>
  <c r="K1050" i="19"/>
  <c r="L1050" i="19" s="1"/>
  <c r="K1051" i="19"/>
  <c r="L1051" i="19" s="1"/>
  <c r="K1052" i="19"/>
  <c r="L1052" i="19" s="1"/>
  <c r="K1053" i="19"/>
  <c r="L1053" i="19" s="1"/>
  <c r="K1054" i="19"/>
  <c r="L1054" i="19" s="1"/>
  <c r="K1055" i="19"/>
  <c r="L1055" i="19" s="1"/>
  <c r="K1056" i="19"/>
  <c r="L1056" i="19" s="1"/>
  <c r="K1057" i="19"/>
  <c r="L1057" i="19" s="1"/>
  <c r="K1058" i="19"/>
  <c r="L1058" i="19" s="1"/>
  <c r="K1059" i="19"/>
  <c r="L1059" i="19" s="1"/>
  <c r="K1060" i="19"/>
  <c r="L1060" i="19" s="1"/>
  <c r="K1061" i="19"/>
  <c r="L1061" i="19" s="1"/>
  <c r="K1062" i="19"/>
  <c r="L1062" i="19" s="1"/>
  <c r="K1063" i="19"/>
  <c r="L1063" i="19" s="1"/>
  <c r="K1064" i="19"/>
  <c r="L1064" i="19" s="1"/>
  <c r="K1065" i="19"/>
  <c r="L1065" i="19" s="1"/>
  <c r="K1066" i="19"/>
  <c r="L1066" i="19" s="1"/>
  <c r="K1067" i="19"/>
  <c r="L1067" i="19" s="1"/>
  <c r="K1068" i="19"/>
  <c r="L1068" i="19" s="1"/>
  <c r="K1069" i="19"/>
  <c r="L1069" i="19" s="1"/>
  <c r="K1070" i="19"/>
  <c r="L1070" i="19" s="1"/>
  <c r="K1071" i="19"/>
  <c r="L1071" i="19" s="1"/>
  <c r="K1072" i="19"/>
  <c r="L1072" i="19" s="1"/>
  <c r="K1073" i="19"/>
  <c r="L1073" i="19" s="1"/>
  <c r="K1074" i="19"/>
  <c r="L1074" i="19" s="1"/>
  <c r="K1075" i="19"/>
  <c r="L1075" i="19" s="1"/>
  <c r="K1076" i="19"/>
  <c r="L1076" i="19" s="1"/>
  <c r="K1077" i="19"/>
  <c r="L1077" i="19" s="1"/>
  <c r="K1078" i="19"/>
  <c r="L1078" i="19" s="1"/>
  <c r="K1079" i="19"/>
  <c r="L1079" i="19" s="1"/>
  <c r="K1080" i="19"/>
  <c r="L1080" i="19" s="1"/>
  <c r="K1081" i="19"/>
  <c r="L1081" i="19" s="1"/>
  <c r="K1082" i="19"/>
  <c r="L1082" i="19" s="1"/>
  <c r="K1083" i="19"/>
  <c r="L1083" i="19" s="1"/>
  <c r="K1084" i="19"/>
  <c r="L1084" i="19" s="1"/>
  <c r="K1085" i="19"/>
  <c r="L1085" i="19" s="1"/>
  <c r="K1086" i="19"/>
  <c r="L1086" i="19" s="1"/>
  <c r="K1087" i="19"/>
  <c r="L1087" i="19" s="1"/>
  <c r="K1088" i="19"/>
  <c r="L1088" i="19" s="1"/>
  <c r="K1089" i="19"/>
  <c r="L1089" i="19" s="1"/>
  <c r="K1090" i="19"/>
  <c r="L1090" i="19" s="1"/>
  <c r="K1091" i="19"/>
  <c r="L1091" i="19" s="1"/>
  <c r="K1092" i="19"/>
  <c r="L1092" i="19" s="1"/>
  <c r="K1093" i="19"/>
  <c r="L1093" i="19" s="1"/>
  <c r="K1094" i="19"/>
  <c r="L1094" i="19" s="1"/>
  <c r="K1095" i="19"/>
  <c r="L1095" i="19" s="1"/>
  <c r="K1096" i="19"/>
  <c r="L1096" i="19" s="1"/>
  <c r="K1097" i="19"/>
  <c r="L1097" i="19" s="1"/>
  <c r="K1098" i="19"/>
  <c r="L1098" i="19" s="1"/>
  <c r="K1099" i="19"/>
  <c r="L1099" i="19" s="1"/>
  <c r="K1100" i="19"/>
  <c r="L1100" i="19" s="1"/>
  <c r="K1101" i="19"/>
  <c r="L1101" i="19" s="1"/>
  <c r="K1102" i="19"/>
  <c r="L1102" i="19" s="1"/>
  <c r="K1103" i="19"/>
  <c r="L1103" i="19" s="1"/>
  <c r="K1104" i="19"/>
  <c r="L1104" i="19" s="1"/>
  <c r="K1105" i="19"/>
  <c r="L1105" i="19" s="1"/>
  <c r="K1106" i="19"/>
  <c r="L1106" i="19" s="1"/>
  <c r="K1107" i="19"/>
  <c r="L1107" i="19" s="1"/>
  <c r="K1108" i="19"/>
  <c r="L1108" i="19" s="1"/>
  <c r="K1109" i="19"/>
  <c r="L1109" i="19" s="1"/>
  <c r="K1110" i="19"/>
  <c r="L1110" i="19" s="1"/>
  <c r="K1111" i="19"/>
  <c r="L1111" i="19" s="1"/>
  <c r="K1112" i="19"/>
  <c r="L1112" i="19" s="1"/>
  <c r="K1113" i="19"/>
  <c r="L1113" i="19" s="1"/>
  <c r="K1114" i="19"/>
  <c r="L1114" i="19" s="1"/>
  <c r="K1115" i="19"/>
  <c r="L1115" i="19" s="1"/>
  <c r="K1116" i="19"/>
  <c r="L1116" i="19" s="1"/>
  <c r="K1117" i="19"/>
  <c r="L1117" i="19" s="1"/>
  <c r="K1118" i="19"/>
  <c r="L1118" i="19" s="1"/>
  <c r="K1119" i="19"/>
  <c r="L1119" i="19" s="1"/>
  <c r="K1120" i="19"/>
  <c r="L1120" i="19" s="1"/>
  <c r="K1121" i="19"/>
  <c r="L1121" i="19" s="1"/>
  <c r="K1122" i="19"/>
  <c r="L1122" i="19" s="1"/>
  <c r="K1123" i="19"/>
  <c r="L1123" i="19" s="1"/>
  <c r="K1124" i="19"/>
  <c r="L1124" i="19" s="1"/>
  <c r="K1125" i="19"/>
  <c r="L1125" i="19" s="1"/>
  <c r="K1126" i="19"/>
  <c r="L1126" i="19" s="1"/>
  <c r="K1127" i="19"/>
  <c r="L1127" i="19" s="1"/>
  <c r="K1128" i="19"/>
  <c r="L1128" i="19" s="1"/>
  <c r="K1129" i="19"/>
  <c r="L1129" i="19" s="1"/>
  <c r="K1130" i="19"/>
  <c r="L1130" i="19" s="1"/>
  <c r="K1131" i="19"/>
  <c r="L1131" i="19" s="1"/>
  <c r="K1132" i="19"/>
  <c r="L1132" i="19" s="1"/>
  <c r="K1133" i="19"/>
  <c r="L1133" i="19" s="1"/>
  <c r="K1134" i="19"/>
  <c r="L1134" i="19" s="1"/>
  <c r="K1135" i="19"/>
  <c r="L1135" i="19" s="1"/>
  <c r="K1136" i="19"/>
  <c r="L1136" i="19" s="1"/>
  <c r="K1137" i="19"/>
  <c r="L1137" i="19" s="1"/>
  <c r="K1138" i="19"/>
  <c r="L1138" i="19" s="1"/>
  <c r="K1139" i="19"/>
  <c r="L1139" i="19" s="1"/>
  <c r="K1140" i="19"/>
  <c r="L1140" i="19" s="1"/>
  <c r="K1141" i="19"/>
  <c r="L1141" i="19" s="1"/>
  <c r="K1142" i="19"/>
  <c r="L1142" i="19" s="1"/>
  <c r="K1143" i="19"/>
  <c r="L1143" i="19" s="1"/>
  <c r="K1144" i="19"/>
  <c r="L1144" i="19" s="1"/>
  <c r="K1145" i="19"/>
  <c r="L1145" i="19" s="1"/>
  <c r="K1146" i="19"/>
  <c r="L1146" i="19" s="1"/>
  <c r="K1147" i="19"/>
  <c r="L1147" i="19" s="1"/>
  <c r="K1148" i="19"/>
  <c r="L1148" i="19" s="1"/>
  <c r="K1149" i="19"/>
  <c r="L1149" i="19" s="1"/>
  <c r="K1150" i="19"/>
  <c r="L1150" i="19" s="1"/>
  <c r="K1151" i="19"/>
  <c r="L1151" i="19" s="1"/>
  <c r="K1152" i="19"/>
  <c r="L1152" i="19" s="1"/>
  <c r="K1153" i="19"/>
  <c r="L1153" i="19" s="1"/>
  <c r="K1154" i="19"/>
  <c r="L1154" i="19" s="1"/>
  <c r="K1155" i="19"/>
  <c r="L1155" i="19" s="1"/>
  <c r="K1156" i="19"/>
  <c r="L1156" i="19" s="1"/>
  <c r="K1157" i="19"/>
  <c r="L1157" i="19" s="1"/>
  <c r="K1158" i="19"/>
  <c r="L1158" i="19" s="1"/>
  <c r="K1159" i="19"/>
  <c r="L1159" i="19" s="1"/>
  <c r="K1160" i="19"/>
  <c r="L1160" i="19" s="1"/>
  <c r="K1161" i="19"/>
  <c r="L1161" i="19" s="1"/>
  <c r="K1162" i="19"/>
  <c r="L1162" i="19" s="1"/>
  <c r="K1163" i="19"/>
  <c r="L1163" i="19" s="1"/>
  <c r="K1164" i="19"/>
  <c r="L1164" i="19" s="1"/>
  <c r="K1165" i="19"/>
  <c r="L1165" i="19" s="1"/>
  <c r="K1166" i="19"/>
  <c r="L1166" i="19" s="1"/>
  <c r="K1167" i="19"/>
  <c r="L1167" i="19" s="1"/>
  <c r="K1168" i="19"/>
  <c r="L1168" i="19" s="1"/>
  <c r="K1169" i="19"/>
  <c r="L1169" i="19" s="1"/>
  <c r="K1170" i="19"/>
  <c r="L1170" i="19" s="1"/>
  <c r="K1171" i="19"/>
  <c r="L1171" i="19" s="1"/>
  <c r="K1172" i="19"/>
  <c r="L1172" i="19" s="1"/>
  <c r="K1173" i="19"/>
  <c r="L1173" i="19" s="1"/>
  <c r="K1174" i="19"/>
  <c r="L1174" i="19" s="1"/>
  <c r="K1175" i="19"/>
  <c r="L1175" i="19" s="1"/>
  <c r="K1176" i="19"/>
  <c r="L1176" i="19" s="1"/>
  <c r="K1177" i="19"/>
  <c r="L1177" i="19" s="1"/>
  <c r="K1178" i="19"/>
  <c r="L1178" i="19" s="1"/>
  <c r="K1179" i="19"/>
  <c r="L1179" i="19" s="1"/>
  <c r="K1180" i="19"/>
  <c r="L1180" i="19" s="1"/>
  <c r="K1181" i="19"/>
  <c r="L1181" i="19" s="1"/>
  <c r="K1182" i="19"/>
  <c r="L1182" i="19" s="1"/>
  <c r="K1183" i="19"/>
  <c r="L1183" i="19" s="1"/>
  <c r="K1184" i="19"/>
  <c r="L1184" i="19" s="1"/>
  <c r="K1185" i="19"/>
  <c r="L1185" i="19" s="1"/>
  <c r="K1186" i="19"/>
  <c r="L1186" i="19" s="1"/>
  <c r="K1187" i="19"/>
  <c r="L1187" i="19" s="1"/>
  <c r="K1188" i="19"/>
  <c r="L1188" i="19" s="1"/>
  <c r="K1189" i="19"/>
  <c r="L1189" i="19" s="1"/>
  <c r="K1190" i="19"/>
  <c r="L1190" i="19" s="1"/>
  <c r="K1191" i="19"/>
  <c r="L1191" i="19" s="1"/>
  <c r="K1192" i="19"/>
  <c r="L1192" i="19" s="1"/>
  <c r="K1193" i="19"/>
  <c r="L1193" i="19" s="1"/>
  <c r="K1194" i="19"/>
  <c r="L1194" i="19" s="1"/>
  <c r="K1195" i="19"/>
  <c r="L1195" i="19" s="1"/>
  <c r="K1196" i="19"/>
  <c r="L1196" i="19" s="1"/>
  <c r="K1197" i="19"/>
  <c r="L1197" i="19" s="1"/>
  <c r="K1198" i="19"/>
  <c r="L1198" i="19" s="1"/>
  <c r="K1199" i="19"/>
  <c r="L1199" i="19" s="1"/>
  <c r="K1200" i="19"/>
  <c r="L1200" i="19" s="1"/>
  <c r="K1201" i="19"/>
  <c r="L1201" i="19" s="1"/>
  <c r="K1202" i="19"/>
  <c r="L1202" i="19" s="1"/>
  <c r="K1203" i="19"/>
  <c r="L1203" i="19" s="1"/>
  <c r="K1204" i="19"/>
  <c r="L1204" i="19" s="1"/>
  <c r="K1205" i="19"/>
  <c r="L1205" i="19" s="1"/>
  <c r="K1206" i="19"/>
  <c r="L1206" i="19" s="1"/>
  <c r="K1207" i="19"/>
  <c r="L1207" i="19" s="1"/>
  <c r="K1208" i="19"/>
  <c r="L1208" i="19" s="1"/>
  <c r="K1209" i="19"/>
  <c r="L1209" i="19" s="1"/>
  <c r="K1210" i="19"/>
  <c r="L1210" i="19" s="1"/>
  <c r="K1211" i="19"/>
  <c r="L1211" i="19" s="1"/>
  <c r="K1212" i="19"/>
  <c r="L1212" i="19" s="1"/>
  <c r="K1213" i="19"/>
  <c r="L1213" i="19" s="1"/>
  <c r="K1214" i="19"/>
  <c r="L1214" i="19" s="1"/>
  <c r="K1215" i="19"/>
  <c r="L1215" i="19" s="1"/>
  <c r="K1216" i="19"/>
  <c r="L1216" i="19" s="1"/>
  <c r="K1217" i="19"/>
  <c r="L1217" i="19" s="1"/>
  <c r="K1218" i="19"/>
  <c r="L1218" i="19" s="1"/>
  <c r="K1219" i="19"/>
  <c r="L1219" i="19" s="1"/>
  <c r="K1220" i="19"/>
  <c r="L1220" i="19" s="1"/>
  <c r="K1221" i="19"/>
  <c r="L1221" i="19" s="1"/>
  <c r="K1222" i="19"/>
  <c r="L1222" i="19" s="1"/>
  <c r="K1223" i="19"/>
  <c r="L1223" i="19" s="1"/>
  <c r="K1224" i="19"/>
  <c r="L1224" i="19" s="1"/>
  <c r="K1225" i="19"/>
  <c r="L1225" i="19" s="1"/>
  <c r="K1226" i="19"/>
  <c r="L1226" i="19" s="1"/>
  <c r="K1227" i="19"/>
  <c r="L1227" i="19" s="1"/>
  <c r="K1228" i="19"/>
  <c r="L1228" i="19" s="1"/>
  <c r="K1229" i="19"/>
  <c r="L1229" i="19" s="1"/>
  <c r="K1230" i="19"/>
  <c r="L1230" i="19" s="1"/>
  <c r="K1231" i="19"/>
  <c r="L1231" i="19" s="1"/>
  <c r="K1232" i="19"/>
  <c r="L1232" i="19" s="1"/>
  <c r="K1233" i="19"/>
  <c r="L1233" i="19" s="1"/>
  <c r="K1234" i="19"/>
  <c r="L1234" i="19" s="1"/>
  <c r="K1235" i="19"/>
  <c r="L1235" i="19" s="1"/>
  <c r="K1236" i="19"/>
  <c r="L1236" i="19" s="1"/>
  <c r="K1237" i="19"/>
  <c r="L1237" i="19" s="1"/>
  <c r="K1238" i="19"/>
  <c r="L1238" i="19" s="1"/>
  <c r="K1239" i="19"/>
  <c r="L1239" i="19" s="1"/>
  <c r="K1240" i="19"/>
  <c r="L1240" i="19" s="1"/>
  <c r="K1241" i="19"/>
  <c r="L1241" i="19" s="1"/>
  <c r="K1242" i="19"/>
  <c r="L1242" i="19" s="1"/>
  <c r="K1243" i="19"/>
  <c r="L1243" i="19" s="1"/>
  <c r="K1244" i="19"/>
  <c r="L1244" i="19" s="1"/>
  <c r="K1245" i="19"/>
  <c r="L1245" i="19" s="1"/>
  <c r="K1246" i="19"/>
  <c r="L1246" i="19" s="1"/>
  <c r="K1247" i="19"/>
  <c r="L1247" i="19" s="1"/>
  <c r="K1248" i="19"/>
  <c r="L1248" i="19" s="1"/>
  <c r="K1249" i="19"/>
  <c r="L1249" i="19" s="1"/>
  <c r="K1250" i="19"/>
  <c r="L1250" i="19" s="1"/>
  <c r="K1251" i="19"/>
  <c r="L1251" i="19" s="1"/>
  <c r="K1252" i="19"/>
  <c r="L1252" i="19" s="1"/>
  <c r="K1253" i="19"/>
  <c r="L1253" i="19" s="1"/>
  <c r="K1254" i="19"/>
  <c r="L1254" i="19" s="1"/>
  <c r="K1255" i="19"/>
  <c r="L1255" i="19" s="1"/>
  <c r="K1256" i="19"/>
  <c r="L1256" i="19" s="1"/>
  <c r="K1257" i="19"/>
  <c r="L1257" i="19" s="1"/>
  <c r="K1258" i="19"/>
  <c r="L1258" i="19" s="1"/>
  <c r="K1259" i="19"/>
  <c r="L1259" i="19" s="1"/>
  <c r="K1260" i="19"/>
  <c r="L1260" i="19" s="1"/>
  <c r="K1261" i="19"/>
  <c r="L1261" i="19" s="1"/>
  <c r="K1262" i="19"/>
  <c r="L1262" i="19" s="1"/>
  <c r="K1263" i="19"/>
  <c r="L1263" i="19" s="1"/>
  <c r="K1264" i="19"/>
  <c r="L1264" i="19" s="1"/>
  <c r="K1265" i="19"/>
  <c r="L1265" i="19" s="1"/>
  <c r="K1266" i="19"/>
  <c r="L1266" i="19" s="1"/>
  <c r="K1267" i="19"/>
  <c r="L1267" i="19" s="1"/>
  <c r="K1268" i="19"/>
  <c r="L1268" i="19" s="1"/>
  <c r="K1269" i="19"/>
  <c r="L1269" i="19" s="1"/>
  <c r="K1270" i="19"/>
  <c r="L1270" i="19" s="1"/>
  <c r="K1271" i="19"/>
  <c r="L1271" i="19" s="1"/>
  <c r="K1272" i="19"/>
  <c r="L1272" i="19" s="1"/>
  <c r="K1273" i="19"/>
  <c r="L1273" i="19" s="1"/>
  <c r="K1274" i="19"/>
  <c r="L1274" i="19" s="1"/>
  <c r="K1275" i="19"/>
  <c r="L1275" i="19" s="1"/>
  <c r="K1276" i="19"/>
  <c r="L1276" i="19" s="1"/>
  <c r="K1277" i="19"/>
  <c r="L1277" i="19" s="1"/>
  <c r="K1278" i="19"/>
  <c r="L1278" i="19" s="1"/>
  <c r="K1279" i="19"/>
  <c r="L1279" i="19" s="1"/>
  <c r="K1280" i="19"/>
  <c r="L1280" i="19" s="1"/>
  <c r="K1281" i="19"/>
  <c r="L1281" i="19" s="1"/>
  <c r="K1282" i="19"/>
  <c r="L1282" i="19" s="1"/>
  <c r="K1283" i="19"/>
  <c r="L1283" i="19" s="1"/>
  <c r="K1284" i="19"/>
  <c r="L1284" i="19" s="1"/>
  <c r="K1285" i="19"/>
  <c r="L1285" i="19" s="1"/>
  <c r="K1286" i="19"/>
  <c r="L1286" i="19" s="1"/>
  <c r="K1287" i="19"/>
  <c r="L1287" i="19" s="1"/>
  <c r="K1288" i="19"/>
  <c r="L1288" i="19" s="1"/>
  <c r="K1289" i="19"/>
  <c r="L1289" i="19" s="1"/>
  <c r="K1290" i="19"/>
  <c r="L1290" i="19" s="1"/>
  <c r="K1291" i="19"/>
  <c r="L1291" i="19" s="1"/>
  <c r="K1292" i="19"/>
  <c r="L1292" i="19" s="1"/>
  <c r="K1293" i="19"/>
  <c r="L1293" i="19" s="1"/>
  <c r="K1294" i="19"/>
  <c r="L1294" i="19" s="1"/>
  <c r="K1295" i="19"/>
  <c r="L1295" i="19" s="1"/>
  <c r="K1296" i="19"/>
  <c r="L1296" i="19" s="1"/>
  <c r="K1297" i="19"/>
  <c r="L1297" i="19" s="1"/>
  <c r="K1298" i="19"/>
  <c r="L1298" i="19" s="1"/>
  <c r="K1299" i="19"/>
  <c r="L1299" i="19" s="1"/>
  <c r="K1300" i="19"/>
  <c r="L1300" i="19" s="1"/>
  <c r="K1301" i="19"/>
  <c r="L1301" i="19" s="1"/>
  <c r="K1302" i="19"/>
  <c r="L1302" i="19" s="1"/>
  <c r="K1303" i="19"/>
  <c r="L1303" i="19" s="1"/>
  <c r="K1304" i="19"/>
  <c r="L1304" i="19" s="1"/>
  <c r="K1305" i="19"/>
  <c r="L1305" i="19" s="1"/>
  <c r="K1306" i="19"/>
  <c r="L1306" i="19" s="1"/>
  <c r="K1307" i="19"/>
  <c r="L1307" i="19" s="1"/>
  <c r="K1308" i="19"/>
  <c r="L1308" i="19" s="1"/>
  <c r="K1309" i="19"/>
  <c r="L1309" i="19" s="1"/>
  <c r="K1310" i="19"/>
  <c r="L1310" i="19" s="1"/>
  <c r="K1311" i="19"/>
  <c r="L1311" i="19" s="1"/>
  <c r="K1312" i="19"/>
  <c r="L1312" i="19" s="1"/>
  <c r="K1313" i="19"/>
  <c r="L1313" i="19" s="1"/>
  <c r="K1314" i="19"/>
  <c r="L1314" i="19" s="1"/>
  <c r="K1315" i="19"/>
  <c r="L1315" i="19" s="1"/>
  <c r="K1316" i="19"/>
  <c r="L1316" i="19" s="1"/>
  <c r="K1317" i="19"/>
  <c r="L1317" i="19" s="1"/>
  <c r="K1318" i="19"/>
  <c r="L1318" i="19" s="1"/>
  <c r="K1319" i="19"/>
  <c r="L1319" i="19" s="1"/>
  <c r="K1320" i="19"/>
  <c r="L1320" i="19" s="1"/>
  <c r="K1321" i="19"/>
  <c r="L1321" i="19" s="1"/>
  <c r="K1322" i="19"/>
  <c r="L1322" i="19" s="1"/>
  <c r="K1323" i="19"/>
  <c r="L1323" i="19" s="1"/>
  <c r="K1324" i="19"/>
  <c r="L1324" i="19" s="1"/>
  <c r="K1325" i="19"/>
  <c r="L1325" i="19" s="1"/>
  <c r="K1326" i="19"/>
  <c r="L1326" i="19" s="1"/>
  <c r="K1327" i="19"/>
  <c r="L1327" i="19" s="1"/>
  <c r="K1328" i="19"/>
  <c r="L1328" i="19" s="1"/>
  <c r="K1329" i="19"/>
  <c r="L1329" i="19" s="1"/>
  <c r="K1330" i="19"/>
  <c r="L1330" i="19" s="1"/>
  <c r="K1331" i="19"/>
  <c r="L1331" i="19" s="1"/>
  <c r="K1332" i="19"/>
  <c r="L1332" i="19" s="1"/>
  <c r="K1333" i="19"/>
  <c r="L1333" i="19" s="1"/>
  <c r="K1334" i="19"/>
  <c r="L1334" i="19" s="1"/>
  <c r="K1335" i="19"/>
  <c r="L1335" i="19" s="1"/>
  <c r="K1336" i="19"/>
  <c r="L1336" i="19" s="1"/>
  <c r="K1337" i="19"/>
  <c r="L1337" i="19" s="1"/>
  <c r="K1338" i="19"/>
  <c r="L1338" i="19" s="1"/>
  <c r="K1339" i="19"/>
  <c r="L1339" i="19" s="1"/>
  <c r="K1340" i="19"/>
  <c r="L1340" i="19" s="1"/>
  <c r="K1341" i="19"/>
  <c r="L1341" i="19" s="1"/>
  <c r="K1342" i="19"/>
  <c r="L1342" i="19" s="1"/>
  <c r="K1343" i="19"/>
  <c r="L1343" i="19" s="1"/>
  <c r="K1344" i="19"/>
  <c r="L1344" i="19" s="1"/>
  <c r="K1345" i="19"/>
  <c r="L1345" i="19" s="1"/>
  <c r="K1346" i="19"/>
  <c r="L1346" i="19" s="1"/>
  <c r="K1347" i="19"/>
  <c r="L1347" i="19" s="1"/>
  <c r="K1348" i="19"/>
  <c r="L1348" i="19" s="1"/>
  <c r="K1349" i="19"/>
  <c r="L1349" i="19" s="1"/>
  <c r="K1350" i="19"/>
  <c r="L1350" i="19" s="1"/>
  <c r="K1351" i="19"/>
  <c r="L1351" i="19" s="1"/>
  <c r="K1352" i="19"/>
  <c r="L1352" i="19" s="1"/>
  <c r="K1353" i="19"/>
  <c r="L1353" i="19" s="1"/>
  <c r="K1354" i="19"/>
  <c r="L1354" i="19" s="1"/>
  <c r="K1355" i="19"/>
  <c r="L1355" i="19" s="1"/>
  <c r="K1356" i="19"/>
  <c r="L1356" i="19" s="1"/>
  <c r="K1357" i="19"/>
  <c r="L1357" i="19" s="1"/>
  <c r="K1358" i="19"/>
  <c r="L1358" i="19" s="1"/>
  <c r="K1359" i="19"/>
  <c r="L1359" i="19" s="1"/>
  <c r="K1360" i="19"/>
  <c r="L1360" i="19" s="1"/>
  <c r="K1361" i="19"/>
  <c r="L1361" i="19" s="1"/>
  <c r="K1362" i="19"/>
  <c r="L1362" i="19" s="1"/>
  <c r="K1363" i="19"/>
  <c r="L1363" i="19" s="1"/>
  <c r="K1364" i="19"/>
  <c r="L1364" i="19" s="1"/>
  <c r="K1365" i="19"/>
  <c r="L1365" i="19" s="1"/>
  <c r="K1366" i="19"/>
  <c r="L1366" i="19" s="1"/>
  <c r="K1367" i="19"/>
  <c r="L1367" i="19" s="1"/>
  <c r="K1368" i="19"/>
  <c r="L1368" i="19" s="1"/>
  <c r="K1369" i="19"/>
  <c r="L1369" i="19" s="1"/>
  <c r="K1370" i="19"/>
  <c r="L1370" i="19" s="1"/>
  <c r="K1371" i="19"/>
  <c r="L1371" i="19" s="1"/>
  <c r="K1372" i="19"/>
  <c r="L1372" i="19" s="1"/>
  <c r="K1373" i="19"/>
  <c r="L1373" i="19" s="1"/>
  <c r="K1374" i="19"/>
  <c r="L1374" i="19" s="1"/>
  <c r="K1375" i="19"/>
  <c r="L1375" i="19" s="1"/>
  <c r="K1376" i="19"/>
  <c r="L1376" i="19" s="1"/>
  <c r="K1377" i="19"/>
  <c r="L1377" i="19" s="1"/>
  <c r="K1378" i="19"/>
  <c r="L1378" i="19" s="1"/>
  <c r="K1379" i="19"/>
  <c r="L1379" i="19" s="1"/>
  <c r="K1380" i="19"/>
  <c r="L1380" i="19" s="1"/>
  <c r="K1381" i="19"/>
  <c r="L1381" i="19" s="1"/>
  <c r="K1382" i="19"/>
  <c r="L1382" i="19" s="1"/>
  <c r="K1383" i="19"/>
  <c r="L1383" i="19" s="1"/>
  <c r="K1384" i="19"/>
  <c r="L1384" i="19" s="1"/>
  <c r="K1385" i="19"/>
  <c r="L1385" i="19" s="1"/>
  <c r="K1386" i="19"/>
  <c r="L1386" i="19" s="1"/>
  <c r="K1387" i="19"/>
  <c r="L1387" i="19" s="1"/>
  <c r="K1388" i="19"/>
  <c r="L1388" i="19" s="1"/>
  <c r="K1389" i="19"/>
  <c r="L1389" i="19" s="1"/>
  <c r="K1390" i="19"/>
  <c r="L1390" i="19" s="1"/>
  <c r="K1391" i="19"/>
  <c r="L1391" i="19" s="1"/>
  <c r="K1392" i="19"/>
  <c r="L1392" i="19" s="1"/>
  <c r="K1393" i="19"/>
  <c r="L1393" i="19" s="1"/>
  <c r="K1394" i="19"/>
  <c r="L1394" i="19" s="1"/>
  <c r="K1395" i="19"/>
  <c r="L1395" i="19" s="1"/>
  <c r="K1396" i="19"/>
  <c r="L1396" i="19" s="1"/>
  <c r="K1397" i="19"/>
  <c r="L1397" i="19" s="1"/>
  <c r="K1398" i="19"/>
  <c r="L1398" i="19" s="1"/>
  <c r="K1399" i="19"/>
  <c r="L1399" i="19" s="1"/>
  <c r="K1400" i="19"/>
  <c r="L1400" i="19" s="1"/>
  <c r="K1401" i="19"/>
  <c r="L1401" i="19" s="1"/>
  <c r="K1402" i="19"/>
  <c r="L1402" i="19" s="1"/>
  <c r="K1403" i="19"/>
  <c r="L1403" i="19" s="1"/>
  <c r="K1404" i="19"/>
  <c r="L1404" i="19" s="1"/>
  <c r="K1405" i="19"/>
  <c r="L1405" i="19" s="1"/>
  <c r="K1406" i="19"/>
  <c r="L1406" i="19" s="1"/>
  <c r="K1407" i="19"/>
  <c r="L1407" i="19" s="1"/>
  <c r="K1408" i="19"/>
  <c r="L1408" i="19" s="1"/>
  <c r="K1409" i="19"/>
  <c r="L1409" i="19" s="1"/>
  <c r="K1410" i="19"/>
  <c r="L1410" i="19" s="1"/>
  <c r="K1411" i="19"/>
  <c r="L1411" i="19" s="1"/>
  <c r="K1412" i="19"/>
  <c r="L1412" i="19" s="1"/>
  <c r="K1413" i="19"/>
  <c r="L1413" i="19" s="1"/>
  <c r="K1414" i="19"/>
  <c r="L1414" i="19" s="1"/>
  <c r="K1415" i="19"/>
  <c r="L1415" i="19" s="1"/>
  <c r="K1416" i="19"/>
  <c r="L1416" i="19" s="1"/>
  <c r="K1417" i="19"/>
  <c r="L1417" i="19" s="1"/>
  <c r="K1418" i="19"/>
  <c r="L1418" i="19" s="1"/>
  <c r="K1419" i="19"/>
  <c r="L1419" i="19" s="1"/>
  <c r="K1420" i="19"/>
  <c r="L1420" i="19" s="1"/>
  <c r="K1421" i="19"/>
  <c r="L1421" i="19" s="1"/>
  <c r="K1422" i="19"/>
  <c r="L1422" i="19" s="1"/>
  <c r="K1423" i="19"/>
  <c r="L1423" i="19" s="1"/>
  <c r="K1424" i="19"/>
  <c r="L1424" i="19" s="1"/>
  <c r="K1425" i="19"/>
  <c r="L1425" i="19" s="1"/>
  <c r="K1426" i="19"/>
  <c r="L1426" i="19" s="1"/>
  <c r="K1427" i="19"/>
  <c r="L1427" i="19" s="1"/>
  <c r="K1428" i="19"/>
  <c r="L1428" i="19" s="1"/>
  <c r="K1429" i="19"/>
  <c r="L1429" i="19" s="1"/>
  <c r="K1430" i="19"/>
  <c r="L1430" i="19" s="1"/>
  <c r="K1431" i="19"/>
  <c r="L1431" i="19" s="1"/>
  <c r="K1432" i="19"/>
  <c r="L1432" i="19" s="1"/>
  <c r="K1433" i="19"/>
  <c r="L1433" i="19" s="1"/>
  <c r="K1434" i="19"/>
  <c r="L1434" i="19" s="1"/>
  <c r="K1435" i="19"/>
  <c r="L1435" i="19" s="1"/>
  <c r="K1436" i="19"/>
  <c r="L1436" i="19" s="1"/>
  <c r="K1437" i="19"/>
  <c r="L1437" i="19" s="1"/>
  <c r="K1438" i="19"/>
  <c r="L1438" i="19" s="1"/>
  <c r="K1439" i="19"/>
  <c r="L1439" i="19" s="1"/>
  <c r="K1440" i="19"/>
  <c r="L1440" i="19" s="1"/>
  <c r="K1441" i="19"/>
  <c r="L1441" i="19" s="1"/>
  <c r="K1442" i="19"/>
  <c r="L1442" i="19" s="1"/>
  <c r="K1443" i="19"/>
  <c r="L1443" i="19" s="1"/>
  <c r="K1444" i="19"/>
  <c r="L1444" i="19" s="1"/>
  <c r="K1445" i="19"/>
  <c r="L1445" i="19" s="1"/>
  <c r="K1446" i="19"/>
  <c r="L1446" i="19" s="1"/>
  <c r="K1447" i="19"/>
  <c r="L1447" i="19" s="1"/>
  <c r="K1448" i="19"/>
  <c r="L1448" i="19" s="1"/>
  <c r="K1449" i="19"/>
  <c r="L1449" i="19" s="1"/>
  <c r="K1450" i="19"/>
  <c r="L1450" i="19" s="1"/>
  <c r="K1451" i="19"/>
  <c r="L1451" i="19" s="1"/>
  <c r="K1452" i="19"/>
  <c r="L1452" i="19" s="1"/>
  <c r="K1453" i="19"/>
  <c r="L1453" i="19" s="1"/>
  <c r="K1454" i="19"/>
  <c r="L1454" i="19" s="1"/>
  <c r="K1455" i="19"/>
  <c r="L1455" i="19" s="1"/>
  <c r="K1456" i="19"/>
  <c r="L1456" i="19" s="1"/>
  <c r="K1457" i="19"/>
  <c r="L1457" i="19" s="1"/>
  <c r="K1458" i="19"/>
  <c r="L1458" i="19" s="1"/>
  <c r="K1459" i="19"/>
  <c r="L1459" i="19" s="1"/>
  <c r="K1460" i="19"/>
  <c r="L1460" i="19" s="1"/>
  <c r="K1461" i="19"/>
  <c r="L1461" i="19" s="1"/>
  <c r="K1462" i="19"/>
  <c r="L1462" i="19" s="1"/>
  <c r="K1463" i="19"/>
  <c r="L1463" i="19" s="1"/>
  <c r="K1464" i="19"/>
  <c r="L1464" i="19" s="1"/>
  <c r="K1465" i="19"/>
  <c r="L1465" i="19" s="1"/>
  <c r="K1466" i="19"/>
  <c r="L1466" i="19" s="1"/>
  <c r="K1467" i="19"/>
  <c r="L1467" i="19" s="1"/>
  <c r="K1468" i="19"/>
  <c r="L1468" i="19" s="1"/>
  <c r="K1469" i="19"/>
  <c r="L1469" i="19" s="1"/>
  <c r="K1470" i="19"/>
  <c r="L1470" i="19" s="1"/>
  <c r="K1471" i="19"/>
  <c r="L1471" i="19" s="1"/>
  <c r="K1472" i="19"/>
  <c r="L1472" i="19" s="1"/>
  <c r="K1473" i="19"/>
  <c r="L1473" i="19" s="1"/>
  <c r="K1474" i="19"/>
  <c r="L1474" i="19" s="1"/>
  <c r="K1475" i="19"/>
  <c r="L1475" i="19" s="1"/>
  <c r="K1476" i="19"/>
  <c r="L1476" i="19" s="1"/>
  <c r="K1477" i="19"/>
  <c r="L1477" i="19" s="1"/>
  <c r="K1478" i="19"/>
  <c r="L1478" i="19" s="1"/>
  <c r="K1479" i="19"/>
  <c r="L1479" i="19" s="1"/>
  <c r="K1480" i="19"/>
  <c r="L1480" i="19" s="1"/>
  <c r="K1481" i="19"/>
  <c r="L1481" i="19" s="1"/>
  <c r="K1482" i="19"/>
  <c r="L1482" i="19" s="1"/>
  <c r="K1483" i="19"/>
  <c r="L1483" i="19" s="1"/>
  <c r="K1484" i="19"/>
  <c r="L1484" i="19" s="1"/>
  <c r="K1485" i="19"/>
  <c r="L1485" i="19" s="1"/>
  <c r="K1486" i="19"/>
  <c r="L1486" i="19" s="1"/>
  <c r="K1487" i="19"/>
  <c r="L1487" i="19" s="1"/>
  <c r="K1488" i="19"/>
  <c r="L1488" i="19" s="1"/>
  <c r="K1489" i="19"/>
  <c r="L1489" i="19" s="1"/>
  <c r="K1490" i="19"/>
  <c r="L1490" i="19" s="1"/>
  <c r="K1491" i="19"/>
  <c r="L1491" i="19" s="1"/>
  <c r="K1492" i="19"/>
  <c r="L1492" i="19" s="1"/>
  <c r="K1493" i="19"/>
  <c r="L1493" i="19" s="1"/>
  <c r="K1494" i="19"/>
  <c r="L1494" i="19" s="1"/>
  <c r="K1495" i="19"/>
  <c r="L1495" i="19" s="1"/>
  <c r="K1496" i="19"/>
  <c r="L1496" i="19" s="1"/>
  <c r="K1497" i="19"/>
  <c r="L1497" i="19" s="1"/>
  <c r="K1498" i="19"/>
  <c r="L1498" i="19" s="1"/>
  <c r="K1499" i="19"/>
  <c r="L1499" i="19" s="1"/>
  <c r="K1500" i="19"/>
  <c r="L1500" i="19" s="1"/>
  <c r="K1501" i="19"/>
  <c r="L1501" i="19" s="1"/>
  <c r="K1502" i="19"/>
  <c r="L1502" i="19" s="1"/>
  <c r="K1503" i="19"/>
  <c r="L1503" i="19" s="1"/>
  <c r="K1504" i="19"/>
  <c r="L1504" i="19" s="1"/>
  <c r="K1505" i="19"/>
  <c r="L1505" i="19" s="1"/>
  <c r="K1506" i="19"/>
  <c r="L1506" i="19" s="1"/>
  <c r="K1507" i="19"/>
  <c r="L1507" i="19" s="1"/>
  <c r="K1508" i="19"/>
  <c r="L1508" i="19" s="1"/>
  <c r="K1509" i="19"/>
  <c r="L1509" i="19" s="1"/>
  <c r="K1510" i="19"/>
  <c r="L1510" i="19" s="1"/>
  <c r="K1511" i="19"/>
  <c r="L1511" i="19" s="1"/>
  <c r="K1512" i="19"/>
  <c r="L1512" i="19" s="1"/>
  <c r="K1513" i="19"/>
  <c r="L1513" i="19" s="1"/>
  <c r="K1514" i="19"/>
  <c r="L1514" i="19" s="1"/>
  <c r="K1515" i="19"/>
  <c r="L1515" i="19" s="1"/>
  <c r="K1516" i="19"/>
  <c r="L1516" i="19" s="1"/>
  <c r="K1517" i="19"/>
  <c r="L1517" i="19" s="1"/>
  <c r="K1518" i="19"/>
  <c r="L1518" i="19" s="1"/>
  <c r="K1519" i="19"/>
  <c r="L1519" i="19" s="1"/>
  <c r="K1520" i="19"/>
  <c r="L1520" i="19" s="1"/>
  <c r="K1521" i="19"/>
  <c r="L1521" i="19" s="1"/>
  <c r="K1522" i="19"/>
  <c r="L1522" i="19" s="1"/>
  <c r="K1523" i="19"/>
  <c r="L1523" i="19" s="1"/>
  <c r="K1524" i="19"/>
  <c r="L1524" i="19" s="1"/>
  <c r="K1525" i="19"/>
  <c r="L1525" i="19" s="1"/>
  <c r="K1526" i="19"/>
  <c r="L1526" i="19" s="1"/>
  <c r="K1527" i="19"/>
  <c r="L1527" i="19" s="1"/>
  <c r="K1528" i="19"/>
  <c r="L1528" i="19" s="1"/>
  <c r="K1529" i="19"/>
  <c r="L1529" i="19" s="1"/>
  <c r="K1530" i="19"/>
  <c r="L1530" i="19" s="1"/>
  <c r="K1531" i="19"/>
  <c r="L1531" i="19" s="1"/>
  <c r="K1532" i="19"/>
  <c r="L1532" i="19" s="1"/>
  <c r="K1533" i="19"/>
  <c r="L1533" i="19" s="1"/>
  <c r="K1534" i="19"/>
  <c r="L1534" i="19" s="1"/>
  <c r="K1535" i="19"/>
  <c r="L1535" i="19" s="1"/>
  <c r="K1536" i="19"/>
  <c r="L1536" i="19" s="1"/>
  <c r="K1537" i="19"/>
  <c r="L1537" i="19" s="1"/>
  <c r="K1538" i="19"/>
  <c r="L1538" i="19" s="1"/>
  <c r="K1539" i="19"/>
  <c r="L1539" i="19" s="1"/>
  <c r="K1540" i="19"/>
  <c r="L1540" i="19" s="1"/>
  <c r="K1541" i="19"/>
  <c r="L1541" i="19" s="1"/>
  <c r="K1542" i="19"/>
  <c r="L1542" i="19" s="1"/>
  <c r="K1543" i="19"/>
  <c r="L1543" i="19" s="1"/>
  <c r="K1544" i="19"/>
  <c r="L1544" i="19" s="1"/>
  <c r="K1545" i="19"/>
  <c r="L1545" i="19" s="1"/>
  <c r="K1546" i="19"/>
  <c r="L1546" i="19" s="1"/>
  <c r="K1547" i="19"/>
  <c r="L1547" i="19" s="1"/>
  <c r="K1548" i="19"/>
  <c r="L1548" i="19" s="1"/>
  <c r="K1549" i="19"/>
  <c r="L1549" i="19" s="1"/>
  <c r="K1550" i="19"/>
  <c r="L1550" i="19" s="1"/>
  <c r="K1551" i="19"/>
  <c r="L1551" i="19" s="1"/>
  <c r="K1552" i="19"/>
  <c r="L1552" i="19" s="1"/>
  <c r="K1553" i="19"/>
  <c r="L1553" i="19" s="1"/>
  <c r="K1554" i="19"/>
  <c r="L1554" i="19" s="1"/>
  <c r="K1555" i="19"/>
  <c r="L1555" i="19" s="1"/>
  <c r="K1556" i="19"/>
  <c r="L1556" i="19" s="1"/>
  <c r="K1557" i="19"/>
  <c r="L1557" i="19" s="1"/>
  <c r="K1558" i="19"/>
  <c r="L1558" i="19" s="1"/>
  <c r="K1559" i="19"/>
  <c r="L1559" i="19" s="1"/>
  <c r="K1560" i="19"/>
  <c r="L1560" i="19" s="1"/>
  <c r="K1561" i="19"/>
  <c r="L1561" i="19" s="1"/>
  <c r="K1562" i="19"/>
  <c r="L1562" i="19" s="1"/>
  <c r="K1563" i="19"/>
  <c r="L1563" i="19" s="1"/>
  <c r="K1564" i="19"/>
  <c r="L1564" i="19" s="1"/>
  <c r="K1565" i="19"/>
  <c r="L1565" i="19" s="1"/>
  <c r="K1566" i="19"/>
  <c r="L1566" i="19" s="1"/>
  <c r="K1567" i="19"/>
  <c r="L1567" i="19" s="1"/>
  <c r="K1568" i="19"/>
  <c r="L1568" i="19" s="1"/>
  <c r="K1569" i="19"/>
  <c r="L1569" i="19" s="1"/>
  <c r="K1570" i="19"/>
  <c r="L1570" i="19" s="1"/>
  <c r="K1571" i="19"/>
  <c r="L1571" i="19" s="1"/>
  <c r="K1572" i="19"/>
  <c r="L1572" i="19" s="1"/>
  <c r="K1573" i="19"/>
  <c r="L1573" i="19" s="1"/>
  <c r="K1574" i="19"/>
  <c r="L1574" i="19" s="1"/>
  <c r="K1575" i="19"/>
  <c r="L1575" i="19" s="1"/>
  <c r="K1576" i="19"/>
  <c r="L1576" i="19" s="1"/>
  <c r="K1577" i="19"/>
  <c r="L1577" i="19" s="1"/>
  <c r="K1578" i="19"/>
  <c r="L1578" i="19" s="1"/>
  <c r="K1579" i="19"/>
  <c r="L1579" i="19" s="1"/>
  <c r="K1580" i="19"/>
  <c r="L1580" i="19" s="1"/>
  <c r="K1581" i="19"/>
  <c r="L1581" i="19" s="1"/>
  <c r="K1582" i="19"/>
  <c r="L1582" i="19" s="1"/>
  <c r="K1583" i="19"/>
  <c r="L1583" i="19" s="1"/>
  <c r="K1584" i="19"/>
  <c r="L1584" i="19" s="1"/>
  <c r="K1585" i="19"/>
  <c r="L1585" i="19" s="1"/>
  <c r="K1586" i="19"/>
  <c r="L1586" i="19" s="1"/>
  <c r="K1587" i="19"/>
  <c r="L1587" i="19" s="1"/>
  <c r="K1588" i="19"/>
  <c r="L1588" i="19" s="1"/>
  <c r="K1589" i="19"/>
  <c r="L1589" i="19" s="1"/>
  <c r="K1590" i="19"/>
  <c r="L1590" i="19" s="1"/>
  <c r="K1591" i="19"/>
  <c r="L1591" i="19" s="1"/>
  <c r="K1592" i="19"/>
  <c r="L1592" i="19" s="1"/>
  <c r="K1593" i="19"/>
  <c r="L1593" i="19" s="1"/>
  <c r="K1594" i="19"/>
  <c r="L1594" i="19" s="1"/>
  <c r="K1595" i="19"/>
  <c r="L1595" i="19" s="1"/>
  <c r="K1596" i="19"/>
  <c r="L1596" i="19" s="1"/>
  <c r="K1597" i="19"/>
  <c r="L1597" i="19" s="1"/>
  <c r="K1598" i="19"/>
  <c r="L1598" i="19" s="1"/>
  <c r="K1599" i="19"/>
  <c r="L1599" i="19" s="1"/>
  <c r="K1600" i="19"/>
  <c r="L1600" i="19" s="1"/>
  <c r="K1601" i="19"/>
  <c r="L1601" i="19" s="1"/>
  <c r="K1602" i="19"/>
  <c r="L1602" i="19" s="1"/>
  <c r="K1603" i="19"/>
  <c r="L1603" i="19" s="1"/>
  <c r="K1604" i="19"/>
  <c r="L1604" i="19" s="1"/>
  <c r="K1605" i="19"/>
  <c r="L1605" i="19" s="1"/>
  <c r="K1606" i="19"/>
  <c r="L1606" i="19" s="1"/>
  <c r="K1607" i="19"/>
  <c r="L1607" i="19" s="1"/>
  <c r="K1608" i="19"/>
  <c r="L1608" i="19" s="1"/>
  <c r="K1609" i="19"/>
  <c r="L1609" i="19" s="1"/>
  <c r="K1610" i="19"/>
  <c r="L1610" i="19" s="1"/>
  <c r="K1611" i="19"/>
  <c r="L1611" i="19" s="1"/>
  <c r="K1612" i="19"/>
  <c r="L1612" i="19" s="1"/>
  <c r="K1613" i="19"/>
  <c r="L1613" i="19" s="1"/>
  <c r="K1614" i="19"/>
  <c r="L1614" i="19" s="1"/>
  <c r="K1615" i="19"/>
  <c r="L1615" i="19" s="1"/>
  <c r="K1616" i="19"/>
  <c r="L1616" i="19" s="1"/>
  <c r="K1617" i="19"/>
  <c r="L1617" i="19" s="1"/>
  <c r="K1618" i="19"/>
  <c r="L1618" i="19" s="1"/>
  <c r="K1619" i="19"/>
  <c r="L1619" i="19" s="1"/>
  <c r="K1620" i="19"/>
  <c r="L1620" i="19" s="1"/>
  <c r="K1621" i="19"/>
  <c r="L1621" i="19" s="1"/>
  <c r="K1622" i="19"/>
  <c r="L1622" i="19" s="1"/>
  <c r="K1623" i="19"/>
  <c r="L1623" i="19" s="1"/>
  <c r="K1624" i="19"/>
  <c r="L1624" i="19" s="1"/>
  <c r="K1625" i="19"/>
  <c r="L1625" i="19" s="1"/>
  <c r="K1626" i="19"/>
  <c r="L1626" i="19" s="1"/>
  <c r="K1627" i="19"/>
  <c r="L1627" i="19" s="1"/>
  <c r="K1628" i="19"/>
  <c r="L1628" i="19" s="1"/>
  <c r="K1629" i="19"/>
  <c r="L1629" i="19" s="1"/>
  <c r="K1630" i="19"/>
  <c r="L1630" i="19" s="1"/>
  <c r="K1631" i="19"/>
  <c r="L1631" i="19" s="1"/>
  <c r="K1632" i="19"/>
  <c r="L1632" i="19" s="1"/>
  <c r="K1633" i="19"/>
  <c r="L1633" i="19" s="1"/>
  <c r="K1634" i="19"/>
  <c r="L1634" i="19" s="1"/>
  <c r="K1635" i="19"/>
  <c r="L1635" i="19" s="1"/>
  <c r="K1636" i="19"/>
  <c r="L1636" i="19" s="1"/>
  <c r="K1637" i="19"/>
  <c r="L1637" i="19" s="1"/>
  <c r="K1638" i="19"/>
  <c r="L1638" i="19" s="1"/>
  <c r="K1639" i="19"/>
  <c r="L1639" i="19" s="1"/>
  <c r="K1640" i="19"/>
  <c r="L1640" i="19" s="1"/>
  <c r="K1641" i="19"/>
  <c r="L1641" i="19" s="1"/>
  <c r="K1642" i="19"/>
  <c r="L1642" i="19" s="1"/>
  <c r="K1643" i="19"/>
  <c r="L1643" i="19" s="1"/>
  <c r="K1644" i="19"/>
  <c r="L1644" i="19" s="1"/>
  <c r="K1645" i="19"/>
  <c r="L1645" i="19" s="1"/>
  <c r="K1646" i="19"/>
  <c r="L1646" i="19" s="1"/>
  <c r="K1647" i="19"/>
  <c r="L1647" i="19" s="1"/>
  <c r="K1648" i="19"/>
  <c r="L1648" i="19" s="1"/>
  <c r="K1649" i="19"/>
  <c r="L1649" i="19" s="1"/>
  <c r="K1650" i="19"/>
  <c r="L1650" i="19" s="1"/>
  <c r="K1651" i="19"/>
  <c r="L1651" i="19" s="1"/>
  <c r="K1652" i="19"/>
  <c r="L1652" i="19" s="1"/>
  <c r="K1653" i="19"/>
  <c r="L1653" i="19" s="1"/>
  <c r="K1654" i="19"/>
  <c r="L1654" i="19" s="1"/>
  <c r="K1655" i="19"/>
  <c r="L1655" i="19" s="1"/>
  <c r="K1656" i="19"/>
  <c r="L1656" i="19" s="1"/>
  <c r="K1657" i="19"/>
  <c r="L1657" i="19" s="1"/>
  <c r="K1658" i="19"/>
  <c r="L1658" i="19" s="1"/>
  <c r="K1659" i="19"/>
  <c r="L1659" i="19" s="1"/>
  <c r="K1660" i="19"/>
  <c r="L1660" i="19" s="1"/>
  <c r="K1661" i="19"/>
  <c r="L1661" i="19" s="1"/>
  <c r="K1662" i="19"/>
  <c r="L1662" i="19" s="1"/>
  <c r="K1663" i="19"/>
  <c r="L1663" i="19" s="1"/>
  <c r="K1664" i="19"/>
  <c r="L1664" i="19" s="1"/>
  <c r="K1665" i="19"/>
  <c r="L1665" i="19" s="1"/>
  <c r="K1666" i="19"/>
  <c r="L1666" i="19" s="1"/>
  <c r="K1667" i="19"/>
  <c r="L1667" i="19" s="1"/>
  <c r="K1668" i="19"/>
  <c r="L1668" i="19" s="1"/>
  <c r="K1669" i="19"/>
  <c r="L1669" i="19" s="1"/>
  <c r="K1670" i="19"/>
  <c r="L1670" i="19" s="1"/>
  <c r="K1671" i="19"/>
  <c r="L1671" i="19" s="1"/>
  <c r="K1672" i="19"/>
  <c r="L1672" i="19" s="1"/>
  <c r="K1673" i="19"/>
  <c r="L1673" i="19" s="1"/>
  <c r="K1674" i="19"/>
  <c r="L1674" i="19" s="1"/>
  <c r="K1675" i="19"/>
  <c r="L1675" i="19" s="1"/>
  <c r="K1676" i="19"/>
  <c r="L1676" i="19" s="1"/>
  <c r="K1677" i="19"/>
  <c r="L1677" i="19" s="1"/>
  <c r="K1678" i="19"/>
  <c r="L1678" i="19" s="1"/>
  <c r="K1679" i="19"/>
  <c r="L1679" i="19" s="1"/>
  <c r="K1680" i="19"/>
  <c r="L1680" i="19" s="1"/>
  <c r="K1681" i="19"/>
  <c r="L1681" i="19" s="1"/>
  <c r="K1682" i="19"/>
  <c r="L1682" i="19" s="1"/>
  <c r="K1683" i="19"/>
  <c r="L1683" i="19" s="1"/>
  <c r="K1684" i="19"/>
  <c r="L1684" i="19" s="1"/>
  <c r="K1685" i="19"/>
  <c r="L1685" i="19" s="1"/>
  <c r="K1686" i="19"/>
  <c r="L1686" i="19" s="1"/>
  <c r="K1687" i="19"/>
  <c r="L1687" i="19" s="1"/>
  <c r="K1688" i="19"/>
  <c r="L1688" i="19" s="1"/>
  <c r="K1689" i="19"/>
  <c r="L1689" i="19" s="1"/>
  <c r="K1690" i="19"/>
  <c r="L1690" i="19" s="1"/>
  <c r="K1691" i="19"/>
  <c r="L1691" i="19" s="1"/>
  <c r="K1692" i="19"/>
  <c r="L1692" i="19" s="1"/>
  <c r="K1693" i="19"/>
  <c r="L1693" i="19" s="1"/>
  <c r="K1694" i="19"/>
  <c r="L1694" i="19" s="1"/>
  <c r="K1695" i="19"/>
  <c r="L1695" i="19" s="1"/>
  <c r="K1696" i="19"/>
  <c r="L1696" i="19" s="1"/>
  <c r="K1697" i="19"/>
  <c r="L1697" i="19" s="1"/>
  <c r="K1698" i="19"/>
  <c r="L1698" i="19" s="1"/>
  <c r="K1699" i="19"/>
  <c r="L1699" i="19" s="1"/>
  <c r="K1700" i="19"/>
  <c r="L1700" i="19" s="1"/>
  <c r="K1701" i="19"/>
  <c r="L1701" i="19" s="1"/>
  <c r="K1702" i="19"/>
  <c r="L1702" i="19" s="1"/>
  <c r="K1703" i="19"/>
  <c r="L1703" i="19" s="1"/>
  <c r="K1704" i="19"/>
  <c r="L1704" i="19" s="1"/>
  <c r="K1705" i="19"/>
  <c r="L1705" i="19" s="1"/>
  <c r="K1706" i="19"/>
  <c r="L1706" i="19" s="1"/>
  <c r="K1707" i="19"/>
  <c r="L1707" i="19" s="1"/>
  <c r="K1708" i="19"/>
  <c r="L1708" i="19" s="1"/>
  <c r="K1709" i="19"/>
  <c r="L1709" i="19" s="1"/>
  <c r="K1710" i="19"/>
  <c r="L1710" i="19" s="1"/>
  <c r="K1711" i="19"/>
  <c r="L1711" i="19" s="1"/>
  <c r="K1712" i="19"/>
  <c r="L1712" i="19" s="1"/>
  <c r="K1713" i="19"/>
  <c r="L1713" i="19" s="1"/>
  <c r="K1714" i="19"/>
  <c r="L1714" i="19" s="1"/>
  <c r="K1715" i="19"/>
  <c r="L1715" i="19" s="1"/>
  <c r="K1716" i="19"/>
  <c r="L1716" i="19" s="1"/>
  <c r="K1717" i="19"/>
  <c r="L1717" i="19" s="1"/>
  <c r="K1718" i="19"/>
  <c r="L1718" i="19" s="1"/>
  <c r="K1719" i="19"/>
  <c r="L1719" i="19" s="1"/>
  <c r="K1720" i="19"/>
  <c r="L1720" i="19" s="1"/>
  <c r="K1721" i="19"/>
  <c r="L1721" i="19" s="1"/>
  <c r="K1722" i="19"/>
  <c r="L1722" i="19" s="1"/>
  <c r="K1723" i="19"/>
  <c r="L1723" i="19" s="1"/>
  <c r="K1724" i="19"/>
  <c r="L1724" i="19" s="1"/>
  <c r="K1725" i="19"/>
  <c r="L1725" i="19" s="1"/>
  <c r="K1726" i="19"/>
  <c r="L1726" i="19" s="1"/>
  <c r="K1727" i="19"/>
  <c r="L1727" i="19" s="1"/>
  <c r="K1728" i="19"/>
  <c r="L1728" i="19" s="1"/>
  <c r="K1729" i="19"/>
  <c r="L1729" i="19" s="1"/>
  <c r="K1730" i="19"/>
  <c r="L1730" i="19" s="1"/>
  <c r="K1731" i="19"/>
  <c r="L1731" i="19" s="1"/>
  <c r="K1732" i="19"/>
  <c r="L1732" i="19" s="1"/>
  <c r="K1733" i="19"/>
  <c r="L1733" i="19" s="1"/>
  <c r="K1734" i="19"/>
  <c r="L1734" i="19" s="1"/>
  <c r="K1735" i="19"/>
  <c r="L1735" i="19" s="1"/>
  <c r="K1736" i="19"/>
  <c r="L1736" i="19" s="1"/>
  <c r="K1737" i="19"/>
  <c r="L1737" i="19" s="1"/>
  <c r="K1738" i="19"/>
  <c r="L1738" i="19" s="1"/>
  <c r="K1739" i="19"/>
  <c r="L1739" i="19" s="1"/>
  <c r="K1740" i="19"/>
  <c r="L1740" i="19" s="1"/>
  <c r="K1741" i="19"/>
  <c r="L1741" i="19" s="1"/>
  <c r="K1742" i="19"/>
  <c r="L1742" i="19" s="1"/>
  <c r="K1743" i="19"/>
  <c r="L1743" i="19" s="1"/>
  <c r="K1744" i="19"/>
  <c r="L1744" i="19" s="1"/>
  <c r="K1745" i="19"/>
  <c r="L1745" i="19" s="1"/>
  <c r="K1746" i="19"/>
  <c r="L1746" i="19" s="1"/>
  <c r="K1747" i="19"/>
  <c r="L1747" i="19" s="1"/>
  <c r="K1748" i="19"/>
  <c r="L1748" i="19" s="1"/>
  <c r="K1749" i="19"/>
  <c r="L1749" i="19" s="1"/>
  <c r="K1750" i="19"/>
  <c r="L1750" i="19" s="1"/>
  <c r="K1751" i="19"/>
  <c r="L1751" i="19" s="1"/>
  <c r="K1752" i="19"/>
  <c r="L1752" i="19" s="1"/>
  <c r="K1753" i="19"/>
  <c r="L1753" i="19" s="1"/>
  <c r="K1754" i="19"/>
  <c r="L1754" i="19" s="1"/>
  <c r="K1755" i="19"/>
  <c r="L1755" i="19" s="1"/>
  <c r="K1756" i="19"/>
  <c r="L1756" i="19" s="1"/>
  <c r="K1757" i="19"/>
  <c r="L1757" i="19" s="1"/>
  <c r="K1758" i="19"/>
  <c r="L1758" i="19" s="1"/>
  <c r="K1759" i="19"/>
  <c r="L1759" i="19" s="1"/>
  <c r="K1760" i="19"/>
  <c r="L1760" i="19" s="1"/>
  <c r="K1761" i="19"/>
  <c r="L1761" i="19" s="1"/>
  <c r="K1762" i="19"/>
  <c r="L1762" i="19" s="1"/>
  <c r="K1763" i="19"/>
  <c r="L1763" i="19" s="1"/>
  <c r="K1764" i="19"/>
  <c r="L1764" i="19" s="1"/>
  <c r="K1765" i="19"/>
  <c r="L1765" i="19" s="1"/>
  <c r="K1766" i="19"/>
  <c r="L1766" i="19" s="1"/>
  <c r="K1767" i="19"/>
  <c r="L1767" i="19" s="1"/>
  <c r="K1768" i="19"/>
  <c r="L1768" i="19" s="1"/>
  <c r="K1769" i="19"/>
  <c r="L1769" i="19" s="1"/>
  <c r="K1770" i="19"/>
  <c r="L1770" i="19" s="1"/>
  <c r="K1771" i="19"/>
  <c r="L1771" i="19" s="1"/>
  <c r="K1772" i="19"/>
  <c r="L1772" i="19" s="1"/>
  <c r="K1773" i="19"/>
  <c r="L1773" i="19" s="1"/>
  <c r="K1774" i="19"/>
  <c r="L1774" i="19" s="1"/>
  <c r="K1775" i="19"/>
  <c r="L1775" i="19" s="1"/>
  <c r="K1776" i="19"/>
  <c r="L1776" i="19" s="1"/>
  <c r="K1777" i="19"/>
  <c r="L1777" i="19" s="1"/>
  <c r="K1778" i="19"/>
  <c r="L1778" i="19" s="1"/>
  <c r="K1779" i="19"/>
  <c r="L1779" i="19" s="1"/>
  <c r="K1780" i="19"/>
  <c r="L1780" i="19" s="1"/>
  <c r="K1781" i="19"/>
  <c r="L1781" i="19" s="1"/>
  <c r="K1782" i="19"/>
  <c r="L1782" i="19" s="1"/>
  <c r="K1783" i="19"/>
  <c r="L1783" i="19" s="1"/>
  <c r="K1784" i="19"/>
  <c r="L1784" i="19" s="1"/>
  <c r="K1785" i="19"/>
  <c r="L1785" i="19" s="1"/>
  <c r="K1786" i="19"/>
  <c r="L1786" i="19" s="1"/>
  <c r="K1787" i="19"/>
  <c r="L1787" i="19" s="1"/>
  <c r="K1788" i="19"/>
  <c r="L1788" i="19" s="1"/>
  <c r="K1789" i="19"/>
  <c r="L1789" i="19" s="1"/>
  <c r="K1790" i="19"/>
  <c r="L1790" i="19" s="1"/>
  <c r="K1791" i="19"/>
  <c r="L1791" i="19" s="1"/>
  <c r="K1792" i="19"/>
  <c r="L1792" i="19" s="1"/>
  <c r="K1793" i="19"/>
  <c r="L1793" i="19" s="1"/>
  <c r="K1794" i="19"/>
  <c r="L1794" i="19" s="1"/>
  <c r="K1795" i="19"/>
  <c r="L1795" i="19" s="1"/>
  <c r="K1796" i="19"/>
  <c r="L1796" i="19" s="1"/>
  <c r="K1797" i="19"/>
  <c r="L1797" i="19" s="1"/>
  <c r="K1798" i="19"/>
  <c r="L1798" i="19" s="1"/>
  <c r="K1799" i="19"/>
  <c r="L1799" i="19" s="1"/>
  <c r="K1800" i="19"/>
  <c r="L1800" i="19" s="1"/>
  <c r="K1801" i="19"/>
  <c r="L1801" i="19" s="1"/>
  <c r="K1802" i="19"/>
  <c r="L1802" i="19" s="1"/>
  <c r="K1803" i="19"/>
  <c r="L1803" i="19" s="1"/>
  <c r="K1804" i="19"/>
  <c r="L1804" i="19" s="1"/>
  <c r="K1805" i="19"/>
  <c r="L1805" i="19" s="1"/>
  <c r="K1806" i="19"/>
  <c r="L1806" i="19" s="1"/>
  <c r="K1807" i="19"/>
  <c r="L1807" i="19" s="1"/>
  <c r="K1808" i="19"/>
  <c r="L1808" i="19" s="1"/>
  <c r="K1809" i="19"/>
  <c r="L1809" i="19" s="1"/>
  <c r="K1810" i="19"/>
  <c r="L1810" i="19" s="1"/>
  <c r="K1811" i="19"/>
  <c r="L1811" i="19" s="1"/>
  <c r="K1812" i="19"/>
  <c r="L1812" i="19" s="1"/>
  <c r="K1813" i="19"/>
  <c r="L1813" i="19" s="1"/>
  <c r="K1814" i="19"/>
  <c r="L1814" i="19" s="1"/>
  <c r="K1815" i="19"/>
  <c r="L1815" i="19" s="1"/>
  <c r="K1816" i="19"/>
  <c r="L1816" i="19" s="1"/>
  <c r="K1817" i="19"/>
  <c r="L1817" i="19" s="1"/>
  <c r="K1818" i="19"/>
  <c r="L1818" i="19" s="1"/>
  <c r="K1819" i="19"/>
  <c r="L1819" i="19" s="1"/>
  <c r="K1820" i="19"/>
  <c r="L1820" i="19" s="1"/>
  <c r="K1821" i="19"/>
  <c r="L1821" i="19" s="1"/>
  <c r="K1822" i="19"/>
  <c r="L1822" i="19" s="1"/>
  <c r="K1823" i="19"/>
  <c r="L1823" i="19" s="1"/>
  <c r="K1824" i="19"/>
  <c r="L1824" i="19" s="1"/>
  <c r="K1825" i="19"/>
  <c r="L1825" i="19" s="1"/>
  <c r="K1826" i="19"/>
  <c r="L1826" i="19" s="1"/>
  <c r="K1827" i="19"/>
  <c r="L1827" i="19" s="1"/>
  <c r="K1828" i="19"/>
  <c r="L1828" i="19" s="1"/>
  <c r="K1829" i="19"/>
  <c r="L1829" i="19" s="1"/>
  <c r="K1830" i="19"/>
  <c r="L1830" i="19" s="1"/>
  <c r="K1831" i="19"/>
  <c r="L1831" i="19" s="1"/>
  <c r="K1832" i="19"/>
  <c r="L1832" i="19" s="1"/>
  <c r="K1833" i="19"/>
  <c r="L1833" i="19" s="1"/>
  <c r="K1834" i="19"/>
  <c r="L1834" i="19" s="1"/>
  <c r="K1835" i="19"/>
  <c r="L1835" i="19" s="1"/>
  <c r="K1836" i="19"/>
  <c r="L1836" i="19" s="1"/>
  <c r="K1837" i="19"/>
  <c r="L1837" i="19" s="1"/>
  <c r="K1838" i="19"/>
  <c r="L1838" i="19" s="1"/>
  <c r="K1839" i="19"/>
  <c r="L1839" i="19" s="1"/>
  <c r="K1840" i="19"/>
  <c r="L1840" i="19" s="1"/>
  <c r="K1841" i="19"/>
  <c r="L1841" i="19" s="1"/>
  <c r="K1842" i="19"/>
  <c r="L1842" i="19" s="1"/>
  <c r="K1843" i="19"/>
  <c r="L1843" i="19" s="1"/>
  <c r="K1844" i="19"/>
  <c r="L1844" i="19" s="1"/>
  <c r="K1845" i="19"/>
  <c r="L1845" i="19" s="1"/>
  <c r="K1846" i="19"/>
  <c r="L1846" i="19" s="1"/>
  <c r="K1847" i="19"/>
  <c r="L1847" i="19" s="1"/>
  <c r="K1848" i="19"/>
  <c r="L1848" i="19" s="1"/>
  <c r="K1849" i="19"/>
  <c r="L1849" i="19" s="1"/>
  <c r="K1850" i="19"/>
  <c r="L1850" i="19" s="1"/>
  <c r="K1851" i="19"/>
  <c r="L1851" i="19" s="1"/>
  <c r="K1852" i="19"/>
  <c r="L1852" i="19" s="1"/>
  <c r="K1853" i="19"/>
  <c r="L1853" i="19" s="1"/>
  <c r="K1854" i="19"/>
  <c r="L1854" i="19" s="1"/>
  <c r="K1855" i="19"/>
  <c r="L1855" i="19" s="1"/>
  <c r="K1856" i="19"/>
  <c r="L1856" i="19" s="1"/>
  <c r="K1857" i="19"/>
  <c r="L1857" i="19" s="1"/>
  <c r="K1858" i="19"/>
  <c r="L1858" i="19" s="1"/>
  <c r="K1859" i="19"/>
  <c r="L1859" i="19" s="1"/>
  <c r="K1860" i="19"/>
  <c r="L1860" i="19" s="1"/>
  <c r="K1861" i="19"/>
  <c r="L1861" i="19" s="1"/>
  <c r="K1862" i="19"/>
  <c r="L1862" i="19" s="1"/>
  <c r="K1863" i="19"/>
  <c r="L1863" i="19" s="1"/>
  <c r="K1864" i="19"/>
  <c r="L1864" i="19" s="1"/>
  <c r="K1865" i="19"/>
  <c r="L1865" i="19" s="1"/>
  <c r="K1866" i="19"/>
  <c r="L1866" i="19" s="1"/>
  <c r="K1867" i="19"/>
  <c r="L1867" i="19" s="1"/>
  <c r="K1868" i="19"/>
  <c r="L1868" i="19" s="1"/>
  <c r="K1869" i="19"/>
  <c r="L1869" i="19" s="1"/>
  <c r="K1870" i="19"/>
  <c r="L1870" i="19" s="1"/>
  <c r="K1871" i="19"/>
  <c r="L1871" i="19" s="1"/>
  <c r="K1872" i="19"/>
  <c r="L1872" i="19" s="1"/>
  <c r="K1873" i="19"/>
  <c r="L1873" i="19" s="1"/>
  <c r="K1874" i="19"/>
  <c r="L1874" i="19" s="1"/>
  <c r="K1875" i="19"/>
  <c r="L1875" i="19" s="1"/>
  <c r="K1876" i="19"/>
  <c r="L1876" i="19" s="1"/>
  <c r="K1877" i="19"/>
  <c r="L1877" i="19" s="1"/>
  <c r="K1878" i="19"/>
  <c r="L1878" i="19" s="1"/>
  <c r="K1879" i="19"/>
  <c r="L1879" i="19" s="1"/>
  <c r="K1880" i="19"/>
  <c r="L1880" i="19" s="1"/>
  <c r="K1881" i="19"/>
  <c r="L1881" i="19" s="1"/>
  <c r="K1882" i="19"/>
  <c r="L1882" i="19" s="1"/>
  <c r="K1883" i="19"/>
  <c r="L1883" i="19" s="1"/>
  <c r="K1884" i="19"/>
  <c r="L1884" i="19" s="1"/>
  <c r="K1885" i="19"/>
  <c r="L1885" i="19" s="1"/>
  <c r="K1886" i="19"/>
  <c r="L1886" i="19" s="1"/>
  <c r="K1887" i="19"/>
  <c r="L1887" i="19" s="1"/>
  <c r="K1888" i="19"/>
  <c r="L1888" i="19" s="1"/>
  <c r="K1889" i="19"/>
  <c r="L1889" i="19" s="1"/>
  <c r="K1890" i="19"/>
  <c r="L1890" i="19" s="1"/>
  <c r="K1891" i="19"/>
  <c r="L1891" i="19" s="1"/>
  <c r="K1892" i="19"/>
  <c r="L1892" i="19" s="1"/>
  <c r="K1893" i="19"/>
  <c r="L1893" i="19" s="1"/>
  <c r="K1894" i="19"/>
  <c r="L1894" i="19" s="1"/>
  <c r="K1895" i="19"/>
  <c r="L1895" i="19" s="1"/>
  <c r="K1896" i="19"/>
  <c r="L1896" i="19" s="1"/>
  <c r="K1897" i="19"/>
  <c r="L1897" i="19" s="1"/>
  <c r="K1898" i="19"/>
  <c r="L1898" i="19" s="1"/>
  <c r="K1899" i="19"/>
  <c r="L1899" i="19" s="1"/>
  <c r="K1900" i="19"/>
  <c r="L1900" i="19" s="1"/>
  <c r="K1901" i="19"/>
  <c r="L1901" i="19" s="1"/>
  <c r="K1902" i="19"/>
  <c r="L1902" i="19" s="1"/>
  <c r="K1903" i="19"/>
  <c r="L1903" i="19" s="1"/>
  <c r="K1904" i="19"/>
  <c r="L1904" i="19" s="1"/>
  <c r="K1905" i="19"/>
  <c r="L1905" i="19" s="1"/>
  <c r="K1906" i="19"/>
  <c r="L1906" i="19" s="1"/>
  <c r="K1907" i="19"/>
  <c r="L1907" i="19" s="1"/>
  <c r="K1908" i="19"/>
  <c r="L1908" i="19" s="1"/>
  <c r="K1909" i="19"/>
  <c r="L1909" i="19" s="1"/>
  <c r="K1910" i="19"/>
  <c r="L1910" i="19" s="1"/>
  <c r="K1911" i="19"/>
  <c r="L1911" i="19" s="1"/>
  <c r="K1912" i="19"/>
  <c r="L1912" i="19" s="1"/>
  <c r="K1913" i="19"/>
  <c r="L1913" i="19" s="1"/>
  <c r="K1914" i="19"/>
  <c r="L1914" i="19" s="1"/>
  <c r="K1915" i="19"/>
  <c r="L1915" i="19" s="1"/>
  <c r="K1916" i="19"/>
  <c r="L1916" i="19" s="1"/>
  <c r="K1917" i="19"/>
  <c r="L1917" i="19" s="1"/>
  <c r="K1918" i="19"/>
  <c r="L1918" i="19" s="1"/>
  <c r="K1919" i="19"/>
  <c r="L1919" i="19" s="1"/>
  <c r="K1920" i="19"/>
  <c r="L1920" i="19" s="1"/>
  <c r="K1921" i="19"/>
  <c r="L1921" i="19" s="1"/>
  <c r="K1922" i="19"/>
  <c r="L1922" i="19" s="1"/>
  <c r="K1923" i="19"/>
  <c r="L1923" i="19" s="1"/>
  <c r="K1924" i="19"/>
  <c r="L1924" i="19" s="1"/>
  <c r="K1925" i="19"/>
  <c r="L1925" i="19" s="1"/>
  <c r="K1926" i="19"/>
  <c r="L1926" i="19" s="1"/>
  <c r="K1927" i="19"/>
  <c r="L1927" i="19" s="1"/>
  <c r="K1928" i="19"/>
  <c r="L1928" i="19" s="1"/>
  <c r="K1929" i="19"/>
  <c r="L1929" i="19" s="1"/>
  <c r="K1930" i="19"/>
  <c r="L1930" i="19" s="1"/>
  <c r="K1931" i="19"/>
  <c r="L1931" i="19" s="1"/>
  <c r="K1932" i="19"/>
  <c r="L1932" i="19" s="1"/>
  <c r="K1933" i="19"/>
  <c r="L1933" i="19" s="1"/>
  <c r="K1934" i="19"/>
  <c r="L1934" i="19" s="1"/>
  <c r="K1935" i="19"/>
  <c r="L1935" i="19" s="1"/>
  <c r="K1936" i="19"/>
  <c r="L1936" i="19" s="1"/>
  <c r="K1937" i="19"/>
  <c r="L1937" i="19" s="1"/>
  <c r="K1938" i="19"/>
  <c r="L1938" i="19" s="1"/>
  <c r="K1939" i="19"/>
  <c r="L1939" i="19" s="1"/>
  <c r="K1940" i="19"/>
  <c r="L1940" i="19" s="1"/>
  <c r="K1941" i="19"/>
  <c r="L1941" i="19" s="1"/>
  <c r="K1942" i="19"/>
  <c r="L1942" i="19" s="1"/>
  <c r="K1943" i="19"/>
  <c r="L1943" i="19" s="1"/>
  <c r="K1944" i="19"/>
  <c r="L1944" i="19" s="1"/>
  <c r="K1945" i="19"/>
  <c r="L1945" i="19" s="1"/>
  <c r="K1946" i="19"/>
  <c r="L1946" i="19" s="1"/>
  <c r="K1947" i="19"/>
  <c r="L1947" i="19" s="1"/>
  <c r="K1948" i="19"/>
  <c r="L1948" i="19" s="1"/>
  <c r="K1949" i="19"/>
  <c r="L1949" i="19" s="1"/>
  <c r="K1950" i="19"/>
  <c r="L1950" i="19" s="1"/>
  <c r="K1951" i="19"/>
  <c r="L1951" i="19" s="1"/>
  <c r="K1952" i="19"/>
  <c r="L1952" i="19" s="1"/>
  <c r="K1953" i="19"/>
  <c r="L1953" i="19" s="1"/>
  <c r="K1954" i="19"/>
  <c r="L1954" i="19" s="1"/>
  <c r="K1955" i="19"/>
  <c r="L1955" i="19" s="1"/>
  <c r="K1956" i="19"/>
  <c r="L1956" i="19" s="1"/>
  <c r="K1957" i="19"/>
  <c r="L1957" i="19" s="1"/>
  <c r="K1958" i="19"/>
  <c r="L1958" i="19" s="1"/>
  <c r="K1959" i="19"/>
  <c r="L1959" i="19" s="1"/>
  <c r="K1960" i="19"/>
  <c r="L1960" i="19" s="1"/>
  <c r="K1961" i="19"/>
  <c r="L1961" i="19" s="1"/>
  <c r="K1962" i="19"/>
  <c r="L1962" i="19" s="1"/>
  <c r="K1963" i="19"/>
  <c r="L1963" i="19" s="1"/>
  <c r="K1964" i="19"/>
  <c r="L1964" i="19" s="1"/>
  <c r="K1965" i="19"/>
  <c r="L1965" i="19" s="1"/>
  <c r="K1966" i="19"/>
  <c r="L1966" i="19" s="1"/>
  <c r="K1967" i="19"/>
  <c r="L1967" i="19" s="1"/>
  <c r="K1968" i="19"/>
  <c r="L1968" i="19" s="1"/>
  <c r="K1969" i="19"/>
  <c r="L1969" i="19" s="1"/>
  <c r="K1970" i="19"/>
  <c r="L1970" i="19" s="1"/>
  <c r="K1971" i="19"/>
  <c r="L1971" i="19" s="1"/>
  <c r="K1972" i="19"/>
  <c r="L1972" i="19" s="1"/>
  <c r="K1973" i="19"/>
  <c r="L1973" i="19" s="1"/>
  <c r="K1974" i="19"/>
  <c r="L1974" i="19" s="1"/>
  <c r="K1975" i="19"/>
  <c r="L1975" i="19" s="1"/>
  <c r="K1976" i="19"/>
  <c r="L1976" i="19" s="1"/>
  <c r="K1977" i="19"/>
  <c r="L1977" i="19" s="1"/>
  <c r="K1978" i="19"/>
  <c r="L1978" i="19" s="1"/>
  <c r="K1979" i="19"/>
  <c r="L1979" i="19" s="1"/>
  <c r="K1980" i="19"/>
  <c r="L1980" i="19" s="1"/>
  <c r="K1981" i="19"/>
  <c r="L1981" i="19" s="1"/>
  <c r="K1982" i="19"/>
  <c r="L1982" i="19" s="1"/>
  <c r="K1983" i="19"/>
  <c r="L1983" i="19" s="1"/>
  <c r="K1984" i="19"/>
  <c r="L1984" i="19" s="1"/>
  <c r="K1985" i="19"/>
  <c r="L1985" i="19" s="1"/>
  <c r="K1986" i="19"/>
  <c r="L1986" i="19" s="1"/>
  <c r="K1987" i="19"/>
  <c r="L1987" i="19" s="1"/>
  <c r="K1988" i="19"/>
  <c r="L1988" i="19" s="1"/>
  <c r="K1989" i="19"/>
  <c r="L1989" i="19" s="1"/>
  <c r="K1990" i="19"/>
  <c r="L1990" i="19" s="1"/>
  <c r="K1991" i="19"/>
  <c r="L1991" i="19" s="1"/>
  <c r="K1992" i="19"/>
  <c r="L1992" i="19" s="1"/>
  <c r="K1993" i="19"/>
  <c r="L1993" i="19" s="1"/>
  <c r="K1994" i="19"/>
  <c r="L1994" i="19" s="1"/>
  <c r="K1995" i="19"/>
  <c r="L1995" i="19" s="1"/>
  <c r="K1996" i="19"/>
  <c r="L1996" i="19" s="1"/>
  <c r="K1997" i="19"/>
  <c r="L1997" i="19" s="1"/>
  <c r="K1998" i="19"/>
  <c r="L1998" i="19" s="1"/>
  <c r="K1999" i="19"/>
  <c r="L1999" i="19" s="1"/>
  <c r="K2000" i="19"/>
  <c r="L2000" i="19" s="1"/>
  <c r="K2001" i="19"/>
  <c r="L2001" i="19" s="1"/>
  <c r="K2002" i="19"/>
  <c r="L2002" i="19"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F4" i="2"/>
  <c r="F2" i="2"/>
  <c r="F3"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8690D8-675C-4814-9852-7EE5EA841628}" keepAlive="1" name="Query - Cust_dataset" description="Connection to the 'Cust_dataset' query in the workbook." type="5" refreshedVersion="8" background="1" saveData="1">
    <dbPr connection="Provider=Microsoft.Mashup.OleDb.1;Data Source=$Workbook$;Location=Cust_dataset;Extended Properties=&quot;&quot;" command="SELECT * FROM [Cust_dataset]"/>
  </connection>
  <connection id="2" xr16:uid="{C24120D3-FEA5-422C-AF9D-8F4EF706CF9B}" keepAlive="1" name="Query - Prod_dataset" description="Connection to the 'Prod_dataset' query in the workbook." type="5" refreshedVersion="8" background="1" saveData="1">
    <dbPr connection="Provider=Microsoft.Mashup.OleDb.1;Data Source=$Workbook$;Location=Prod_dataset;Extended Properties=&quot;&quot;" command="SELECT * FROM [Prod_dataset]"/>
  </connection>
  <connection id="3" xr16:uid="{D9D26724-E886-4DF6-8018-B88EA2944B5C}" keepAlive="1" name="Query - Sales_Details" description="Connection to the 'Sales_Details' query in the workbook." type="5" refreshedVersion="0" background="1">
    <dbPr connection="Provider=Microsoft.Mashup.OleDb.1;Data Source=$Workbook$;Location=Sales_Details;Extended Properties=&quot;&quot;" command="SELECT * FROM [Sales_Details]"/>
  </connection>
  <connection id="4" xr16:uid="{D89EC3D7-B49B-4878-941B-E2107F78C2C7}" keepAlive="1" name="Query - Sales_Details (2)" description="Connection to the 'Sales_Details (2)' query in the workbook." type="5" refreshedVersion="8" background="1" saveData="1">
    <dbPr connection="Provider=Microsoft.Mashup.OleDb.1;Data Source=$Workbook$;Location=&quot;Sales_Details (2)&quot;;Extended Properties=&quot;&quot;" command="SELECT * FROM [Sales_Details (2)]"/>
  </connection>
  <connection id="5" xr16:uid="{F9475433-EE25-4449-9D30-6953F1A9A89C}" keepAlive="1" name="Query - Sales_Details (3)" description="Connection to the 'Sales_Details (3)' query in the workbook." type="5" refreshedVersion="8" background="1" saveData="1">
    <dbPr connection="Provider=Microsoft.Mashup.OleDb.1;Data Source=$Workbook$;Location=&quot;Sales_Details (3)&quot;;Extended Properties=&quot;&quot;" command="SELECT * FROM [Sales_Details (3)]"/>
  </connection>
  <connection id="6" xr16:uid="{AFF78DC9-C9E5-4816-A580-0A95A55C58CF}" keepAlive="1" name="Query - Sales_Fact" description="Connection to the 'Sales_Fact' query in the workbook." type="5" refreshedVersion="0" background="1" saveData="1">
    <dbPr connection="Provider=Microsoft.Mashup.OleDb.1;Data Source=$Workbook$;Location=Sales_Fact;Extended Properties=&quot;&quot;" command="SELECT * FROM [Sales_Fact]"/>
  </connection>
  <connection id="7" xr16:uid="{0F16FB0F-565B-4590-B53C-028A417EB230}" keepAlive="1" name="Query - Store_dataset" description="Connection to the 'Store_dataset' query in the workbook." type="5" refreshedVersion="8" background="1" saveData="1">
    <dbPr connection="Provider=Microsoft.Mashup.OleDb.1;Data Source=$Workbook$;Location=Store_dataset;Extended Properties=&quot;&quot;" command="SELECT * FROM [Store_dataset]"/>
  </connection>
  <connection id="8" xr16:uid="{6C3116A9-5793-409E-A819-52EBC52D4242}" keepAlive="1" name="Query - Store_dataset (2)" description="Connection to the 'Store_dataset (2)' query in the workbook." type="5" refreshedVersion="8" background="1" saveData="1">
    <dbPr connection="Provider=Microsoft.Mashup.OleDb.1;Data Source=$Workbook$;Location=&quot;Store_dataset (2)&quot;;Extended Properties=&quot;&quot;" command="SELECT * FROM [Store_dataset (2)]"/>
  </connection>
  <connection id="9" xr16:uid="{21414049-0B31-40F4-99F5-D8A82251846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CA0DBDA4-453A-4781-9E67-044CCB3432F5}" name="WorksheetConnection_Ecommerce_Sales_Dataset_Final_1.xlsx!Cust_ID" type="102" refreshedVersion="8" minRefreshableVersion="5">
    <extLst>
      <ext xmlns:x15="http://schemas.microsoft.com/office/spreadsheetml/2010/11/main" uri="{DE250136-89BD-433C-8126-D09CA5730AF9}">
        <x15:connection id="Cust_ID">
          <x15:rangePr sourceName="_xlcn.WorksheetConnection_Ecommerce_Sales_Dataset_Final_1.xlsxCust_ID"/>
        </x15:connection>
      </ext>
    </extLst>
  </connection>
  <connection id="11" xr16:uid="{CB14F670-CDAA-44A0-BCA1-ACC502FC7339}" name="WorksheetConnection_Ecommerce_Sales_Dataset_Final_1.xlsx!Prod_ID" type="102" refreshedVersion="8" minRefreshableVersion="5">
    <extLst>
      <ext xmlns:x15="http://schemas.microsoft.com/office/spreadsheetml/2010/11/main" uri="{DE250136-89BD-433C-8126-D09CA5730AF9}">
        <x15:connection id="Prod_ID">
          <x15:rangePr sourceName="_xlcn.WorksheetConnection_Ecommerce_Sales_Dataset_Final_1.xlsxProd_ID"/>
        </x15:connection>
      </ext>
    </extLst>
  </connection>
  <connection id="12" xr16:uid="{0179B133-CACD-4FDF-BEE2-160DDE48CB3F}" name="WorksheetConnection_Ecommerce_Sales_Dataset_Final_1.xlsx!Sales_Details__2" type="102" refreshedVersion="8" minRefreshableVersion="5">
    <extLst>
      <ext xmlns:x15="http://schemas.microsoft.com/office/spreadsheetml/2010/11/main" uri="{DE250136-89BD-433C-8126-D09CA5730AF9}">
        <x15:connection id="Sales_Details__2" autoDelete="1">
          <x15:rangePr sourceName="_xlcn.WorksheetConnection_Ecommerce_Sales_Dataset_Final_1.xlsxSales_Details__2"/>
        </x15:connection>
      </ext>
    </extLst>
  </connection>
  <connection id="13" xr16:uid="{709A8801-732C-404B-B3F2-3316920411C5}" name="WorksheetConnection_Ecommerce_Sales_Dataset_Final_1.xlsx!Store_ID" type="102" refreshedVersion="8" minRefreshableVersion="5">
    <extLst>
      <ext xmlns:x15="http://schemas.microsoft.com/office/spreadsheetml/2010/11/main" uri="{DE250136-89BD-433C-8126-D09CA5730AF9}">
        <x15:connection id="Store_ID">
          <x15:rangePr sourceName="_xlcn.WorksheetConnection_Ecommerce_Sales_Dataset_Final_1.xlsxStore_ID"/>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Sales_Details__2].[Order_Date (Month)].[All]}"/>
    <s v="{[Sales_Details__2].[Order_Date (Quarter)].[All]}"/>
    <s v="{[Sales_Details__2].[Order_Date (Year)].[All]}"/>
    <s v="{[Prod_ID].[Category].[All]}"/>
    <s v="{[Store_ID].[Store_Type].[All]}"/>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<sst xmlns="http://schemas.openxmlformats.org/spreadsheetml/2006/main" count="43699" uniqueCount="4099">
  <si>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</si>
  <si>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</si>
  <si>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</si>
  <si>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</si>
  <si>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</si>
  <si>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</si>
  <si>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</si>
  <si>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</si>
  <si>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</si>
  <si>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</si>
  <si>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</si>
  <si>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</si>
  <si>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</si>
  <si>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</si>
  <si>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</si>
  <si>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</si>
  <si>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</si>
  <si>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</si>
  <si>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</si>
  <si>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</si>
  <si>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</si>
  <si>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</si>
  <si>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</si>
  <si>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</si>
  <si>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</si>
  <si>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</si>
  <si>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</si>
  <si>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</si>
  <si>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</si>
  <si>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</si>
  <si>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</si>
  <si>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</si>
  <si>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</si>
  <si>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</si>
  <si>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</si>
  <si>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</si>
  <si>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</si>
  <si>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</si>
  <si>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</si>
  <si>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</si>
  <si>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</si>
  <si>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</si>
  <si>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</si>
  <si>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</si>
  <si>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</si>
  <si>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</si>
  <si>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</si>
  <si>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</si>
  <si>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</si>
  <si>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</si>
  <si>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</si>
  <si>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</si>
  <si>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</si>
  <si>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</si>
  <si>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</si>
  <si>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</si>
  <si>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</si>
  <si>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</si>
  <si>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</si>
  <si>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</si>
  <si>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</si>
  <si>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</si>
  <si>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</si>
  <si>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</si>
  <si>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</si>
  <si>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</si>
  <si>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</si>
  <si>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</si>
  <si>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</si>
  <si>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</si>
  <si>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</si>
  <si>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</si>
  <si>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</si>
  <si>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</si>
  <si>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</si>
  <si>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</si>
  <si>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</si>
  <si>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</si>
  <si>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</si>
  <si>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</si>
  <si>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</si>
  <si>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</si>
  <si>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</si>
  <si>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</si>
  <si>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</si>
  <si>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</si>
  <si>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</si>
  <si>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</si>
  <si>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</si>
  <si>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</si>
  <si>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</si>
  <si>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</si>
  <si>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</si>
  <si>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</si>
  <si>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</si>
  <si>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</si>
  <si>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</si>
  <si>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</si>
  <si>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</si>
  <si>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</si>
  <si>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</si>
  <si>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</si>
  <si>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</si>
  <si>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</si>
  <si>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</si>
  <si>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</si>
  <si>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</si>
  <si>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</si>
  <si>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</si>
  <si>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</si>
  <si>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</si>
  <si>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</si>
  <si>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</si>
  <si>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</si>
  <si>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</si>
  <si>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</si>
  <si>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</si>
  <si>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</si>
  <si>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</si>
  <si>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</si>
  <si>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</si>
  <si>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</si>
  <si>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</si>
  <si>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</si>
  <si>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</si>
  <si>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</si>
  <si>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</si>
  <si>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</si>
  <si>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</si>
  <si>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</si>
  <si>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</si>
  <si>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</si>
  <si>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</si>
  <si>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</si>
  <si>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</si>
  <si>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</si>
  <si>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</si>
  <si>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</si>
  <si>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</si>
  <si>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</si>
  <si>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</si>
  <si>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</si>
  <si>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</si>
  <si>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</si>
  <si>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</si>
  <si>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</si>
  <si>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</si>
  <si>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</si>
  <si>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</si>
  <si>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</si>
  <si>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</si>
  <si>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</si>
  <si>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</si>
  <si>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</si>
  <si>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</si>
  <si>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</si>
  <si>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</si>
  <si>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</si>
  <si>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</si>
  <si>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</si>
  <si>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</si>
  <si>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</si>
  <si>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</si>
  <si>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</si>
  <si>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</si>
  <si>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</si>
  <si>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</si>
  <si>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</si>
  <si>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</si>
  <si>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</si>
  <si>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</si>
  <si>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</si>
  <si>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</si>
  <si>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</si>
  <si>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</si>
  <si>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</si>
  <si>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</si>
  <si>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</si>
  <si>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</si>
  <si>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</si>
  <si>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</si>
  <si>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</si>
  <si>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</si>
  <si>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</si>
  <si>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</si>
  <si>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</si>
  <si>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</si>
  <si>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</si>
  <si>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</si>
  <si>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</si>
  <si>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</si>
  <si>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</si>
  <si>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</si>
  <si>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</si>
  <si>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</si>
  <si>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</si>
  <si>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</si>
  <si>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</si>
  <si>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</si>
  <si>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</si>
  <si>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</si>
  <si>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</si>
  <si>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</si>
  <si>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</si>
  <si>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</si>
  <si>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</si>
  <si>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</si>
  <si>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</si>
  <si>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</si>
  <si>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</si>
  <si>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</si>
  <si>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</si>
  <si>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</si>
  <si>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</si>
  <si>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</si>
  <si>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</si>
  <si>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</si>
  <si>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</si>
  <si>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</si>
  <si>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</si>
  <si>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</si>
  <si>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</si>
  <si>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</si>
  <si>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</si>
  <si>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</si>
  <si>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</si>
  <si>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</si>
  <si>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</si>
  <si>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</si>
  <si>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</si>
  <si>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</si>
  <si>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</si>
  <si>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</si>
  <si>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</si>
  <si>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</si>
  <si>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</si>
  <si>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</si>
  <si>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</si>
  <si>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</si>
  <si>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</si>
  <si>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</si>
  <si>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</si>
  <si>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</si>
  <si>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</si>
  <si>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</si>
  <si>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</si>
  <si>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</si>
  <si>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</si>
  <si>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</si>
  <si>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</si>
  <si>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</si>
  <si>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</si>
  <si>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</si>
  <si>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</si>
  <si>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</si>
  <si>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</si>
  <si>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</si>
  <si>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</si>
  <si>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</si>
  <si>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</si>
  <si>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</si>
  <si>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</si>
  <si>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</si>
  <si>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</si>
  <si>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</si>
  <si>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</si>
  <si>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</si>
  <si>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</si>
  <si>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</si>
  <si>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</si>
  <si>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</si>
  <si>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</si>
  <si>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</si>
  <si>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</si>
  <si>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</si>
  <si>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</si>
  <si>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</si>
  <si>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</si>
  <si>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</si>
  <si>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</si>
  <si>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</si>
  <si>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</si>
  <si>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</si>
  <si>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</si>
  <si>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</si>
  <si>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</si>
  <si>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</si>
  <si>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</si>
  <si>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</si>
  <si>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</si>
  <si>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</si>
  <si>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</si>
  <si>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</si>
  <si>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</si>
  <si>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</si>
  <si>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</si>
  <si>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</si>
  <si>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</si>
  <si>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</si>
  <si>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</si>
  <si>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</si>
  <si>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</si>
  <si>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</si>
  <si>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</si>
  <si>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</si>
  <si>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</si>
  <si>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</si>
  <si>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</si>
  <si>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</si>
  <si>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</si>
  <si>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</si>
  <si>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</si>
  <si>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</si>
  <si>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</si>
  <si>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</si>
  <si>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</si>
  <si>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</si>
  <si>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</si>
  <si>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</si>
  <si>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</si>
  <si>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</si>
  <si>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</si>
  <si>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</si>
  <si>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</si>
  <si>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</si>
  <si>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</si>
  <si>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</si>
  <si>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</si>
  <si>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</si>
  <si>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</si>
  <si>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</si>
  <si>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</si>
  <si>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</si>
  <si>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</si>
  <si>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</si>
  <si>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</si>
  <si>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</si>
  <si>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</si>
  <si>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</si>
  <si>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</si>
  <si>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</si>
  <si>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</si>
  <si>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</si>
  <si>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</si>
  <si>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</si>
  <si>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</si>
  <si>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</si>
  <si>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</si>
  <si>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</si>
  <si>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</si>
  <si>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</si>
  <si>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</si>
  <si>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</si>
  <si>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</si>
  <si>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</si>
  <si>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</si>
  <si>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</si>
  <si>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</si>
  <si>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</si>
  <si>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</si>
  <si>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</si>
  <si>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</si>
  <si>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</si>
  <si>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</si>
  <si>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</si>
  <si>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</si>
  <si>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</si>
  <si>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</si>
  <si>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</si>
  <si>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</si>
  <si>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</si>
  <si>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</si>
  <si>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</si>
  <si>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</si>
  <si>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</si>
  <si>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</si>
  <si>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</si>
  <si>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</si>
  <si>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</si>
  <si>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</si>
  <si>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</si>
  <si>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</si>
  <si>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</si>
  <si>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</si>
  <si>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</si>
  <si>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</si>
  <si>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</si>
  <si>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</si>
  <si>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</si>
  <si>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</si>
  <si>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</si>
  <si>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</si>
  <si>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</si>
  <si>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</si>
  <si>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</si>
  <si>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</si>
  <si>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</si>
  <si>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</si>
  <si>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</si>
  <si>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</si>
  <si>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</si>
  <si>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</si>
  <si>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</si>
  <si>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</si>
  <si>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</si>
  <si>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</si>
  <si>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</si>
  <si>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</si>
  <si>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</si>
  <si>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</si>
  <si>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</si>
  <si>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</si>
  <si>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</si>
  <si>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</si>
  <si>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</si>
  <si>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</si>
  <si>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</si>
  <si>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</si>
  <si>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</si>
  <si>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</si>
  <si>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</si>
  <si>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</si>
  <si>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</si>
  <si>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</si>
  <si>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</si>
  <si>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</si>
  <si>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</si>
  <si>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</si>
  <si>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</si>
  <si>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</si>
  <si>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</si>
  <si>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</si>
  <si>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</si>
  <si>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</si>
  <si>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</si>
  <si>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</si>
  <si>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</si>
  <si>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</si>
  <si>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</si>
  <si>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</si>
  <si>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</si>
  <si>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</si>
  <si>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</si>
  <si>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</si>
  <si>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</si>
  <si>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</si>
  <si>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</si>
  <si>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</si>
  <si>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</si>
  <si>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</si>
  <si>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</si>
  <si>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</si>
  <si>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</si>
  <si>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</si>
  <si>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</si>
  <si>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</si>
  <si>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</si>
  <si>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</si>
  <si>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</si>
  <si>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</si>
  <si>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</si>
  <si>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</si>
  <si>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</si>
  <si>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</si>
  <si>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</si>
  <si>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</si>
  <si>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</si>
  <si>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</si>
  <si>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</si>
  <si>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</si>
  <si>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</si>
  <si>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</si>
  <si>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</si>
  <si>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</si>
  <si>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</si>
  <si>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</si>
  <si>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</si>
  <si>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</si>
  <si>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</si>
  <si>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</si>
  <si>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</si>
  <si>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</si>
  <si>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</si>
  <si>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</si>
  <si>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</si>
  <si>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</si>
  <si>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</si>
  <si>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</si>
  <si>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</si>
  <si>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</si>
  <si>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</si>
  <si>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</si>
  <si>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</si>
  <si>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</si>
  <si>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</si>
  <si>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</si>
  <si>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</si>
  <si>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</si>
  <si>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</si>
  <si>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</si>
  <si>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</si>
  <si>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</si>
  <si>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</si>
  <si>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</si>
  <si>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</si>
  <si>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</si>
  <si>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</si>
  <si>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</si>
  <si>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</si>
  <si>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</si>
  <si>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</si>
  <si>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</si>
  <si>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</si>
  <si>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</si>
  <si>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</si>
  <si>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</si>
  <si>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</si>
  <si>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</si>
  <si>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</si>
  <si>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</si>
  <si>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</si>
  <si>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</si>
  <si>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</si>
  <si>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</si>
  <si>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</si>
  <si>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</si>
  <si>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</si>
  <si>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</si>
  <si>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</si>
  <si>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</si>
  <si>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</si>
  <si>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</si>
  <si>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</si>
  <si>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</si>
  <si>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</si>
  <si>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</si>
  <si>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</si>
  <si>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</si>
  <si>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</si>
  <si>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</si>
  <si>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</si>
  <si>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</si>
  <si>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</si>
  <si>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</si>
  <si>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</si>
  <si>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</si>
  <si>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</si>
  <si>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</si>
  <si>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</si>
  <si>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</si>
  <si>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</si>
  <si>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</si>
  <si>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</si>
  <si>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</si>
  <si>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</si>
  <si>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</si>
  <si>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</si>
  <si>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</si>
  <si>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</si>
  <si>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</si>
  <si>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</si>
  <si>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</si>
  <si>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</si>
  <si>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</si>
  <si>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</si>
  <si>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</si>
  <si>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</si>
  <si>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</si>
  <si>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</si>
  <si>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</si>
  <si>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</si>
  <si>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</si>
  <si>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</si>
  <si>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</si>
  <si>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</si>
  <si>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</si>
  <si>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</si>
  <si>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</si>
  <si>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</si>
  <si>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</si>
  <si>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</si>
  <si>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</si>
  <si>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</si>
  <si>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</si>
  <si>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</si>
  <si>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</si>
  <si>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</si>
  <si>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</si>
  <si>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</si>
  <si>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</si>
  <si>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</si>
  <si>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</si>
  <si>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</si>
  <si>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</si>
  <si>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</si>
  <si>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</si>
  <si>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</si>
  <si>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</si>
  <si>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</si>
  <si>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</si>
  <si>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</si>
  <si>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</si>
  <si>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</si>
  <si>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</si>
  <si>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</si>
  <si>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</si>
  <si>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</si>
  <si>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</si>
  <si>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</si>
  <si>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</si>
  <si>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</si>
  <si>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</si>
  <si>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</si>
  <si>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</si>
  <si>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</si>
  <si>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</si>
  <si>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</si>
  <si>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</si>
  <si>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</si>
  <si>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</si>
  <si>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</si>
  <si>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</si>
  <si>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</si>
  <si>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</si>
  <si>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</si>
  <si>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</si>
  <si>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</si>
  <si>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</si>
  <si>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</si>
  <si>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</si>
  <si>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</si>
  <si>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</si>
  <si>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</si>
  <si>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</si>
  <si>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</si>
  <si>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</si>
  <si>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</si>
  <si>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</si>
  <si>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</si>
  <si>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</si>
  <si>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</si>
  <si>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</si>
  <si>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</si>
  <si>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</si>
  <si>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</si>
  <si>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</si>
  <si>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</si>
  <si>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</si>
  <si>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</si>
  <si>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</si>
  <si>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</si>
  <si>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</si>
  <si>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</si>
  <si>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</si>
  <si>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</si>
  <si>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</si>
  <si>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</si>
  <si>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</si>
  <si>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</si>
  <si>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</si>
  <si>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</si>
  <si>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</si>
  <si>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</si>
  <si>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</si>
  <si>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</si>
  <si>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</si>
  <si>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</si>
  <si>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</si>
  <si>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</si>
  <si>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</si>
  <si>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</si>
  <si>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</si>
  <si>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</si>
  <si>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</si>
  <si>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</si>
  <si>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</si>
  <si>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</si>
  <si>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</si>
  <si>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</si>
  <si>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</si>
  <si>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</si>
  <si>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</si>
  <si>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</si>
  <si>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</si>
  <si>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</si>
  <si>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</si>
  <si>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</si>
  <si>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</si>
  <si>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</si>
  <si>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</si>
  <si>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</si>
  <si>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</si>
  <si>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</si>
  <si>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</si>
  <si>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</si>
  <si>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</si>
  <si>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</si>
  <si>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</si>
  <si>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</si>
  <si>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</si>
  <si>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</si>
  <si>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</si>
  <si>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</si>
  <si>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</si>
  <si>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</si>
  <si>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</si>
  <si>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</si>
  <si>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</si>
  <si>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</si>
  <si>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</si>
  <si>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</si>
  <si>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</si>
  <si>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</si>
  <si>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</si>
  <si>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</si>
  <si>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</si>
  <si>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</si>
  <si>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</si>
  <si>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</si>
  <si>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</si>
  <si>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</si>
  <si>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</si>
  <si>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</si>
  <si>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</si>
  <si>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</si>
  <si>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</si>
  <si>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</si>
  <si>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</si>
  <si>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</si>
  <si>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</si>
  <si>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</si>
  <si>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</si>
  <si>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</si>
  <si>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</si>
  <si>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</si>
  <si>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</si>
  <si>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</si>
  <si>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</si>
  <si>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</si>
  <si>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</si>
  <si>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</si>
  <si>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</si>
  <si>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</si>
  <si>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</si>
  <si>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</si>
  <si>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</si>
  <si>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</si>
  <si>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</si>
  <si>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</si>
  <si>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</si>
  <si>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</si>
  <si>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</si>
  <si>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</si>
  <si>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</si>
  <si>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</si>
  <si>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</si>
  <si>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</si>
  <si>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</si>
  <si>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</si>
  <si>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</si>
  <si>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</si>
  <si>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</si>
  <si>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</si>
  <si>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</si>
  <si>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</si>
  <si>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</si>
  <si>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</si>
  <si>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</si>
  <si>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</si>
  <si>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</si>
  <si>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</si>
  <si>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</si>
  <si>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</si>
  <si>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</si>
  <si>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</si>
  <si>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</si>
  <si>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</si>
  <si>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</si>
  <si>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</si>
  <si>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</si>
  <si>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</si>
  <si>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</si>
  <si>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</si>
  <si>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</si>
  <si>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</si>
  <si>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</si>
  <si>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</si>
  <si>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</si>
  <si>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</si>
  <si>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</si>
  <si>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</si>
  <si>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</si>
  <si>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</si>
  <si>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</si>
  <si>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</si>
  <si>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</si>
  <si>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</si>
  <si>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</si>
  <si>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</si>
  <si>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</si>
  <si>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</si>
  <si>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</si>
  <si>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</si>
  <si>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</si>
  <si>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</si>
  <si>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</si>
  <si>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</si>
  <si>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</si>
  <si>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</si>
  <si>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</si>
  <si>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</si>
  <si>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</si>
  <si>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</si>
  <si>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</si>
  <si>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</si>
  <si>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</si>
  <si>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</si>
  <si>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</si>
  <si>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</si>
  <si>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</si>
  <si>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</si>
  <si>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</si>
  <si>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</si>
  <si>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</si>
  <si>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</si>
  <si>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</si>
  <si>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</si>
  <si>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</si>
  <si>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</si>
  <si>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</si>
  <si>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</si>
  <si>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</si>
  <si>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</si>
  <si>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</si>
  <si>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</si>
  <si>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</si>
  <si>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</si>
  <si>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</si>
  <si>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</si>
  <si>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</si>
  <si>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</si>
  <si>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</si>
  <si>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</si>
  <si>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</si>
  <si>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</si>
  <si>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</si>
  <si>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</si>
  <si>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</si>
  <si>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</si>
  <si>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</si>
  <si>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</si>
  <si>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</si>
  <si>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</si>
  <si>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</si>
  <si>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</si>
  <si>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</si>
  <si>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</si>
  <si>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</si>
  <si>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</si>
  <si>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</si>
  <si>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</si>
  <si>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</si>
  <si>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</si>
  <si>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</si>
  <si>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</si>
  <si>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</si>
  <si>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</si>
  <si>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</si>
  <si>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</si>
  <si>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</si>
  <si>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</si>
  <si>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</si>
  <si>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</si>
  <si>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</si>
  <si>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</si>
  <si>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</si>
  <si>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</si>
  <si>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</si>
  <si>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</si>
  <si>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</si>
  <si>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</si>
  <si>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</si>
  <si>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</si>
  <si>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</si>
  <si>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</si>
  <si>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</si>
  <si>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</si>
  <si>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</si>
  <si>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</si>
  <si>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</si>
  <si>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</si>
  <si>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</si>
  <si>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</si>
  <si>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</si>
  <si>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</si>
  <si>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</si>
  <si>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</si>
  <si>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</si>
  <si>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</si>
  <si>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</si>
  <si>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</si>
  <si>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</si>
  <si>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</si>
  <si>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</si>
  <si>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</si>
  <si>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</si>
  <si>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</si>
  <si>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</si>
  <si>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</si>
  <si>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</si>
  <si>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</si>
  <si>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</si>
  <si>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</si>
  <si>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</si>
  <si>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</si>
  <si>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</si>
  <si>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</si>
  <si>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</si>
  <si>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</si>
  <si>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</si>
  <si>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</si>
  <si>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</si>
  <si>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</si>
  <si>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</si>
  <si>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</si>
  <si>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</si>
  <si>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</si>
  <si>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</si>
  <si>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</si>
  <si>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</si>
  <si>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</si>
  <si>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</si>
  <si>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</si>
  <si>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</si>
  <si>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</si>
  <si>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</si>
  <si>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</si>
  <si>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</si>
  <si>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</si>
  <si>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</si>
  <si>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</si>
  <si>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</si>
  <si>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</si>
  <si>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</si>
  <si>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</si>
  <si>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</si>
  <si>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</si>
  <si>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</si>
  <si>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</si>
  <si>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</si>
  <si>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</si>
  <si>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</si>
  <si>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</si>
  <si>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</si>
  <si>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</si>
  <si>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</si>
  <si>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</si>
  <si>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</si>
  <si>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</si>
  <si>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</si>
  <si>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</si>
  <si>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</si>
  <si>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</si>
  <si>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</si>
  <si>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</si>
  <si>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</si>
  <si>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</si>
  <si>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</si>
  <si>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</si>
  <si>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</si>
  <si>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</si>
  <si>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</si>
  <si>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</si>
  <si>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</si>
  <si>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</si>
  <si>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</si>
  <si>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</si>
  <si>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</si>
  <si>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</si>
  <si>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</si>
  <si>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</si>
  <si>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</si>
  <si>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</si>
  <si>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</si>
  <si>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</si>
  <si>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</si>
  <si>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</si>
  <si>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</si>
  <si>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</si>
  <si>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</si>
  <si>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</si>
  <si>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</si>
  <si>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</si>
  <si>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</si>
  <si>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</si>
  <si>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</si>
  <si>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</si>
  <si>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</si>
  <si>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</si>
  <si>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</si>
  <si>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</si>
  <si>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</si>
  <si>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</si>
  <si>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</si>
  <si>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</si>
  <si>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</si>
  <si>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</si>
  <si>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</si>
  <si>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</si>
  <si>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</si>
  <si>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</si>
  <si>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</si>
  <si>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</si>
  <si>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</si>
  <si>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</si>
  <si>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</si>
  <si>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</si>
  <si>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</si>
  <si>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</si>
  <si>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</si>
  <si>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</si>
  <si>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</si>
  <si>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</si>
  <si>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</si>
  <si>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</si>
  <si>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</si>
  <si>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</si>
  <si>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</si>
  <si>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</si>
  <si>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</si>
  <si>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</si>
  <si>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</si>
  <si>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</si>
  <si>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</si>
  <si>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</si>
  <si>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</si>
  <si>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</si>
  <si>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</si>
  <si>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</si>
  <si>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</si>
  <si>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</si>
  <si>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</si>
  <si>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</si>
  <si>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</si>
  <si>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</si>
  <si>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</si>
  <si>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</si>
  <si>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</si>
  <si>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</si>
  <si>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</si>
  <si>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</si>
  <si>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</si>
  <si>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</si>
  <si>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</si>
  <si>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</si>
  <si>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</si>
  <si>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</si>
  <si>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</si>
  <si>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</si>
  <si>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</si>
  <si>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</si>
  <si>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</si>
  <si>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</si>
  <si>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</si>
  <si>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</si>
  <si>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</si>
  <si>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</si>
  <si>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</si>
  <si>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</si>
  <si>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</si>
  <si>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</si>
  <si>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</si>
  <si>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</si>
  <si>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</si>
  <si>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</si>
  <si>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</si>
  <si>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</si>
  <si>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</si>
  <si>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</si>
  <si>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</si>
  <si>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</si>
  <si>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</si>
  <si>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</si>
  <si>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</si>
  <si>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</si>
  <si>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</si>
  <si>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</si>
  <si>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</si>
  <si>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</si>
  <si>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</si>
  <si>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</si>
  <si>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</si>
  <si>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</si>
  <si>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</si>
  <si>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</si>
  <si>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</si>
  <si>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</si>
  <si>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</si>
  <si>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</si>
  <si>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</si>
  <si>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</si>
  <si>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</si>
  <si>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</si>
  <si>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</si>
  <si>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</si>
  <si>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</si>
  <si>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</si>
  <si>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</si>
  <si>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</si>
  <si>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</si>
  <si>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</si>
  <si>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</si>
  <si>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</si>
  <si>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</si>
  <si>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</si>
  <si>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</si>
  <si>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</si>
  <si>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</si>
  <si>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</si>
  <si>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</si>
  <si>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</si>
  <si>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</si>
  <si>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</si>
  <si>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</si>
  <si>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</si>
  <si>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</si>
  <si>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</si>
  <si>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</si>
  <si>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</si>
  <si>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</si>
  <si>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</si>
  <si>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</si>
  <si>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</si>
  <si>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</si>
  <si>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</si>
  <si>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</si>
  <si>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</si>
  <si>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</si>
  <si>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</si>
  <si>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</si>
  <si>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</si>
  <si>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</si>
  <si>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</si>
  <si>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</si>
  <si>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</si>
  <si>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</si>
  <si>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</si>
  <si>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</si>
  <si>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</si>
  <si>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</si>
  <si>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</si>
  <si>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</si>
  <si>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</si>
  <si>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</si>
  <si>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</si>
  <si>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</si>
  <si>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</si>
  <si>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</si>
  <si>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</si>
  <si>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</si>
  <si>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</si>
  <si>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</si>
  <si>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</si>
  <si>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</si>
  <si>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</si>
  <si>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</si>
  <si>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</si>
  <si>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</si>
  <si>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</si>
  <si>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</si>
  <si>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</si>
  <si>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</si>
  <si>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</si>
  <si>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</si>
  <si>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</si>
  <si>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</si>
  <si>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</si>
  <si>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</si>
  <si>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</si>
  <si>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</si>
  <si>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</si>
  <si>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</si>
  <si>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</si>
  <si>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</si>
  <si>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</si>
  <si>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</si>
  <si>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</si>
  <si>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</si>
  <si>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</si>
  <si>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</si>
  <si>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</si>
  <si>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</si>
  <si>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</si>
  <si>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</si>
  <si>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</si>
  <si>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</si>
  <si>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</si>
  <si>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</si>
  <si>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</si>
  <si>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</si>
  <si>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</si>
  <si>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</si>
  <si>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</si>
  <si>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</si>
  <si>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</si>
  <si>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</si>
  <si>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</si>
  <si>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</si>
  <si>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</si>
  <si>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</si>
  <si>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</si>
  <si>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</si>
  <si>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</si>
  <si>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</si>
  <si>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</si>
  <si>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</si>
  <si>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</si>
  <si>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</si>
  <si>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</si>
  <si>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</si>
  <si>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</si>
  <si>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</si>
  <si>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</si>
  <si>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</si>
  <si>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</si>
  <si>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</si>
  <si>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</si>
  <si>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</si>
  <si>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</si>
  <si>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</si>
  <si>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</si>
  <si>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</si>
  <si>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</si>
  <si>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</si>
  <si>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</si>
  <si>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</si>
  <si>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</si>
  <si>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</si>
  <si>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</si>
  <si>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</si>
  <si>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</si>
  <si>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</si>
  <si>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</si>
  <si>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</si>
  <si>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</si>
  <si>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</si>
  <si>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</si>
  <si>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</si>
  <si>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</si>
  <si>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</si>
  <si>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</si>
  <si>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</si>
  <si>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</si>
  <si>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</si>
  <si>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</si>
  <si>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</si>
  <si>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</si>
  <si>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</si>
  <si>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</si>
  <si>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</si>
  <si>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</si>
  <si>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</si>
  <si>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</si>
  <si>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</si>
  <si>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</si>
  <si>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</si>
  <si>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</si>
  <si>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</si>
  <si>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</si>
  <si>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</si>
  <si>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</si>
  <si>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</si>
  <si>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</si>
  <si>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</si>
  <si>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</si>
  <si>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</si>
  <si>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</si>
  <si>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</si>
  <si>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</si>
  <si>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</si>
  <si>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</si>
  <si>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</si>
  <si>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</si>
  <si>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</si>
  <si>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</si>
  <si>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</si>
  <si>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</si>
  <si>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</si>
  <si>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</si>
  <si>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</si>
  <si>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</si>
  <si>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</si>
  <si>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</si>
  <si>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</si>
  <si>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</si>
  <si>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</si>
  <si>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</si>
  <si>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</si>
  <si>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</si>
  <si>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</si>
  <si>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</si>
  <si>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</si>
  <si>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</si>
  <si>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</si>
  <si>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</si>
  <si>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</si>
  <si>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</si>
  <si>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</si>
  <si>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</si>
  <si>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</si>
  <si>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</si>
  <si>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</si>
  <si>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</si>
  <si>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</si>
  <si>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</si>
  <si>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</si>
  <si>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</si>
  <si>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</si>
  <si>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</si>
  <si>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</si>
  <si>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</si>
  <si>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</si>
  <si>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</si>
  <si>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</si>
  <si>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</si>
  <si>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</si>
  <si>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</si>
  <si>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</si>
  <si>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</si>
  <si>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</si>
  <si>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</si>
  <si>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</si>
  <si>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</si>
  <si>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</si>
  <si>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</si>
  <si>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</si>
  <si>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</si>
  <si>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</si>
  <si>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</si>
  <si>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</si>
  <si>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</si>
  <si>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</si>
  <si>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</si>
  <si>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</si>
  <si>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</si>
  <si>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</si>
  <si>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</si>
  <si>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</si>
  <si>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</si>
  <si>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</si>
  <si>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</si>
  <si>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</si>
  <si>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</si>
  <si>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</si>
  <si>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</si>
  <si>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</si>
  <si>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</si>
  <si>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</si>
  <si>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</si>
  <si>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</si>
  <si>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</si>
  <si>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</si>
  <si>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</si>
  <si>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</si>
  <si>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</si>
  <si>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</si>
  <si>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</si>
  <si>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</si>
  <si>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</si>
  <si>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</si>
  <si>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</si>
  <si>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</si>
  <si>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</si>
  <si>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</si>
  <si>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</si>
  <si>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</si>
  <si>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</si>
  <si>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</si>
  <si>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</si>
  <si>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</si>
  <si>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</si>
  <si>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</si>
  <si>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</si>
  <si>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</si>
  <si>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</si>
  <si>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</si>
  <si>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</si>
  <si>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</si>
  <si>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</si>
  <si>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</si>
  <si>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</si>
  <si>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</si>
  <si>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</si>
  <si>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</si>
  <si>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</si>
  <si>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</si>
  <si>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</si>
  <si>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</si>
  <si>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</si>
  <si>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</si>
  <si>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</si>
  <si>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</si>
  <si>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</si>
  <si>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</si>
  <si>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</si>
  <si>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</si>
  <si>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</si>
  <si>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</si>
  <si>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</si>
  <si>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</si>
  <si>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</si>
  <si>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</si>
  <si>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</si>
  <si>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</si>
  <si>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</si>
  <si>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</si>
  <si>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</si>
  <si>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</si>
  <si>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</si>
  <si>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</si>
  <si>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</si>
  <si>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</si>
  <si>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</si>
  <si>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</si>
  <si>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</si>
  <si>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</si>
  <si>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</si>
  <si>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</si>
  <si>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</si>
  <si>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</si>
  <si>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</si>
  <si>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</si>
  <si>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</si>
  <si>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</si>
  <si>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</si>
  <si>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</si>
  <si>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</si>
  <si>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</si>
  <si>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</si>
  <si>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</si>
  <si>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</si>
  <si>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</si>
  <si>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</si>
  <si>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</si>
  <si>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</si>
  <si>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</si>
  <si>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</si>
  <si>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</si>
  <si>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</si>
  <si>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</si>
  <si>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</si>
  <si>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</si>
  <si>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</si>
  <si>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</si>
  <si>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</si>
  <si>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</si>
  <si>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</si>
  <si>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</si>
  <si>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</si>
  <si>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</si>
  <si>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</si>
  <si>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</si>
  <si>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</si>
  <si>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</si>
  <si>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</si>
  <si>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</si>
  <si>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</si>
  <si>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</si>
  <si>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</si>
  <si>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</si>
  <si>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</si>
  <si>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</si>
  <si>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</si>
  <si>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</si>
  <si>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</si>
  <si>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</si>
  <si>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</si>
  <si>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</si>
  <si>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</si>
  <si>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</si>
  <si>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</si>
  <si>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</si>
  <si>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</si>
  <si>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</si>
  <si>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</si>
  <si>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</si>
  <si>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</si>
  <si>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</si>
  <si>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</si>
  <si>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</si>
  <si>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</si>
  <si>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</si>
  <si>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</si>
  <si>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</si>
  <si>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</si>
  <si>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</si>
  <si>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</si>
  <si>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</si>
  <si>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</si>
  <si>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</si>
  <si>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</si>
  <si>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</si>
  <si>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</si>
  <si>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</si>
  <si>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</si>
  <si>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</si>
  <si>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</si>
  <si>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</si>
  <si>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</si>
  <si>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</si>
  <si>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</si>
  <si>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</si>
  <si>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</si>
  <si>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</si>
  <si>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</si>
  <si>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</si>
  <si>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</si>
  <si>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</si>
  <si>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</si>
  <si>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</si>
  <si>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</si>
  <si>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</si>
  <si>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</si>
  <si>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</si>
  <si>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</si>
  <si>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</si>
  <si>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</si>
  <si>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</si>
  <si>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</si>
  <si>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</si>
  <si>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</si>
  <si>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</si>
  <si>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</si>
  <si>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</si>
  <si>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</si>
  <si>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</si>
  <si>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</si>
  <si>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</si>
  <si>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</si>
  <si>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</si>
  <si>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</si>
  <si>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</si>
  <si>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</si>
  <si>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</si>
  <si>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</si>
  <si>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</si>
  <si>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</si>
  <si>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</si>
  <si>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</si>
  <si>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</si>
  <si>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</si>
  <si>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</si>
  <si>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</si>
  <si>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</si>
  <si>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</si>
  <si>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</si>
  <si>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</si>
  <si>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</si>
  <si>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</si>
  <si>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</si>
  <si>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</si>
  <si>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</si>
  <si>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</si>
  <si>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</si>
  <si>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</si>
  <si>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</si>
  <si>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</si>
  <si>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</si>
  <si>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</si>
  <si>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</si>
  <si>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</si>
  <si>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</si>
  <si>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</si>
  <si>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</si>
  <si>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</si>
  <si>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</si>
  <si>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</si>
  <si>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</si>
  <si>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</si>
  <si>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</si>
  <si>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</si>
  <si>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</si>
  <si>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</si>
  <si>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</si>
  <si>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</si>
  <si>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</si>
  <si>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</si>
  <si>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</si>
  <si>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</si>
  <si>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</si>
  <si>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</si>
  <si>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</si>
  <si>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</si>
  <si>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</si>
  <si>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</si>
  <si>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</si>
  <si>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</si>
  <si>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</si>
  <si>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</si>
  <si>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</si>
  <si>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</si>
  <si>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</si>
  <si>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</si>
  <si>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</si>
  <si>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</si>
  <si>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</si>
  <si>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</si>
  <si>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</si>
  <si>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</si>
  <si>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</si>
  <si>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</si>
  <si>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</si>
  <si>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</si>
  <si>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</si>
  <si>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</si>
  <si>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</si>
  <si>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</si>
  <si>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</si>
  <si>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</si>
  <si>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</si>
  <si>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</si>
  <si>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</si>
  <si>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</si>
  <si>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</si>
  <si>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</si>
  <si>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</si>
  <si>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</si>
  <si>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</si>
  <si>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</si>
  <si>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</si>
  <si>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</si>
  <si>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</si>
  <si>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</si>
  <si>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</si>
  <si>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</si>
  <si>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</si>
  <si>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</si>
  <si>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</si>
  <si>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</si>
  <si>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</si>
  <si>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</si>
  <si>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</si>
  <si>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</si>
  <si>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</si>
  <si>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</si>
  <si>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</si>
  <si>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</si>
  <si>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</si>
  <si>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</si>
  <si>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</si>
  <si>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</si>
  <si>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</si>
  <si>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</si>
  <si>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</si>
  <si>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</si>
  <si>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</si>
  <si>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</si>
  <si>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</si>
  <si>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</si>
  <si>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</si>
  <si>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</si>
  <si>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</si>
  <si>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</si>
  <si>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</si>
  <si>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</si>
  <si>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</si>
  <si>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</si>
  <si>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</si>
  <si>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</si>
  <si>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</si>
  <si>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</si>
  <si>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</si>
  <si>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</si>
  <si>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</si>
  <si>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</si>
  <si>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</si>
  <si>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</si>
  <si>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</si>
  <si>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</si>
  <si>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</si>
  <si>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</si>
  <si>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</si>
  <si>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</si>
  <si>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</si>
  <si>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</si>
  <si>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</si>
  <si>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</si>
  <si>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</si>
  <si>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</si>
  <si>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</si>
  <si>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</si>
  <si>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</si>
  <si>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</si>
  <si>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</si>
  <si>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</si>
  <si>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</si>
  <si>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</si>
  <si>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</si>
  <si>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</si>
  <si>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</si>
  <si>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</si>
  <si>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</si>
  <si>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</si>
  <si>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</si>
  <si>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</si>
  <si>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</si>
  <si>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</si>
  <si>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</si>
  <si>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</si>
  <si>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</si>
  <si>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</si>
  <si>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</si>
  <si>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</si>
  <si>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</si>
  <si>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</si>
  <si>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</si>
  <si>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</si>
  <si>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</si>
  <si>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</si>
  <si>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</si>
  <si>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</si>
  <si>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</si>
  <si>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</si>
  <si>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</si>
  <si>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</si>
  <si>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</si>
  <si>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</si>
  <si>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</si>
  <si>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</si>
  <si>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</si>
  <si>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</si>
  <si>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</si>
  <si>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</si>
  <si>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</si>
  <si>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</si>
  <si>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</si>
  <si>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</si>
  <si>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</si>
  <si>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</si>
  <si>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</si>
  <si>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</si>
  <si>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</si>
  <si>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</si>
  <si>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</si>
  <si>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</si>
  <si>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</si>
  <si>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</si>
  <si>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</si>
  <si>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</si>
  <si>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</si>
  <si>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</si>
  <si>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</si>
  <si>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</si>
  <si>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</si>
  <si>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</si>
  <si>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</si>
  <si>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</si>
  <si>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</si>
  <si>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</si>
  <si>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</si>
  <si>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</si>
  <si>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</si>
  <si>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</si>
  <si>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</si>
  <si>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</si>
  <si>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</si>
  <si>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</si>
  <si>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</si>
  <si>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</si>
  <si>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</si>
  <si>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</si>
  <si>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</si>
  <si>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</si>
  <si>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</si>
  <si>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</si>
  <si>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</si>
  <si>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</si>
  <si>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</si>
  <si>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</si>
  <si>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</si>
  <si>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</si>
  <si>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</si>
  <si>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</si>
  <si>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</si>
  <si>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</si>
  <si>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</si>
  <si>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</si>
  <si>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</si>
  <si>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</si>
  <si>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</si>
  <si>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</si>
  <si>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</si>
  <si>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</si>
  <si>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</si>
  <si>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</si>
  <si>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</si>
  <si>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</si>
  <si>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</si>
  <si>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</si>
  <si>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</si>
  <si>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</si>
  <si>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</si>
  <si>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</si>
  <si>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</si>
  <si>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</si>
  <si>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</si>
  <si>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</si>
  <si>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</si>
  <si>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</si>
  <si>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</si>
  <si>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</si>
  <si>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</si>
  <si>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</si>
  <si>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</si>
  <si>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</si>
  <si>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</si>
  <si>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</si>
  <si>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</si>
  <si>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</si>
  <si>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</si>
  <si>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</si>
  <si>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</si>
  <si>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</si>
  <si>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</si>
  <si>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</si>
  <si>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</si>
  <si>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</si>
  <si>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</si>
  <si>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</si>
  <si>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</si>
  <si>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</si>
  <si>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</si>
  <si>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</si>
  <si>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</si>
  <si>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</si>
  <si>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</si>
  <si>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</si>
  <si>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</si>
  <si>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</si>
  <si>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</si>
  <si>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</si>
  <si>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</si>
  <si>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</si>
  <si>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</si>
  <si>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</si>
  <si>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</si>
  <si>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</si>
  <si>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</si>
  <si>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</si>
  <si>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</si>
  <si>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</si>
  <si>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</si>
  <si>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</si>
  <si>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</si>
  <si>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</si>
  <si>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</si>
  <si>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</si>
  <si>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</si>
  <si>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</si>
  <si>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</si>
  <si>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</si>
  <si>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</si>
  <si>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</si>
  <si>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</si>
  <si>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</si>
  <si>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</si>
  <si>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</si>
  <si>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</si>
  <si>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</si>
  <si>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</si>
  <si>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</si>
  <si>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</si>
  <si>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</si>
  <si>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</si>
  <si>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</si>
  <si>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</si>
  <si>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</si>
  <si>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</si>
  <si>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</si>
  <si>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</si>
  <si>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</si>
  <si>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</si>
  <si>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</si>
  <si>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</si>
  <si>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</si>
  <si>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</si>
  <si>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</si>
  <si>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</si>
  <si>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</si>
  <si>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</si>
  <si>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</si>
  <si>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</si>
  <si>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</si>
  <si>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</si>
  <si>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</si>
  <si>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</si>
  <si>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</si>
  <si>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</si>
  <si>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</si>
  <si>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</si>
  <si>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</si>
  <si>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</si>
  <si>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</si>
  <si>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</si>
  <si>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</si>
  <si>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</si>
  <si>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</si>
  <si>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</si>
  <si>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</si>
  <si>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</si>
  <si>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</si>
  <si>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</si>
  <si>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</si>
  <si>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</si>
  <si>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</si>
  <si>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</si>
  <si>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</si>
  <si>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</si>
  <si>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</si>
  <si>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</si>
  <si>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</si>
  <si>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</si>
  <si>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</si>
  <si>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</si>
  <si>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</si>
  <si>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</si>
  <si>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</si>
  <si>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</si>
  <si>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</si>
  <si>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</si>
  <si>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</si>
  <si>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</si>
  <si>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</si>
  <si>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</si>
  <si>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</si>
  <si>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</si>
  <si>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</si>
  <si>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</si>
  <si>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</si>
  <si>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</si>
  <si>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</si>
  <si>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</si>
  <si>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</si>
  <si>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</si>
  <si>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</si>
  <si>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</si>
  <si>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</si>
  <si>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</si>
  <si>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</si>
  <si>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</si>
  <si>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</si>
  <si>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</si>
  <si>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</si>
  <si>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</si>
  <si>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</si>
  <si>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</si>
  <si>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</si>
  <si>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</si>
  <si>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</si>
  <si>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</si>
  <si>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</si>
  <si>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</si>
  <si>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</si>
  <si>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</si>
  <si>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</si>
  <si>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</si>
  <si>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</si>
  <si>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</si>
  <si>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</si>
  <si>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</si>
  <si>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</si>
  <si>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</si>
  <si>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</si>
  <si>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</si>
  <si>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</si>
  <si>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</si>
  <si>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</si>
  <si>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</si>
  <si>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</si>
  <si>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</si>
  <si>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</si>
  <si>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</si>
  <si>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</si>
  <si>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</si>
  <si>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</si>
  <si>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</si>
  <si>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</si>
  <si>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</si>
  <si>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</si>
  <si>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</si>
  <si>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</si>
  <si>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</si>
  <si>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</si>
  <si>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</si>
  <si>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</si>
  <si>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</si>
  <si>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</si>
  <si>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</si>
  <si>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</si>
  <si>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</si>
  <si>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</si>
  <si>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</si>
  <si>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</si>
  <si>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</si>
  <si>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</si>
  <si>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</si>
  <si>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</si>
  <si>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</si>
  <si>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</si>
  <si>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</si>
  <si>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</si>
  <si>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</si>
  <si>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</si>
  <si>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</si>
  <si>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</si>
  <si>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</si>
  <si>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</si>
  <si>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</si>
  <si>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</si>
  <si>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</si>
  <si>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</si>
  <si>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</si>
  <si>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</si>
  <si>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</si>
  <si>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</si>
  <si>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</si>
  <si>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</si>
  <si>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</si>
  <si>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</si>
  <si>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</si>
  <si>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</si>
  <si>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</si>
  <si>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</si>
  <si>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</si>
  <si>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</si>
  <si>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</si>
  <si>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</si>
  <si>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</si>
  <si>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</si>
  <si>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</si>
  <si>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</si>
  <si>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</si>
  <si>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</si>
  <si>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</si>
  <si>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</si>
  <si>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</si>
  <si>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</si>
  <si>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</si>
  <si>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</si>
  <si>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</si>
  <si>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</si>
  <si>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</si>
  <si>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</si>
  <si>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</si>
  <si>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</si>
  <si>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</si>
  <si>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</si>
  <si>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</si>
  <si>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</si>
  <si>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</si>
  <si>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</si>
  <si>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</si>
  <si>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</si>
  <si>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</si>
  <si>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</si>
  <si>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</si>
  <si>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</si>
  <si>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</si>
  <si>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</si>
  <si>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</si>
  <si>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</si>
  <si>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</si>
  <si>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</si>
  <si>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</si>
  <si>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</si>
  <si>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</si>
  <si>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</si>
  <si>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</si>
  <si>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</si>
  <si>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</si>
  <si>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</si>
  <si>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</si>
  <si>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</si>
  <si>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</si>
  <si>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</si>
  <si>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</si>
  <si>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</si>
  <si>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</si>
  <si>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</si>
  <si>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</si>
  <si>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</si>
  <si>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</si>
  <si>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</si>
  <si>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</si>
  <si>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</si>
  <si>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</si>
  <si>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</si>
  <si>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</si>
  <si>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</si>
  <si>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</si>
  <si>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</si>
  <si>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</si>
  <si>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</si>
  <si>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</si>
  <si>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</si>
  <si>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</si>
  <si>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</si>
  <si>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</si>
  <si>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</si>
  <si>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</si>
  <si>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</si>
  <si>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</si>
  <si>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</si>
  <si>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</si>
  <si>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</si>
  <si>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</si>
  <si>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</si>
  <si>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</si>
  <si>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</si>
  <si>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</si>
  <si>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</si>
  <si>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</si>
  <si>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</si>
  <si>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</si>
  <si>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</si>
  <si>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</si>
  <si>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</si>
  <si>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</si>
  <si>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</si>
  <si>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</si>
  <si>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</si>
  <si>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</si>
  <si>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</si>
  <si>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</si>
  <si>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</si>
  <si>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</si>
  <si>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</si>
  <si>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</si>
  <si>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</si>
  <si>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</si>
  <si>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</si>
  <si>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</si>
  <si>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</si>
  <si>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</si>
  <si>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</si>
  <si>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</si>
  <si>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</si>
  <si>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</si>
  <si>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</si>
  <si>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</si>
  <si>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</si>
  <si>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</si>
  <si>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</si>
  <si>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</si>
  <si>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</si>
  <si>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</si>
  <si>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</si>
  <si>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</si>
  <si>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</si>
  <si>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</si>
  <si>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</si>
  <si>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</si>
  <si>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</si>
  <si>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</si>
  <si>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</si>
  <si>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</si>
  <si>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</si>
  <si>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</si>
  <si>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</si>
  <si>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</si>
  <si>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</si>
  <si>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</si>
  <si>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</si>
  <si>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</si>
  <si>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</si>
  <si>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</si>
  <si>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</si>
  <si>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</si>
  <si>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</si>
  <si>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</si>
  <si>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</si>
  <si>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</si>
  <si>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</si>
  <si>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</si>
  <si>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</si>
  <si>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</si>
  <si>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</si>
  <si>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</si>
  <si>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</si>
  <si>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</si>
  <si>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</si>
  <si>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</si>
  <si>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</si>
  <si>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</si>
  <si>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</si>
  <si>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</si>
  <si>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</si>
  <si>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</si>
  <si>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</si>
  <si>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</si>
  <si>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</si>
  <si>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</si>
  <si>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</si>
  <si>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</si>
  <si>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</si>
  <si>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</si>
  <si>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</si>
  <si>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</si>
  <si>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</si>
  <si>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</si>
  <si>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</si>
  <si>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</si>
  <si>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</si>
  <si>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</si>
  <si>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</si>
  <si>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</si>
  <si>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</si>
  <si>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</si>
  <si>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</si>
  <si>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</si>
  <si>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</si>
  <si>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</si>
  <si>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</si>
  <si>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</si>
  <si>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</si>
  <si>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</si>
  <si>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</si>
  <si>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</si>
  <si>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</si>
  <si>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</si>
  <si>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</si>
  <si>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</si>
  <si>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</si>
  <si>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</si>
  <si>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</si>
  <si>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</si>
  <si>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</si>
  <si>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</si>
  <si>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</si>
  <si>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</si>
  <si>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</si>
  <si>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</si>
  <si>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</si>
  <si>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</si>
  <si>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</si>
  <si>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</si>
  <si>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</si>
  <si>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</si>
  <si>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</si>
  <si>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</si>
  <si>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</si>
  <si>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</si>
  <si>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</si>
  <si>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</si>
  <si>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</si>
  <si>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</si>
  <si>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</si>
  <si>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</si>
  <si>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</si>
  <si>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</si>
  <si>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</si>
  <si>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</si>
  <si>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</si>
  <si>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</si>
  <si>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</si>
  <si>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</si>
  <si>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</si>
  <si>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</si>
  <si>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</si>
  <si>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</si>
  <si>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</si>
  <si>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</si>
  <si>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</si>
  <si>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</si>
  <si>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</si>
  <si>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</si>
  <si>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</si>
  <si>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</si>
  <si>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</si>
  <si>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</si>
  <si>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</si>
  <si>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</si>
  <si>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</si>
  <si>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</si>
  <si>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</si>
  <si>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</si>
  <si>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</si>
  <si>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</si>
  <si>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</si>
  <si>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</si>
  <si>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</si>
  <si>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</si>
  <si>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</si>
  <si>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</si>
  <si>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</si>
  <si>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</si>
  <si>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</si>
  <si>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</si>
  <si>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</si>
  <si>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</si>
  <si>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</si>
  <si>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</si>
  <si>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</si>
  <si>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</si>
  <si>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</si>
  <si>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</si>
  <si>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</si>
  <si>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</si>
  <si>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</si>
  <si>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</si>
  <si>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</si>
  <si>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</si>
  <si>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</si>
  <si>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</si>
  <si>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</si>
  <si>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</si>
  <si>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</si>
  <si>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</si>
  <si>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</si>
  <si>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</si>
  <si>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</si>
  <si>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</si>
  <si>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</si>
  <si>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</si>
  <si>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</si>
  <si>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</si>
  <si>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</si>
  <si>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</si>
  <si>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</si>
  <si>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</si>
  <si>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</si>
  <si>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</si>
  <si>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</si>
  <si>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</si>
  <si>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</si>
  <si>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</si>
  <si>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</si>
  <si>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</si>
  <si>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</si>
  <si>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</si>
  <si>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</si>
  <si>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</si>
  <si>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</si>
  <si>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</si>
  <si>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</si>
  <si>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</si>
  <si>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</si>
  <si>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</si>
  <si>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</si>
  <si>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</si>
  <si>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</si>
  <si>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</si>
  <si>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</si>
  <si>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</si>
  <si>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</si>
  <si>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</si>
  <si>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</si>
  <si>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</si>
  <si>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</si>
  <si>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</si>
  <si>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</si>
  <si>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</si>
  <si>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</si>
  <si>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</si>
  <si>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</si>
  <si>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</si>
  <si>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</si>
  <si>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</si>
  <si>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</si>
  <si>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</si>
  <si>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</si>
  <si>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</si>
  <si>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</si>
  <si>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</si>
  <si>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</si>
  <si>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</si>
  <si>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</si>
  <si>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</si>
  <si>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</si>
  <si>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</si>
  <si>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</si>
  <si>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</si>
  <si>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</si>
  <si>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</si>
  <si>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</si>
  <si>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</si>
  <si>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</si>
  <si>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</si>
  <si>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</si>
  <si>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</si>
  <si>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</si>
  <si>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</si>
  <si>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</si>
  <si>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</si>
  <si>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</si>
  <si>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</si>
  <si>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</si>
  <si>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</si>
  <si>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</si>
  <si>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</si>
  <si>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</si>
  <si>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</si>
  <si>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</si>
  <si>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</si>
  <si>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</si>
  <si>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</si>
  <si>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</si>
  <si>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</si>
  <si>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</si>
  <si>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</si>
  <si>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</si>
  <si>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</si>
  <si>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</si>
  <si>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</si>
  <si>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</si>
  <si>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</si>
  <si>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</si>
  <si>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</si>
  <si>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</si>
  <si>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</si>
  <si>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</si>
  <si>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</si>
  <si>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</si>
  <si>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</si>
  <si>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</si>
  <si>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</si>
  <si>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</si>
  <si>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</si>
  <si>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</si>
  <si>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</si>
  <si>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</si>
  <si>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</si>
  <si>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</si>
  <si>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</si>
  <si>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</si>
  <si>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</si>
  <si>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</si>
  <si>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</si>
  <si>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</si>
  <si>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</si>
  <si>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</si>
  <si>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</si>
  <si>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</si>
  <si>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</si>
  <si>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</si>
  <si>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</si>
  <si>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</si>
  <si>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</si>
  <si>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</si>
  <si>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</si>
  <si>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</si>
  <si>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</si>
  <si>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</si>
  <si>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</si>
  <si>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</si>
  <si>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</si>
  <si>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</si>
  <si>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</si>
  <si>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</si>
  <si>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</si>
  <si>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</si>
  <si>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</si>
  <si>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</si>
  <si>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</si>
  <si>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</si>
  <si>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</si>
  <si>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</si>
  <si>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</si>
  <si>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</si>
  <si>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</si>
  <si>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</si>
  <si>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</si>
  <si>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</si>
  <si>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</si>
  <si>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</si>
  <si>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</si>
  <si>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</si>
  <si>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</si>
  <si>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</si>
  <si>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</si>
  <si>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</si>
  <si>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</si>
  <si>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</si>
  <si>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</si>
  <si>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</si>
  <si>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</si>
  <si>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</si>
  <si>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</si>
  <si>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</si>
  <si>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</si>
  <si>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</si>
  <si>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</si>
  <si>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</si>
  <si>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</si>
  <si>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</si>
  <si>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</si>
  <si>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</si>
  <si>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</si>
  <si>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</si>
  <si>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</si>
  <si>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</si>
  <si>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</si>
  <si>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</si>
  <si>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</si>
  <si>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</si>
  <si>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</si>
  <si>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</si>
  <si>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</si>
  <si>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</si>
  <si>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</si>
  <si>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</si>
  <si>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</si>
  <si>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</si>
  <si>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</si>
  <si>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</si>
  <si>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</si>
  <si>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</si>
  <si>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</si>
  <si>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</si>
  <si>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</si>
  <si>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</si>
  <si>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</si>
  <si>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</si>
  <si>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</si>
  <si>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</si>
  <si>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</si>
  <si>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</si>
  <si>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</si>
  <si>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</si>
  <si>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</si>
  <si>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</si>
  <si>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</si>
  <si>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</si>
  <si>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</si>
  <si>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</si>
  <si>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</si>
  <si>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</si>
  <si>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</si>
  <si>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</si>
  <si>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</si>
  <si>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</si>
  <si>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</si>
  <si>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</si>
  <si>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</si>
  <si>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</si>
  <si>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</si>
  <si>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</si>
  <si>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</si>
  <si>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</si>
  <si>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</si>
  <si>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</si>
  <si>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</si>
  <si>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</si>
  <si>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</si>
  <si>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</si>
  <si>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</si>
  <si>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</si>
  <si>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</si>
  <si>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</si>
  <si>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</si>
  <si>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</si>
  <si>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</si>
  <si>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</si>
  <si>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</si>
  <si>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</si>
  <si>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</si>
  <si>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</si>
  <si>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</si>
  <si>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</si>
  <si>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</si>
  <si>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</si>
  <si>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</si>
  <si>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</si>
  <si>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</si>
  <si>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</si>
  <si>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</si>
  <si>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</si>
  <si>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</si>
  <si>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</si>
  <si>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</si>
  <si>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</si>
  <si>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</si>
  <si>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</si>
  <si>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</si>
  <si>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</si>
  <si>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</si>
  <si>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</si>
  <si>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</si>
  <si>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</si>
  <si>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</si>
  <si>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</si>
  <si>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</si>
  <si>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</si>
  <si>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</si>
  <si>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</si>
  <si>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</si>
  <si>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</si>
  <si>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</si>
  <si>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</si>
  <si>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</si>
  <si>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</si>
  <si>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</si>
  <si>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</si>
  <si>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</si>
  <si>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</si>
  <si>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</si>
  <si>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</si>
  <si>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</si>
  <si>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</si>
  <si>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</si>
  <si>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</si>
  <si>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</si>
  <si>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</si>
  <si>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</si>
  <si>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</si>
  <si>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</si>
  <si>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</si>
  <si>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</si>
  <si>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</si>
  <si>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</si>
  <si>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</si>
  <si>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</si>
  <si>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</si>
  <si>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</si>
  <si>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</si>
  <si>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</si>
  <si>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</si>
  <si>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</si>
  <si>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</si>
  <si>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</si>
  <si>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</si>
  <si>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</si>
  <si>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</si>
  <si>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</si>
  <si>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</si>
  <si>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</si>
  <si>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</si>
  <si>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</si>
  <si>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</si>
  <si>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</si>
  <si>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</si>
  <si>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</si>
  <si>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</si>
  <si>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</si>
  <si>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</si>
  <si>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</si>
  <si>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</si>
  <si>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</si>
  <si>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</si>
  <si>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</si>
  <si>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</si>
  <si>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</si>
  <si>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</si>
  <si>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</si>
  <si>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</si>
  <si>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</si>
  <si>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</si>
  <si>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</si>
  <si>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</si>
  <si>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</si>
  <si>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</si>
  <si>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</si>
  <si>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</si>
  <si>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</si>
  <si>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</si>
  <si>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</si>
  <si>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</si>
  <si>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</si>
  <si>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</si>
  <si>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</si>
  <si>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</si>
  <si>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</si>
  <si>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</si>
  <si>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</si>
  <si>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</si>
  <si>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</si>
  <si>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</si>
  <si>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</si>
  <si>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</si>
  <si>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</si>
  <si>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</si>
  <si>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</si>
  <si>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</si>
  <si>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</si>
  <si>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</si>
  <si>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</si>
  <si>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</si>
  <si>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</si>
  <si>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</si>
  <si>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</si>
  <si>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</si>
  <si>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</si>
  <si>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</si>
  <si>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</si>
  <si>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</si>
  <si>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</si>
  <si>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</si>
  <si>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</si>
  <si>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</si>
  <si>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</si>
  <si>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</si>
  <si>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</si>
  <si>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</si>
  <si>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</si>
  <si>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</si>
  <si>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</si>
  <si>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</si>
  <si>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</si>
  <si>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</si>
  <si>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</si>
  <si>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</si>
  <si>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</si>
  <si>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</si>
  <si>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</si>
  <si>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</si>
  <si>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</si>
  <si>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</si>
  <si>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</si>
  <si>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</si>
  <si>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</si>
  <si>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</si>
  <si>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</si>
  <si>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</si>
  <si>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</si>
  <si>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</si>
  <si>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</si>
  <si>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</si>
  <si>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</si>
  <si>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</si>
  <si>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</si>
  <si>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</si>
  <si>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</si>
  <si>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</si>
  <si>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</si>
  <si>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</si>
  <si>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</si>
  <si>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</si>
  <si>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</si>
  <si>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</si>
  <si>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</si>
  <si>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</si>
  <si>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</si>
  <si>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</si>
  <si>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</si>
  <si>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</si>
  <si>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</si>
  <si>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</si>
  <si>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</si>
  <si>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</si>
  <si>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</si>
  <si>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</si>
  <si>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</si>
  <si>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</si>
  <si>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</si>
  <si>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</si>
  <si>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</si>
  <si>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</si>
  <si>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</si>
  <si>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</si>
  <si>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</si>
  <si>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</si>
  <si>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</si>
  <si>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</si>
  <si>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</si>
  <si>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</si>
  <si>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</si>
  <si>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</si>
  <si>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</si>
  <si>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</si>
  <si>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</si>
  <si>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</si>
  <si>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</si>
  <si>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</si>
  <si>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</si>
  <si>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</si>
  <si>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</si>
  <si>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</si>
  <si>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</si>
  <si>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</si>
  <si>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</si>
  <si>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</si>
  <si>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</si>
  <si>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</si>
  <si>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</si>
  <si>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</si>
  <si>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</si>
  <si>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</si>
  <si>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</si>
  <si>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</si>
  <si>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</si>
  <si>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</si>
  <si>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</si>
  <si>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</si>
  <si>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</si>
  <si>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</si>
  <si>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</si>
  <si>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</si>
  <si>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</si>
  <si>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</si>
  <si>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</si>
  <si>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</si>
  <si>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</si>
  <si>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</si>
  <si>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</si>
  <si>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</si>
  <si>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</si>
  <si>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</si>
  <si>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</si>
  <si>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</si>
  <si>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</si>
  <si>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</si>
  <si>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</si>
  <si>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</si>
  <si>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</si>
  <si>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</si>
  <si>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</si>
  <si>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</si>
  <si>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</si>
  <si>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</si>
  <si>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</si>
  <si>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</si>
  <si>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</si>
  <si>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</si>
  <si>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</si>
  <si>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</si>
  <si>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</si>
  <si>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</si>
  <si>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</si>
  <si>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</si>
  <si>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</si>
  <si>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</si>
  <si>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</si>
  <si>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</si>
  <si>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</si>
  <si>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</si>
  <si>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</si>
  <si>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</si>
  <si>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</si>
  <si>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</si>
  <si>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</si>
  <si>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</si>
  <si>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</si>
  <si>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</si>
  <si>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</si>
  <si>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</si>
  <si>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</si>
  <si>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</si>
  <si>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</si>
  <si>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</si>
  <si>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</si>
  <si>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</si>
  <si>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</si>
  <si>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</si>
  <si>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</si>
  <si>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</si>
  <si>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</si>
  <si>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</si>
  <si>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</si>
  <si>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</si>
  <si>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</si>
  <si>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</si>
  <si>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</si>
  <si>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</si>
  <si>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</si>
  <si>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</si>
  <si>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</si>
  <si>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</si>
  <si>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</si>
  <si>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</si>
  <si>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</si>
  <si>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</si>
  <si>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</si>
  <si>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</si>
  <si>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</si>
  <si>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</si>
  <si>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</si>
  <si>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</si>
  <si>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</si>
  <si>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</si>
  <si>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</si>
  <si>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</si>
  <si>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</si>
  <si>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</si>
  <si>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</si>
  <si>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</si>
  <si>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</si>
  <si>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</si>
  <si>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</si>
  <si>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</si>
  <si>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</si>
  <si>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</si>
  <si>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</si>
  <si>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</si>
  <si>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</si>
  <si>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</si>
  <si>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</si>
  <si>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</si>
  <si>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</si>
  <si>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</si>
  <si>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</si>
  <si>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</si>
  <si>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</si>
  <si>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</si>
  <si>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</si>
  <si>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</si>
  <si>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</si>
  <si>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</si>
  <si>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</si>
  <si>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</si>
  <si>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</si>
  <si>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</si>
  <si>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</si>
  <si>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</si>
  <si>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</si>
  <si>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</si>
  <si>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</si>
  <si>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</si>
  <si>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</si>
  <si>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</si>
  <si>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</si>
  <si>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</si>
  <si>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</si>
  <si>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</si>
  <si>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</si>
  <si>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</si>
  <si>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</si>
  <si>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</si>
  <si>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</si>
  <si>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</si>
  <si>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</si>
  <si>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</si>
  <si>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</si>
  <si>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</si>
  <si>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</si>
  <si>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</si>
  <si>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</si>
  <si>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</si>
  <si>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</si>
  <si>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</si>
  <si>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</si>
  <si>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</si>
  <si>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</si>
  <si>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</si>
  <si>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</si>
  <si>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</si>
  <si>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</si>
  <si>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</si>
  <si>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</si>
  <si>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</si>
  <si>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</si>
  <si>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</si>
  <si>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</si>
  <si>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</si>
  <si>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</si>
  <si>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</si>
  <si>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</si>
  <si>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</si>
  <si>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</si>
  <si>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</si>
  <si>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</si>
  <si>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</si>
  <si>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</si>
  <si>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</si>
  <si>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</si>
  <si>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</si>
  <si>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</si>
  <si>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</si>
  <si>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</si>
  <si>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</si>
  <si>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</si>
  <si>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</si>
  <si>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</si>
  <si>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</si>
  <si>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</si>
  <si>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</si>
  <si>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</si>
  <si>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</si>
  <si>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</si>
  <si>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</si>
  <si>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</si>
  <si>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</si>
  <si>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</si>
  <si>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</si>
  <si>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</si>
  <si>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</si>
  <si>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</si>
  <si>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</si>
  <si>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</si>
  <si>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</si>
  <si>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</si>
  <si>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</si>
  <si>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</si>
  <si>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</si>
  <si>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</si>
  <si>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</si>
  <si>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</si>
  <si>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</si>
  <si>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</si>
  <si>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</si>
  <si>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</si>
  <si>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</si>
  <si>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</si>
  <si>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</si>
  <si>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</si>
  <si>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</si>
  <si>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</si>
  <si>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</si>
  <si>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</si>
  <si>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</si>
  <si>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</si>
  <si>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</si>
  <si>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</si>
  <si>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</si>
  <si>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</si>
  <si>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</si>
  <si>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</si>
  <si>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</si>
  <si>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</si>
  <si>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</si>
  <si>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</si>
  <si>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</si>
  <si>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</si>
  <si>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</si>
  <si>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</si>
  <si>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</si>
  <si>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</si>
  <si>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</si>
  <si>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</si>
  <si>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</si>
  <si>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</si>
  <si>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</si>
  <si>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</si>
  <si>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</si>
  <si>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</si>
  <si>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</si>
  <si>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</si>
  <si>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</si>
  <si>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</si>
  <si>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</si>
  <si>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</si>
  <si>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</si>
  <si>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</si>
  <si>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</si>
  <si>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</si>
  <si>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</si>
  <si>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</si>
  <si>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</si>
  <si>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</si>
  <si>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</si>
  <si>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</si>
  <si>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</si>
  <si>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</si>
  <si>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</si>
  <si>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</si>
  <si>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</si>
  <si>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</si>
  <si>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</si>
  <si>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</si>
  <si>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</si>
  <si>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</si>
  <si>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</si>
  <si>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</si>
  <si>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</si>
  <si>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</si>
  <si>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</si>
  <si>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</si>
  <si>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</si>
  <si>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</si>
  <si>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</si>
  <si>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</si>
  <si>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</si>
  <si>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</si>
  <si>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</si>
  <si>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</si>
  <si>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</si>
  <si>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</si>
  <si>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</si>
  <si>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</si>
  <si>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</si>
  <si>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</si>
  <si>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</si>
  <si>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</si>
  <si>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</si>
  <si>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</si>
  <si>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</si>
  <si>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</si>
  <si>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</si>
  <si>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</si>
  <si>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</si>
  <si>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</si>
  <si>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</si>
  <si>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</si>
  <si>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</si>
  <si>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</si>
  <si>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</si>
  <si>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</si>
  <si>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</si>
  <si>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</si>
  <si>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</si>
  <si>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</si>
  <si>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</si>
  <si>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</si>
  <si>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</si>
  <si>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</si>
  <si>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</si>
  <si>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</si>
  <si>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</si>
  <si>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</si>
  <si>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</si>
  <si>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</si>
  <si>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</si>
  <si>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</si>
  <si>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</si>
  <si>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</si>
  <si>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</si>
  <si>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</si>
  <si>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</si>
  <si>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</si>
  <si>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</si>
  <si>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</si>
  <si>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</si>
  <si>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</si>
  <si>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</si>
  <si>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</si>
  <si>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</si>
  <si>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</si>
  <si>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</si>
  <si>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</si>
  <si>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</si>
  <si>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</si>
  <si>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</si>
  <si>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</si>
  <si>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</si>
  <si>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</si>
  <si>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</si>
  <si>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</si>
  <si>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</si>
  <si>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</si>
  <si>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</si>
  <si>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</si>
  <si>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</si>
  <si>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</si>
  <si>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</si>
  <si>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</si>
  <si>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</si>
  <si>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</si>
  <si>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</si>
  <si>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</si>
  <si>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</si>
  <si>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</si>
  <si>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</si>
  <si>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</si>
  <si>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</si>
  <si>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</si>
  <si>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</si>
  <si>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</si>
  <si>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</si>
  <si>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</si>
  <si>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</si>
  <si>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</si>
  <si>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</si>
  <si>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</si>
  <si>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</si>
  <si>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</si>
  <si>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</si>
  <si>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</si>
  <si>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</si>
  <si>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</si>
  <si>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</si>
  <si>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</si>
  <si>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</si>
  <si>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</si>
  <si>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</si>
  <si>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</si>
  <si>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</si>
  <si>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</si>
  <si>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</si>
  <si>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</si>
  <si>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</si>
  <si>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</si>
  <si>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</si>
  <si>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</si>
  <si>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</si>
  <si>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</si>
  <si>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</si>
  <si>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</si>
  <si>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</si>
  <si>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</si>
  <si>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</si>
  <si>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</si>
  <si>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</si>
  <si>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</si>
  <si>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</si>
  <si>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</si>
  <si>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</si>
  <si>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</si>
  <si>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</si>
  <si>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</si>
  <si>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</si>
  <si>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</si>
  <si>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</si>
  <si>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</si>
  <si>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</si>
  <si>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</si>
  <si>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</si>
  <si>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</si>
  <si>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</si>
  <si>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</si>
  <si>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</si>
  <si>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</si>
  <si>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</si>
  <si>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</si>
  <si>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</si>
  <si>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</si>
  <si>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</si>
  <si>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</si>
  <si>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</si>
  <si>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</si>
  <si>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</si>
  <si>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</si>
  <si>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</si>
  <si>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</si>
  <si>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</si>
  <si>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</si>
  <si>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</si>
  <si>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</si>
  <si>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</si>
  <si>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</si>
  <si>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</si>
  <si>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</si>
  <si>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</si>
  <si>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</si>
  <si>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</si>
  <si>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</si>
  <si>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</si>
  <si>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</si>
  <si>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</si>
  <si>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</si>
  <si>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</si>
  <si>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</si>
  <si>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</si>
  <si>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</si>
  <si>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</si>
  <si>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</si>
  <si>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</si>
  <si>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</si>
  <si>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</si>
  <si>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</si>
  <si>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</si>
  <si>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</si>
  <si>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</si>
  <si>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</si>
  <si>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</si>
  <si>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</si>
  <si>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</si>
  <si>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</si>
  <si>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</si>
  <si>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</si>
  <si>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</si>
  <si>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</si>
  <si>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</si>
  <si>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</si>
  <si>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</si>
  <si>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</si>
  <si>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</si>
  <si>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</si>
  <si>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</si>
  <si>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</si>
  <si>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</si>
  <si>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</si>
  <si>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</si>
  <si>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</si>
  <si>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</si>
  <si>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</si>
  <si>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</si>
  <si>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</si>
  <si>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</si>
  <si>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</si>
  <si>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</si>
  <si>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</si>
  <si>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</si>
  <si>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</si>
  <si>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</si>
  <si>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</si>
  <si>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</si>
  <si>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</si>
  <si>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</si>
  <si>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</si>
  <si>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</si>
  <si>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</si>
  <si>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</si>
  <si>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</si>
  <si>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</si>
  <si>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</si>
  <si>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</si>
  <si>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</si>
  <si>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</si>
  <si>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</si>
  <si>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</si>
  <si>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</si>
  <si>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</si>
  <si>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</si>
  <si>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</si>
  <si>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</si>
  <si>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</si>
  <si>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</si>
  <si>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</si>
  <si>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</si>
  <si>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</si>
  <si>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</si>
  <si>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</si>
  <si>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</si>
  <si>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</si>
  <si>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</si>
  <si>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</si>
  <si>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</si>
  <si>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</si>
  <si>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</si>
  <si>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</si>
  <si>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</si>
  <si>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</si>
  <si>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</si>
  <si>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</si>
  <si>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</si>
  <si>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</si>
  <si>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</si>
  <si>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</si>
  <si>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</si>
  <si>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</si>
  <si>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</si>
  <si>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</si>
  <si>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</si>
  <si>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</si>
  <si>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</si>
  <si>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</si>
  <si>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</si>
  <si>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</si>
  <si>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</si>
  <si>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</si>
  <si>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</si>
  <si>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</si>
  <si>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</si>
  <si>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</si>
  <si>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</si>
  <si>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</si>
  <si>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</si>
  <si>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</si>
  <si>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</si>
  <si>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</si>
  <si>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</si>
  <si>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</si>
  <si>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</si>
  <si>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</si>
  <si>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</si>
  <si>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</si>
  <si>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</si>
  <si>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</si>
  <si>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</si>
  <si>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</si>
  <si>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</si>
  <si>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</si>
  <si>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</si>
  <si>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</si>
  <si>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</si>
  <si>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</si>
  <si>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</si>
  <si>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</si>
  <si>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</si>
  <si>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</si>
  <si>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</si>
  <si>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</si>
  <si>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</si>
  <si>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</si>
  <si>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</si>
  <si>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</si>
  <si>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</si>
  <si>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</si>
  <si>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</si>
  <si>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</si>
  <si>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</si>
  <si>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</si>
  <si>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</si>
  <si>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</si>
  <si>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</si>
  <si>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</si>
  <si>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</si>
  <si>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</si>
  <si>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</si>
  <si>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</si>
  <si>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</si>
  <si>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</si>
  <si>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</si>
  <si>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</si>
  <si>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</si>
  <si>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</si>
  <si>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</si>
  <si>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</si>
  <si>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</si>
  <si>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</si>
  <si>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</si>
  <si>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</si>
  <si>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</si>
  <si>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</si>
  <si>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</si>
  <si>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</si>
  <si>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</si>
  <si>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</si>
  <si>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</si>
  <si>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</si>
  <si>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</si>
  <si>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</si>
  <si>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</si>
  <si>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</si>
  <si>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</si>
  <si>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</si>
  <si>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</si>
  <si>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</si>
  <si>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</si>
  <si>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</si>
  <si>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</si>
  <si>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</si>
  <si>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</si>
  <si>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</si>
  <si>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</si>
  <si>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</si>
  <si>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</si>
  <si>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</si>
  <si>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</si>
  <si>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</si>
  <si>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</si>
  <si>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</si>
  <si>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</si>
  <si>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</si>
  <si>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</si>
  <si>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</si>
  <si>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</si>
  <si>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</si>
  <si>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</si>
  <si>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</si>
  <si>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</si>
  <si>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</si>
  <si>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</si>
  <si>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</si>
  <si>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</si>
  <si>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</si>
  <si>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</si>
  <si>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</si>
  <si>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</si>
  <si>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</si>
  <si>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</si>
  <si>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</si>
  <si>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</si>
  <si>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</si>
  <si>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</si>
  <si>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</si>
  <si>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</si>
  <si>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</si>
  <si>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</si>
  <si>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</si>
  <si>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</si>
  <si>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</si>
  <si>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</si>
  <si>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</si>
  <si>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</si>
  <si>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</si>
  <si>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</si>
  <si>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</si>
  <si>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</si>
  <si>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</si>
  <si>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</si>
  <si>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</si>
  <si>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</si>
  <si>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</si>
  <si>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</si>
  <si>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</si>
  <si>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</si>
  <si>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</si>
  <si>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</si>
  <si>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</si>
  <si>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</si>
  <si>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</si>
  <si>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</si>
  <si>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</si>
  <si>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</si>
  <si>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</si>
  <si>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</si>
  <si>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</si>
  <si>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</si>
  <si>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</si>
  <si>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</si>
  <si>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</si>
  <si>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</si>
  <si>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</si>
  <si>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</si>
  <si>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</si>
  <si>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</si>
  <si>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</si>
  <si>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</si>
  <si>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</si>
  <si>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</si>
  <si>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</si>
  <si>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</si>
  <si>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</si>
  <si>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</si>
  <si>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</si>
  <si>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</si>
  <si>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</si>
  <si>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</si>
  <si>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</si>
  <si>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</si>
  <si>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</si>
  <si>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</si>
  <si>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</si>
  <si>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</si>
  <si>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</si>
  <si>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</si>
  <si>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</si>
  <si>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</si>
  <si>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</si>
  <si>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</si>
  <si>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</si>
  <si>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</si>
  <si>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</si>
  <si>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</si>
  <si>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</si>
  <si>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</si>
  <si>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</si>
  <si>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</si>
  <si>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</si>
  <si>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</si>
  <si>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</si>
  <si>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</si>
  <si>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</si>
  <si>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</si>
  <si>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</si>
  <si>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</si>
  <si>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</si>
  <si>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</si>
  <si>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</si>
  <si>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</si>
  <si>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</si>
  <si>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</si>
  <si>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</si>
  <si>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</si>
  <si>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</si>
  <si>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</si>
  <si>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</si>
  <si>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</si>
  <si>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</si>
  <si>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</si>
  <si>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</si>
  <si>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</si>
  <si>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</si>
  <si>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</si>
  <si>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</si>
  <si>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</si>
  <si>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</si>
  <si>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</si>
  <si>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</si>
  <si>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</si>
  <si>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</si>
  <si>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</si>
  <si>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</si>
  <si>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</si>
  <si>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</si>
  <si>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</si>
  <si>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</si>
  <si>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</si>
  <si>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</si>
  <si>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</si>
  <si>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</si>
  <si>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</si>
  <si>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</si>
  <si>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</si>
  <si>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</si>
  <si>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</si>
  <si>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</si>
  <si>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</si>
  <si>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</si>
  <si>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</si>
  <si>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</si>
  <si>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</si>
  <si>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</si>
  <si>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</si>
  <si>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</si>
  <si>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</si>
  <si>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</si>
  <si>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</si>
  <si>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</si>
  <si>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</si>
  <si>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</si>
  <si>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</si>
  <si>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</si>
  <si>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</si>
  <si>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</si>
  <si>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</si>
  <si>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</si>
  <si>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</si>
  <si>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</si>
  <si>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</si>
  <si>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</si>
  <si>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</si>
  <si>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</si>
  <si>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</si>
  <si>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</si>
  <si>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</si>
  <si>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</si>
  <si>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</si>
  <si>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</si>
  <si>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</si>
  <si>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</si>
  <si>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</si>
  <si>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</si>
  <si>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</si>
  <si>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</si>
  <si>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</si>
  <si>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</si>
  <si>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</si>
  <si>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</si>
  <si>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</si>
  <si>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</si>
  <si>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</si>
  <si>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</si>
  <si>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</si>
  <si>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</si>
  <si>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</si>
  <si>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</si>
  <si>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</si>
  <si>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</si>
  <si>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</si>
  <si>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</si>
  <si>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</si>
  <si>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</si>
  <si>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</si>
  <si>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</si>
  <si>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</si>
  <si>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</si>
  <si>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</si>
  <si>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</si>
  <si>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</si>
  <si>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</si>
  <si>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</si>
  <si>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</si>
  <si>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</si>
  <si>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</si>
  <si>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</si>
  <si>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</si>
  <si>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</si>
  <si>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</si>
  <si>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</si>
  <si>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</si>
  <si>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</si>
  <si>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</si>
  <si>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</si>
  <si>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</si>
  <si>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</si>
  <si>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</si>
  <si>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</si>
  <si>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</si>
  <si>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</si>
  <si>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</si>
  <si>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</si>
  <si>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</si>
  <si>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</si>
  <si>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</si>
  <si>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</si>
  <si>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</si>
  <si>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</si>
  <si>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</si>
  <si>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</si>
  <si>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</si>
  <si>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</si>
  <si>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</si>
  <si>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</si>
  <si>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</si>
  <si>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</si>
  <si>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</si>
  <si>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</si>
  <si>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</si>
  <si>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</si>
  <si>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</si>
  <si>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</si>
  <si>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</si>
  <si>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</si>
  <si>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</si>
  <si>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</si>
  <si>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</si>
  <si>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</si>
  <si>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</si>
  <si>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</si>
  <si>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</si>
  <si>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</si>
  <si>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</si>
  <si>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</si>
  <si>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</si>
  <si>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</si>
  <si>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</si>
  <si>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</si>
  <si>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</si>
  <si>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</si>
  <si>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</si>
  <si>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</si>
  <si>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</si>
  <si>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</si>
  <si>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</si>
  <si>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</si>
  <si>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</si>
  <si>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</si>
  <si>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</si>
  <si>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</si>
  <si>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</si>
  <si>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</si>
  <si>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</si>
  <si>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</si>
  <si>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</si>
  <si>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</si>
  <si>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</si>
  <si>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</si>
  <si>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</si>
  <si>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</si>
  <si>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</si>
  <si>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</si>
  <si>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</si>
  <si>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</si>
  <si>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</si>
  <si>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</si>
  <si>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</si>
  <si>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</si>
  <si>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</si>
  <si>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</si>
  <si>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</si>
  <si>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</si>
  <si>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</si>
  <si>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</si>
  <si>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</si>
  <si>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</si>
  <si>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</si>
  <si>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</si>
  <si>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</si>
  <si>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</si>
  <si>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</si>
  <si>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</si>
  <si>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</si>
  <si>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</si>
  <si>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</si>
  <si>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</si>
  <si>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</si>
  <si>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</si>
  <si>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</si>
  <si>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</si>
  <si>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</si>
  <si>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</si>
  <si>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</si>
  <si>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</si>
  <si>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</si>
  <si>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</si>
  <si>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</si>
  <si>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</si>
  <si>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</si>
  <si>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</si>
  <si>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</si>
  <si>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</si>
  <si>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</si>
  <si>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</si>
  <si>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</si>
  <si>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</si>
  <si>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</si>
  <si>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</si>
  <si>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</si>
  <si>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</si>
  <si>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</si>
  <si>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</si>
  <si>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</si>
  <si>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</si>
  <si>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</si>
  <si>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</si>
  <si>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</si>
  <si>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</si>
  <si>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</si>
  <si>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</si>
  <si>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</si>
  <si>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</si>
  <si>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</si>
  <si>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</si>
  <si>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</si>
  <si>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</si>
  <si>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</si>
  <si>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</si>
  <si>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</si>
  <si>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</si>
  <si>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</si>
  <si>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</si>
  <si>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</si>
  <si>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</si>
  <si>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</si>
  <si>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</si>
  <si>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</si>
  <si>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</si>
  <si>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</si>
  <si>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</si>
  <si>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</si>
  <si>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</si>
  <si>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</si>
  <si>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</si>
  <si>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</si>
  <si>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</si>
  <si>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</si>
  <si>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</si>
  <si>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</si>
  <si>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</si>
  <si>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</si>
  <si>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</si>
  <si>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</si>
  <si>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</si>
  <si>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</si>
  <si>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</si>
  <si>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</si>
  <si>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</si>
  <si>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</si>
  <si>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</si>
  <si>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</si>
  <si>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</si>
  <si>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</si>
  <si>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</si>
  <si>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</si>
  <si>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</si>
  <si>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</si>
  <si>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</si>
  <si>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</si>
  <si>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</si>
  <si>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</si>
  <si>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</si>
  <si>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</si>
  <si>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</si>
  <si>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</si>
  <si>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</si>
  <si>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</si>
  <si>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</si>
  <si>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</si>
  <si>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</si>
  <si>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</si>
  <si>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</si>
  <si>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</si>
  <si>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</si>
  <si>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</si>
  <si>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</si>
  <si>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</si>
  <si>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</si>
  <si>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</si>
  <si>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</si>
  <si>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</si>
  <si>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</si>
  <si>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</si>
  <si>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</si>
  <si>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</si>
  <si>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</si>
  <si>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</si>
  <si>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</si>
  <si>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</si>
  <si>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</si>
  <si>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</si>
  <si>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</si>
  <si>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</si>
  <si>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</si>
  <si>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</si>
  <si>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</si>
  <si>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</si>
  <si>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</si>
  <si>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</si>
  <si>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</si>
  <si>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</si>
  <si>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</si>
  <si>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</si>
  <si>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</si>
  <si>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</si>
  <si>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</si>
  <si>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</si>
  <si>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</si>
  <si>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</si>
  <si>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</si>
  <si>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</si>
  <si>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</si>
  <si>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</si>
  <si>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</si>
  <si>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</si>
  <si>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</si>
  <si>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</si>
  <si>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</si>
  <si>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</si>
  <si>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</si>
  <si>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</si>
  <si>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</si>
  <si>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</si>
  <si>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</si>
  <si>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</si>
  <si>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</si>
  <si>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</si>
  <si>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</si>
  <si>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</si>
  <si>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</si>
  <si>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</si>
  <si>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</si>
  <si>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</si>
  <si>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</si>
  <si>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</si>
  <si>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</si>
  <si>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</si>
  <si>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</si>
  <si>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</si>
  <si>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</si>
  <si>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</si>
  <si>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</si>
  <si>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</si>
  <si>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</si>
  <si>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</si>
  <si>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</si>
  <si>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</si>
  <si>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</si>
  <si>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</si>
  <si>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</si>
  <si>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</si>
  <si>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</si>
  <si>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</si>
  <si>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</si>
  <si>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</si>
  <si>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</si>
  <si>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</si>
  <si>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</si>
  <si>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</si>
  <si>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</si>
  <si>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</si>
  <si>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</si>
  <si>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</si>
  <si>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</si>
  <si>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</si>
  <si>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</si>
  <si>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</si>
  <si>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</si>
  <si>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</si>
  <si>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</si>
  <si>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</si>
  <si>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</si>
  <si>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</si>
  <si>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</si>
  <si>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</si>
  <si>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</si>
  <si>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</si>
  <si>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</si>
  <si>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</si>
  <si>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</si>
  <si>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</si>
  <si>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</si>
  <si>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</si>
  <si>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</si>
  <si>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</si>
  <si>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</si>
  <si>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</si>
  <si>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</si>
  <si>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</si>
  <si>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</si>
  <si>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</si>
  <si>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</si>
  <si>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</si>
  <si>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</si>
  <si>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</si>
  <si>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</si>
  <si>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Row Labels</t>
  </si>
  <si>
    <t>Grand Total</t>
  </si>
  <si>
    <t>Loyalty_Imputed</t>
  </si>
  <si>
    <t>Sheena Bonilla</t>
  </si>
  <si>
    <t>Benjamin Price</t>
  </si>
  <si>
    <t>Jeremy Harris</t>
  </si>
  <si>
    <t>Maria Leach</t>
  </si>
  <si>
    <t>Paul Fox</t>
  </si>
  <si>
    <t>Robert Jones</t>
  </si>
  <si>
    <t>Jordan Jackson</t>
  </si>
  <si>
    <t>Michelle Garcia</t>
  </si>
  <si>
    <t>Matthew Hunter</t>
  </si>
  <si>
    <t>David Smith</t>
  </si>
  <si>
    <t>Mason Butler</t>
  </si>
  <si>
    <t>Mark Beasley</t>
  </si>
  <si>
    <t>Tammy Miller</t>
  </si>
  <si>
    <t>Melissa Duffy</t>
  </si>
  <si>
    <t>Lake Tylerfort</t>
  </si>
  <si>
    <t xml:space="preserve">   Jonesbury </t>
  </si>
  <si>
    <t>Christopher Garcia</t>
  </si>
  <si>
    <t>Suzanne Bullock</t>
  </si>
  <si>
    <t xml:space="preserve">    Lake Lisa</t>
  </si>
  <si>
    <t>East Jeremy</t>
  </si>
  <si>
    <t>William Horton</t>
  </si>
  <si>
    <t>Ashley Yates</t>
  </si>
  <si>
    <t>Daisy Johnson</t>
  </si>
  <si>
    <t>Chase Williams</t>
  </si>
  <si>
    <t>Alexandria Li</t>
  </si>
  <si>
    <t>Alex Mann</t>
  </si>
  <si>
    <t>Mario Harvey</t>
  </si>
  <si>
    <t>Lindsay Hanna</t>
  </si>
  <si>
    <t>Christopher Sims</t>
  </si>
  <si>
    <t>Susan Buckley</t>
  </si>
  <si>
    <t>Justin Mason</t>
  </si>
  <si>
    <t>Laura Green</t>
  </si>
  <si>
    <t>Joshua Smith</t>
  </si>
  <si>
    <t>James Holloway</t>
  </si>
  <si>
    <t>Charles Norman</t>
  </si>
  <si>
    <t>Tamara White</t>
  </si>
  <si>
    <t>Brittany Edwards</t>
  </si>
  <si>
    <t>Earl Smith</t>
  </si>
  <si>
    <t>Cost Imputed</t>
  </si>
  <si>
    <t>Stock_Imputed</t>
  </si>
  <si>
    <t>Led Table Lamp</t>
  </si>
  <si>
    <t>Hd Smart Tv Stick</t>
  </si>
  <si>
    <t>Smart Home Wifi Camera</t>
  </si>
  <si>
    <t>Hdmi Cable – 2M</t>
  </si>
  <si>
    <t>Adjustable Dumbbells 20Kg</t>
  </si>
  <si>
    <t>Smart Led Light Strip</t>
  </si>
  <si>
    <t>Wifi Mesh Router</t>
  </si>
  <si>
    <t>Led Bedside Lamp</t>
  </si>
  <si>
    <t>Gaming Mouse Pad Xl</t>
  </si>
  <si>
    <t>Martinez, Adkins And Johnson</t>
  </si>
  <si>
    <t>Bean, Jones And Park</t>
  </si>
  <si>
    <t>Moore, Padilla And Butler</t>
  </si>
  <si>
    <t>Hill, Wagner And Ballard</t>
  </si>
  <si>
    <t>Thomas, Bridges And Harris</t>
  </si>
  <si>
    <t>Gardner, Humphrey And Contreras</t>
  </si>
  <si>
    <t>Shelton Plc</t>
  </si>
  <si>
    <t>Sales ID</t>
  </si>
  <si>
    <t>Loyalty</t>
  </si>
  <si>
    <t>PRIMARY KEY</t>
  </si>
  <si>
    <t>FOREIGN KEY</t>
  </si>
  <si>
    <t>2023</t>
  </si>
  <si>
    <t>Qtr4</t>
  </si>
  <si>
    <t>2024</t>
  </si>
  <si>
    <t>Qtr1</t>
  </si>
  <si>
    <t>Qtr2</t>
  </si>
  <si>
    <t>Qtr3</t>
  </si>
  <si>
    <t>2025</t>
  </si>
  <si>
    <t>Sum of Total_Amount</t>
  </si>
  <si>
    <t>Sales Dashboard</t>
  </si>
  <si>
    <t>Order_Date (Month)</t>
  </si>
  <si>
    <t>All</t>
  </si>
  <si>
    <t>Order_Date (Quarter)</t>
  </si>
  <si>
    <t>Order_Date (Year)</t>
  </si>
  <si>
    <t>Sum of Quantity</t>
  </si>
  <si>
    <t>Sum of Stock</t>
  </si>
  <si>
    <t>Lake Lisa</t>
  </si>
  <si>
    <t xml:space="preserve">Jonesbury </t>
  </si>
  <si>
    <t>Count of Sales ID</t>
  </si>
  <si>
    <t>Profit</t>
  </si>
  <si>
    <t>Sum of Profit</t>
  </si>
  <si>
    <t>Year Wise Total Revenue</t>
  </si>
  <si>
    <t>Category Wise Total Revenue</t>
  </si>
  <si>
    <t>Product Wise Total Revenue - Top 10</t>
  </si>
  <si>
    <t xml:space="preserve"> Product Wise Quantity - Top 10</t>
  </si>
  <si>
    <t>Product Wise Stock - Top 10</t>
  </si>
  <si>
    <t>Gender Wise Total Revenue</t>
  </si>
  <si>
    <t>Age Wise Total Revenue</t>
  </si>
  <si>
    <t>Store Wise Total Revenue</t>
  </si>
  <si>
    <t>Store Type Wise Total Revenue</t>
  </si>
  <si>
    <t>Region Wise Total Revenue</t>
  </si>
  <si>
    <t>Region Wise Quantity</t>
  </si>
  <si>
    <t>Payment Type Total Revenue</t>
  </si>
  <si>
    <t>Payment Type Total Sales Count</t>
  </si>
  <si>
    <t>Product Wise Profit - Top 10</t>
  </si>
  <si>
    <t>Category Wise Profit - Top 10</t>
  </si>
  <si>
    <t>Average of Discount</t>
  </si>
  <si>
    <t>Category Wise Average Discount</t>
  </si>
  <si>
    <t>Loyalty Wise Profit</t>
  </si>
  <si>
    <t>SALES DASHBOARD</t>
  </si>
  <si>
    <t>Year Wise Profit</t>
  </si>
  <si>
    <t>State Wise Total Revenue</t>
  </si>
  <si>
    <t>Discount Group</t>
  </si>
  <si>
    <t>0-5%</t>
  </si>
  <si>
    <t>11-20%</t>
  </si>
  <si>
    <t>21-30%</t>
  </si>
  <si>
    <t>6-10%</t>
  </si>
  <si>
    <t>Age Group</t>
  </si>
  <si>
    <t>Loyalty Impact on Revenue &amp; Profit</t>
  </si>
  <si>
    <t>18-25</t>
  </si>
  <si>
    <t>26-35</t>
  </si>
  <si>
    <t>36-45</t>
  </si>
  <si>
    <t>46-55</t>
  </si>
  <si>
    <t>56-64</t>
  </si>
  <si>
    <t>Mean</t>
  </si>
  <si>
    <t>Standard Error</t>
  </si>
  <si>
    <t>Median</t>
  </si>
  <si>
    <t>Mode</t>
  </si>
  <si>
    <t>Standard Deviation</t>
  </si>
  <si>
    <t>Sample Variance</t>
  </si>
  <si>
    <t>Kurtosis</t>
  </si>
  <si>
    <t>Skewness</t>
  </si>
  <si>
    <t>Range</t>
  </si>
  <si>
    <t>Minimum</t>
  </si>
  <si>
    <t>Maximum</t>
  </si>
  <si>
    <t>Sum</t>
  </si>
  <si>
    <t>Count</t>
  </si>
  <si>
    <t>Total Amount</t>
  </si>
  <si>
    <t>Total Profit</t>
  </si>
  <si>
    <t>Units Sold</t>
  </si>
  <si>
    <t>Region Wise Profit &amp;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</si>
</sst>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9">
    <font>
      <sz val="11"/>
      <color theme="1"/>
      <name val="Calibri"/>
      <family val="2"/>
      <scheme val="minor"/>
    </font>
    <font>
      <b/>
      <sz val="11"/>
      <name val="Calibri"/>
      <family val="2"/>
    </font>
    <font>
      <b/>
      <sz val="11"/>
      <color theme="0"/>
      <name val="Calibri"/>
      <family val="2"/>
      <scheme val="minor"/>
    </font>
    <font>
      <b/>
      <sz val="11"/>
      <name val="Calibri"/>
      <family val="2"/>
    </font>
    <font>
      <sz val="10"/>
      <color theme="1"/>
      <name val="Arial Unicode MS"/>
    </font>
    <font>
      <sz val="42"/>
      <color theme="1"/>
      <name val="Calibri"/>
      <family val="2"/>
      <scheme val="minor"/>
    </font>
    <font>
      <i/>
      <sz val="11"/>
      <color theme="1"/>
      <name val="Calibri"/>
      <family val="2"/>
      <scheme val="minor"/>
    </font>
    <font>
      <b/>
      <sz val="16"/>
      <color theme="1"/>
      <name val="Calibri"/>
      <family val="2"/>
      <scheme val="minor"/>
    </font>
    <font>
      <sz val="72"/>
      <color theme="0"/>
      <name val="Cambria"/>
      <family val="1"/>
      <scheme val="major"/>
    </font>
  </fonts>
  <fills count="10">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2" tint="-0.249977111117893"/>
        <bgColor indexed="64"/>
      </patternFill>
    </fill>
    <fill>
      <patternFill patternType="solid">
        <fgColor theme="0"/>
        <bgColor indexed="64"/>
      </patternFill>
    </fill>
    <fill>
      <patternFill patternType="solid">
        <fgColor theme="3" tint="0.79998168889431442"/>
        <bgColor indexed="64"/>
      </patternFill>
    </fill>
    <fill>
      <patternFill patternType="solid">
        <fgColor theme="0"/>
        <bgColor theme="9"/>
      </patternFill>
    </fill>
    <fill>
      <patternFill patternType="solid">
        <fgColor theme="8" tint="0.39997558519241921"/>
        <bgColor indexed="64"/>
      </patternFill>
    </fill>
    <fill>
      <patternFill patternType="solid">
        <fgColor theme="8" tint="-0.499984740745262"/>
        <bgColor indexed="64"/>
      </patternFill>
    </fill>
  </fills>
  <borders count="7">
    <border>
      <left/>
      <right/>
      <top/>
      <bottom/>
      <diagonal/>
    </border>
    <border>
      <left style="thin">
        <color auto="1"/>
      </left>
      <right style="thin">
        <color auto="1"/>
      </right>
      <top/>
      <bottom style="thin">
        <color auto="1"/>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top"/>
    </xf>
    <xf numFmtId="14" fontId="0" fillId="0" borderId="0" xfId="0" applyNumberFormat="1"/>
    <xf numFmtId="0" fontId="0" fillId="3" borderId="2" xfId="0" applyFill="1" applyBorder="1"/>
    <xf numFmtId="0" fontId="0" fillId="0" borderId="2" xfId="0" applyBorder="1"/>
    <xf numFmtId="0" fontId="0" fillId="0" borderId="0" xfId="0" pivotButton="1"/>
    <xf numFmtId="0" fontId="0" fillId="0" borderId="0" xfId="0" applyAlignment="1">
      <alignment horizontal="left"/>
    </xf>
    <xf numFmtId="0" fontId="3" fillId="0" borderId="1" xfId="0" applyFont="1" applyBorder="1" applyAlignment="1">
      <alignment horizontal="center" vertical="top"/>
    </xf>
    <xf numFmtId="0" fontId="4" fillId="0" borderId="0" xfId="0" applyFont="1" applyAlignment="1">
      <alignment vertical="center"/>
    </xf>
    <xf numFmtId="0" fontId="2" fillId="2" borderId="3" xfId="0" applyFont="1" applyFill="1" applyBorder="1"/>
    <xf numFmtId="0" fontId="0" fillId="0" borderId="4" xfId="0" applyBorder="1"/>
    <xf numFmtId="0" fontId="0" fillId="0" borderId="0" xfId="0" applyAlignment="1">
      <alignment horizontal="left" indent="1"/>
    </xf>
    <xf numFmtId="2" fontId="0" fillId="0" borderId="0" xfId="0" applyNumberFormat="1"/>
    <xf numFmtId="0" fontId="2" fillId="2" borderId="0" xfId="0" applyFont="1" applyFill="1"/>
    <xf numFmtId="0" fontId="0" fillId="3" borderId="0" xfId="0" applyFill="1"/>
    <xf numFmtId="0" fontId="0" fillId="4" borderId="0" xfId="0" applyFill="1"/>
    <xf numFmtId="0" fontId="0" fillId="4" borderId="0" xfId="0" applyFill="1" applyAlignment="1">
      <alignment horizontal="center"/>
    </xf>
    <xf numFmtId="0" fontId="0" fillId="5" borderId="0" xfId="0" applyFill="1" applyAlignment="1">
      <alignment horizontal="center"/>
    </xf>
    <xf numFmtId="0" fontId="5" fillId="6" borderId="0" xfId="0" applyFont="1" applyFill="1" applyAlignment="1">
      <alignment horizontal="center"/>
    </xf>
    <xf numFmtId="0" fontId="0" fillId="0" borderId="3" xfId="0" applyBorder="1" applyAlignment="1">
      <alignment vertical="center"/>
    </xf>
    <xf numFmtId="0" fontId="0" fillId="0" borderId="5" xfId="0" applyBorder="1"/>
    <xf numFmtId="0" fontId="2" fillId="7" borderId="0" xfId="0" applyFont="1" applyFill="1"/>
    <xf numFmtId="0" fontId="0" fillId="8" borderId="0" xfId="0" applyFill="1"/>
    <xf numFmtId="0" fontId="7" fillId="8" borderId="0" xfId="0" applyFont="1" applyFill="1" applyAlignment="1">
      <alignment horizontal="center"/>
    </xf>
    <xf numFmtId="164" fontId="7" fillId="8" borderId="0" xfId="0" applyNumberFormat="1" applyFont="1" applyFill="1" applyAlignment="1">
      <alignment horizontal="center"/>
    </xf>
    <xf numFmtId="10" fontId="7" fillId="8" borderId="0" xfId="0" applyNumberFormat="1" applyFont="1" applyFill="1" applyAlignment="1">
      <alignment horizontal="center"/>
    </xf>
    <xf numFmtId="3" fontId="7" fillId="8" borderId="0" xfId="0" applyNumberFormat="1" applyFont="1" applyFill="1" applyAlignment="1">
      <alignment horizontal="center"/>
    </xf>
    <xf numFmtId="0" fontId="8" fillId="9" borderId="0" xfId="0" applyFont="1" applyFill="1" applyAlignment="1">
      <alignment horizontal="center"/>
    </xf>
    <xf numFmtId="0" fontId="5" fillId="9" borderId="0" xfId="0" applyFont="1" applyFill="1" applyAlignment="1">
      <alignment horizontal="center"/>
    </xf>
    <xf numFmtId="0" fontId="6" fillId="0" borderId="6" xfId="0" applyFont="1" applyBorder="1" applyAlignment="1">
      <alignment horizontal="center"/>
    </xf>
    <xf numFmtId="0" fontId="0" fillId="4" borderId="0" xfId="0" applyFill="1" applyAlignment="1">
      <alignment horizontal="center"/>
    </xf>
    <xf numFmtId="0" fontId="0" fillId="0" borderId="0" xfId="0" applyAlignment="1">
      <alignment horizontal="center"/>
    </xf>
  </cellXfs>
  <cellStyles count="1">
    <cellStyle name="Normal" xfId="0" builtinId="0"/>
  </cellStyles>
  <dxfs count="77">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connections" Target="connections.xml"/><Relationship Id="rId21" Type="http://schemas.openxmlformats.org/officeDocument/2006/relationships/pivotCacheDefinition" Target="pivotCache/pivotCacheDefinition10.xml"/><Relationship Id="rId34" Type="http://schemas.openxmlformats.org/officeDocument/2006/relationships/pivotCacheDefinition" Target="pivotCache/pivotCacheDefinition23.xml"/><Relationship Id="rId42"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pivotCacheDefinition" Target="pivotCache/pivotCacheDefinition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pivotCacheDefinition" Target="pivotCache/pivotCacheDefinition21.xml"/><Relationship Id="rId37" Type="http://schemas.microsoft.com/office/2007/relationships/slicerCache" Target="slicerCaches/slicerCache3.xml"/><Relationship Id="rId40" Type="http://schemas.openxmlformats.org/officeDocument/2006/relationships/styles" Target="styles.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ivotCacheDefinition" Target="pivotCache/pivotCacheDefinition20.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microsoft.com/office/2007/relationships/slicerCache" Target="slicerCaches/slicerCache1.xml"/><Relationship Id="rId43"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ivotCacheDefinition" Target="pivotCache/pivotCacheDefinition22.xml"/><Relationship Id="rId38" Type="http://schemas.openxmlformats.org/officeDocument/2006/relationships/theme" Target="theme/theme1.xml"/><Relationship Id="rId20" Type="http://schemas.openxmlformats.org/officeDocument/2006/relationships/pivotCacheDefinition" Target="pivotCache/pivotCacheDefinition9.xml"/><Relationship Id="rId41"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[Ecommerce_Sales_Dataset_Final_1.xlsx]Pivot!PivotTable4</c:name>
    <c:fmtId val="7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Pivot!$B$4:$B$7</c:f>
              <c:strCache>
                <c:ptCount val="3"/>
                <c:pt idx="0">
                  <c:v>2023</c:v>
                </c:pt>
                <c:pt idx="1">
                  <c:v>2024</c:v>
                </c:pt>
                <c:pt idx="2">
                  <c:v>2025</c:v>
                </c:pt>
              </c:strCache>
            </c:strRef>
          </c:cat>
          <c:val>
            <c:numRef>
              <c:f>Pivot!$C$4:$C$7</c:f>
              <c:numCache>
                <c:formatCode>General</c:formatCode>
                <c:ptCount val="3"/>
                <c:pt idx="0">
                  <c:v>223812.72450000001</c:v>
                </c:pt>
                <c:pt idx="1">
                  <c:v>1093911.7953999999</c:v>
                </c:pt>
                <c:pt idx="2">
                  <c:v>856670.17839999998</c:v>
                </c:pt>
              </c:numCache>
            </c:numRef>
          </c:val>
          <c:smooth val="0"/>
          <c:extLst>
            <c:ext xmlns:c16="http://schemas.microsoft.com/office/drawing/2014/chart" uri="{C3380CC4-5D6E-409C-BE32-E72D297353CC}">
              <c16:uniqueId val="{00000000-38D6-4E6A-9C94-160A1D5FD813}"/>
            </c:ext>
          </c:extLst>
        </c:ser>
        <c:dLbls>
          <c:showLegendKey val="0"/>
          <c:showVal val="0"/>
          <c:showCatName val="0"/>
          <c:showSerName val="0"/>
          <c:showPercent val="0"/>
          <c:showBubbleSize val="0"/>
        </c:dLbls>
        <c:marker val="1"/>
        <c:smooth val="0"/>
        <c:axId val="795013056"/>
        <c:axId val="795010176"/>
      </c:lineChart>
      <c:catAx>
        <c:axId val="79501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010176"/>
        <c:crosses val="autoZero"/>
        <c:auto val="1"/>
        <c:lblAlgn val="ctr"/>
        <c:lblOffset val="100"/>
        <c:noMultiLvlLbl val="0"/>
      </c:catAx>
      <c:valAx>
        <c:axId val="79501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01305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Pivot!$C$25</c:f>
              <c:strCache>
                <c:ptCount val="1"/>
                <c:pt idx="0">
                  <c:v>Total</c:v>
                </c:pt>
              </c:strCache>
            </c:strRef>
          </c:tx>
          <c:spPr>
            <a:solidFill>
              <a:schemeClr val="accent1"/>
            </a:solidFill>
            <a:ln>
              <a:noFill/>
            </a:ln>
            <a:effectLst/>
          </c:spPr>
          <c:invertIfNegative val="0"/>
          <c:cat>
            <c:strRef>
              <c:f>Pivot!$B$26:$B$31</c:f>
              <c:strCache>
                <c:ptCount val="5"/>
                <c:pt idx="0">
                  <c:v>Beauty</c:v>
                </c:pt>
                <c:pt idx="1">
                  <c:v>Clothing</c:v>
                </c:pt>
                <c:pt idx="2">
                  <c:v>Electronics</c:v>
                </c:pt>
                <c:pt idx="3">
                  <c:v>Home</c:v>
                </c:pt>
                <c:pt idx="4">
                  <c:v>Sports</c:v>
                </c:pt>
              </c:strCache>
            </c:strRef>
          </c:cat>
          <c:val>
            <c:numRef>
              <c:f>Pivot!$C$26:$C$31</c:f>
              <c:numCache>
                <c:formatCode>General</c:formatCode>
                <c:ptCount val="5"/>
                <c:pt idx="0">
                  <c:v>321561.32829999999</c:v>
                </c:pt>
                <c:pt idx="1">
                  <c:v>379216.04379999998</c:v>
                </c:pt>
                <c:pt idx="2">
                  <c:v>504311.348</c:v>
                </c:pt>
                <c:pt idx="3">
                  <c:v>427295.80359999998</c:v>
                </c:pt>
                <c:pt idx="4">
                  <c:v>542010.17460000003</c:v>
                </c:pt>
              </c:numCache>
            </c:numRef>
          </c:val>
          <c:extLst>
            <c:ext xmlns:c16="http://schemas.microsoft.com/office/drawing/2014/chart" uri="{C3380CC4-5D6E-409C-BE32-E72D297353CC}">
              <c16:uniqueId val="{00000000-A7A8-4204-A89B-8E3A39E826E8}"/>
            </c:ext>
          </c:extLst>
        </c:ser>
        <c:dLbls>
          <c:showLegendKey val="0"/>
          <c:showVal val="0"/>
          <c:showCatName val="0"/>
          <c:showSerName val="0"/>
          <c:showPercent val="0"/>
          <c:showBubbleSize val="0"/>
        </c:dLbls>
        <c:gapWidth val="219"/>
        <c:overlap val="-27"/>
        <c:axId val="1834978368"/>
        <c:axId val="1834962048"/>
      </c:barChart>
      <c:catAx>
        <c:axId val="183497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962048"/>
        <c:crosses val="autoZero"/>
        <c:auto val="1"/>
        <c:lblAlgn val="ctr"/>
        <c:lblOffset val="100"/>
        <c:noMultiLvlLbl val="0"/>
      </c:catAx>
      <c:valAx>
        <c:axId val="183496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97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[Ecommerce_Sales_Dataset_Final_1.xlsx]Pivot!PivotTable9</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Pivot!$C$36</c:f>
              <c:strCache>
                <c:ptCount val="1"/>
                <c:pt idx="0">
                  <c:v>Total</c:v>
                </c:pt>
              </c:strCache>
            </c:strRef>
          </c:tx>
          <c:spPr>
            <a:solidFill>
              <a:schemeClr val="accent1"/>
            </a:solidFill>
            <a:ln>
              <a:noFill/>
            </a:ln>
            <a:effectLst/>
          </c:spPr>
          <c:invertIfNegative val="0"/>
          <c:cat>
            <c:strRef>
              <c:f>Pivot!$B$37:$B$47</c:f>
              <c:strCache>
                <c:ptCount val="10"/>
                <c:pt idx="0">
                  <c:v>Portable Power Bank</c:v>
                </c:pt>
                <c:pt idx="1">
                  <c:v>Shin Guards – Adult</c:v>
                </c:pt>
                <c:pt idx="2">
                  <c:v>Men's Casual Sneakers</c:v>
                </c:pt>
                <c:pt idx="3">
                  <c:v>Gaming Mechanical Keyboard</c:v>
                </c:pt>
                <c:pt idx="4">
                  <c:v>Women's High Heels</c:v>
                </c:pt>
                <c:pt idx="5">
                  <c:v>Wireless Mouse</c:v>
                </c:pt>
                <c:pt idx="6">
                  <c:v>Basketball</c:v>
                </c:pt>
                <c:pt idx="7">
                  <c:v>Men's Hair Styling Gel</c:v>
                </c:pt>
                <c:pt idx="8">
                  <c:v>Women's Formal Blazer</c:v>
                </c:pt>
                <c:pt idx="9">
                  <c:v>Soccer Training Cone Set</c:v>
                </c:pt>
              </c:strCache>
            </c:strRef>
          </c:cat>
          <c:val>
            <c:numRef>
              <c:f>Pivot!$C$37:$C$47</c:f>
              <c:numCache>
                <c:formatCode>General</c:formatCode>
                <c:ptCount val="10"/>
                <c:pt idx="0">
                  <c:v>41852.503400000001</c:v>
                </c:pt>
                <c:pt idx="1">
                  <c:v>38281.015299999999</c:v>
                </c:pt>
                <c:pt idx="2">
                  <c:v>35489.6198</c:v>
                </c:pt>
                <c:pt idx="3">
                  <c:v>34699.832699999999</c:v>
                </c:pt>
                <c:pt idx="4">
                  <c:v>33993.659399999997</c:v>
                </c:pt>
                <c:pt idx="5">
                  <c:v>33566.799899999998</c:v>
                </c:pt>
                <c:pt idx="6">
                  <c:v>31070.455699999999</c:v>
                </c:pt>
                <c:pt idx="7">
                  <c:v>30236.698199999999</c:v>
                </c:pt>
                <c:pt idx="8">
                  <c:v>28572.6924</c:v>
                </c:pt>
                <c:pt idx="9">
                  <c:v>28324.048999999999</c:v>
                </c:pt>
              </c:numCache>
            </c:numRef>
          </c:val>
          <c:extLst>
            <c:ext xmlns:c16="http://schemas.microsoft.com/office/drawing/2014/chart" uri="{C3380CC4-5D6E-409C-BE32-E72D297353CC}">
              <c16:uniqueId val="{00000000-82D5-4660-8E35-58C37C47911C}"/>
            </c:ext>
          </c:extLst>
        </c:ser>
        <c:dLbls>
          <c:showLegendKey val="0"/>
          <c:showVal val="0"/>
          <c:showCatName val="0"/>
          <c:showSerName val="0"/>
          <c:showPercent val="0"/>
          <c:showBubbleSize val="0"/>
        </c:dLbls>
        <c:gapWidth val="219"/>
        <c:overlap val="-27"/>
        <c:axId val="920110288"/>
        <c:axId val="920111728"/>
      </c:barChart>
      <c:catAx>
        <c:axId val="92011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111728"/>
        <c:crosses val="autoZero"/>
        <c:auto val="1"/>
        <c:lblAlgn val="ctr"/>
        <c:lblOffset val="100"/>
        <c:noMultiLvlLbl val="0"/>
      </c:catAx>
      <c:valAx>
        <c:axId val="92011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11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Pivot!$C$55</c:f>
              <c:strCache>
                <c:ptCount val="1"/>
                <c:pt idx="0">
                  <c:v>Total</c:v>
                </c:pt>
              </c:strCache>
            </c:strRef>
          </c:tx>
          <c:spPr>
            <a:solidFill>
              <a:schemeClr val="accent1"/>
            </a:solidFill>
            <a:ln>
              <a:noFill/>
            </a:ln>
            <a:effectLst/>
          </c:spPr>
          <c:invertIfNegative val="0"/>
          <c:cat>
            <c:strRef>
              <c:f>Pivot!$B$56:$B$66</c:f>
              <c:strCache>
                <c:ptCount val="10"/>
                <c:pt idx="0">
                  <c:v>Men's Casual Sneakers</c:v>
                </c:pt>
                <c:pt idx="1">
                  <c:v>Gaming Mechanical Keyboard</c:v>
                </c:pt>
                <c:pt idx="2">
                  <c:v>Portable Power Bank</c:v>
                </c:pt>
                <c:pt idx="3">
                  <c:v>Shin Guards – Adult</c:v>
                </c:pt>
                <c:pt idx="4">
                  <c:v>Wireless Mouse</c:v>
                </c:pt>
                <c:pt idx="5">
                  <c:v>4K Home Projector</c:v>
                </c:pt>
                <c:pt idx="6">
                  <c:v>Soccer Training Cone Set</c:v>
                </c:pt>
                <c:pt idx="7">
                  <c:v>Vitamin E Body Lotion</c:v>
                </c:pt>
                <c:pt idx="8">
                  <c:v>Face Foundation Kit</c:v>
                </c:pt>
                <c:pt idx="9">
                  <c:v>Laptop Cooling Pad</c:v>
                </c:pt>
              </c:strCache>
            </c:strRef>
          </c:cat>
          <c:val>
            <c:numRef>
              <c:f>Pivot!$C$56:$C$66</c:f>
              <c:numCache>
                <c:formatCode>General</c:formatCode>
                <c:ptCount val="10"/>
                <c:pt idx="0">
                  <c:v>87</c:v>
                </c:pt>
                <c:pt idx="1">
                  <c:v>84</c:v>
                </c:pt>
                <c:pt idx="2">
                  <c:v>84</c:v>
                </c:pt>
                <c:pt idx="3">
                  <c:v>77</c:v>
                </c:pt>
                <c:pt idx="4">
                  <c:v>73</c:v>
                </c:pt>
                <c:pt idx="5">
                  <c:v>72</c:v>
                </c:pt>
                <c:pt idx="6">
                  <c:v>70</c:v>
                </c:pt>
                <c:pt idx="7">
                  <c:v>68</c:v>
                </c:pt>
                <c:pt idx="8">
                  <c:v>68</c:v>
                </c:pt>
                <c:pt idx="9">
                  <c:v>68</c:v>
                </c:pt>
              </c:numCache>
            </c:numRef>
          </c:val>
          <c:extLst>
            <c:ext xmlns:c16="http://schemas.microsoft.com/office/drawing/2014/chart" uri="{C3380CC4-5D6E-409C-BE32-E72D297353CC}">
              <c16:uniqueId val="{00000000-5F75-4CBA-8895-C90163462034}"/>
            </c:ext>
          </c:extLst>
        </c:ser>
        <c:dLbls>
          <c:showLegendKey val="0"/>
          <c:showVal val="0"/>
          <c:showCatName val="0"/>
          <c:showSerName val="0"/>
          <c:showPercent val="0"/>
          <c:showBubbleSize val="0"/>
        </c:dLbls>
        <c:gapWidth val="219"/>
        <c:overlap val="-27"/>
        <c:axId val="1225451743"/>
        <c:axId val="1225441663"/>
      </c:barChart>
      <c:catAx>
        <c:axId val="122545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441663"/>
        <c:crosses val="autoZero"/>
        <c:auto val="1"/>
        <c:lblAlgn val="ctr"/>
        <c:lblOffset val="100"/>
        <c:noMultiLvlLbl val="0"/>
      </c:catAx>
      <c:valAx>
        <c:axId val="122544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45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Pivot!$C$73</c:f>
              <c:strCache>
                <c:ptCount val="1"/>
                <c:pt idx="0">
                  <c:v>Total</c:v>
                </c:pt>
              </c:strCache>
            </c:strRef>
          </c:tx>
          <c:spPr>
            <a:solidFill>
              <a:schemeClr val="accent1"/>
            </a:solidFill>
            <a:ln>
              <a:noFill/>
            </a:ln>
            <a:effectLst/>
          </c:spPr>
          <c:invertIfNegative val="0"/>
          <c:cat>
            <c:strRef>
              <c:f>Pivot!$B$74:$B$84</c:f>
              <c:strCache>
                <c:ptCount val="10"/>
                <c:pt idx="0">
                  <c:v>Women's High Heels</c:v>
                </c:pt>
                <c:pt idx="1">
                  <c:v>Women's Yoga Pants</c:v>
                </c:pt>
                <c:pt idx="2">
                  <c:v>Womens Cotton Scarf</c:v>
                </c:pt>
                <c:pt idx="3">
                  <c:v>USB-C Laptop Charger</c:v>
                </c:pt>
                <c:pt idx="4">
                  <c:v>Smart Led Light Strip</c:v>
                </c:pt>
                <c:pt idx="5">
                  <c:v>Cricket Bat</c:v>
                </c:pt>
                <c:pt idx="6">
                  <c:v>Decorative Lamp Shade</c:v>
                </c:pt>
                <c:pt idx="7">
                  <c:v>Tennis Ball 3-Pack</c:v>
                </c:pt>
                <c:pt idx="8">
                  <c:v>Hair Strengthening Shampoo</c:v>
                </c:pt>
                <c:pt idx="9">
                  <c:v>Organic Sunscreen Lotion</c:v>
                </c:pt>
              </c:strCache>
            </c:strRef>
          </c:cat>
          <c:val>
            <c:numRef>
              <c:f>Pivot!$C$74:$C$84</c:f>
              <c:numCache>
                <c:formatCode>General</c:formatCode>
                <c:ptCount val="10"/>
                <c:pt idx="0">
                  <c:v>496</c:v>
                </c:pt>
                <c:pt idx="1">
                  <c:v>487</c:v>
                </c:pt>
                <c:pt idx="2">
                  <c:v>485</c:v>
                </c:pt>
                <c:pt idx="3">
                  <c:v>485</c:v>
                </c:pt>
                <c:pt idx="4">
                  <c:v>476</c:v>
                </c:pt>
                <c:pt idx="5">
                  <c:v>471</c:v>
                </c:pt>
                <c:pt idx="6">
                  <c:v>469</c:v>
                </c:pt>
                <c:pt idx="7">
                  <c:v>465</c:v>
                </c:pt>
                <c:pt idx="8">
                  <c:v>460</c:v>
                </c:pt>
                <c:pt idx="9">
                  <c:v>458</c:v>
                </c:pt>
              </c:numCache>
            </c:numRef>
          </c:val>
          <c:extLst>
            <c:ext xmlns:c16="http://schemas.microsoft.com/office/drawing/2014/chart" uri="{C3380CC4-5D6E-409C-BE32-E72D297353CC}">
              <c16:uniqueId val="{00000000-704D-4A00-883A-7002930FF225}"/>
            </c:ext>
          </c:extLst>
        </c:ser>
        <c:dLbls>
          <c:showLegendKey val="0"/>
          <c:showVal val="0"/>
          <c:showCatName val="0"/>
          <c:showSerName val="0"/>
          <c:showPercent val="0"/>
          <c:showBubbleSize val="0"/>
        </c:dLbls>
        <c:gapWidth val="219"/>
        <c:overlap val="-27"/>
        <c:axId val="1958528335"/>
        <c:axId val="1958528815"/>
      </c:barChart>
      <c:catAx>
        <c:axId val="195852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528815"/>
        <c:crosses val="autoZero"/>
        <c:auto val="1"/>
        <c:lblAlgn val="ctr"/>
        <c:lblOffset val="100"/>
        <c:noMultiLvlLbl val="0"/>
      </c:catAx>
      <c:valAx>
        <c:axId val="1958528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52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A7-4CD3-B2C3-F702B25165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A7-4CD3-B2C3-F702B25165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A7-4CD3-B2C3-F702B25165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A7-4CD3-B2C3-F702B251651D}"/>
              </c:ext>
            </c:extLst>
          </c:dPt>
          <c:cat>
            <c:strLit>
              <c:ptCount val="4"/>
              <c:pt idx="0">
                <c:v>Bronze</c:v>
              </c:pt>
              <c:pt idx="1">
                <c:v>Gold</c:v>
              </c:pt>
              <c:pt idx="2">
                <c:v>Platinum</c:v>
              </c:pt>
              <c:pt idx="3">
                <c:v>Silver</c:v>
              </c:pt>
            </c:strLit>
          </c:cat>
          <c:val>
            <c:numLit>
              <c:formatCode>General</c:formatCode>
              <c:ptCount val="4"/>
              <c:pt idx="0">
                <c:v>531049.68500000006</c:v>
              </c:pt>
              <c:pt idx="1">
                <c:v>517622.05739999999</c:v>
              </c:pt>
              <c:pt idx="2">
                <c:v>660505.81059999997</c:v>
              </c:pt>
              <c:pt idx="3">
                <c:v>465217.14529999997</c:v>
              </c:pt>
            </c:numLit>
          </c:val>
          <c:extLst>
            <c:ext xmlns:c16="http://schemas.microsoft.com/office/drawing/2014/chart" uri="{C3380CC4-5D6E-409C-BE32-E72D297353CC}">
              <c16:uniqueId val="{00000000-9D07-48B7-B355-1BD218FF33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Pivot!$C$91</c:f>
              <c:strCache>
                <c:ptCount val="1"/>
                <c:pt idx="0">
                  <c:v>Total</c:v>
                </c:pt>
              </c:strCache>
            </c:strRef>
          </c:tx>
          <c:spPr>
            <a:solidFill>
              <a:schemeClr val="accent1"/>
            </a:solidFill>
            <a:ln>
              <a:noFill/>
            </a:ln>
            <a:effectLst/>
          </c:spPr>
          <c:invertIfNegative val="0"/>
          <c:cat>
            <c:strRef>
              <c:f>Pivot!$B$92:$B$94</c:f>
              <c:strCache>
                <c:ptCount val="2"/>
                <c:pt idx="0">
                  <c:v>Female</c:v>
                </c:pt>
                <c:pt idx="1">
                  <c:v>Male</c:v>
                </c:pt>
              </c:strCache>
            </c:strRef>
          </c:cat>
          <c:val>
            <c:numRef>
              <c:f>Pivot!$C$92:$C$94</c:f>
              <c:numCache>
                <c:formatCode>General</c:formatCode>
                <c:ptCount val="2"/>
                <c:pt idx="0">
                  <c:v>1231444.2298000001</c:v>
                </c:pt>
                <c:pt idx="1">
                  <c:v>942950.46849999996</c:v>
                </c:pt>
              </c:numCache>
            </c:numRef>
          </c:val>
          <c:extLst>
            <c:ext xmlns:c16="http://schemas.microsoft.com/office/drawing/2014/chart" uri="{C3380CC4-5D6E-409C-BE32-E72D297353CC}">
              <c16:uniqueId val="{00000000-0709-4ABB-BE52-BD50E2D2ACB3}"/>
            </c:ext>
          </c:extLst>
        </c:ser>
        <c:dLbls>
          <c:showLegendKey val="0"/>
          <c:showVal val="0"/>
          <c:showCatName val="0"/>
          <c:showSerName val="0"/>
          <c:showPercent val="0"/>
          <c:showBubbleSize val="0"/>
        </c:dLbls>
        <c:gapWidth val="219"/>
        <c:overlap val="-27"/>
        <c:axId val="1958587375"/>
        <c:axId val="1958583535"/>
      </c:barChart>
      <c:catAx>
        <c:axId val="195858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583535"/>
        <c:crosses val="autoZero"/>
        <c:auto val="1"/>
        <c:lblAlgn val="ctr"/>
        <c:lblOffset val="100"/>
        <c:noMultiLvlLbl val="0"/>
      </c:catAx>
      <c:valAx>
        <c:axId val="195858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58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[Ecommerce_Sales_Dataset_Final_1.xlsx]Pivot!PivotTable11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Pivot!$C$120</c:f>
              <c:strCache>
                <c:ptCount val="1"/>
                <c:pt idx="0">
                  <c:v>Total</c:v>
                </c:pt>
              </c:strCache>
            </c:strRef>
          </c:tx>
          <c:spPr>
            <a:solidFill>
              <a:schemeClr val="accent1"/>
            </a:solidFill>
            <a:ln>
              <a:noFill/>
            </a:ln>
            <a:effectLst/>
          </c:spPr>
          <c:invertIfNegative val="0"/>
          <c:cat>
            <c:strRef>
              <c:f>Pivot!$B$121:$B$131</c:f>
              <c:strCache>
                <c:ptCount val="10"/>
                <c:pt idx="0">
                  <c:v>Connecticut</c:v>
                </c:pt>
                <c:pt idx="1">
                  <c:v>Florida</c:v>
                </c:pt>
                <c:pt idx="2">
                  <c:v>Kansas</c:v>
                </c:pt>
                <c:pt idx="3">
                  <c:v>New Hampshire</c:v>
                </c:pt>
                <c:pt idx="4">
                  <c:v>New Jersey</c:v>
                </c:pt>
                <c:pt idx="5">
                  <c:v>New York</c:v>
                </c:pt>
                <c:pt idx="6">
                  <c:v>Oklahoma</c:v>
                </c:pt>
                <c:pt idx="7">
                  <c:v>Vermont</c:v>
                </c:pt>
                <c:pt idx="8">
                  <c:v>Virginia</c:v>
                </c:pt>
                <c:pt idx="9">
                  <c:v>West Virginia</c:v>
                </c:pt>
              </c:strCache>
            </c:strRef>
          </c:cat>
          <c:val>
            <c:numRef>
              <c:f>Pivot!$C$121:$C$131</c:f>
              <c:numCache>
                <c:formatCode>General</c:formatCode>
                <c:ptCount val="10"/>
                <c:pt idx="0">
                  <c:v>56723.037900000003</c:v>
                </c:pt>
                <c:pt idx="1">
                  <c:v>60406.675799999997</c:v>
                </c:pt>
                <c:pt idx="2">
                  <c:v>58787.176099999997</c:v>
                </c:pt>
                <c:pt idx="3">
                  <c:v>69579.925199999998</c:v>
                </c:pt>
                <c:pt idx="4">
                  <c:v>65274.956299999998</c:v>
                </c:pt>
                <c:pt idx="5">
                  <c:v>57426.728600000002</c:v>
                </c:pt>
                <c:pt idx="6">
                  <c:v>59386.541100000002</c:v>
                </c:pt>
                <c:pt idx="7">
                  <c:v>61732.841200000003</c:v>
                </c:pt>
                <c:pt idx="8">
                  <c:v>56172.886299999998</c:v>
                </c:pt>
                <c:pt idx="9">
                  <c:v>56405.415699999998</c:v>
                </c:pt>
              </c:numCache>
            </c:numRef>
          </c:val>
          <c:extLst>
            <c:ext xmlns:c16="http://schemas.microsoft.com/office/drawing/2014/chart" uri="{C3380CC4-5D6E-409C-BE32-E72D297353CC}">
              <c16:uniqueId val="{00000000-687A-4B15-A2D5-6B43BC731621}"/>
            </c:ext>
          </c:extLst>
        </c:ser>
        <c:dLbls>
          <c:showLegendKey val="0"/>
          <c:showVal val="0"/>
          <c:showCatName val="0"/>
          <c:showSerName val="0"/>
          <c:showPercent val="0"/>
          <c:showBubbleSize val="0"/>
        </c:dLbls>
        <c:gapWidth val="219"/>
        <c:overlap val="-27"/>
        <c:axId val="259058863"/>
        <c:axId val="259052143"/>
      </c:barChart>
      <c:catAx>
        <c:axId val="25905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052143"/>
        <c:crosses val="autoZero"/>
        <c:auto val="1"/>
        <c:lblAlgn val="ctr"/>
        <c:lblOffset val="100"/>
        <c:noMultiLvlLbl val="0"/>
      </c:catAx>
      <c:valAx>
        <c:axId val="25905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05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Pivot!$C$138</c:f>
              <c:strCache>
                <c:ptCount val="1"/>
                <c:pt idx="0">
                  <c:v>Total</c:v>
                </c:pt>
              </c:strCache>
            </c:strRef>
          </c:tx>
          <c:spPr>
            <a:solidFill>
              <a:schemeClr val="accent1"/>
            </a:solidFill>
            <a:ln>
              <a:noFill/>
            </a:ln>
            <a:effectLst/>
          </c:spPr>
          <c:invertIfNegative val="0"/>
          <c:cat>
            <c:strRef>
              <c:f>Pivot!$B$139:$B$159</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Pivot!$C$139:$C$159</c:f>
              <c:numCache>
                <c:formatCode>General</c:formatCode>
                <c:ptCount val="20"/>
                <c:pt idx="0">
                  <c:v>93048.140499999994</c:v>
                </c:pt>
                <c:pt idx="1">
                  <c:v>118814.11569999999</c:v>
                </c:pt>
                <c:pt idx="2">
                  <c:v>158971.46239999999</c:v>
                </c:pt>
                <c:pt idx="3">
                  <c:v>114533.7966</c:v>
                </c:pt>
                <c:pt idx="4">
                  <c:v>98960.807799999995</c:v>
                </c:pt>
                <c:pt idx="5">
                  <c:v>111704.9436</c:v>
                </c:pt>
                <c:pt idx="6">
                  <c:v>114401.4715</c:v>
                </c:pt>
                <c:pt idx="7">
                  <c:v>81343.588900000002</c:v>
                </c:pt>
                <c:pt idx="8">
                  <c:v>104313.0545</c:v>
                </c:pt>
                <c:pt idx="9">
                  <c:v>109791.71520000001</c:v>
                </c:pt>
                <c:pt idx="10">
                  <c:v>122176.5471</c:v>
                </c:pt>
                <c:pt idx="11">
                  <c:v>125011.8285</c:v>
                </c:pt>
                <c:pt idx="12">
                  <c:v>94225.723299999998</c:v>
                </c:pt>
                <c:pt idx="13">
                  <c:v>101060.60920000001</c:v>
                </c:pt>
                <c:pt idx="14">
                  <c:v>108039.34940000001</c:v>
                </c:pt>
                <c:pt idx="15">
                  <c:v>106248.2833</c:v>
                </c:pt>
                <c:pt idx="16">
                  <c:v>110102.399</c:v>
                </c:pt>
                <c:pt idx="17">
                  <c:v>85138.555200000003</c:v>
                </c:pt>
                <c:pt idx="18">
                  <c:v>99679.085999999996</c:v>
                </c:pt>
                <c:pt idx="19">
                  <c:v>116829.2206</c:v>
                </c:pt>
              </c:numCache>
            </c:numRef>
          </c:val>
          <c:extLst>
            <c:ext xmlns:c16="http://schemas.microsoft.com/office/drawing/2014/chart" uri="{C3380CC4-5D6E-409C-BE32-E72D297353CC}">
              <c16:uniqueId val="{00000000-01D4-4F13-93D5-7758E8667944}"/>
            </c:ext>
          </c:extLst>
        </c:ser>
        <c:dLbls>
          <c:showLegendKey val="0"/>
          <c:showVal val="0"/>
          <c:showCatName val="0"/>
          <c:showSerName val="0"/>
          <c:showPercent val="0"/>
          <c:showBubbleSize val="0"/>
        </c:dLbls>
        <c:gapWidth val="219"/>
        <c:overlap val="-27"/>
        <c:axId val="259062223"/>
        <c:axId val="259063183"/>
      </c:barChart>
      <c:catAx>
        <c:axId val="25906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063183"/>
        <c:crosses val="autoZero"/>
        <c:auto val="1"/>
        <c:lblAlgn val="ctr"/>
        <c:lblOffset val="100"/>
        <c:noMultiLvlLbl val="0"/>
      </c:catAx>
      <c:valAx>
        <c:axId val="25906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06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Pivot!$C$166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48-4CEB-B243-9F67822616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48-4CEB-B243-9F67822616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48-4CEB-B243-9F678226169A}"/>
              </c:ext>
            </c:extLst>
          </c:dPt>
          <c:cat>
            <c:strRef>
              <c:f>Pivot!$B$167:$B$170</c:f>
              <c:strCache>
                <c:ptCount val="3"/>
                <c:pt idx="0">
                  <c:v>Flagship</c:v>
                </c:pt>
                <c:pt idx="1">
                  <c:v>Online</c:v>
                </c:pt>
                <c:pt idx="2">
                  <c:v>Outlet</c:v>
                </c:pt>
              </c:strCache>
            </c:strRef>
          </c:cat>
          <c:val>
            <c:numRef>
              <c:f>Pivot!$C$167:$C$170</c:f>
              <c:numCache>
                <c:formatCode>General</c:formatCode>
                <c:ptCount val="3"/>
                <c:pt idx="0">
                  <c:v>848576.66610000003</c:v>
                </c:pt>
                <c:pt idx="1">
                  <c:v>914253.52370000002</c:v>
                </c:pt>
                <c:pt idx="2">
                  <c:v>411564.5085</c:v>
                </c:pt>
              </c:numCache>
            </c:numRef>
          </c:val>
          <c:extLst>
            <c:ext xmlns:c16="http://schemas.microsoft.com/office/drawing/2014/chart" uri="{C3380CC4-5D6E-409C-BE32-E72D297353CC}">
              <c16:uniqueId val="{00000000-DAA8-411F-B8D6-4A342C5D36F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[Ecommerce_Sales_Dataset_Final_1.xlsx]Pivot!PivotTable14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Pivot!$C$177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B4-434B-8D5E-8E0798C5CA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B4-434B-8D5E-8E0798C5CA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B4-434B-8D5E-8E0798C5CA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B4-434B-8D5E-8E0798C5CAAA}"/>
              </c:ext>
            </c:extLst>
          </c:dPt>
          <c:cat>
            <c:strRef>
              <c:f>Pivot!$B$178:$B$182</c:f>
              <c:strCache>
                <c:ptCount val="4"/>
                <c:pt idx="0">
                  <c:v>East</c:v>
                </c:pt>
                <c:pt idx="1">
                  <c:v>North</c:v>
                </c:pt>
                <c:pt idx="2">
                  <c:v>South</c:v>
                </c:pt>
                <c:pt idx="3">
                  <c:v>West</c:v>
                </c:pt>
              </c:strCache>
            </c:strRef>
          </c:cat>
          <c:val>
            <c:numRef>
              <c:f>Pivot!$C$178:$C$182</c:f>
              <c:numCache>
                <c:formatCode>General</c:formatCode>
                <c:ptCount val="4"/>
                <c:pt idx="0">
                  <c:v>622404.31629999995</c:v>
                </c:pt>
                <c:pt idx="1">
                  <c:v>646100.88029999996</c:v>
                </c:pt>
                <c:pt idx="2">
                  <c:v>635213.09569999995</c:v>
                </c:pt>
                <c:pt idx="3">
                  <c:v>270676.40600000002</c:v>
                </c:pt>
              </c:numCache>
            </c:numRef>
          </c:val>
          <c:extLst>
            <c:ext xmlns:c16="http://schemas.microsoft.com/office/drawing/2014/chart" uri="{C3380CC4-5D6E-409C-BE32-E72D297353CC}">
              <c16:uniqueId val="{00000000-3AC6-4CA3-BD00-82431B69CF1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[Ecommerce_Sales_Dataset_Final_1.xlsx]Pivot!PivotTable15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Pivot!$C$189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43-401F-8632-ED76455CE4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43-401F-8632-ED76455CE4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43-401F-8632-ED76455CE4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43-401F-8632-ED76455CE4EF}"/>
              </c:ext>
            </c:extLst>
          </c:dPt>
          <c:cat>
            <c:strRef>
              <c:f>Pivot!$B$190:$B$194</c:f>
              <c:strCache>
                <c:ptCount val="4"/>
                <c:pt idx="0">
                  <c:v>East</c:v>
                </c:pt>
                <c:pt idx="1">
                  <c:v>North</c:v>
                </c:pt>
                <c:pt idx="2">
                  <c:v>South</c:v>
                </c:pt>
                <c:pt idx="3">
                  <c:v>West</c:v>
                </c:pt>
              </c:strCache>
            </c:strRef>
          </c:cat>
          <c:val>
            <c:numRef>
              <c:f>Pivot!$C$190:$C$194</c:f>
              <c:numCache>
                <c:formatCode>General</c:formatCode>
                <c:ptCount val="4"/>
                <c:pt idx="0">
                  <c:v>1447</c:v>
                </c:pt>
                <c:pt idx="1">
                  <c:v>1508</c:v>
                </c:pt>
                <c:pt idx="2">
                  <c:v>1416</c:v>
                </c:pt>
                <c:pt idx="3">
                  <c:v>593</c:v>
                </c:pt>
              </c:numCache>
            </c:numRef>
          </c:val>
          <c:extLst>
            <c:ext xmlns:c16="http://schemas.microsoft.com/office/drawing/2014/chart" uri="{C3380CC4-5D6E-409C-BE32-E72D297353CC}">
              <c16:uniqueId val="{00000000-F89C-4EA4-9A2A-E1D0B196AD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[Ecommerce_Sales_Dataset_Final_1.xlsx]Pivot!PivotTable16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Pivot!$C$201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4C-47A5-93CD-6BCCD1F456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4C-47A5-93CD-6BCCD1F456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4C-47A5-93CD-6BCCD1F4561E}"/>
              </c:ext>
            </c:extLst>
          </c:dPt>
          <c:cat>
            <c:strRef>
              <c:f>Pivot!$B$202:$B$205</c:f>
              <c:strCache>
                <c:ptCount val="3"/>
                <c:pt idx="0">
                  <c:v>COD</c:v>
                </c:pt>
                <c:pt idx="1">
                  <c:v>Credit Card</c:v>
                </c:pt>
                <c:pt idx="2">
                  <c:v>PayPal</c:v>
                </c:pt>
              </c:strCache>
            </c:strRef>
          </c:cat>
          <c:val>
            <c:numRef>
              <c:f>Pivot!$C$202:$C$205</c:f>
              <c:numCache>
                <c:formatCode>General</c:formatCode>
                <c:ptCount val="3"/>
                <c:pt idx="0">
                  <c:v>702459.41570000001</c:v>
                </c:pt>
                <c:pt idx="1">
                  <c:v>715180.71100000001</c:v>
                </c:pt>
                <c:pt idx="2">
                  <c:v>756754.57160000002</c:v>
                </c:pt>
              </c:numCache>
            </c:numRef>
          </c:val>
          <c:extLst>
            <c:ext xmlns:c16="http://schemas.microsoft.com/office/drawing/2014/chart" uri="{C3380CC4-5D6E-409C-BE32-E72D297353CC}">
              <c16:uniqueId val="{00000000-278F-4C01-BCF7-B4D5B614C2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[Ecommerce_Sales_Dataset_Final_1.xlsx]Pivot!PivotTable17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Pivot!$C$215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B2-49AF-B9CD-B91DF1A7E1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B2-49AF-B9CD-B91DF1A7E1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B2-49AF-B9CD-B91DF1A7E17D}"/>
              </c:ext>
            </c:extLst>
          </c:dPt>
          <c:cat>
            <c:strRef>
              <c:f>Pivot!$B$216:$B$219</c:f>
              <c:strCache>
                <c:ptCount val="3"/>
                <c:pt idx="0">
                  <c:v>COD</c:v>
                </c:pt>
                <c:pt idx="1">
                  <c:v>Credit Card</c:v>
                </c:pt>
                <c:pt idx="2">
                  <c:v>PayPal</c:v>
                </c:pt>
              </c:strCache>
            </c:strRef>
          </c:cat>
          <c:val>
            <c:numRef>
              <c:f>Pivot!$C$216:$C$219</c:f>
              <c:numCache>
                <c:formatCode>General</c:formatCode>
                <c:ptCount val="3"/>
                <c:pt idx="0">
                  <c:v>660</c:v>
                </c:pt>
                <c:pt idx="1">
                  <c:v>645</c:v>
                </c:pt>
                <c:pt idx="2">
                  <c:v>695</c:v>
                </c:pt>
              </c:numCache>
            </c:numRef>
          </c:val>
          <c:extLst>
            <c:ext xmlns:c16="http://schemas.microsoft.com/office/drawing/2014/chart" uri="{C3380CC4-5D6E-409C-BE32-E72D297353CC}">
              <c16:uniqueId val="{00000000-0052-4EED-80E6-AE62F9BF420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[Ecommerce_Sales_Dataset_Final_1.xlsx]Pivot!PivotTable20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Pivot!$C$264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B2-4969-8437-0BBCBFB2A9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B2-4969-8437-0BBCBFB2A9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B2-4969-8437-0BBCBFB2A9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B2-4969-8437-0BBCBFB2A9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BB2-4969-8437-0BBCBFB2A95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BB2-4969-8437-0BBCBFB2A95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BB2-4969-8437-0BBCBFB2A95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BB2-4969-8437-0BBCBFB2A95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BB2-4969-8437-0BBCBFB2A95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BB2-4969-8437-0BBCBFB2A95B}"/>
              </c:ext>
            </c:extLst>
          </c:dPt>
          <c:cat>
            <c:strRef>
              <c:f>Pivot!$B$265:$B$275</c:f>
              <c:strCache>
                <c:ptCount val="10"/>
                <c:pt idx="0">
                  <c:v>Shin Guards – Adult</c:v>
                </c:pt>
                <c:pt idx="1">
                  <c:v>Men's Hair Styling Gel</c:v>
                </c:pt>
                <c:pt idx="2">
                  <c:v>Knee Support Brace</c:v>
                </c:pt>
                <c:pt idx="3">
                  <c:v>Men's Roll-On Perfume</c:v>
                </c:pt>
                <c:pt idx="4">
                  <c:v>Outdoor Sports Water Bottle</c:v>
                </c:pt>
                <c:pt idx="5">
                  <c:v>Foam Roller</c:v>
                </c:pt>
                <c:pt idx="6">
                  <c:v>Laptop Cooling Pad</c:v>
                </c:pt>
                <c:pt idx="7">
                  <c:v>Decorative Wall Mirror</c:v>
                </c:pt>
                <c:pt idx="8">
                  <c:v>Sports Water Hydration Pack</c:v>
                </c:pt>
                <c:pt idx="9">
                  <c:v>Soccer Training Cone Set</c:v>
                </c:pt>
              </c:strCache>
            </c:strRef>
          </c:cat>
          <c:val>
            <c:numRef>
              <c:f>Pivot!$C$265:$C$275</c:f>
              <c:numCache>
                <c:formatCode>General</c:formatCode>
                <c:ptCount val="10"/>
                <c:pt idx="0">
                  <c:v>30037.395299999996</c:v>
                </c:pt>
                <c:pt idx="1">
                  <c:v>29094.238200000003</c:v>
                </c:pt>
                <c:pt idx="2">
                  <c:v>24565.986999999994</c:v>
                </c:pt>
                <c:pt idx="3">
                  <c:v>23088.110800000002</c:v>
                </c:pt>
                <c:pt idx="4">
                  <c:v>20652.931699999994</c:v>
                </c:pt>
                <c:pt idx="5">
                  <c:v>19926.150399999999</c:v>
                </c:pt>
                <c:pt idx="6">
                  <c:v>19452.868499999997</c:v>
                </c:pt>
                <c:pt idx="7">
                  <c:v>19409.964100000001</c:v>
                </c:pt>
                <c:pt idx="8">
                  <c:v>18552.0072</c:v>
                </c:pt>
                <c:pt idx="9">
                  <c:v>18206.948999999997</c:v>
                </c:pt>
              </c:numCache>
            </c:numRef>
          </c:val>
          <c:extLst>
            <c:ext xmlns:c16="http://schemas.microsoft.com/office/drawing/2014/chart" uri="{C3380CC4-5D6E-409C-BE32-E72D297353CC}">
              <c16:uniqueId val="{00000000-3631-49D3-B1D9-157AE62B74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[Ecommerce_Sales_Dataset_Final_1.xlsx]Pivot!PivotTable21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Pivot!$C$281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BC-4850-AD51-DCB47EDFB3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BC-4850-AD51-DCB47EDFB3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BC-4850-AD51-DCB47EDFB3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BC-4850-AD51-DCB47EDFB38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5BC-4850-AD51-DCB47EDFB387}"/>
              </c:ext>
            </c:extLst>
          </c:dPt>
          <c:cat>
            <c:strRef>
              <c:f>Pivot!$B$282:$B$287</c:f>
              <c:strCache>
                <c:ptCount val="5"/>
                <c:pt idx="0">
                  <c:v>Beauty</c:v>
                </c:pt>
                <c:pt idx="1">
                  <c:v>Clothing</c:v>
                </c:pt>
                <c:pt idx="2">
                  <c:v>Electronics</c:v>
                </c:pt>
                <c:pt idx="3">
                  <c:v>Home</c:v>
                </c:pt>
                <c:pt idx="4">
                  <c:v>Sports</c:v>
                </c:pt>
              </c:strCache>
            </c:strRef>
          </c:cat>
          <c:val>
            <c:numRef>
              <c:f>Pivot!$C$282:$C$287</c:f>
              <c:numCache>
                <c:formatCode>General</c:formatCode>
                <c:ptCount val="5"/>
                <c:pt idx="0">
                  <c:v>134707.81330000001</c:v>
                </c:pt>
                <c:pt idx="1">
                  <c:v>146299.43379999988</c:v>
                </c:pt>
                <c:pt idx="2">
                  <c:v>127559.57800000007</c:v>
                </c:pt>
                <c:pt idx="3">
                  <c:v>191982.55693333337</c:v>
                </c:pt>
                <c:pt idx="4">
                  <c:v>287778.41460000008</c:v>
                </c:pt>
              </c:numCache>
            </c:numRef>
          </c:val>
          <c:extLst>
            <c:ext xmlns:c16="http://schemas.microsoft.com/office/drawing/2014/chart" uri="{C3380CC4-5D6E-409C-BE32-E72D297353CC}">
              <c16:uniqueId val="{00000000-C765-4ACC-9097-FE107FC4C6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[Ecommerce_Sales_Dataset_Final_1.xlsx]Pivot!PivotTable22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Pivot!$C$294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0B-4FEA-BF91-BD8C1B3D5A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0B-4FEA-BF91-BD8C1B3D5A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0B-4FEA-BF91-BD8C1B3D5A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0B-4FEA-BF91-BD8C1B3D5A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0B-4FEA-BF91-BD8C1B3D5A82}"/>
              </c:ext>
            </c:extLst>
          </c:dPt>
          <c:cat>
            <c:strRef>
              <c:f>Pivot!$B$295:$B$300</c:f>
              <c:strCache>
                <c:ptCount val="5"/>
                <c:pt idx="0">
                  <c:v>Beauty</c:v>
                </c:pt>
                <c:pt idx="1">
                  <c:v>Clothing</c:v>
                </c:pt>
                <c:pt idx="2">
                  <c:v>Electronics</c:v>
                </c:pt>
                <c:pt idx="3">
                  <c:v>Home</c:v>
                </c:pt>
                <c:pt idx="4">
                  <c:v>Sports</c:v>
                </c:pt>
              </c:strCache>
            </c:strRef>
          </c:cat>
          <c:val>
            <c:numRef>
              <c:f>Pivot!$C$295:$C$300</c:f>
              <c:numCache>
                <c:formatCode>General</c:formatCode>
                <c:ptCount val="5"/>
                <c:pt idx="0">
                  <c:v>0.15236842105263157</c:v>
                </c:pt>
                <c:pt idx="1">
                  <c:v>0.1448802395209581</c:v>
                </c:pt>
                <c:pt idx="2">
                  <c:v>0.14900881057268731</c:v>
                </c:pt>
                <c:pt idx="3">
                  <c:v>0.14885365853658541</c:v>
                </c:pt>
                <c:pt idx="4">
                  <c:v>0.14564257028112443</c:v>
                </c:pt>
              </c:numCache>
            </c:numRef>
          </c:val>
          <c:extLst>
            <c:ext xmlns:c16="http://schemas.microsoft.com/office/drawing/2014/chart" uri="{C3380CC4-5D6E-409C-BE32-E72D297353CC}">
              <c16:uniqueId val="{00000000-2DB0-4F42-A89F-2A313736C8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[Ecommerce_Sales_Dataset_Final_1.xlsx]Pivot!PivotTable24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Pivot!$C$307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77-4BFA-A704-5DAD4629FA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77-4BFA-A704-5DAD4629FA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77-4BFA-A704-5DAD4629FA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77-4BFA-A704-5DAD4629FAB8}"/>
              </c:ext>
            </c:extLst>
          </c:dPt>
          <c:cat>
            <c:strRef>
              <c:f>Pivot!$B$308:$B$312</c:f>
              <c:strCache>
                <c:ptCount val="4"/>
                <c:pt idx="0">
                  <c:v>Bronze</c:v>
                </c:pt>
                <c:pt idx="1">
                  <c:v>Gold</c:v>
                </c:pt>
                <c:pt idx="2">
                  <c:v>Platinum</c:v>
                </c:pt>
                <c:pt idx="3">
                  <c:v>Silver</c:v>
                </c:pt>
              </c:strCache>
            </c:strRef>
          </c:cat>
          <c:val>
            <c:numRef>
              <c:f>Pivot!$C$308:$C$312</c:f>
              <c:numCache>
                <c:formatCode>General</c:formatCode>
                <c:ptCount val="4"/>
                <c:pt idx="0">
                  <c:v>207808.06666666656</c:v>
                </c:pt>
                <c:pt idx="1">
                  <c:v>214109.7874000002</c:v>
                </c:pt>
                <c:pt idx="2">
                  <c:v>279557.40059999982</c:v>
                </c:pt>
                <c:pt idx="3">
                  <c:v>186852.54196666673</c:v>
                </c:pt>
              </c:numCache>
            </c:numRef>
          </c:val>
          <c:extLst>
            <c:ext xmlns:c16="http://schemas.microsoft.com/office/drawing/2014/chart" uri="{C3380CC4-5D6E-409C-BE32-E72D297353CC}">
              <c16:uniqueId val="{00000000-4395-4CDA-BE6E-D99A1DAAA4D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[Ecommerce_Sales_Dataset_Final_1.xlsx]Pivot!PivotTable27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Pivot!$B$321:$B$333</c:f>
              <c:multiLvlStrCache>
                <c:ptCount val="9"/>
                <c:lvl>
                  <c:pt idx="0">
                    <c:v>Qtr4</c:v>
                  </c:pt>
                  <c:pt idx="1">
                    <c:v>Qtr1</c:v>
                  </c:pt>
                  <c:pt idx="2">
                    <c:v>Qtr2</c:v>
                  </c:pt>
                  <c:pt idx="3">
                    <c:v>Qtr3</c:v>
                  </c:pt>
                  <c:pt idx="4">
                    <c:v>Qtr4</c:v>
                  </c:pt>
                  <c:pt idx="5">
                    <c:v>Qtr1</c:v>
                  </c:pt>
                  <c:pt idx="6">
                    <c:v>Qtr2</c:v>
                  </c:pt>
                  <c:pt idx="7">
                    <c:v>Qtr3</c:v>
                  </c:pt>
                  <c:pt idx="8">
                    <c:v>Qtr4</c:v>
                  </c:pt>
                </c:lvl>
                <c:lvl>
                  <c:pt idx="0">
                    <c:v>2023</c:v>
                  </c:pt>
                  <c:pt idx="1">
                    <c:v>2024</c:v>
                  </c:pt>
                  <c:pt idx="5">
                    <c:v>2025</c:v>
                  </c:pt>
                </c:lvl>
              </c:multiLvlStrCache>
            </c:multiLvlStrRef>
          </c:cat>
          <c:val>
            <c:numRef>
              <c:f>Pivot!$C$321:$C$333</c:f>
              <c:numCache>
                <c:formatCode>General</c:formatCode>
                <c:ptCount val="9"/>
                <c:pt idx="0">
                  <c:v>88474.786166666687</c:v>
                </c:pt>
                <c:pt idx="1">
                  <c:v>107180.77226666673</c:v>
                </c:pt>
                <c:pt idx="2">
                  <c:v>99029.837000000043</c:v>
                </c:pt>
                <c:pt idx="3">
                  <c:v>116788.31443333335</c:v>
                </c:pt>
                <c:pt idx="4">
                  <c:v>136812.33336666663</c:v>
                </c:pt>
                <c:pt idx="5">
                  <c:v>123679.58550000002</c:v>
                </c:pt>
                <c:pt idx="6">
                  <c:v>81402.734366666686</c:v>
                </c:pt>
                <c:pt idx="7">
                  <c:v>116567.78723333329</c:v>
                </c:pt>
                <c:pt idx="8">
                  <c:v>18391.6463</c:v>
                </c:pt>
              </c:numCache>
            </c:numRef>
          </c:val>
          <c:smooth val="0"/>
          <c:extLst>
            <c:ext xmlns:c16="http://schemas.microsoft.com/office/drawing/2014/chart" uri="{C3380CC4-5D6E-409C-BE32-E72D297353CC}">
              <c16:uniqueId val="{00000000-C3C4-404F-8770-55F2B4985A75}"/>
            </c:ext>
          </c:extLst>
        </c:ser>
        <c:dLbls>
          <c:showLegendKey val="0"/>
          <c:showVal val="0"/>
          <c:showCatName val="0"/>
          <c:showSerName val="0"/>
          <c:showPercent val="0"/>
          <c:showBubbleSize val="0"/>
        </c:dLbls>
        <c:marker val="1"/>
        <c:smooth val="0"/>
        <c:axId val="415613247"/>
        <c:axId val="415600767"/>
      </c:lineChart>
      <c:catAx>
        <c:axId val="41561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600767"/>
        <c:crosses val="autoZero"/>
        <c:auto val="1"/>
        <c:lblAlgn val="ctr"/>
        <c:lblOffset val="100"/>
        <c:noMultiLvlLbl val="0"/>
      </c:catAx>
      <c:valAx>
        <c:axId val="41560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61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[Ecommerce_Sales_Dataset_Final_1.xlsx]Pivot!PivotTable20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Pivot!$C$264</c:f>
              <c:strCache>
                <c:ptCount val="1"/>
                <c:pt idx="0">
                  <c:v>Total</c:v>
                </c:pt>
              </c:strCache>
            </c:strRef>
          </c:tx>
          <c:spPr>
            <a:solidFill>
              <a:schemeClr val="accent1"/>
            </a:solidFill>
            <a:ln>
              <a:noFill/>
            </a:ln>
            <a:effectLst/>
          </c:spPr>
          <c:invertIfNegative val="0"/>
          <c:cat>
            <c:strRef>
              <c:f>Pivot!$B$265:$B$275</c:f>
              <c:strCache>
                <c:ptCount val="10"/>
                <c:pt idx="0">
                  <c:v>Shin Guards – Adult</c:v>
                </c:pt>
                <c:pt idx="1">
                  <c:v>Men's Hair Styling Gel</c:v>
                </c:pt>
                <c:pt idx="2">
                  <c:v>Knee Support Brace</c:v>
                </c:pt>
                <c:pt idx="3">
                  <c:v>Men's Roll-On Perfume</c:v>
                </c:pt>
                <c:pt idx="4">
                  <c:v>Outdoor Sports Water Bottle</c:v>
                </c:pt>
                <c:pt idx="5">
                  <c:v>Foam Roller</c:v>
                </c:pt>
                <c:pt idx="6">
                  <c:v>Laptop Cooling Pad</c:v>
                </c:pt>
                <c:pt idx="7">
                  <c:v>Decorative Wall Mirror</c:v>
                </c:pt>
                <c:pt idx="8">
                  <c:v>Sports Water Hydration Pack</c:v>
                </c:pt>
                <c:pt idx="9">
                  <c:v>Soccer Training Cone Set</c:v>
                </c:pt>
              </c:strCache>
            </c:strRef>
          </c:cat>
          <c:val>
            <c:numRef>
              <c:f>Pivot!$C$265:$C$275</c:f>
              <c:numCache>
                <c:formatCode>General</c:formatCode>
                <c:ptCount val="10"/>
                <c:pt idx="0">
                  <c:v>30037.395299999996</c:v>
                </c:pt>
                <c:pt idx="1">
                  <c:v>29094.238200000003</c:v>
                </c:pt>
                <c:pt idx="2">
                  <c:v>24565.986999999994</c:v>
                </c:pt>
                <c:pt idx="3">
                  <c:v>23088.110800000002</c:v>
                </c:pt>
                <c:pt idx="4">
                  <c:v>20652.931699999994</c:v>
                </c:pt>
                <c:pt idx="5">
                  <c:v>19926.150399999999</c:v>
                </c:pt>
                <c:pt idx="6">
                  <c:v>19452.868499999997</c:v>
                </c:pt>
                <c:pt idx="7">
                  <c:v>19409.964100000001</c:v>
                </c:pt>
                <c:pt idx="8">
                  <c:v>18552.0072</c:v>
                </c:pt>
                <c:pt idx="9">
                  <c:v>18206.948999999997</c:v>
                </c:pt>
              </c:numCache>
            </c:numRef>
          </c:val>
          <c:extLst>
            <c:ext xmlns:c16="http://schemas.microsoft.com/office/drawing/2014/chart" uri="{C3380CC4-5D6E-409C-BE32-E72D297353CC}">
              <c16:uniqueId val="{00000000-D308-4778-B2A6-0DBBD4948BCD}"/>
            </c:ext>
          </c:extLst>
        </c:ser>
        <c:dLbls>
          <c:showLegendKey val="0"/>
          <c:showVal val="0"/>
          <c:showCatName val="0"/>
          <c:showSerName val="0"/>
          <c:showPercent val="0"/>
          <c:showBubbleSize val="0"/>
        </c:dLbls>
        <c:gapWidth val="219"/>
        <c:overlap val="-27"/>
        <c:axId val="1225411903"/>
        <c:axId val="1225416703"/>
      </c:barChart>
      <c:catAx>
        <c:axId val="122541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416703"/>
        <c:crosses val="autoZero"/>
        <c:auto val="1"/>
        <c:lblAlgn val="ctr"/>
        <c:lblOffset val="100"/>
        <c:noMultiLvlLbl val="0"/>
      </c:catAx>
      <c:valAx>
        <c:axId val="122541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41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Bronze</c:v>
              </c:pt>
              <c:pt idx="1">
                <c:v>Gold</c:v>
              </c:pt>
              <c:pt idx="2">
                <c:v>Platinum</c:v>
              </c:pt>
              <c:pt idx="3">
                <c:v>Silver</c:v>
              </c:pt>
            </c:strLit>
          </c:cat>
          <c:val>
            <c:numLit>
              <c:formatCode>General</c:formatCode>
              <c:ptCount val="4"/>
              <c:pt idx="0">
                <c:v>531049.68500000006</c:v>
              </c:pt>
              <c:pt idx="1">
                <c:v>517622.05739999999</c:v>
              </c:pt>
              <c:pt idx="2">
                <c:v>660505.81059999997</c:v>
              </c:pt>
              <c:pt idx="3">
                <c:v>465217.14529999997</c:v>
              </c:pt>
            </c:numLit>
          </c:val>
          <c:extLst>
            <c:ext xmlns:c16="http://schemas.microsoft.com/office/drawing/2014/chart" uri="{C3380CC4-5D6E-409C-BE32-E72D297353CC}">
              <c16:uniqueId val="{00000003-CD62-4521-8C7E-448749EBF30F}"/>
            </c:ext>
          </c:extLst>
        </c:ser>
        <c:dLbls>
          <c:showLegendKey val="0"/>
          <c:showVal val="0"/>
          <c:showCatName val="0"/>
          <c:showSerName val="0"/>
          <c:showPercent val="0"/>
          <c:showBubbleSize val="0"/>
        </c:dLbls>
        <c:gapWidth val="219"/>
        <c:overlap val="-27"/>
        <c:axId val="418365919"/>
        <c:axId val="418369279"/>
      </c:barChart>
      <c:catAx>
        <c:axId val="41836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369279"/>
        <c:crosses val="autoZero"/>
        <c:auto val="1"/>
        <c:lblAlgn val="ctr"/>
        <c:lblOffset val="100"/>
        <c:noMultiLvlLbl val="0"/>
      </c:catAx>
      <c:valAx>
        <c:axId val="41836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36591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[Ecommerce_Sales_Dataset_Final_1.xlsx]Pivot!PivotTable24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Pivot!$C$307</c:f>
              <c:strCache>
                <c:ptCount val="1"/>
                <c:pt idx="0">
                  <c:v>Total</c:v>
                </c:pt>
              </c:strCache>
            </c:strRef>
          </c:tx>
          <c:spPr>
            <a:solidFill>
              <a:schemeClr val="accent1"/>
            </a:solidFill>
            <a:ln>
              <a:noFill/>
            </a:ln>
            <a:effectLst/>
          </c:spPr>
          <c:invertIfNegative val="0"/>
          <c:cat>
            <c:strRef>
              <c:f>Pivot!$B$308:$B$312</c:f>
              <c:strCache>
                <c:ptCount val="4"/>
                <c:pt idx="0">
                  <c:v>Bronze</c:v>
                </c:pt>
                <c:pt idx="1">
                  <c:v>Gold</c:v>
                </c:pt>
                <c:pt idx="2">
                  <c:v>Platinum</c:v>
                </c:pt>
                <c:pt idx="3">
                  <c:v>Silver</c:v>
                </c:pt>
              </c:strCache>
            </c:strRef>
          </c:cat>
          <c:val>
            <c:numRef>
              <c:f>Pivot!$C$308:$C$312</c:f>
              <c:numCache>
                <c:formatCode>General</c:formatCode>
                <c:ptCount val="4"/>
                <c:pt idx="0">
                  <c:v>207808.06666666656</c:v>
                </c:pt>
                <c:pt idx="1">
                  <c:v>214109.7874000002</c:v>
                </c:pt>
                <c:pt idx="2">
                  <c:v>279557.40059999982</c:v>
                </c:pt>
                <c:pt idx="3">
                  <c:v>186852.54196666673</c:v>
                </c:pt>
              </c:numCache>
            </c:numRef>
          </c:val>
          <c:extLst>
            <c:ext xmlns:c16="http://schemas.microsoft.com/office/drawing/2014/chart" uri="{C3380CC4-5D6E-409C-BE32-E72D297353CC}">
              <c16:uniqueId val="{00000000-4633-47B6-B325-FE9DE50E6001}"/>
            </c:ext>
          </c:extLst>
        </c:ser>
        <c:dLbls>
          <c:showLegendKey val="0"/>
          <c:showVal val="0"/>
          <c:showCatName val="0"/>
          <c:showSerName val="0"/>
          <c:showPercent val="0"/>
          <c:showBubbleSize val="0"/>
        </c:dLbls>
        <c:gapWidth val="219"/>
        <c:overlap val="-27"/>
        <c:axId val="131691599"/>
        <c:axId val="131691119"/>
      </c:barChart>
      <c:catAx>
        <c:axId val="13169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91119"/>
        <c:crosses val="autoZero"/>
        <c:auto val="1"/>
        <c:lblAlgn val="ctr"/>
        <c:lblOffset val="100"/>
        <c:noMultiLvlLbl val="0"/>
      </c:catAx>
      <c:valAx>
        <c:axId val="131691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9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Pivot!$C$25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FB-45E2-8A33-BEE01045D6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FB-45E2-8A33-BEE01045D6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FB-45E2-8A33-BEE01045D6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FB-45E2-8A33-BEE01045D6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FB-45E2-8A33-BEE01045D60F}"/>
              </c:ext>
            </c:extLst>
          </c:dPt>
          <c:cat>
            <c:strRef>
              <c:f>Pivot!$B$26:$B$31</c:f>
              <c:strCache>
                <c:ptCount val="5"/>
                <c:pt idx="0">
                  <c:v>Beauty</c:v>
                </c:pt>
                <c:pt idx="1">
                  <c:v>Clothing</c:v>
                </c:pt>
                <c:pt idx="2">
                  <c:v>Electronics</c:v>
                </c:pt>
                <c:pt idx="3">
                  <c:v>Home</c:v>
                </c:pt>
                <c:pt idx="4">
                  <c:v>Sports</c:v>
                </c:pt>
              </c:strCache>
            </c:strRef>
          </c:cat>
          <c:val>
            <c:numRef>
              <c:f>Pivot!$C$26:$C$31</c:f>
              <c:numCache>
                <c:formatCode>General</c:formatCode>
                <c:ptCount val="5"/>
                <c:pt idx="0">
                  <c:v>321561.32829999999</c:v>
                </c:pt>
                <c:pt idx="1">
                  <c:v>379216.04379999998</c:v>
                </c:pt>
                <c:pt idx="2">
                  <c:v>504311.348</c:v>
                </c:pt>
                <c:pt idx="3">
                  <c:v>427295.80359999998</c:v>
                </c:pt>
                <c:pt idx="4">
                  <c:v>542010.17460000003</c:v>
                </c:pt>
              </c:numCache>
            </c:numRef>
          </c:val>
          <c:extLst>
            <c:ext xmlns:c16="http://schemas.microsoft.com/office/drawing/2014/chart" uri="{C3380CC4-5D6E-409C-BE32-E72D297353CC}">
              <c16:uniqueId val="{00000000-B466-440E-9BFB-F2AE20C24BF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[Ecommerce_Sales_Dataset_Final_1.xlsx]Pivot!PivotTable28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Pivot!$C$226</c:f>
              <c:strCache>
                <c:ptCount val="1"/>
                <c:pt idx="0">
                  <c:v>Sum of Profit</c:v>
                </c:pt>
              </c:strCache>
            </c:strRef>
          </c:tx>
          <c:spPr>
            <a:solidFill>
              <a:schemeClr val="accent1"/>
            </a:solidFill>
            <a:ln>
              <a:noFill/>
            </a:ln>
            <a:effectLst/>
          </c:spPr>
          <c:invertIfNegative val="0"/>
          <c:cat>
            <c:strRef>
              <c:f>Pivot!$B$227:$B$231</c:f>
              <c:strCache>
                <c:ptCount val="4"/>
                <c:pt idx="0">
                  <c:v>0-5%</c:v>
                </c:pt>
                <c:pt idx="1">
                  <c:v>11-20%</c:v>
                </c:pt>
                <c:pt idx="2">
                  <c:v>21-30%</c:v>
                </c:pt>
                <c:pt idx="3">
                  <c:v>6-10%</c:v>
                </c:pt>
              </c:strCache>
            </c:strRef>
          </c:cat>
          <c:val>
            <c:numRef>
              <c:f>Pivot!$C$227:$C$231</c:f>
              <c:numCache>
                <c:formatCode>General</c:formatCode>
                <c:ptCount val="4"/>
                <c:pt idx="0">
                  <c:v>221043.54163333331</c:v>
                </c:pt>
                <c:pt idx="1">
                  <c:v>274826.29696666688</c:v>
                </c:pt>
                <c:pt idx="2">
                  <c:v>211479.65350000004</c:v>
                </c:pt>
                <c:pt idx="3">
                  <c:v>180978.3045333332</c:v>
                </c:pt>
              </c:numCache>
            </c:numRef>
          </c:val>
          <c:extLst>
            <c:ext xmlns:c16="http://schemas.microsoft.com/office/drawing/2014/chart" uri="{C3380CC4-5D6E-409C-BE32-E72D297353CC}">
              <c16:uniqueId val="{00000000-AE21-4302-9C7A-7DCBE1C03DD8}"/>
            </c:ext>
          </c:extLst>
        </c:ser>
        <c:ser>
          <c:idx val="1"/>
          <c:order val="1"/>
          <c:tx>
            <c:strRef>
              <c:f>Pivot!$D$226</c:f>
              <c:strCache>
                <c:ptCount val="1"/>
                <c:pt idx="0">
                  <c:v>Sum of Total_Amount</c:v>
                </c:pt>
              </c:strCache>
            </c:strRef>
          </c:tx>
          <c:spPr>
            <a:solidFill>
              <a:schemeClr val="accent2"/>
            </a:solidFill>
            <a:ln>
              <a:noFill/>
            </a:ln>
            <a:effectLst/>
          </c:spPr>
          <c:invertIfNegative val="0"/>
          <c:cat>
            <c:strRef>
              <c:f>Pivot!$B$227:$B$231</c:f>
              <c:strCache>
                <c:ptCount val="4"/>
                <c:pt idx="0">
                  <c:v>0-5%</c:v>
                </c:pt>
                <c:pt idx="1">
                  <c:v>11-20%</c:v>
                </c:pt>
                <c:pt idx="2">
                  <c:v>21-30%</c:v>
                </c:pt>
                <c:pt idx="3">
                  <c:v>6-10%</c:v>
                </c:pt>
              </c:strCache>
            </c:strRef>
          </c:cat>
          <c:val>
            <c:numRef>
              <c:f>Pivot!$D$227:$D$231</c:f>
              <c:numCache>
                <c:formatCode>General</c:formatCode>
                <c:ptCount val="4"/>
                <c:pt idx="0">
                  <c:v>455209.69829999999</c:v>
                </c:pt>
                <c:pt idx="1">
                  <c:v>709849.98030000005</c:v>
                </c:pt>
                <c:pt idx="2">
                  <c:v>597478.14350000001</c:v>
                </c:pt>
                <c:pt idx="3">
                  <c:v>411856.8762</c:v>
                </c:pt>
              </c:numCache>
            </c:numRef>
          </c:val>
          <c:extLst>
            <c:ext xmlns:c16="http://schemas.microsoft.com/office/drawing/2014/chart" uri="{C3380CC4-5D6E-409C-BE32-E72D297353CC}">
              <c16:uniqueId val="{00000001-AE21-4302-9C7A-7DCBE1C03DD8}"/>
            </c:ext>
          </c:extLst>
        </c:ser>
        <c:dLbls>
          <c:showLegendKey val="0"/>
          <c:showVal val="0"/>
          <c:showCatName val="0"/>
          <c:showSerName val="0"/>
          <c:showPercent val="0"/>
          <c:showBubbleSize val="0"/>
        </c:dLbls>
        <c:gapWidth val="219"/>
        <c:overlap val="-27"/>
        <c:axId val="346517231"/>
        <c:axId val="346514831"/>
      </c:barChart>
      <c:catAx>
        <c:axId val="34651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514831"/>
        <c:crosses val="autoZero"/>
        <c:auto val="1"/>
        <c:lblAlgn val="ctr"/>
        <c:lblOffset val="100"/>
        <c:noMultiLvlLbl val="0"/>
      </c:catAx>
      <c:valAx>
        <c:axId val="34651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51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[Ecommerce_Sales_Dataset_Final_1.xlsx]Pivot!PivotTable29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Pivot!$C$238</c:f>
              <c:strCache>
                <c:ptCount val="1"/>
                <c:pt idx="0">
                  <c:v>Sum of Profit</c:v>
                </c:pt>
              </c:strCache>
            </c:strRef>
          </c:tx>
          <c:spPr>
            <a:solidFill>
              <a:schemeClr val="accent1"/>
            </a:solidFill>
            <a:ln>
              <a:noFill/>
            </a:ln>
            <a:effectLst/>
          </c:spPr>
          <c:invertIfNegative val="0"/>
          <c:cat>
            <c:strRef>
              <c:f>Pivot!$B$239:$B$243</c:f>
              <c:strCache>
                <c:ptCount val="4"/>
                <c:pt idx="0">
                  <c:v>Bronze</c:v>
                </c:pt>
                <c:pt idx="1">
                  <c:v>Gold</c:v>
                </c:pt>
                <c:pt idx="2">
                  <c:v>Platinum</c:v>
                </c:pt>
                <c:pt idx="3">
                  <c:v>Silver</c:v>
                </c:pt>
              </c:strCache>
            </c:strRef>
          </c:cat>
          <c:val>
            <c:numRef>
              <c:f>Pivot!$C$239:$C$243</c:f>
              <c:numCache>
                <c:formatCode>General</c:formatCode>
                <c:ptCount val="4"/>
                <c:pt idx="0">
                  <c:v>207808.06666666656</c:v>
                </c:pt>
                <c:pt idx="1">
                  <c:v>214109.7874000002</c:v>
                </c:pt>
                <c:pt idx="2">
                  <c:v>279557.40059999982</c:v>
                </c:pt>
                <c:pt idx="3">
                  <c:v>186852.54196666673</c:v>
                </c:pt>
              </c:numCache>
            </c:numRef>
          </c:val>
          <c:extLst>
            <c:ext xmlns:c16="http://schemas.microsoft.com/office/drawing/2014/chart" uri="{C3380CC4-5D6E-409C-BE32-E72D297353CC}">
              <c16:uniqueId val="{00000000-771C-4A17-952C-1F0476940E02}"/>
            </c:ext>
          </c:extLst>
        </c:ser>
        <c:ser>
          <c:idx val="1"/>
          <c:order val="1"/>
          <c:tx>
            <c:strRef>
              <c:f>Pivot!$D$238</c:f>
              <c:strCache>
                <c:ptCount val="1"/>
                <c:pt idx="0">
                  <c:v>Sum of Total_Amount</c:v>
                </c:pt>
              </c:strCache>
            </c:strRef>
          </c:tx>
          <c:spPr>
            <a:solidFill>
              <a:schemeClr val="accent2"/>
            </a:solidFill>
            <a:ln>
              <a:noFill/>
            </a:ln>
            <a:effectLst/>
          </c:spPr>
          <c:invertIfNegative val="0"/>
          <c:cat>
            <c:strRef>
              <c:f>Pivot!$B$239:$B$243</c:f>
              <c:strCache>
                <c:ptCount val="4"/>
                <c:pt idx="0">
                  <c:v>Bronze</c:v>
                </c:pt>
                <c:pt idx="1">
                  <c:v>Gold</c:v>
                </c:pt>
                <c:pt idx="2">
                  <c:v>Platinum</c:v>
                </c:pt>
                <c:pt idx="3">
                  <c:v>Silver</c:v>
                </c:pt>
              </c:strCache>
            </c:strRef>
          </c:cat>
          <c:val>
            <c:numRef>
              <c:f>Pivot!$D$239:$D$243</c:f>
              <c:numCache>
                <c:formatCode>General</c:formatCode>
                <c:ptCount val="4"/>
                <c:pt idx="0">
                  <c:v>531049.68500000006</c:v>
                </c:pt>
                <c:pt idx="1">
                  <c:v>517622.05739999999</c:v>
                </c:pt>
                <c:pt idx="2">
                  <c:v>660505.81059999997</c:v>
                </c:pt>
                <c:pt idx="3">
                  <c:v>465217.14529999997</c:v>
                </c:pt>
              </c:numCache>
            </c:numRef>
          </c:val>
          <c:extLst>
            <c:ext xmlns:c16="http://schemas.microsoft.com/office/drawing/2014/chart" uri="{C3380CC4-5D6E-409C-BE32-E72D297353CC}">
              <c16:uniqueId val="{00000001-771C-4A17-952C-1F0476940E02}"/>
            </c:ext>
          </c:extLst>
        </c:ser>
        <c:dLbls>
          <c:showLegendKey val="0"/>
          <c:showVal val="0"/>
          <c:showCatName val="0"/>
          <c:showSerName val="0"/>
          <c:showPercent val="0"/>
          <c:showBubbleSize val="0"/>
        </c:dLbls>
        <c:gapWidth val="219"/>
        <c:overlap val="-27"/>
        <c:axId val="1341299711"/>
        <c:axId val="1341300191"/>
      </c:barChart>
      <c:catAx>
        <c:axId val="134129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300191"/>
        <c:crosses val="autoZero"/>
        <c:auto val="1"/>
        <c:lblAlgn val="ctr"/>
        <c:lblOffset val="100"/>
        <c:noMultiLvlLbl val="0"/>
      </c:catAx>
      <c:valAx>
        <c:axId val="1341300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29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[Ecommerce_Sales_Dataset_Final_1.xlsx]Pivot!PivotTable33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Pivot!$C$338</c:f>
              <c:strCache>
                <c:ptCount val="1"/>
                <c:pt idx="0">
                  <c:v>Sum of Profit</c:v>
                </c:pt>
              </c:strCache>
            </c:strRef>
          </c:tx>
          <c:spPr>
            <a:solidFill>
              <a:schemeClr val="accent1"/>
            </a:solidFill>
            <a:ln>
              <a:noFill/>
            </a:ln>
            <a:effectLst/>
          </c:spPr>
          <c:invertIfNegative val="0"/>
          <c:cat>
            <c:strRef>
              <c:f>Pivot!$B$339:$B$343</c:f>
              <c:strCache>
                <c:ptCount val="4"/>
                <c:pt idx="0">
                  <c:v>East</c:v>
                </c:pt>
                <c:pt idx="1">
                  <c:v>North</c:v>
                </c:pt>
                <c:pt idx="2">
                  <c:v>South</c:v>
                </c:pt>
                <c:pt idx="3">
                  <c:v>West</c:v>
                </c:pt>
              </c:strCache>
            </c:strRef>
          </c:cat>
          <c:val>
            <c:numRef>
              <c:f>Pivot!$C$339:$C$343</c:f>
              <c:numCache>
                <c:formatCode>General</c:formatCode>
                <c:ptCount val="4"/>
                <c:pt idx="0">
                  <c:v>253504.7546333333</c:v>
                </c:pt>
                <c:pt idx="1">
                  <c:v>250619.19196666684</c:v>
                </c:pt>
                <c:pt idx="2">
                  <c:v>272403.49736666685</c:v>
                </c:pt>
                <c:pt idx="3">
                  <c:v>111800.3526666667</c:v>
                </c:pt>
              </c:numCache>
            </c:numRef>
          </c:val>
          <c:extLst>
            <c:ext xmlns:c16="http://schemas.microsoft.com/office/drawing/2014/chart" uri="{C3380CC4-5D6E-409C-BE32-E72D297353CC}">
              <c16:uniqueId val="{00000000-FDFC-45C5-BCDD-453F19868BBE}"/>
            </c:ext>
          </c:extLst>
        </c:ser>
        <c:ser>
          <c:idx val="1"/>
          <c:order val="1"/>
          <c:tx>
            <c:strRef>
              <c:f>Pivot!$D$338</c:f>
              <c:strCache>
                <c:ptCount val="1"/>
                <c:pt idx="0">
                  <c:v>Sum of Total_Amount</c:v>
                </c:pt>
              </c:strCache>
            </c:strRef>
          </c:tx>
          <c:spPr>
            <a:solidFill>
              <a:schemeClr val="accent2"/>
            </a:solidFill>
            <a:ln>
              <a:noFill/>
            </a:ln>
            <a:effectLst/>
          </c:spPr>
          <c:invertIfNegative val="0"/>
          <c:cat>
            <c:strRef>
              <c:f>Pivot!$B$339:$B$343</c:f>
              <c:strCache>
                <c:ptCount val="4"/>
                <c:pt idx="0">
                  <c:v>East</c:v>
                </c:pt>
                <c:pt idx="1">
                  <c:v>North</c:v>
                </c:pt>
                <c:pt idx="2">
                  <c:v>South</c:v>
                </c:pt>
                <c:pt idx="3">
                  <c:v>West</c:v>
                </c:pt>
              </c:strCache>
            </c:strRef>
          </c:cat>
          <c:val>
            <c:numRef>
              <c:f>Pivot!$D$339:$D$343</c:f>
              <c:numCache>
                <c:formatCode>General</c:formatCode>
                <c:ptCount val="4"/>
                <c:pt idx="0">
                  <c:v>622404.31629999995</c:v>
                </c:pt>
                <c:pt idx="1">
                  <c:v>646100.88029999996</c:v>
                </c:pt>
                <c:pt idx="2">
                  <c:v>635213.09569999995</c:v>
                </c:pt>
                <c:pt idx="3">
                  <c:v>270676.40600000002</c:v>
                </c:pt>
              </c:numCache>
            </c:numRef>
          </c:val>
          <c:extLst>
            <c:ext xmlns:c16="http://schemas.microsoft.com/office/drawing/2014/chart" uri="{C3380CC4-5D6E-409C-BE32-E72D297353CC}">
              <c16:uniqueId val="{00000001-FDFC-45C5-BCDD-453F19868BBE}"/>
            </c:ext>
          </c:extLst>
        </c:ser>
        <c:dLbls>
          <c:showLegendKey val="0"/>
          <c:showVal val="0"/>
          <c:showCatName val="0"/>
          <c:showSerName val="0"/>
          <c:showPercent val="0"/>
          <c:showBubbleSize val="0"/>
        </c:dLbls>
        <c:gapWidth val="219"/>
        <c:overlap val="-27"/>
        <c:axId val="1348796543"/>
        <c:axId val="252850335"/>
      </c:barChart>
      <c:catAx>
        <c:axId val="134879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50335"/>
        <c:crosses val="autoZero"/>
        <c:auto val="1"/>
        <c:lblAlgn val="ctr"/>
        <c:lblOffset val="100"/>
        <c:noMultiLvlLbl val="0"/>
      </c:catAx>
      <c:valAx>
        <c:axId val="25285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79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[Ecommerce_Sales_Dataset_Final_1.xlsx]Pivot!PivotTable32</c:name>
    <c:fmtId val="4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1440223097112862"/>
          <c:y val="5.4951516477107026E-2"/>
          <c:w val="0.53091797900262472"/>
          <c:h val="0.88486329833770783"/>
        </c:manualLayout>
      </c:layout>
      <c:pieChart>
        <c:varyColors val="1"/>
        <c:ser>
          <c:idx val="0"/>
          <c:order val="0"/>
          <c:tx>
            <c:strRef>
              <c:f>Pivot!$C$104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5F-4D9C-A108-60A4AD52FE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5F-4D9C-A108-60A4AD52FE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5F-4D9C-A108-60A4AD52FE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5F-4D9C-A108-60A4AD52FE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5F-4D9C-A108-60A4AD52FE84}"/>
              </c:ext>
            </c:extLst>
          </c:dPt>
          <c:cat>
            <c:strRef>
              <c:f>Pivot!$B$105:$B$110</c:f>
              <c:strCache>
                <c:ptCount val="5"/>
                <c:pt idx="0">
                  <c:v>46-55</c:v>
                </c:pt>
                <c:pt idx="1">
                  <c:v>36-45</c:v>
                </c:pt>
                <c:pt idx="2">
                  <c:v>26-35</c:v>
                </c:pt>
                <c:pt idx="3">
                  <c:v>56-64</c:v>
                </c:pt>
                <c:pt idx="4">
                  <c:v>18-25</c:v>
                </c:pt>
              </c:strCache>
            </c:strRef>
          </c:cat>
          <c:val>
            <c:numRef>
              <c:f>Pivot!$C$105:$C$110</c:f>
              <c:numCache>
                <c:formatCode>General</c:formatCode>
                <c:ptCount val="5"/>
                <c:pt idx="0">
                  <c:v>503522.56550000003</c:v>
                </c:pt>
                <c:pt idx="1">
                  <c:v>461390.35210000002</c:v>
                </c:pt>
                <c:pt idx="2">
                  <c:v>435072.2317</c:v>
                </c:pt>
                <c:pt idx="3">
                  <c:v>409713.51929999999</c:v>
                </c:pt>
                <c:pt idx="4">
                  <c:v>364696.02970000001</c:v>
                </c:pt>
              </c:numCache>
            </c:numRef>
          </c:val>
          <c:extLst>
            <c:ext xmlns:c16="http://schemas.microsoft.com/office/drawing/2014/chart" uri="{C3380CC4-5D6E-409C-BE32-E72D297353CC}">
              <c16:uniqueId val="{00000000-66F6-403B-AD97-B01FA2A7575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472222222222221"/>
          <c:y val="0.2337139107611548"/>
          <c:w val="0.2032967032967033"/>
          <c:h val="0.544182217938026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[Ecommerce_Sales_Dataset_Final_1.xlsx]Pivot!PivotTable4</c:name>
    <c:fmtId val="8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b="1">
                <a:solidFill>
                  <a:schemeClr val="tx1"/>
                </a:solidFill>
              </a:rPr>
              <a:t>Year Wise Revenue</a:t>
            </a:r>
          </a:p>
        </c:rich>
      </c:tx>
      <c:layout>
        <c:manualLayout>
          <c:xMode val="edge"/>
          <c:yMode val="edge"/>
          <c:x val="0.40164439721155587"/>
          <c:y val="5.8556727063195216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150675051289"/>
          <c:y val="0.21937540453891613"/>
          <c:w val="0.83594603171545068"/>
          <c:h val="0.63392037243251931"/>
        </c:manualLayout>
      </c:layout>
      <c:lineChart>
        <c:grouping val="stacked"/>
        <c:varyColors val="0"/>
        <c:ser>
          <c:idx val="0"/>
          <c:order val="0"/>
          <c:tx>
            <c:strRef>
              <c:f>Pivot!$C$3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Pivot!$B$4:$B$7</c:f>
              <c:strCache>
                <c:ptCount val="3"/>
                <c:pt idx="0">
                  <c:v>2023</c:v>
                </c:pt>
                <c:pt idx="1">
                  <c:v>2024</c:v>
                </c:pt>
                <c:pt idx="2">
                  <c:v>2025</c:v>
                </c:pt>
              </c:strCache>
            </c:strRef>
          </c:cat>
          <c:val>
            <c:numRef>
              <c:f>Pivot!$C$4:$C$7</c:f>
              <c:numCache>
                <c:formatCode>General</c:formatCode>
                <c:ptCount val="3"/>
                <c:pt idx="0">
                  <c:v>223812.72450000001</c:v>
                </c:pt>
                <c:pt idx="1">
                  <c:v>1093911.7953999999</c:v>
                </c:pt>
                <c:pt idx="2">
                  <c:v>856670.17839999998</c:v>
                </c:pt>
              </c:numCache>
            </c:numRef>
          </c:val>
          <c:smooth val="0"/>
          <c:extLst>
            <c:ext xmlns:c16="http://schemas.microsoft.com/office/drawing/2014/chart" uri="{C3380CC4-5D6E-409C-BE32-E72D297353CC}">
              <c16:uniqueId val="{00000000-C512-42E8-9551-D7C22B8D0955}"/>
            </c:ext>
          </c:extLst>
        </c:ser>
        <c:dLbls>
          <c:dLblPos val="ctr"/>
          <c:showLegendKey val="0"/>
          <c:showVal val="1"/>
          <c:showCatName val="0"/>
          <c:showSerName val="0"/>
          <c:showPercent val="0"/>
          <c:showBubbleSize val="0"/>
        </c:dLbls>
        <c:marker val="1"/>
        <c:smooth val="0"/>
        <c:axId val="795013056"/>
        <c:axId val="795010176"/>
      </c:lineChart>
      <c:catAx>
        <c:axId val="79501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95010176"/>
        <c:crosses val="autoZero"/>
        <c:auto val="1"/>
        <c:lblAlgn val="ctr"/>
        <c:lblOffset val="100"/>
        <c:noMultiLvlLbl val="0"/>
      </c:catAx>
      <c:valAx>
        <c:axId val="7950101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01305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[Ecommerce_Sales_Dataset_Final_1.xlsx]Pivot!PivotTable9</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Top 10 Products by Revenue</a:t>
            </a:r>
            <a:endParaRPr lang="en-US"/>
          </a:p>
        </c:rich>
      </c:tx>
      <c:layout>
        <c:manualLayout>
          <c:xMode val="edge"/>
          <c:yMode val="edge"/>
          <c:x val="0.33794936458807778"/>
          <c:y val="4.561085322822485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79158816556676"/>
          <c:y val="0.14618745052920237"/>
          <c:w val="0.60306705569274222"/>
          <c:h val="0.70976969266444667"/>
        </c:manualLayout>
      </c:layout>
      <c:barChart>
        <c:barDir val="bar"/>
        <c:grouping val="clustered"/>
        <c:varyColors val="0"/>
        <c:ser>
          <c:idx val="0"/>
          <c:order val="0"/>
          <c:tx>
            <c:strRef>
              <c:f>Pivot!$C$36</c:f>
              <c:strCache>
                <c:ptCount val="1"/>
                <c:pt idx="0">
                  <c:v>Total</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Pivot!$B$37:$B$47</c:f>
              <c:strCache>
                <c:ptCount val="10"/>
                <c:pt idx="0">
                  <c:v>Portable Power Bank</c:v>
                </c:pt>
                <c:pt idx="1">
                  <c:v>Shin Guards – Adult</c:v>
                </c:pt>
                <c:pt idx="2">
                  <c:v>Men's Casual Sneakers</c:v>
                </c:pt>
                <c:pt idx="3">
                  <c:v>Gaming Mechanical Keyboard</c:v>
                </c:pt>
                <c:pt idx="4">
                  <c:v>Women's High Heels</c:v>
                </c:pt>
                <c:pt idx="5">
                  <c:v>Wireless Mouse</c:v>
                </c:pt>
                <c:pt idx="6">
                  <c:v>Basketball</c:v>
                </c:pt>
                <c:pt idx="7">
                  <c:v>Men's Hair Styling Gel</c:v>
                </c:pt>
                <c:pt idx="8">
                  <c:v>Women's Formal Blazer</c:v>
                </c:pt>
                <c:pt idx="9">
                  <c:v>Soccer Training Cone Set</c:v>
                </c:pt>
              </c:strCache>
            </c:strRef>
          </c:cat>
          <c:val>
            <c:numRef>
              <c:f>Pivot!$C$37:$C$47</c:f>
              <c:numCache>
                <c:formatCode>General</c:formatCode>
                <c:ptCount val="10"/>
                <c:pt idx="0">
                  <c:v>41852.503400000001</c:v>
                </c:pt>
                <c:pt idx="1">
                  <c:v>38281.015299999999</c:v>
                </c:pt>
                <c:pt idx="2">
                  <c:v>35489.6198</c:v>
                </c:pt>
                <c:pt idx="3">
                  <c:v>34699.832699999999</c:v>
                </c:pt>
                <c:pt idx="4">
                  <c:v>33993.659399999997</c:v>
                </c:pt>
                <c:pt idx="5">
                  <c:v>33566.799899999998</c:v>
                </c:pt>
                <c:pt idx="6">
                  <c:v>31070.455699999999</c:v>
                </c:pt>
                <c:pt idx="7">
                  <c:v>30236.698199999999</c:v>
                </c:pt>
                <c:pt idx="8">
                  <c:v>28572.6924</c:v>
                </c:pt>
                <c:pt idx="9">
                  <c:v>28324.048999999999</c:v>
                </c:pt>
              </c:numCache>
            </c:numRef>
          </c:val>
          <c:extLst>
            <c:ext xmlns:c16="http://schemas.microsoft.com/office/drawing/2014/chart" uri="{C3380CC4-5D6E-409C-BE32-E72D297353CC}">
              <c16:uniqueId val="{00000000-63D6-4F9E-8DBF-C9B3B11ED4ED}"/>
            </c:ext>
          </c:extLst>
        </c:ser>
        <c:dLbls>
          <c:dLblPos val="inEnd"/>
          <c:showLegendKey val="0"/>
          <c:showVal val="1"/>
          <c:showCatName val="0"/>
          <c:showSerName val="0"/>
          <c:showPercent val="0"/>
          <c:showBubbleSize val="0"/>
        </c:dLbls>
        <c:gapWidth val="269"/>
        <c:overlap val="-20"/>
        <c:axId val="920110288"/>
        <c:axId val="920111728"/>
      </c:barChart>
      <c:catAx>
        <c:axId val="920110288"/>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920111728"/>
        <c:crosses val="autoZero"/>
        <c:auto val="1"/>
        <c:lblAlgn val="ctr"/>
        <c:lblOffset val="100"/>
        <c:noMultiLvlLbl val="0"/>
      </c:catAx>
      <c:valAx>
        <c:axId val="92011172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2011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[Ecommerce_Sales_Dataset_Final_1.xlsx]Pivot!PivotTable20</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Top 10 Products by Profit</a:t>
            </a:r>
            <a:endParaRPr lang="en-US"/>
          </a:p>
        </c:rich>
      </c:tx>
      <c:layout>
        <c:manualLayout>
          <c:xMode val="edge"/>
          <c:yMode val="edge"/>
          <c:x val="0.35383755742233231"/>
          <c:y val="5.864864989675781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5196117658567"/>
          <c:y val="0.11714654058623379"/>
          <c:w val="0.61343892004283673"/>
          <c:h val="0.75328847822421341"/>
        </c:manualLayout>
      </c:layout>
      <c:barChart>
        <c:barDir val="bar"/>
        <c:grouping val="clustered"/>
        <c:varyColors val="0"/>
        <c:ser>
          <c:idx val="0"/>
          <c:order val="0"/>
          <c:tx>
            <c:strRef>
              <c:f>Pivot!$C$264</c:f>
              <c:strCache>
                <c:ptCount val="1"/>
                <c:pt idx="0">
                  <c:v>Total</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Pivot!$B$265:$B$275</c:f>
              <c:strCache>
                <c:ptCount val="10"/>
                <c:pt idx="0">
                  <c:v>Shin Guards – Adult</c:v>
                </c:pt>
                <c:pt idx="1">
                  <c:v>Men's Hair Styling Gel</c:v>
                </c:pt>
                <c:pt idx="2">
                  <c:v>Knee Support Brace</c:v>
                </c:pt>
                <c:pt idx="3">
                  <c:v>Men's Roll-On Perfume</c:v>
                </c:pt>
                <c:pt idx="4">
                  <c:v>Outdoor Sports Water Bottle</c:v>
                </c:pt>
                <c:pt idx="5">
                  <c:v>Foam Roller</c:v>
                </c:pt>
                <c:pt idx="6">
                  <c:v>Laptop Cooling Pad</c:v>
                </c:pt>
                <c:pt idx="7">
                  <c:v>Decorative Wall Mirror</c:v>
                </c:pt>
                <c:pt idx="8">
                  <c:v>Sports Water Hydration Pack</c:v>
                </c:pt>
                <c:pt idx="9">
                  <c:v>Soccer Training Cone Set</c:v>
                </c:pt>
              </c:strCache>
            </c:strRef>
          </c:cat>
          <c:val>
            <c:numRef>
              <c:f>Pivot!$C$265:$C$275</c:f>
              <c:numCache>
                <c:formatCode>General</c:formatCode>
                <c:ptCount val="10"/>
                <c:pt idx="0">
                  <c:v>30037.395299999996</c:v>
                </c:pt>
                <c:pt idx="1">
                  <c:v>29094.238200000003</c:v>
                </c:pt>
                <c:pt idx="2">
                  <c:v>24565.986999999994</c:v>
                </c:pt>
                <c:pt idx="3">
                  <c:v>23088.110800000002</c:v>
                </c:pt>
                <c:pt idx="4">
                  <c:v>20652.931699999994</c:v>
                </c:pt>
                <c:pt idx="5">
                  <c:v>19926.150399999999</c:v>
                </c:pt>
                <c:pt idx="6">
                  <c:v>19452.868499999997</c:v>
                </c:pt>
                <c:pt idx="7">
                  <c:v>19409.964100000001</c:v>
                </c:pt>
                <c:pt idx="8">
                  <c:v>18552.0072</c:v>
                </c:pt>
                <c:pt idx="9">
                  <c:v>18206.948999999997</c:v>
                </c:pt>
              </c:numCache>
            </c:numRef>
          </c:val>
          <c:extLst>
            <c:ext xmlns:c16="http://schemas.microsoft.com/office/drawing/2014/chart" uri="{C3380CC4-5D6E-409C-BE32-E72D297353CC}">
              <c16:uniqueId val="{00000000-5AA4-4F1D-97D3-C64C77E5C5C8}"/>
            </c:ext>
          </c:extLst>
        </c:ser>
        <c:dLbls>
          <c:dLblPos val="inEnd"/>
          <c:showLegendKey val="0"/>
          <c:showVal val="1"/>
          <c:showCatName val="0"/>
          <c:showSerName val="0"/>
          <c:showPercent val="0"/>
          <c:showBubbleSize val="0"/>
        </c:dLbls>
        <c:gapWidth val="269"/>
        <c:overlap val="-20"/>
        <c:axId val="1225411903"/>
        <c:axId val="1225416703"/>
      </c:barChart>
      <c:catAx>
        <c:axId val="1225411903"/>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225416703"/>
        <c:crosses val="autoZero"/>
        <c:auto val="1"/>
        <c:lblAlgn val="ctr"/>
        <c:lblOffset val="100"/>
        <c:noMultiLvlLbl val="0"/>
      </c:catAx>
      <c:valAx>
        <c:axId val="122541670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541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[Ecommerce_Sales_Dataset_Final_1.xlsx]Pivot!PivotTable28</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68562349135929"/>
          <c:y val="0.15072669580548176"/>
          <c:w val="0.72083649439695063"/>
          <c:h val="0.75276339587631469"/>
        </c:manualLayout>
      </c:layout>
      <c:barChart>
        <c:barDir val="col"/>
        <c:grouping val="clustered"/>
        <c:varyColors val="0"/>
        <c:ser>
          <c:idx val="0"/>
          <c:order val="0"/>
          <c:tx>
            <c:strRef>
              <c:f>Pivot!$C$226</c:f>
              <c:strCache>
                <c:ptCount val="1"/>
                <c:pt idx="0">
                  <c:v>Sum of Profit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Pivot!$B$227:$B$231</c:f>
              <c:strCache>
                <c:ptCount val="4"/>
                <c:pt idx="0">
                  <c:v>0-5%</c:v>
                </c:pt>
                <c:pt idx="1">
                  <c:v>11-20%</c:v>
                </c:pt>
                <c:pt idx="2">
                  <c:v>21-30%</c:v>
                </c:pt>
                <c:pt idx="3">
                  <c:v>6-10%</c:v>
                </c:pt>
              </c:strCache>
            </c:strRef>
          </c:cat>
          <c:val>
            <c:numRef>
              <c:f>Pivot!$C$227:$C$231</c:f>
              <c:numCache>
                <c:formatCode>General</c:formatCode>
                <c:ptCount val="4"/>
                <c:pt idx="0">
                  <c:v>221043.54163333331</c:v>
                </c:pt>
                <c:pt idx="1">
                  <c:v>274826.29696666688</c:v>
                </c:pt>
                <c:pt idx="2">
                  <c:v>211479.65350000004</c:v>
                </c:pt>
                <c:pt idx="3">
                  <c:v>180978.3045333332</c:v>
                </c:pt>
              </c:numCache>
            </c:numRef>
          </c:val>
          <c:extLst>
            <c:ext xmlns:c16="http://schemas.microsoft.com/office/drawing/2014/chart" uri="{C3380CC4-5D6E-409C-BE32-E72D297353CC}">
              <c16:uniqueId val="{00000000-824E-4C6C-9128-83119F169521}"/>
            </c:ext>
          </c:extLst>
        </c:ser>
        <c:ser>
          <c:idx val="1"/>
          <c:order val="1"/>
          <c:tx>
            <c:strRef>
              <c:f>Pivot!$D$226</c:f>
              <c:strCache>
                <c:ptCount val="1"/>
                <c:pt idx="0">
                  <c:v>Sum of Total_Amount</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Pivot!$B$227:$B$231</c:f>
              <c:strCache>
                <c:ptCount val="4"/>
                <c:pt idx="0">
                  <c:v>0-5%</c:v>
                </c:pt>
                <c:pt idx="1">
                  <c:v>11-20%</c:v>
                </c:pt>
                <c:pt idx="2">
                  <c:v>21-30%</c:v>
                </c:pt>
                <c:pt idx="3">
                  <c:v>6-10%</c:v>
                </c:pt>
              </c:strCache>
            </c:strRef>
          </c:cat>
          <c:val>
            <c:numRef>
              <c:f>Pivot!$D$227:$D$231</c:f>
              <c:numCache>
                <c:formatCode>General</c:formatCode>
                <c:ptCount val="4"/>
                <c:pt idx="0">
                  <c:v>455209.69829999999</c:v>
                </c:pt>
                <c:pt idx="1">
                  <c:v>709849.98030000005</c:v>
                </c:pt>
                <c:pt idx="2">
                  <c:v>597478.14350000001</c:v>
                </c:pt>
                <c:pt idx="3">
                  <c:v>411856.8762</c:v>
                </c:pt>
              </c:numCache>
            </c:numRef>
          </c:val>
          <c:extLst>
            <c:ext xmlns:c16="http://schemas.microsoft.com/office/drawing/2014/chart" uri="{C3380CC4-5D6E-409C-BE32-E72D297353CC}">
              <c16:uniqueId val="{00000001-824E-4C6C-9128-83119F169521}"/>
            </c:ext>
          </c:extLst>
        </c:ser>
        <c:dLbls>
          <c:showLegendKey val="0"/>
          <c:showVal val="0"/>
          <c:showCatName val="0"/>
          <c:showSerName val="0"/>
          <c:showPercent val="0"/>
          <c:showBubbleSize val="0"/>
        </c:dLbls>
        <c:gapWidth val="164"/>
        <c:overlap val="-22"/>
        <c:axId val="346517231"/>
        <c:axId val="346514831"/>
      </c:barChart>
      <c:catAx>
        <c:axId val="34651723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514831"/>
        <c:crosses val="autoZero"/>
        <c:auto val="1"/>
        <c:lblAlgn val="ctr"/>
        <c:lblOffset val="100"/>
        <c:noMultiLvlLbl val="0"/>
      </c:catAx>
      <c:valAx>
        <c:axId val="346514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517231"/>
        <c:crosses val="autoZero"/>
        <c:crossBetween val="between"/>
      </c:valAx>
      <c:spPr>
        <a:noFill/>
        <a:ln>
          <a:noFill/>
        </a:ln>
        <a:effectLst/>
      </c:spPr>
    </c:plotArea>
    <c:legend>
      <c:legendPos val="r"/>
      <c:layout>
        <c:manualLayout>
          <c:xMode val="edge"/>
          <c:yMode val="edge"/>
          <c:x val="0.84722069875515582"/>
          <c:y val="0.2280487638138593"/>
          <c:w val="0.13537283196627556"/>
          <c:h val="0.613471368787540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[Ecommerce_Sales_Dataset_Final_1.xlsx]Pivot!PivotTable29</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54520410369429"/>
          <c:y val="0.18473309426885393"/>
          <c:w val="0.69402624884488706"/>
          <c:h val="0.69504946313580174"/>
        </c:manualLayout>
      </c:layout>
      <c:barChart>
        <c:barDir val="col"/>
        <c:grouping val="clustered"/>
        <c:varyColors val="0"/>
        <c:ser>
          <c:idx val="0"/>
          <c:order val="0"/>
          <c:tx>
            <c:strRef>
              <c:f>Pivot!$C$238</c:f>
              <c:strCache>
                <c:ptCount val="1"/>
                <c:pt idx="0">
                  <c:v>Sum of Profit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Pivot!$B$239:$B$243</c:f>
              <c:strCache>
                <c:ptCount val="4"/>
                <c:pt idx="0">
                  <c:v>Bronze</c:v>
                </c:pt>
                <c:pt idx="1">
                  <c:v>Gold</c:v>
                </c:pt>
                <c:pt idx="2">
                  <c:v>Platinum</c:v>
                </c:pt>
                <c:pt idx="3">
                  <c:v>Silver</c:v>
                </c:pt>
              </c:strCache>
            </c:strRef>
          </c:cat>
          <c:val>
            <c:numRef>
              <c:f>Pivot!$C$239:$C$243</c:f>
              <c:numCache>
                <c:formatCode>General</c:formatCode>
                <c:ptCount val="4"/>
                <c:pt idx="0">
                  <c:v>207808.06666666656</c:v>
                </c:pt>
                <c:pt idx="1">
                  <c:v>214109.7874000002</c:v>
                </c:pt>
                <c:pt idx="2">
                  <c:v>279557.40059999982</c:v>
                </c:pt>
                <c:pt idx="3">
                  <c:v>186852.54196666673</c:v>
                </c:pt>
              </c:numCache>
            </c:numRef>
          </c:val>
          <c:extLst>
            <c:ext xmlns:c16="http://schemas.microsoft.com/office/drawing/2014/chart" uri="{C3380CC4-5D6E-409C-BE32-E72D297353CC}">
              <c16:uniqueId val="{00000000-73F1-4B3C-AC47-5C2A38D61042}"/>
            </c:ext>
          </c:extLst>
        </c:ser>
        <c:ser>
          <c:idx val="1"/>
          <c:order val="1"/>
          <c:tx>
            <c:strRef>
              <c:f>Pivot!$D$238</c:f>
              <c:strCache>
                <c:ptCount val="1"/>
                <c:pt idx="0">
                  <c:v>Sum of Total_Amount</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Pivot!$B$239:$B$243</c:f>
              <c:strCache>
                <c:ptCount val="4"/>
                <c:pt idx="0">
                  <c:v>Bronze</c:v>
                </c:pt>
                <c:pt idx="1">
                  <c:v>Gold</c:v>
                </c:pt>
                <c:pt idx="2">
                  <c:v>Platinum</c:v>
                </c:pt>
                <c:pt idx="3">
                  <c:v>Silver</c:v>
                </c:pt>
              </c:strCache>
            </c:strRef>
          </c:cat>
          <c:val>
            <c:numRef>
              <c:f>Pivot!$D$239:$D$243</c:f>
              <c:numCache>
                <c:formatCode>General</c:formatCode>
                <c:ptCount val="4"/>
                <c:pt idx="0">
                  <c:v>531049.68500000006</c:v>
                </c:pt>
                <c:pt idx="1">
                  <c:v>517622.05739999999</c:v>
                </c:pt>
                <c:pt idx="2">
                  <c:v>660505.81059999997</c:v>
                </c:pt>
                <c:pt idx="3">
                  <c:v>465217.14529999997</c:v>
                </c:pt>
              </c:numCache>
            </c:numRef>
          </c:val>
          <c:extLst>
            <c:ext xmlns:c16="http://schemas.microsoft.com/office/drawing/2014/chart" uri="{C3380CC4-5D6E-409C-BE32-E72D297353CC}">
              <c16:uniqueId val="{00000001-73F1-4B3C-AC47-5C2A38D61042}"/>
            </c:ext>
          </c:extLst>
        </c:ser>
        <c:dLbls>
          <c:showLegendKey val="0"/>
          <c:showVal val="0"/>
          <c:showCatName val="0"/>
          <c:showSerName val="0"/>
          <c:showPercent val="0"/>
          <c:showBubbleSize val="0"/>
        </c:dLbls>
        <c:gapWidth val="164"/>
        <c:overlap val="-22"/>
        <c:axId val="1341299711"/>
        <c:axId val="1341300191"/>
      </c:barChart>
      <c:catAx>
        <c:axId val="134129971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300191"/>
        <c:crosses val="autoZero"/>
        <c:auto val="1"/>
        <c:lblAlgn val="ctr"/>
        <c:lblOffset val="100"/>
        <c:noMultiLvlLbl val="0"/>
      </c:catAx>
      <c:valAx>
        <c:axId val="1341300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299711"/>
        <c:crosses val="autoZero"/>
        <c:crossBetween val="between"/>
      </c:valAx>
      <c:spPr>
        <a:noFill/>
        <a:ln>
          <a:noFill/>
        </a:ln>
        <a:effectLst/>
      </c:spPr>
    </c:plotArea>
    <c:legend>
      <c:legendPos val="r"/>
      <c:layout>
        <c:manualLayout>
          <c:xMode val="edge"/>
          <c:yMode val="edge"/>
          <c:x val="0.8144964618634678"/>
          <c:y val="0.21207565549151716"/>
          <c:w val="0.16070289994238526"/>
          <c:h val="0.59941228995860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[Ecommerce_Sales_Dataset_Final_1.xlsx]Pivot!PivotTable33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83322448194909"/>
          <c:y val="0.20822621233183211"/>
          <c:w val="0.68451535798204655"/>
          <c:h val="0.6907845596029476"/>
        </c:manualLayout>
      </c:layout>
      <c:barChart>
        <c:barDir val="col"/>
        <c:grouping val="clustered"/>
        <c:varyColors val="0"/>
        <c:ser>
          <c:idx val="0"/>
          <c:order val="0"/>
          <c:tx>
            <c:strRef>
              <c:f>Pivot!$C$338</c:f>
              <c:strCache>
                <c:ptCount val="1"/>
                <c:pt idx="0">
                  <c:v>Sum of Profit</c:v>
                </c:pt>
              </c:strCache>
            </c:strRef>
          </c:tx>
          <c:spPr>
            <a:solidFill>
              <a:schemeClr val="accent1"/>
            </a:solidFill>
            <a:ln>
              <a:noFill/>
            </a:ln>
            <a:effectLst/>
          </c:spPr>
          <c:invertIfNegative val="0"/>
          <c:cat>
            <c:strRef>
              <c:f>Pivot!$B$339:$B$343</c:f>
              <c:strCache>
                <c:ptCount val="4"/>
                <c:pt idx="0">
                  <c:v>East</c:v>
                </c:pt>
                <c:pt idx="1">
                  <c:v>North</c:v>
                </c:pt>
                <c:pt idx="2">
                  <c:v>South</c:v>
                </c:pt>
                <c:pt idx="3">
                  <c:v>West</c:v>
                </c:pt>
              </c:strCache>
            </c:strRef>
          </c:cat>
          <c:val>
            <c:numRef>
              <c:f>Pivot!$C$339:$C$343</c:f>
              <c:numCache>
                <c:formatCode>General</c:formatCode>
                <c:ptCount val="4"/>
                <c:pt idx="0">
                  <c:v>253504.7546333333</c:v>
                </c:pt>
                <c:pt idx="1">
                  <c:v>250619.19196666684</c:v>
                </c:pt>
                <c:pt idx="2">
                  <c:v>272403.49736666685</c:v>
                </c:pt>
                <c:pt idx="3">
                  <c:v>111800.3526666667</c:v>
                </c:pt>
              </c:numCache>
            </c:numRef>
          </c:val>
          <c:extLst>
            <c:ext xmlns:c16="http://schemas.microsoft.com/office/drawing/2014/chart" uri="{C3380CC4-5D6E-409C-BE32-E72D297353CC}">
              <c16:uniqueId val="{00000000-258D-4179-B667-3A38A6EB5D36}"/>
            </c:ext>
          </c:extLst>
        </c:ser>
        <c:ser>
          <c:idx val="1"/>
          <c:order val="1"/>
          <c:tx>
            <c:strRef>
              <c:f>Pivot!$D$338</c:f>
              <c:strCache>
                <c:ptCount val="1"/>
                <c:pt idx="0">
                  <c:v>Sum of Total_Amount</c:v>
                </c:pt>
              </c:strCache>
            </c:strRef>
          </c:tx>
          <c:spPr>
            <a:solidFill>
              <a:schemeClr val="accent2"/>
            </a:solidFill>
            <a:ln>
              <a:noFill/>
            </a:ln>
            <a:effectLst/>
          </c:spPr>
          <c:invertIfNegative val="0"/>
          <c:cat>
            <c:strRef>
              <c:f>Pivot!$B$339:$B$343</c:f>
              <c:strCache>
                <c:ptCount val="4"/>
                <c:pt idx="0">
                  <c:v>East</c:v>
                </c:pt>
                <c:pt idx="1">
                  <c:v>North</c:v>
                </c:pt>
                <c:pt idx="2">
                  <c:v>South</c:v>
                </c:pt>
                <c:pt idx="3">
                  <c:v>West</c:v>
                </c:pt>
              </c:strCache>
            </c:strRef>
          </c:cat>
          <c:val>
            <c:numRef>
              <c:f>Pivot!$D$339:$D$343</c:f>
              <c:numCache>
                <c:formatCode>General</c:formatCode>
                <c:ptCount val="4"/>
                <c:pt idx="0">
                  <c:v>622404.31629999995</c:v>
                </c:pt>
                <c:pt idx="1">
                  <c:v>646100.88029999996</c:v>
                </c:pt>
                <c:pt idx="2">
                  <c:v>635213.09569999995</c:v>
                </c:pt>
                <c:pt idx="3">
                  <c:v>270676.40600000002</c:v>
                </c:pt>
              </c:numCache>
            </c:numRef>
          </c:val>
          <c:extLst>
            <c:ext xmlns:c16="http://schemas.microsoft.com/office/drawing/2014/chart" uri="{C3380CC4-5D6E-409C-BE32-E72D297353CC}">
              <c16:uniqueId val="{00000001-258D-4179-B667-3A38A6EB5D36}"/>
            </c:ext>
          </c:extLst>
        </c:ser>
        <c:dLbls>
          <c:showLegendKey val="0"/>
          <c:showVal val="0"/>
          <c:showCatName val="0"/>
          <c:showSerName val="0"/>
          <c:showPercent val="0"/>
          <c:showBubbleSize val="0"/>
        </c:dLbls>
        <c:gapWidth val="199"/>
        <c:axId val="1348796543"/>
        <c:axId val="252850335"/>
      </c:barChart>
      <c:catAx>
        <c:axId val="134879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52850335"/>
        <c:crosses val="autoZero"/>
        <c:auto val="1"/>
        <c:lblAlgn val="ctr"/>
        <c:lblOffset val="100"/>
        <c:noMultiLvlLbl val="0"/>
      </c:catAx>
      <c:valAx>
        <c:axId val="252850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79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[Ecommerce_Sales_Dataset_Final_1.xlsx]Pivot!PivotTable32</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6410834181691972E-2"/>
              <c:y val="3.00964567741614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185670382530086"/>
                  <c:h val="0.16154273173531153"/>
                </c:manualLayout>
              </c15:layout>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3197101490666431E-2"/>
              <c:y val="-5.7684875483809524E-2"/>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fld id="{2C6CF538-508F-459B-AA87-C8ED3892DACF}" type="CATEGORYNAME">
                  <a:rPr lang="en-US"/>
                  <a:pPr>
                    <a:defRPr>
                      <a:solidFill>
                        <a:schemeClr val="accent1"/>
                      </a:solidFill>
                    </a:defRPr>
                  </a:pPr>
                  <a:t>[CATEGORY NAME]</a:t>
                </a:fld>
                <a:r>
                  <a:rPr lang="en-US" baseline="0"/>
                  <a:t>
</a:t>
                </a:r>
                <a:fld id="{D98B771E-FF65-42E6-887D-194EB424F96A}" type="PERCENTAGE">
                  <a:rPr lang="en-US" sz="1400"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4145642787714152"/>
                  <c:h val="0.18411507431593263"/>
                </c:manualLayout>
              </c15:layout>
              <c15:dlblFieldTable/>
              <c15:showDataLabelsRange val="0"/>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5846500509015073E-2"/>
              <c:y val="-4.639870419349879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0800270458033184"/>
                  <c:h val="0.13144627496115011"/>
                </c:manualLayout>
              </c15:layout>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6839725332870039E-3"/>
              <c:y val="1.0032152258053817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7.4548981283522178E-2"/>
                  <c:h val="0.15903469367079809"/>
                </c:manualLayout>
              </c15:layout>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2384920508934695"/>
                  <c:h val="0.12893823689663661"/>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600447611649544E-2"/>
          <c:y val="0.14764701595803401"/>
          <c:w val="0.77990971515256802"/>
          <c:h val="0.77460380404204898"/>
        </c:manualLayout>
      </c:layout>
      <c:pie3DChart>
        <c:varyColors val="1"/>
        <c:ser>
          <c:idx val="0"/>
          <c:order val="0"/>
          <c:tx>
            <c:strRef>
              <c:f>Pivot!$C$104</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E86A-4325-A76D-BA87DA3D73D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86A-4325-A76D-BA87DA3D73D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E86A-4325-A76D-BA87DA3D73D3}"/>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E86A-4325-A76D-BA87DA3D73D3}"/>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E86A-4325-A76D-BA87DA3D73D3}"/>
              </c:ext>
            </c:extLst>
          </c:dPt>
          <c:dLbls>
            <c:dLbl>
              <c:idx val="0"/>
              <c:layout>
                <c:manualLayout>
                  <c:x val="-2.6410834181691972E-2"/>
                  <c:y val="3.00964567741614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185670382530086"/>
                      <c:h val="0.16154273173531153"/>
                    </c:manualLayout>
                  </c15:layout>
                </c:ext>
                <c:ext xmlns:c16="http://schemas.microsoft.com/office/drawing/2014/chart" uri="{C3380CC4-5D6E-409C-BE32-E72D297353CC}">
                  <c16:uniqueId val="{00000001-E86A-4325-A76D-BA87DA3D73D3}"/>
                </c:ext>
              </c:extLst>
            </c:dLbl>
            <c:dLbl>
              <c:idx val="1"/>
              <c:layout>
                <c:manualLayout>
                  <c:x val="-3.3197101490666431E-2"/>
                  <c:y val="-5.7684875483809524E-2"/>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fld id="{2C6CF538-508F-459B-AA87-C8ED3892DACF}" type="CATEGORYNAME">
                      <a:rPr lang="en-US"/>
                      <a:pPr>
                        <a:defRPr>
                          <a:solidFill>
                            <a:schemeClr val="accent1"/>
                          </a:solidFill>
                        </a:defRPr>
                      </a:pPr>
                      <a:t>[CATEGORY NAME]</a:t>
                    </a:fld>
                    <a:r>
                      <a:rPr lang="en-US" baseline="0"/>
                      <a:t>
</a:t>
                    </a:r>
                    <a:fld id="{D98B771E-FF65-42E6-887D-194EB424F96A}" type="PERCENTAGE">
                      <a:rPr lang="en-US" sz="1400" baseline="0"/>
                      <a:pPr>
                        <a:defRPr>
                          <a:solidFill>
                            <a:schemeClr val="accent1"/>
                          </a:solidFill>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4145642787714152"/>
                      <c:h val="0.18411507431593263"/>
                    </c:manualLayout>
                  </c15:layout>
                  <c15:dlblFieldTable/>
                  <c15:showDataLabelsRange val="0"/>
                </c:ext>
                <c:ext xmlns:c16="http://schemas.microsoft.com/office/drawing/2014/chart" uri="{C3380CC4-5D6E-409C-BE32-E72D297353CC}">
                  <c16:uniqueId val="{00000003-E86A-4325-A76D-BA87DA3D73D3}"/>
                </c:ext>
              </c:extLst>
            </c:dLbl>
            <c:dLbl>
              <c:idx val="2"/>
              <c:layout>
                <c:manualLayout>
                  <c:x val="1.5846500509015073E-2"/>
                  <c:y val="-4.639870419349879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0800270458033184"/>
                      <c:h val="0.13144627496115011"/>
                    </c:manualLayout>
                  </c15:layout>
                </c:ext>
                <c:ext xmlns:c16="http://schemas.microsoft.com/office/drawing/2014/chart" uri="{C3380CC4-5D6E-409C-BE32-E72D297353CC}">
                  <c16:uniqueId val="{00000005-E86A-4325-A76D-BA87DA3D73D3}"/>
                </c:ext>
              </c:extLst>
            </c:dLbl>
            <c:dLbl>
              <c:idx val="3"/>
              <c:layout>
                <c:manualLayout>
                  <c:x val="9.6839725332870039E-3"/>
                  <c:y val="1.0032152258053817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7.4548981283522178E-2"/>
                      <c:h val="0.15903469367079809"/>
                    </c:manualLayout>
                  </c15:layout>
                </c:ext>
                <c:ext xmlns:c16="http://schemas.microsoft.com/office/drawing/2014/chart" uri="{C3380CC4-5D6E-409C-BE32-E72D297353CC}">
                  <c16:uniqueId val="{00000007-E86A-4325-A76D-BA87DA3D73D3}"/>
                </c:ext>
              </c:extLst>
            </c:dLbl>
            <c:dLbl>
              <c:idx val="4"/>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manualLayout>
                      <c:w val="0.12384920508934695"/>
                      <c:h val="0.12893823689663661"/>
                    </c:manualLayout>
                  </c15:layout>
                </c:ext>
                <c:ext xmlns:c16="http://schemas.microsoft.com/office/drawing/2014/chart" uri="{C3380CC4-5D6E-409C-BE32-E72D297353CC}">
                  <c16:uniqueId val="{00000009-E86A-4325-A76D-BA87DA3D73D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Pivot!$B$105:$B$110</c:f>
              <c:strCache>
                <c:ptCount val="5"/>
                <c:pt idx="0">
                  <c:v>46-55</c:v>
                </c:pt>
                <c:pt idx="1">
                  <c:v>36-45</c:v>
                </c:pt>
                <c:pt idx="2">
                  <c:v>26-35</c:v>
                </c:pt>
                <c:pt idx="3">
                  <c:v>56-64</c:v>
                </c:pt>
                <c:pt idx="4">
                  <c:v>18-25</c:v>
                </c:pt>
              </c:strCache>
            </c:strRef>
          </c:cat>
          <c:val>
            <c:numRef>
              <c:f>Pivot!$C$105:$C$110</c:f>
              <c:numCache>
                <c:formatCode>General</c:formatCode>
                <c:ptCount val="5"/>
                <c:pt idx="0">
                  <c:v>503522.56550000003</c:v>
                </c:pt>
                <c:pt idx="1">
                  <c:v>461390.35210000002</c:v>
                </c:pt>
                <c:pt idx="2">
                  <c:v>435072.2317</c:v>
                </c:pt>
                <c:pt idx="3">
                  <c:v>409713.51929999999</c:v>
                </c:pt>
                <c:pt idx="4">
                  <c:v>364696.02970000001</c:v>
                </c:pt>
              </c:numCache>
            </c:numRef>
          </c:val>
          <c:extLst>
            <c:ext xmlns:c16="http://schemas.microsoft.com/office/drawing/2014/chart" uri="{C3380CC4-5D6E-409C-BE32-E72D297353CC}">
              <c16:uniqueId val="{0000000A-E86A-4325-A76D-BA87DA3D73D3}"/>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0.xml"/><Relationship Id="rId7" Type="http://schemas.openxmlformats.org/officeDocument/2006/relationships/chart" Target="../charts/chart34.xml"/><Relationship Id="rId2" Type="http://schemas.openxmlformats.org/officeDocument/2006/relationships/chart" Target="../charts/chart29.xml"/><Relationship Id="rId1" Type="http://schemas.openxmlformats.org/officeDocument/2006/relationships/chart" Target="../charts/chart28.xml"/><Relationship Id="rId6" Type="http://schemas.openxmlformats.org/officeDocument/2006/relationships/chart" Target="../charts/chart33.xml"/><Relationship Id="rId5" Type="http://schemas.openxmlformats.org/officeDocument/2006/relationships/chart" Target="../charts/chart32.xml"/><Relationship Id="rId4"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3</xdr:col>
      <xdr:colOff>523875</xdr:colOff>
      <xdr:row>1</xdr:row>
      <xdr:rowOff>19050</xdr:rowOff>
    </xdr:from>
    <xdr:to>
      <xdr:col>7</xdr:col>
      <xdr:colOff>577850</xdr:colOff>
      <xdr:row>12</xdr:row>
      <xdr:rowOff>139700</xdr:rowOff>
    </xdr:to>
    <xdr:graphicFrame macro="">
      <xdr:nvGraphicFramePr>
        <xdr:cNvPr id="5" name="Chart 4">
          <a:extLst>
            <a:ext uri="{FF2B5EF4-FFF2-40B4-BE49-F238E27FC236}">
              <a16:creationId xmlns:a16="http://schemas.microsoft.com/office/drawing/2014/main" id="{FBD1F1C3-38F2-5254-96B1-1B776FC5C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434975</xdr:colOff>
      <xdr:row>19</xdr:row>
      <xdr:rowOff>22225</xdr:rowOff>
    </xdr:from>
    <xdr:to>
      <xdr:col>8</xdr:col>
      <xdr:colOff>12700</xdr:colOff>
      <xdr:row>31</xdr:row>
      <xdr:rowOff>12700</xdr:rowOff>
    </xdr:to>
    <xdr:graphicFrame macro="">
      <xdr:nvGraphicFramePr>
        <xdr:cNvPr id="10" name="Chart 9">
          <a:extLst>
            <a:ext uri="{FF2B5EF4-FFF2-40B4-BE49-F238E27FC236}">
              <a16:creationId xmlns:a16="http://schemas.microsoft.com/office/drawing/2014/main" id="{B03E34C0-0B5F-65D1-B122-2CFFDC2C2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425450</xdr:colOff>
      <xdr:row>35</xdr:row>
      <xdr:rowOff>47625</xdr:rowOff>
    </xdr:from>
    <xdr:to>
      <xdr:col>7</xdr:col>
      <xdr:colOff>590550</xdr:colOff>
      <xdr:row>46</xdr:row>
      <xdr:rowOff>152400</xdr:rowOff>
    </xdr:to>
    <xdr:graphicFrame macro="">
      <xdr:nvGraphicFramePr>
        <xdr:cNvPr id="11" name="Chart 10">
          <a:extLst>
            <a:ext uri="{FF2B5EF4-FFF2-40B4-BE49-F238E27FC236}">
              <a16:creationId xmlns:a16="http://schemas.microsoft.com/office/drawing/2014/main" id="{8EC50442-C99C-FB1E-452D-92BEDE669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295275</xdr:colOff>
      <xdr:row>52</xdr:row>
      <xdr:rowOff>3175</xdr:rowOff>
    </xdr:from>
    <xdr:to>
      <xdr:col>8</xdr:col>
      <xdr:colOff>44450</xdr:colOff>
      <xdr:row>63</xdr:row>
      <xdr:rowOff>139700</xdr:rowOff>
    </xdr:to>
    <xdr:graphicFrame macro="">
      <xdr:nvGraphicFramePr>
        <xdr:cNvPr id="2" name="Chart 1">
          <a:extLst>
            <a:ext uri="{FF2B5EF4-FFF2-40B4-BE49-F238E27FC236}">
              <a16:creationId xmlns:a16="http://schemas.microsoft.com/office/drawing/2014/main" id="{A37EFC15-3427-07D3-D929-7CEB61816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339725</xdr:colOff>
      <xdr:row>70</xdr:row>
      <xdr:rowOff>9525</xdr:rowOff>
    </xdr:from>
    <xdr:to>
      <xdr:col>8</xdr:col>
      <xdr:colOff>0</xdr:colOff>
      <xdr:row>83</xdr:row>
      <xdr:rowOff>31750</xdr:rowOff>
    </xdr:to>
    <xdr:graphicFrame macro="">
      <xdr:nvGraphicFramePr>
        <xdr:cNvPr id="3" name="Chart 2">
          <a:extLst>
            <a:ext uri="{FF2B5EF4-FFF2-40B4-BE49-F238E27FC236}">
              <a16:creationId xmlns:a16="http://schemas.microsoft.com/office/drawing/2014/main" id="{957D6634-3052-49D3-2EE0-8F50EC086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187325</xdr:colOff>
      <xdr:row>85</xdr:row>
      <xdr:rowOff>180975</xdr:rowOff>
    </xdr:from>
    <xdr:to>
      <xdr:col>7</xdr:col>
      <xdr:colOff>596900</xdr:colOff>
      <xdr:row>86</xdr:row>
      <xdr:rowOff>0</xdr:rowOff>
    </xdr:to>
    <xdr:graphicFrame macro="">
      <xdr:nvGraphicFramePr>
        <xdr:cNvPr id="7" name="Chart 6">
          <a:extLst>
            <a:ext uri="{FF2B5EF4-FFF2-40B4-BE49-F238E27FC236}">
              <a16:creationId xmlns:a16="http://schemas.microsoft.com/office/drawing/2014/main" id="{A73C8F28-5BC1-76FD-0862-B1AEABADC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219075</xdr:colOff>
      <xdr:row>86</xdr:row>
      <xdr:rowOff>174625</xdr:rowOff>
    </xdr:from>
    <xdr:to>
      <xdr:col>7</xdr:col>
      <xdr:colOff>234950</xdr:colOff>
      <xdr:row>99</xdr:row>
      <xdr:rowOff>171450</xdr:rowOff>
    </xdr:to>
    <xdr:graphicFrame macro="">
      <xdr:nvGraphicFramePr>
        <xdr:cNvPr id="12" name="Chart 11">
          <a:extLst>
            <a:ext uri="{FF2B5EF4-FFF2-40B4-BE49-F238E27FC236}">
              <a16:creationId xmlns:a16="http://schemas.microsoft.com/office/drawing/2014/main" id="{4771E817-B0AB-ADE6-3A93-D4B84E261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409575</xdr:colOff>
      <xdr:row>118</xdr:row>
      <xdr:rowOff>22225</xdr:rowOff>
    </xdr:from>
    <xdr:to>
      <xdr:col>8</xdr:col>
      <xdr:colOff>190500</xdr:colOff>
      <xdr:row>129</xdr:row>
      <xdr:rowOff>44450</xdr:rowOff>
    </xdr:to>
    <xdr:graphicFrame macro="">
      <xdr:nvGraphicFramePr>
        <xdr:cNvPr id="15" name="Chart 14">
          <a:extLst>
            <a:ext uri="{FF2B5EF4-FFF2-40B4-BE49-F238E27FC236}">
              <a16:creationId xmlns:a16="http://schemas.microsoft.com/office/drawing/2014/main" id="{AA66FEC1-A5B1-625C-0041-7B1D9DAD3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339725</xdr:colOff>
      <xdr:row>133</xdr:row>
      <xdr:rowOff>180975</xdr:rowOff>
    </xdr:from>
    <xdr:to>
      <xdr:col>8</xdr:col>
      <xdr:colOff>298450</xdr:colOff>
      <xdr:row>147</xdr:row>
      <xdr:rowOff>38100</xdr:rowOff>
    </xdr:to>
    <xdr:graphicFrame macro="">
      <xdr:nvGraphicFramePr>
        <xdr:cNvPr id="16" name="Chart 15">
          <a:extLst>
            <a:ext uri="{FF2B5EF4-FFF2-40B4-BE49-F238E27FC236}">
              <a16:creationId xmlns:a16="http://schemas.microsoft.com/office/drawing/2014/main" id="{6BD0AC12-9DB3-3C80-B133-C618C84FD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549275</xdr:colOff>
      <xdr:row>161</xdr:row>
      <xdr:rowOff>180975</xdr:rowOff>
    </xdr:from>
    <xdr:to>
      <xdr:col>7</xdr:col>
      <xdr:colOff>146050</xdr:colOff>
      <xdr:row>170</xdr:row>
      <xdr:rowOff>152400</xdr:rowOff>
    </xdr:to>
    <xdr:graphicFrame macro="">
      <xdr:nvGraphicFramePr>
        <xdr:cNvPr id="17" name="Chart 16">
          <a:extLst>
            <a:ext uri="{FF2B5EF4-FFF2-40B4-BE49-F238E27FC236}">
              <a16:creationId xmlns:a16="http://schemas.microsoft.com/office/drawing/2014/main" id="{82DC664B-BAF4-A600-5767-FF479E52CC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555625</xdr:colOff>
      <xdr:row>173</xdr:row>
      <xdr:rowOff>174625</xdr:rowOff>
    </xdr:from>
    <xdr:to>
      <xdr:col>7</xdr:col>
      <xdr:colOff>158750</xdr:colOff>
      <xdr:row>183</xdr:row>
      <xdr:rowOff>101600</xdr:rowOff>
    </xdr:to>
    <xdr:graphicFrame macro="">
      <xdr:nvGraphicFramePr>
        <xdr:cNvPr id="18" name="Chart 17">
          <a:extLst>
            <a:ext uri="{FF2B5EF4-FFF2-40B4-BE49-F238E27FC236}">
              <a16:creationId xmlns:a16="http://schemas.microsoft.com/office/drawing/2014/main" id="{CFE0B0BA-0C86-DFB9-298F-BA586CC62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581025</xdr:colOff>
      <xdr:row>185</xdr:row>
      <xdr:rowOff>130175</xdr:rowOff>
    </xdr:from>
    <xdr:to>
      <xdr:col>7</xdr:col>
      <xdr:colOff>184150</xdr:colOff>
      <xdr:row>195</xdr:row>
      <xdr:rowOff>101600</xdr:rowOff>
    </xdr:to>
    <xdr:graphicFrame macro="">
      <xdr:nvGraphicFramePr>
        <xdr:cNvPr id="19" name="Chart 18">
          <a:extLst>
            <a:ext uri="{FF2B5EF4-FFF2-40B4-BE49-F238E27FC236}">
              <a16:creationId xmlns:a16="http://schemas.microsoft.com/office/drawing/2014/main" id="{E09B612F-EB13-FAAF-8DFE-A773E27A8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511175</xdr:colOff>
      <xdr:row>197</xdr:row>
      <xdr:rowOff>107950</xdr:rowOff>
    </xdr:from>
    <xdr:to>
      <xdr:col>7</xdr:col>
      <xdr:colOff>501650</xdr:colOff>
      <xdr:row>206</xdr:row>
      <xdr:rowOff>63500</xdr:rowOff>
    </xdr:to>
    <xdr:graphicFrame macro="">
      <xdr:nvGraphicFramePr>
        <xdr:cNvPr id="20" name="Chart 19">
          <a:extLst>
            <a:ext uri="{FF2B5EF4-FFF2-40B4-BE49-F238E27FC236}">
              <a16:creationId xmlns:a16="http://schemas.microsoft.com/office/drawing/2014/main" id="{2B797684-CA36-3B5A-993F-327BAA946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523875</xdr:colOff>
      <xdr:row>210</xdr:row>
      <xdr:rowOff>66675</xdr:rowOff>
    </xdr:from>
    <xdr:to>
      <xdr:col>7</xdr:col>
      <xdr:colOff>374650</xdr:colOff>
      <xdr:row>220</xdr:row>
      <xdr:rowOff>177800</xdr:rowOff>
    </xdr:to>
    <xdr:graphicFrame macro="">
      <xdr:nvGraphicFramePr>
        <xdr:cNvPr id="21" name="Chart 20">
          <a:extLst>
            <a:ext uri="{FF2B5EF4-FFF2-40B4-BE49-F238E27FC236}">
              <a16:creationId xmlns:a16="http://schemas.microsoft.com/office/drawing/2014/main" id="{0A126AB1-A022-63EA-B9C2-E66FB7E27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403225</xdr:colOff>
      <xdr:row>261</xdr:row>
      <xdr:rowOff>149224</xdr:rowOff>
    </xdr:from>
    <xdr:to>
      <xdr:col>8</xdr:col>
      <xdr:colOff>501650</xdr:colOff>
      <xdr:row>275</xdr:row>
      <xdr:rowOff>6350</xdr:rowOff>
    </xdr:to>
    <xdr:graphicFrame macro="">
      <xdr:nvGraphicFramePr>
        <xdr:cNvPr id="24" name="Chart 23">
          <a:extLst>
            <a:ext uri="{FF2B5EF4-FFF2-40B4-BE49-F238E27FC236}">
              <a16:creationId xmlns:a16="http://schemas.microsoft.com/office/drawing/2014/main" id="{13C0F71F-4CD3-5770-E815-EBCA4B1E3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396875</xdr:colOff>
      <xdr:row>278</xdr:row>
      <xdr:rowOff>53975</xdr:rowOff>
    </xdr:from>
    <xdr:to>
      <xdr:col>7</xdr:col>
      <xdr:colOff>520700</xdr:colOff>
      <xdr:row>287</xdr:row>
      <xdr:rowOff>88900</xdr:rowOff>
    </xdr:to>
    <xdr:graphicFrame macro="">
      <xdr:nvGraphicFramePr>
        <xdr:cNvPr id="25" name="Chart 24">
          <a:extLst>
            <a:ext uri="{FF2B5EF4-FFF2-40B4-BE49-F238E27FC236}">
              <a16:creationId xmlns:a16="http://schemas.microsoft.com/office/drawing/2014/main" id="{0BE22CD5-AA4A-CCF2-4133-34F7D620E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358775</xdr:colOff>
      <xdr:row>291</xdr:row>
      <xdr:rowOff>180975</xdr:rowOff>
    </xdr:from>
    <xdr:to>
      <xdr:col>8</xdr:col>
      <xdr:colOff>120650</xdr:colOff>
      <xdr:row>301</xdr:row>
      <xdr:rowOff>63500</xdr:rowOff>
    </xdr:to>
    <xdr:graphicFrame macro="">
      <xdr:nvGraphicFramePr>
        <xdr:cNvPr id="26" name="Chart 25">
          <a:extLst>
            <a:ext uri="{FF2B5EF4-FFF2-40B4-BE49-F238E27FC236}">
              <a16:creationId xmlns:a16="http://schemas.microsoft.com/office/drawing/2014/main" id="{42365152-9AFA-AF00-7C70-A54E7E0FE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377825</xdr:colOff>
      <xdr:row>304</xdr:row>
      <xdr:rowOff>9525</xdr:rowOff>
    </xdr:from>
    <xdr:to>
      <xdr:col>7</xdr:col>
      <xdr:colOff>476250</xdr:colOff>
      <xdr:row>314</xdr:row>
      <xdr:rowOff>95250</xdr:rowOff>
    </xdr:to>
    <xdr:graphicFrame macro="">
      <xdr:nvGraphicFramePr>
        <xdr:cNvPr id="27" name="Chart 26">
          <a:extLst>
            <a:ext uri="{FF2B5EF4-FFF2-40B4-BE49-F238E27FC236}">
              <a16:creationId xmlns:a16="http://schemas.microsoft.com/office/drawing/2014/main" id="{83DE38EA-33DD-BEB4-D75C-5287901F2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346075</xdr:colOff>
      <xdr:row>318</xdr:row>
      <xdr:rowOff>9525</xdr:rowOff>
    </xdr:from>
    <xdr:to>
      <xdr:col>8</xdr:col>
      <xdr:colOff>368300</xdr:colOff>
      <xdr:row>329</xdr:row>
      <xdr:rowOff>76200</xdr:rowOff>
    </xdr:to>
    <xdr:graphicFrame macro="">
      <xdr:nvGraphicFramePr>
        <xdr:cNvPr id="30" name="Chart 29">
          <a:extLst>
            <a:ext uri="{FF2B5EF4-FFF2-40B4-BE49-F238E27FC236}">
              <a16:creationId xmlns:a16="http://schemas.microsoft.com/office/drawing/2014/main" id="{57A496E6-27B1-4083-C6B1-1A8CEE7D4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533400</xdr:colOff>
      <xdr:row>261</xdr:row>
      <xdr:rowOff>149225</xdr:rowOff>
    </xdr:from>
    <xdr:to>
      <xdr:col>15</xdr:col>
      <xdr:colOff>539750</xdr:colOff>
      <xdr:row>275</xdr:row>
      <xdr:rowOff>0</xdr:rowOff>
    </xdr:to>
    <xdr:graphicFrame macro="">
      <xdr:nvGraphicFramePr>
        <xdr:cNvPr id="31" name="Chart 30">
          <a:extLst>
            <a:ext uri="{FF2B5EF4-FFF2-40B4-BE49-F238E27FC236}">
              <a16:creationId xmlns:a16="http://schemas.microsoft.com/office/drawing/2014/main" id="{6C37237D-3F00-399B-633D-C27B7F743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0</xdr:colOff>
      <xdr:row>85</xdr:row>
      <xdr:rowOff>180975</xdr:rowOff>
    </xdr:from>
    <xdr:to>
      <xdr:col>12</xdr:col>
      <xdr:colOff>539750</xdr:colOff>
      <xdr:row>86</xdr:row>
      <xdr:rowOff>0</xdr:rowOff>
    </xdr:to>
    <xdr:graphicFrame macro="">
      <xdr:nvGraphicFramePr>
        <xdr:cNvPr id="33" name="Chart 32">
          <a:extLst>
            <a:ext uri="{FF2B5EF4-FFF2-40B4-BE49-F238E27FC236}">
              <a16:creationId xmlns:a16="http://schemas.microsoft.com/office/drawing/2014/main" id="{45B8A760-1236-5FB3-5316-C6F436EF48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7</xdr:col>
      <xdr:colOff>501650</xdr:colOff>
      <xdr:row>304</xdr:row>
      <xdr:rowOff>9525</xdr:rowOff>
    </xdr:from>
    <xdr:to>
      <xdr:col>13</xdr:col>
      <xdr:colOff>374650</xdr:colOff>
      <xdr:row>313</xdr:row>
      <xdr:rowOff>139700</xdr:rowOff>
    </xdr:to>
    <xdr:graphicFrame macro="">
      <xdr:nvGraphicFramePr>
        <xdr:cNvPr id="34" name="Chart 33">
          <a:extLst>
            <a:ext uri="{FF2B5EF4-FFF2-40B4-BE49-F238E27FC236}">
              <a16:creationId xmlns:a16="http://schemas.microsoft.com/office/drawing/2014/main" id="{2F033719-865D-0CB7-EC31-547ED23C9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215900</xdr:colOff>
      <xdr:row>19</xdr:row>
      <xdr:rowOff>3175</xdr:rowOff>
    </xdr:from>
    <xdr:to>
      <xdr:col>13</xdr:col>
      <xdr:colOff>222250</xdr:colOff>
      <xdr:row>30</xdr:row>
      <xdr:rowOff>31750</xdr:rowOff>
    </xdr:to>
    <xdr:graphicFrame macro="">
      <xdr:nvGraphicFramePr>
        <xdr:cNvPr id="35" name="Chart 34">
          <a:extLst>
            <a:ext uri="{FF2B5EF4-FFF2-40B4-BE49-F238E27FC236}">
              <a16:creationId xmlns:a16="http://schemas.microsoft.com/office/drawing/2014/main" id="{055B0826-57D5-86E1-59F5-2A3F79C92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xdr:col>
      <xdr:colOff>123825</xdr:colOff>
      <xdr:row>222</xdr:row>
      <xdr:rowOff>104775</xdr:rowOff>
    </xdr:from>
    <xdr:to>
      <xdr:col>10</xdr:col>
      <xdr:colOff>114300</xdr:colOff>
      <xdr:row>234</xdr:row>
      <xdr:rowOff>63500</xdr:rowOff>
    </xdr:to>
    <xdr:graphicFrame macro="">
      <xdr:nvGraphicFramePr>
        <xdr:cNvPr id="36" name="Chart 35">
          <a:extLst>
            <a:ext uri="{FF2B5EF4-FFF2-40B4-BE49-F238E27FC236}">
              <a16:creationId xmlns:a16="http://schemas.microsoft.com/office/drawing/2014/main" id="{79FE8272-EF72-EF1F-2180-1AF2B861D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xdr:col>
      <xdr:colOff>79375</xdr:colOff>
      <xdr:row>235</xdr:row>
      <xdr:rowOff>41275</xdr:rowOff>
    </xdr:from>
    <xdr:to>
      <xdr:col>10</xdr:col>
      <xdr:colOff>6350</xdr:colOff>
      <xdr:row>246</xdr:row>
      <xdr:rowOff>171450</xdr:rowOff>
    </xdr:to>
    <xdr:graphicFrame macro="">
      <xdr:nvGraphicFramePr>
        <xdr:cNvPr id="37" name="Chart 36">
          <a:extLst>
            <a:ext uri="{FF2B5EF4-FFF2-40B4-BE49-F238E27FC236}">
              <a16:creationId xmlns:a16="http://schemas.microsoft.com/office/drawing/2014/main" id="{CFC407B7-2709-CB33-6592-EBB35BEE0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4</xdr:col>
      <xdr:colOff>269875</xdr:colOff>
      <xdr:row>336</xdr:row>
      <xdr:rowOff>9525</xdr:rowOff>
    </xdr:from>
    <xdr:to>
      <xdr:col>10</xdr:col>
      <xdr:colOff>476250</xdr:colOff>
      <xdr:row>348</xdr:row>
      <xdr:rowOff>101600</xdr:rowOff>
    </xdr:to>
    <xdr:graphicFrame macro="">
      <xdr:nvGraphicFramePr>
        <xdr:cNvPr id="40" name="Chart 39">
          <a:extLst>
            <a:ext uri="{FF2B5EF4-FFF2-40B4-BE49-F238E27FC236}">
              <a16:creationId xmlns:a16="http://schemas.microsoft.com/office/drawing/2014/main" id="{02BAF857-C2A5-70B0-6F2E-CBE677BEA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xdr:col>
      <xdr:colOff>266700</xdr:colOff>
      <xdr:row>101</xdr:row>
      <xdr:rowOff>155575</xdr:rowOff>
    </xdr:from>
    <xdr:to>
      <xdr:col>7</xdr:col>
      <xdr:colOff>552450</xdr:colOff>
      <xdr:row>114</xdr:row>
      <xdr:rowOff>69850</xdr:rowOff>
    </xdr:to>
    <xdr:graphicFrame macro="">
      <xdr:nvGraphicFramePr>
        <xdr:cNvPr id="9" name="Chart 8">
          <a:extLst>
            <a:ext uri="{FF2B5EF4-FFF2-40B4-BE49-F238E27FC236}">
              <a16:creationId xmlns:a16="http://schemas.microsoft.com/office/drawing/2014/main" id="{FDD658CB-8536-0B05-BB5E-9DE1CACA3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128512</xdr:colOff>
      <xdr:row>19</xdr:row>
      <xdr:rowOff>17056</xdr:rowOff>
    </xdr:from>
    <xdr:to>
      <xdr:col>10</xdr:col>
      <xdr:colOff>1226207</xdr:colOff>
      <xdr:row>49</xdr:row>
      <xdr:rowOff>153276</xdr:rowOff>
    </xdr:to>
    <xdr:graphicFrame macro="">
      <xdr:nvGraphicFramePr>
        <xdr:cNvPr id="3" name="Year">
          <a:extLst>
            <a:ext uri="{FF2B5EF4-FFF2-40B4-BE49-F238E27FC236}">
              <a16:creationId xmlns:a16="http://schemas.microsoft.com/office/drawing/2014/main" id="{8C562B28-4DA4-4264-AFE9-01BD7E05A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101389</xdr:colOff>
      <xdr:row>50</xdr:row>
      <xdr:rowOff>4691</xdr:rowOff>
    </xdr:from>
    <xdr:to>
      <xdr:col>10</xdr:col>
      <xdr:colOff>1160518</xdr:colOff>
      <xdr:row>67</xdr:row>
      <xdr:rowOff>1467069</xdr:rowOff>
    </xdr:to>
    <xdr:graphicFrame macro="">
      <xdr:nvGraphicFramePr>
        <xdr:cNvPr id="5" name="Prod_Rev">
          <a:extLst>
            <a:ext uri="{FF2B5EF4-FFF2-40B4-BE49-F238E27FC236}">
              <a16:creationId xmlns:a16="http://schemas.microsoft.com/office/drawing/2014/main" id="{2F7024FF-250E-40B9-AB80-DD2E10089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1248103</xdr:colOff>
      <xdr:row>50</xdr:row>
      <xdr:rowOff>21896</xdr:rowOff>
    </xdr:from>
    <xdr:to>
      <xdr:col>18</xdr:col>
      <xdr:colOff>3384581</xdr:colOff>
      <xdr:row>67</xdr:row>
      <xdr:rowOff>1467069</xdr:rowOff>
    </xdr:to>
    <xdr:graphicFrame macro="">
      <xdr:nvGraphicFramePr>
        <xdr:cNvPr id="6" name="Prod_Prof">
          <a:extLst>
            <a:ext uri="{FF2B5EF4-FFF2-40B4-BE49-F238E27FC236}">
              <a16:creationId xmlns:a16="http://schemas.microsoft.com/office/drawing/2014/main" id="{373CDC19-DC07-4D38-A37C-CE42B9ECD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1569206</xdr:colOff>
      <xdr:row>67</xdr:row>
      <xdr:rowOff>1608948</xdr:rowOff>
    </xdr:from>
    <xdr:to>
      <xdr:col>18</xdr:col>
      <xdr:colOff>3426810</xdr:colOff>
      <xdr:row>69</xdr:row>
      <xdr:rowOff>3008952</xdr:rowOff>
    </xdr:to>
    <xdr:graphicFrame macro="">
      <xdr:nvGraphicFramePr>
        <xdr:cNvPr id="11" name="Discount">
          <a:extLst>
            <a:ext uri="{FF2B5EF4-FFF2-40B4-BE49-F238E27FC236}">
              <a16:creationId xmlns:a16="http://schemas.microsoft.com/office/drawing/2014/main" id="{F6984A33-A7D6-492D-8787-0DD5A7DB0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354947</xdr:colOff>
      <xdr:row>67</xdr:row>
      <xdr:rowOff>1650733</xdr:rowOff>
    </xdr:from>
    <xdr:to>
      <xdr:col>11</xdr:col>
      <xdr:colOff>1521202</xdr:colOff>
      <xdr:row>69</xdr:row>
      <xdr:rowOff>3096538</xdr:rowOff>
    </xdr:to>
    <xdr:graphicFrame macro="">
      <xdr:nvGraphicFramePr>
        <xdr:cNvPr id="12" name="Loyalty">
          <a:extLst>
            <a:ext uri="{FF2B5EF4-FFF2-40B4-BE49-F238E27FC236}">
              <a16:creationId xmlns:a16="http://schemas.microsoft.com/office/drawing/2014/main" id="{8BB62481-D33B-4449-8371-C2384FE61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1291896</xdr:colOff>
      <xdr:row>19</xdr:row>
      <xdr:rowOff>3735</xdr:rowOff>
    </xdr:from>
    <xdr:to>
      <xdr:col>18</xdr:col>
      <xdr:colOff>3415862</xdr:colOff>
      <xdr:row>50</xdr:row>
      <xdr:rowOff>-1</xdr:rowOff>
    </xdr:to>
    <xdr:graphicFrame macro="">
      <xdr:nvGraphicFramePr>
        <xdr:cNvPr id="14" name="Region">
          <a:extLst>
            <a:ext uri="{FF2B5EF4-FFF2-40B4-BE49-F238E27FC236}">
              <a16:creationId xmlns:a16="http://schemas.microsoft.com/office/drawing/2014/main" id="{B81FF856-748F-423C-AE31-A9FE88957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1014916</xdr:colOff>
      <xdr:row>4</xdr:row>
      <xdr:rowOff>0</xdr:rowOff>
    </xdr:from>
    <xdr:to>
      <xdr:col>3</xdr:col>
      <xdr:colOff>600130</xdr:colOff>
      <xdr:row>16</xdr:row>
      <xdr:rowOff>81274</xdr:rowOff>
    </xdr:to>
    <xdr:sp macro="" textlink="">
      <xdr:nvSpPr>
        <xdr:cNvPr id="2" name="Wave 1">
          <a:extLst>
            <a:ext uri="{FF2B5EF4-FFF2-40B4-BE49-F238E27FC236}">
              <a16:creationId xmlns:a16="http://schemas.microsoft.com/office/drawing/2014/main" id="{F9F1DDE1-EDD3-AD54-2525-1743C03750A9}"/>
            </a:ext>
          </a:extLst>
        </xdr:cNvPr>
        <xdr:cNvSpPr/>
      </xdr:nvSpPr>
      <xdr:spPr>
        <a:xfrm>
          <a:off x="1014916" y="1605817"/>
          <a:ext cx="4065492" cy="2514763"/>
        </a:xfrm>
        <a:prstGeom prst="wav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bg1"/>
              </a:solidFill>
              <a:latin typeface="+mj-lt"/>
            </a:rPr>
            <a:t>Revenue</a:t>
          </a:r>
          <a:br>
            <a:rPr lang="en-IN" sz="3600">
              <a:solidFill>
                <a:schemeClr val="bg1"/>
              </a:solidFill>
              <a:latin typeface="+mj-lt"/>
            </a:rPr>
          </a:br>
          <a:r>
            <a:rPr lang="en-IN" sz="2800" b="1" i="0" u="none" strike="noStrike">
              <a:solidFill>
                <a:schemeClr val="lt1"/>
              </a:solidFill>
              <a:effectLst/>
              <a:latin typeface="+mj-lt"/>
              <a:ea typeface="+mn-ea"/>
              <a:cs typeface="+mn-cs"/>
            </a:rPr>
            <a:t>$21,74,394.70</a:t>
          </a:r>
          <a:r>
            <a:rPr lang="en-IN" sz="2800">
              <a:effectLst/>
              <a:latin typeface="+mj-lt"/>
            </a:rPr>
            <a:t> </a:t>
          </a:r>
          <a:endParaRPr lang="en-IN" sz="2800">
            <a:solidFill>
              <a:schemeClr val="bg1"/>
            </a:solidFill>
            <a:latin typeface="+mj-lt"/>
          </a:endParaRPr>
        </a:p>
      </xdr:txBody>
    </xdr:sp>
    <xdr:clientData/>
  </xdr:twoCellAnchor>
  <xdr:twoCellAnchor>
    <xdr:from>
      <xdr:col>3</xdr:col>
      <xdr:colOff>577606</xdr:colOff>
      <xdr:row>4</xdr:row>
      <xdr:rowOff>0</xdr:rowOff>
    </xdr:from>
    <xdr:to>
      <xdr:col>7</xdr:col>
      <xdr:colOff>1074616</xdr:colOff>
      <xdr:row>16</xdr:row>
      <xdr:rowOff>78967</xdr:rowOff>
    </xdr:to>
    <xdr:sp macro="" textlink="">
      <xdr:nvSpPr>
        <xdr:cNvPr id="4" name="Wave 3">
          <a:extLst>
            <a:ext uri="{FF2B5EF4-FFF2-40B4-BE49-F238E27FC236}">
              <a16:creationId xmlns:a16="http://schemas.microsoft.com/office/drawing/2014/main" id="{6E4BF877-9C17-4A68-B6A3-9BB8A2AB6D62}"/>
            </a:ext>
          </a:extLst>
        </xdr:cNvPr>
        <xdr:cNvSpPr/>
      </xdr:nvSpPr>
      <xdr:spPr>
        <a:xfrm>
          <a:off x="5022606" y="1609887"/>
          <a:ext cx="4697779" cy="2523311"/>
        </a:xfrm>
        <a:prstGeom prst="wav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i="0" u="none" strike="noStrike">
              <a:solidFill>
                <a:schemeClr val="lt1"/>
              </a:solidFill>
              <a:effectLst/>
              <a:latin typeface="+mj-lt"/>
              <a:ea typeface="+mn-ea"/>
              <a:cs typeface="+mn-cs"/>
            </a:rPr>
            <a:t>Profit</a:t>
          </a:r>
          <a:r>
            <a:rPr lang="en-IN" sz="3200" b="1">
              <a:effectLst/>
              <a:latin typeface="+mj-lt"/>
            </a:rPr>
            <a:t> </a:t>
          </a:r>
          <a:br>
            <a:rPr lang="en-IN" sz="2800" b="1">
              <a:effectLst/>
              <a:latin typeface="+mj-lt"/>
            </a:rPr>
          </a:br>
          <a:r>
            <a:rPr lang="en-IN" sz="2800" b="1" i="0" u="none" strike="noStrike">
              <a:solidFill>
                <a:schemeClr val="lt1"/>
              </a:solidFill>
              <a:effectLst/>
              <a:latin typeface="+mj-lt"/>
              <a:ea typeface="+mn-ea"/>
              <a:cs typeface="+mn-cs"/>
            </a:rPr>
            <a:t>$8,88,327.80</a:t>
          </a:r>
          <a:r>
            <a:rPr lang="en-IN" sz="2800" b="1">
              <a:effectLst/>
              <a:latin typeface="+mj-lt"/>
            </a:rPr>
            <a:t> </a:t>
          </a:r>
          <a:endParaRPr lang="en-IN" sz="2800" b="1">
            <a:latin typeface="+mj-lt"/>
          </a:endParaRPr>
        </a:p>
      </xdr:txBody>
    </xdr:sp>
    <xdr:clientData/>
  </xdr:twoCellAnchor>
  <xdr:twoCellAnchor>
    <xdr:from>
      <xdr:col>7</xdr:col>
      <xdr:colOff>1084385</xdr:colOff>
      <xdr:row>4</xdr:row>
      <xdr:rowOff>0</xdr:rowOff>
    </xdr:from>
    <xdr:to>
      <xdr:col>10</xdr:col>
      <xdr:colOff>1442997</xdr:colOff>
      <xdr:row>16</xdr:row>
      <xdr:rowOff>111532</xdr:rowOff>
    </xdr:to>
    <xdr:sp macro="" textlink="">
      <xdr:nvSpPr>
        <xdr:cNvPr id="7" name="Wave 6">
          <a:extLst>
            <a:ext uri="{FF2B5EF4-FFF2-40B4-BE49-F238E27FC236}">
              <a16:creationId xmlns:a16="http://schemas.microsoft.com/office/drawing/2014/main" id="{6CC1494E-30DB-E24E-4B96-301A51551074}"/>
            </a:ext>
          </a:extLst>
        </xdr:cNvPr>
        <xdr:cNvSpPr/>
      </xdr:nvSpPr>
      <xdr:spPr>
        <a:xfrm>
          <a:off x="9730154" y="1674202"/>
          <a:ext cx="4575664" cy="2491561"/>
        </a:xfrm>
        <a:prstGeom prst="wav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i="0" u="none" strike="noStrike">
              <a:solidFill>
                <a:schemeClr val="lt1"/>
              </a:solidFill>
              <a:effectLst/>
              <a:latin typeface="+mj-lt"/>
              <a:ea typeface="+mn-ea"/>
              <a:cs typeface="+mn-cs"/>
            </a:rPr>
            <a:t>Units Sold</a:t>
          </a:r>
          <a:r>
            <a:rPr lang="en-IN" sz="3200">
              <a:effectLst/>
              <a:latin typeface="+mj-lt"/>
            </a:rPr>
            <a:t> </a:t>
          </a:r>
          <a:br>
            <a:rPr lang="en-IN" sz="2800">
              <a:effectLst/>
              <a:latin typeface="+mj-lt"/>
            </a:rPr>
          </a:br>
          <a:r>
            <a:rPr lang="en-IN" sz="2800" b="1" i="0" u="none" strike="noStrike">
              <a:solidFill>
                <a:schemeClr val="lt1"/>
              </a:solidFill>
              <a:effectLst/>
              <a:latin typeface="+mj-lt"/>
              <a:ea typeface="+mn-ea"/>
              <a:cs typeface="+mn-cs"/>
            </a:rPr>
            <a:t>4,964</a:t>
          </a:r>
          <a:r>
            <a:rPr lang="en-IN" sz="2800">
              <a:effectLst/>
              <a:latin typeface="+mj-lt"/>
            </a:rPr>
            <a:t> </a:t>
          </a:r>
          <a:endParaRPr lang="en-IN" sz="2800">
            <a:latin typeface="+mj-lt"/>
          </a:endParaRPr>
        </a:p>
      </xdr:txBody>
    </xdr:sp>
    <xdr:clientData/>
  </xdr:twoCellAnchor>
  <xdr:twoCellAnchor>
    <xdr:from>
      <xdr:col>10</xdr:col>
      <xdr:colOff>1457924</xdr:colOff>
      <xdr:row>4</xdr:row>
      <xdr:rowOff>0</xdr:rowOff>
    </xdr:from>
    <xdr:to>
      <xdr:col>16</xdr:col>
      <xdr:colOff>316959</xdr:colOff>
      <xdr:row>16</xdr:row>
      <xdr:rowOff>78561</xdr:rowOff>
    </xdr:to>
    <xdr:sp macro="" textlink="">
      <xdr:nvSpPr>
        <xdr:cNvPr id="8" name="Wave 7">
          <a:extLst>
            <a:ext uri="{FF2B5EF4-FFF2-40B4-BE49-F238E27FC236}">
              <a16:creationId xmlns:a16="http://schemas.microsoft.com/office/drawing/2014/main" id="{547AC5AF-633F-741A-9AA1-7FC38A28F850}"/>
            </a:ext>
          </a:extLst>
        </xdr:cNvPr>
        <xdr:cNvSpPr/>
      </xdr:nvSpPr>
      <xdr:spPr>
        <a:xfrm>
          <a:off x="14387230" y="1695640"/>
          <a:ext cx="4697507" cy="2422227"/>
        </a:xfrm>
        <a:prstGeom prst="wav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i="0" u="none" strike="noStrike">
              <a:solidFill>
                <a:schemeClr val="lt1"/>
              </a:solidFill>
              <a:effectLst/>
              <a:latin typeface="+mj-lt"/>
              <a:ea typeface="+mn-ea"/>
              <a:cs typeface="+mn-cs"/>
            </a:rPr>
            <a:t>Average Discount</a:t>
          </a:r>
          <a:r>
            <a:rPr lang="en-IN" sz="3200">
              <a:effectLst/>
              <a:latin typeface="+mj-lt"/>
            </a:rPr>
            <a:t> </a:t>
          </a:r>
          <a:br>
            <a:rPr lang="en-IN" sz="2800">
              <a:effectLst/>
              <a:latin typeface="+mj-lt"/>
            </a:rPr>
          </a:br>
          <a:r>
            <a:rPr lang="en-IN" sz="2800" b="1" i="0" u="none" strike="noStrike">
              <a:solidFill>
                <a:schemeClr val="lt1"/>
              </a:solidFill>
              <a:effectLst/>
              <a:latin typeface="+mj-lt"/>
              <a:ea typeface="+mn-ea"/>
              <a:cs typeface="+mn-cs"/>
            </a:rPr>
            <a:t>14.80%</a:t>
          </a:r>
          <a:r>
            <a:rPr lang="en-IN" sz="2800">
              <a:effectLst/>
              <a:latin typeface="+mj-lt"/>
            </a:rPr>
            <a:t> </a:t>
          </a:r>
          <a:endParaRPr lang="en-IN" sz="2800">
            <a:latin typeface="+mj-lt"/>
          </a:endParaRPr>
        </a:p>
      </xdr:txBody>
    </xdr:sp>
    <xdr:clientData/>
  </xdr:twoCellAnchor>
  <xdr:twoCellAnchor>
    <xdr:from>
      <xdr:col>16</xdr:col>
      <xdr:colOff>340565</xdr:colOff>
      <xdr:row>4</xdr:row>
      <xdr:rowOff>0</xdr:rowOff>
    </xdr:from>
    <xdr:to>
      <xdr:col>18</xdr:col>
      <xdr:colOff>3531848</xdr:colOff>
      <xdr:row>16</xdr:row>
      <xdr:rowOff>31207</xdr:rowOff>
    </xdr:to>
    <xdr:sp macro="" textlink="">
      <xdr:nvSpPr>
        <xdr:cNvPr id="9" name="Wave 8">
          <a:extLst>
            <a:ext uri="{FF2B5EF4-FFF2-40B4-BE49-F238E27FC236}">
              <a16:creationId xmlns:a16="http://schemas.microsoft.com/office/drawing/2014/main" id="{96965C8D-D811-64ED-B400-A54330C2FD95}"/>
            </a:ext>
          </a:extLst>
        </xdr:cNvPr>
        <xdr:cNvSpPr/>
      </xdr:nvSpPr>
      <xdr:spPr>
        <a:xfrm>
          <a:off x="19108343" y="1715042"/>
          <a:ext cx="4426005" cy="2355471"/>
        </a:xfrm>
        <a:prstGeom prst="wav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i="0" u="none" strike="noStrike">
              <a:solidFill>
                <a:schemeClr val="lt1"/>
              </a:solidFill>
              <a:effectLst/>
              <a:latin typeface="+mj-lt"/>
              <a:ea typeface="+mn-ea"/>
              <a:cs typeface="+mn-cs"/>
            </a:rPr>
            <a:t>Profit Margin %</a:t>
          </a:r>
          <a:br>
            <a:rPr lang="en-IN" sz="3200" b="1" i="0" u="none" strike="noStrike">
              <a:solidFill>
                <a:schemeClr val="lt1"/>
              </a:solidFill>
              <a:effectLst/>
              <a:latin typeface="+mj-lt"/>
              <a:ea typeface="+mn-ea"/>
              <a:cs typeface="+mn-cs"/>
            </a:rPr>
          </a:br>
          <a:r>
            <a:rPr lang="en-IN" sz="3200">
              <a:effectLst/>
              <a:latin typeface="+mj-lt"/>
            </a:rPr>
            <a:t> </a:t>
          </a:r>
          <a:r>
            <a:rPr lang="en-IN" sz="2800" b="1" i="0" u="none" strike="noStrike">
              <a:solidFill>
                <a:schemeClr val="lt1"/>
              </a:solidFill>
              <a:effectLst/>
              <a:latin typeface="+mj-lt"/>
              <a:ea typeface="+mn-ea"/>
              <a:cs typeface="+mn-cs"/>
            </a:rPr>
            <a:t>40.90%</a:t>
          </a:r>
          <a:r>
            <a:rPr lang="en-IN" sz="2800">
              <a:effectLst/>
              <a:latin typeface="+mj-lt"/>
            </a:rPr>
            <a:t> </a:t>
          </a:r>
          <a:endParaRPr lang="en-IN" sz="2800">
            <a:latin typeface="+mj-lt"/>
          </a:endParaRPr>
        </a:p>
      </xdr:txBody>
    </xdr:sp>
    <xdr:clientData/>
  </xdr:twoCellAnchor>
  <xdr:twoCellAnchor>
    <xdr:from>
      <xdr:col>0</xdr:col>
      <xdr:colOff>955588</xdr:colOff>
      <xdr:row>67</xdr:row>
      <xdr:rowOff>1673213</xdr:rowOff>
    </xdr:from>
    <xdr:to>
      <xdr:col>7</xdr:col>
      <xdr:colOff>255460</xdr:colOff>
      <xdr:row>69</xdr:row>
      <xdr:rowOff>3078899</xdr:rowOff>
    </xdr:to>
    <xdr:graphicFrame macro="">
      <xdr:nvGraphicFramePr>
        <xdr:cNvPr id="10" name="Age">
          <a:extLst>
            <a:ext uri="{FF2B5EF4-FFF2-40B4-BE49-F238E27FC236}">
              <a16:creationId xmlns:a16="http://schemas.microsoft.com/office/drawing/2014/main" id="{8A92078F-4122-46F6-AC9B-C05C100D0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1018721</xdr:colOff>
      <xdr:row>19</xdr:row>
      <xdr:rowOff>106742</xdr:rowOff>
    </xdr:from>
    <xdr:to>
      <xdr:col>2</xdr:col>
      <xdr:colOff>241904</xdr:colOff>
      <xdr:row>40</xdr:row>
      <xdr:rowOff>158749</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AF02BE4B-AD5A-20C0-74BB-01C1CC8C86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8721" y="4772612"/>
              <a:ext cx="3392096" cy="4110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973363</xdr:colOff>
      <xdr:row>41</xdr:row>
      <xdr:rowOff>97268</xdr:rowOff>
    </xdr:from>
    <xdr:to>
      <xdr:col>2</xdr:col>
      <xdr:colOff>178909</xdr:colOff>
      <xdr:row>63</xdr:row>
      <xdr:rowOff>22679</xdr:rowOff>
    </xdr:to>
    <mc:AlternateContent xmlns:mc="http://schemas.openxmlformats.org/markup-compatibility/2006" xmlns:a14="http://schemas.microsoft.com/office/drawing/2010/main">
      <mc:Choice Requires="a14">
        <xdr:graphicFrame macro="">
          <xdr:nvGraphicFramePr>
            <xdr:cNvPr id="20" name="Order_Date (Year)">
              <a:extLst>
                <a:ext uri="{FF2B5EF4-FFF2-40B4-BE49-F238E27FC236}">
                  <a16:creationId xmlns:a16="http://schemas.microsoft.com/office/drawing/2014/main" id="{777827D8-449C-DCBB-72F4-F926F87009E5}"/>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973363" y="9014877"/>
              <a:ext cx="3374459" cy="417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985965</xdr:colOff>
      <xdr:row>63</xdr:row>
      <xdr:rowOff>113393</xdr:rowOff>
    </xdr:from>
    <xdr:to>
      <xdr:col>2</xdr:col>
      <xdr:colOff>156231</xdr:colOff>
      <xdr:row>67</xdr:row>
      <xdr:rowOff>1564822</xdr:rowOff>
    </xdr:to>
    <mc:AlternateContent xmlns:mc="http://schemas.openxmlformats.org/markup-compatibility/2006" xmlns:a14="http://schemas.microsoft.com/office/drawing/2010/main">
      <mc:Choice Requires="a14">
        <xdr:graphicFrame macro="">
          <xdr:nvGraphicFramePr>
            <xdr:cNvPr id="21" name="Order_Date (Quarter)">
              <a:extLst>
                <a:ext uri="{FF2B5EF4-FFF2-40B4-BE49-F238E27FC236}">
                  <a16:creationId xmlns:a16="http://schemas.microsoft.com/office/drawing/2014/main" id="{BE1FA751-022C-5ADE-E738-2E4B4DC2170E}"/>
                </a:ext>
              </a:extLst>
            </xdr:cNvPr>
            <xdr:cNvGraphicFramePr/>
          </xdr:nvGraphicFramePr>
          <xdr:xfrm>
            <a:off x="0" y="0"/>
            <a:ext cx="0" cy="0"/>
          </xdr:xfrm>
          <a:graphic>
            <a:graphicData uri="http://schemas.microsoft.com/office/drawing/2010/slicer">
              <sle:slicer xmlns:sle="http://schemas.microsoft.com/office/drawing/2010/slicer" name="Order_Date (Quarter)"/>
            </a:graphicData>
          </a:graphic>
        </xdr:graphicFrame>
      </mc:Choice>
      <mc:Fallback xmlns="">
        <xdr:sp macro="" textlink="">
          <xdr:nvSpPr>
            <xdr:cNvPr id="0" name=""/>
            <xdr:cNvSpPr>
              <a:spLocks noTextEdit="1"/>
            </xdr:cNvSpPr>
          </xdr:nvSpPr>
          <xdr:spPr>
            <a:xfrm>
              <a:off x="985965" y="13282741"/>
              <a:ext cx="3339179" cy="4074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0.25629</cdr:x>
      <cdr:y>0.05592</cdr:y>
    </cdr:from>
    <cdr:to>
      <cdr:x>0.50695</cdr:x>
      <cdr:y>0.47759</cdr:y>
    </cdr:to>
    <cdr:sp macro="" textlink="">
      <cdr:nvSpPr>
        <cdr:cNvPr id="2" name="TextBox 1">
          <a:extLst xmlns:a="http://schemas.openxmlformats.org/drawingml/2006/main">
            <a:ext uri="{FF2B5EF4-FFF2-40B4-BE49-F238E27FC236}">
              <a16:creationId xmlns:a16="http://schemas.microsoft.com/office/drawing/2014/main" id="{597940BB-A4F9-D399-3D3C-2442D992E4B3}"/>
            </a:ext>
          </a:extLst>
        </cdr:cNvPr>
        <cdr:cNvSpPr txBox="1"/>
      </cdr:nvSpPr>
      <cdr:spPr>
        <a:xfrm xmlns:a="http://schemas.openxmlformats.org/drawingml/2006/main">
          <a:off x="1821753" y="333222"/>
          <a:ext cx="1781713" cy="25124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600" b="1">
              <a:latin typeface="+mj-lt"/>
            </a:rPr>
            <a:t>Discount Impact on Revenue &amp; Profit</a:t>
          </a:r>
          <a:endParaRPr lang="en-IN" sz="1600" b="1" kern="1200">
            <a:latin typeface="+mj-lt"/>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0.29224</cdr:x>
      <cdr:y>0.07263</cdr:y>
    </cdr:from>
    <cdr:to>
      <cdr:x>0.54733</cdr:x>
      <cdr:y>0.49678</cdr:y>
    </cdr:to>
    <cdr:sp macro="" textlink="">
      <cdr:nvSpPr>
        <cdr:cNvPr id="2" name="TextBox 1">
          <a:extLst xmlns:a="http://schemas.openxmlformats.org/drawingml/2006/main">
            <a:ext uri="{FF2B5EF4-FFF2-40B4-BE49-F238E27FC236}">
              <a16:creationId xmlns:a16="http://schemas.microsoft.com/office/drawing/2014/main" id="{F8E936F2-DE34-27F8-8C7E-7838EA0C8960}"/>
            </a:ext>
          </a:extLst>
        </cdr:cNvPr>
        <cdr:cNvSpPr txBox="1"/>
      </cdr:nvSpPr>
      <cdr:spPr>
        <a:xfrm xmlns:a="http://schemas.openxmlformats.org/drawingml/2006/main">
          <a:off x="2097135" y="436074"/>
          <a:ext cx="1830545" cy="25466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600" b="1" kern="1200">
              <a:latin typeface="+mj-lt"/>
            </a:rPr>
            <a:t>Loyalty Impact</a:t>
          </a:r>
          <a:r>
            <a:rPr lang="en-IN" sz="1600" b="1" kern="1200" baseline="0">
              <a:latin typeface="+mj-lt"/>
            </a:rPr>
            <a:t> on Revenue &amp; Profit</a:t>
          </a:r>
          <a:endParaRPr lang="en-IN" sz="1600" b="1" kern="1200">
            <a:latin typeface="+mj-lt"/>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0.30528</cdr:x>
      <cdr:y>0.05901</cdr:y>
    </cdr:from>
    <cdr:to>
      <cdr:x>0.47899</cdr:x>
      <cdr:y>0.37245</cdr:y>
    </cdr:to>
    <cdr:sp macro="" textlink="">
      <cdr:nvSpPr>
        <cdr:cNvPr id="2" name="TextBox 1">
          <a:extLst xmlns:a="http://schemas.openxmlformats.org/drawingml/2006/main">
            <a:ext uri="{FF2B5EF4-FFF2-40B4-BE49-F238E27FC236}">
              <a16:creationId xmlns:a16="http://schemas.microsoft.com/office/drawing/2014/main" id="{E286E56D-1B42-4826-DD77-A98EA24CFEEB}"/>
            </a:ext>
          </a:extLst>
        </cdr:cNvPr>
        <cdr:cNvSpPr txBox="1"/>
      </cdr:nvSpPr>
      <cdr:spPr>
        <a:xfrm xmlns:a="http://schemas.openxmlformats.org/drawingml/2006/main">
          <a:off x="2411360" y="277462"/>
          <a:ext cx="1372107" cy="147374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l"/>
          <a:r>
            <a:rPr lang="en-IN" sz="2000" b="1" kern="1200">
              <a:latin typeface="+mj-lt"/>
            </a:rPr>
            <a:t>Region Wise Revenue &amp; Profit</a:t>
          </a:r>
        </a:p>
      </cdr:txBody>
    </cdr:sp>
  </cdr:relSizeAnchor>
</c:userShapes>
</file>

<file path=xl/drawings/drawing6.xml><?xml version="1.0" encoding="utf-8"?>
<c:userShapes xmlns:c="http://schemas.openxmlformats.org/drawingml/2006/chart">
  <cdr:relSizeAnchor xmlns:cdr="http://schemas.openxmlformats.org/drawingml/2006/chartDrawing">
    <cdr:from>
      <cdr:x>0.41084</cdr:x>
      <cdr:y>0.07717</cdr:y>
    </cdr:from>
    <cdr:to>
      <cdr:x>0.53761</cdr:x>
      <cdr:y>0.25775</cdr:y>
    </cdr:to>
    <cdr:sp macro="" textlink="">
      <cdr:nvSpPr>
        <cdr:cNvPr id="2" name="TextBox 1">
          <a:extLst xmlns:a="http://schemas.openxmlformats.org/drawingml/2006/main">
            <a:ext uri="{FF2B5EF4-FFF2-40B4-BE49-F238E27FC236}">
              <a16:creationId xmlns:a16="http://schemas.microsoft.com/office/drawing/2014/main" id="{785E1A8B-62C0-D882-50A8-4945C294F95C}"/>
            </a:ext>
          </a:extLst>
        </cdr:cNvPr>
        <cdr:cNvSpPr txBox="1"/>
      </cdr:nvSpPr>
      <cdr:spPr>
        <a:xfrm xmlns:a="http://schemas.openxmlformats.org/drawingml/2006/main">
          <a:off x="2963333" y="39077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0.38149</cdr:x>
      <cdr:y>0.05788</cdr:y>
    </cdr:from>
    <cdr:to>
      <cdr:x>0.50826</cdr:x>
      <cdr:y>0.23846</cdr:y>
    </cdr:to>
    <cdr:sp macro="" textlink="">
      <cdr:nvSpPr>
        <cdr:cNvPr id="3" name="TextBox 2">
          <a:extLst xmlns:a="http://schemas.openxmlformats.org/drawingml/2006/main">
            <a:ext uri="{FF2B5EF4-FFF2-40B4-BE49-F238E27FC236}">
              <a16:creationId xmlns:a16="http://schemas.microsoft.com/office/drawing/2014/main" id="{C7C4AE4A-8F5F-947C-CB83-A3FF90E42AC9}"/>
            </a:ext>
          </a:extLst>
        </cdr:cNvPr>
        <cdr:cNvSpPr txBox="1"/>
      </cdr:nvSpPr>
      <cdr:spPr>
        <a:xfrm xmlns:a="http://schemas.openxmlformats.org/drawingml/2006/main">
          <a:off x="2751667" y="293079"/>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600" b="1" kern="1200">
              <a:latin typeface="+mj-lt"/>
            </a:rPr>
            <a:t>Age Wise Total Revenue</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48726849" backgroundQuery="1" createdVersion="8" refreshedVersion="8" minRefreshableVersion="3" recordCount="0" supportSubquery="1" supportAdvancedDrill="1" xr:uid="{65EF5B10-3967-49F9-9C68-8C219AA30AAF}">
  <cacheSource type="external" connectionId="9"/>
  <cacheFields count="5">
    <cacheField name="[Measures].[Sum of Profit]" caption="Sum of Profit" numFmtId="0" hierarchy="48" level="32767"/>
    <cacheField name="[Cust_ID].[State].[State]" caption="State" numFmtId="0" hierarchy="6"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Total_Amount]" caption="Sum of Total_Amount" numFmtId="0" hierarchy="43" level="32767"/>
    <cacheField name="[Store_ID].[Region].[Region]" caption="Region" numFmtId="0" hierarchy="34" level="1">
      <sharedItems count="4">
        <s v="East"/>
        <s v="North"/>
        <s v="South"/>
        <s v="West"/>
      </sharedItems>
    </cacheField>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2" memberValueDatatype="130" unbalanced="0"/>
    <cacheHierarchy uniqueName="[Cust_ID].[Name]" caption="Name" attribute="1" defaultMemberUniqueName="[Cust_ID].[Name].[All]" allUniqueName="[Cust_ID].[Name].[All]" dimensionUniqueName="[Cust_ID]" displayFolder="" count="2" memberValueDatatype="130" unbalanced="0"/>
    <cacheHierarchy uniqueName="[Cust_ID].[Age]" caption="Age" attribute="1" defaultMemberUniqueName="[Cust_ID].[Age].[All]" allUniqueName="[Cust_ID].[Age].[All]" dimensionUniqueName="[Cust_ID]" displayFolder="" count="2" memberValueDatatype="20" unbalanced="0"/>
    <cacheHierarchy uniqueName="[Cust_ID].[Age Group]" caption="Age Group" attribute="1" defaultMemberUniqueName="[Cust_ID].[Age Group].[All]" allUniqueName="[Cust_ID].[Age Group].[All]" dimensionUniqueName="[Cust_ID]" displayFolder="" count="2" memberValueDatatype="130" unbalanced="0"/>
    <cacheHierarchy uniqueName="[Cust_ID].[Gender]" caption="Gender" attribute="1" defaultMemberUniqueName="[Cust_ID].[Gender].[All]" allUniqueName="[Cust_ID].[Gender].[All]" dimensionUniqueName="[Cust_ID]" displayFolder="" count="2" memberValueDatatype="130" unbalanced="0"/>
    <cacheHierarchy uniqueName="[Cust_ID].[City]" caption="City" attribute="1" defaultMemberUniqueName="[Cust_ID].[City].[All]" allUniqueName="[Cust_ID].[City].[All]" dimensionUniqueName="[Cust_ID]" displayFolder="" count="2" memberValueDatatype="130" unbalanced="0"/>
    <cacheHierarchy uniqueName="[Cust_ID].[State]" caption="State" attribute="1" defaultMemberUniqueName="[Cust_ID].[State].[All]" allUniqueName="[Cust_ID].[State].[All]" dimensionUniqueName="[Cust_ID]" displayFolder="" count="2" memberValueDatatype="130" unbalanced="0">
      <fieldsUsage count="2">
        <fieldUsage x="-1"/>
        <fieldUsage x="1"/>
      </fieldsUsage>
    </cacheHierarchy>
    <cacheHierarchy uniqueName="[Cust_ID].[Country]" caption="Country" attribute="1" defaultMemberUniqueName="[Cust_ID].[Country].[All]" allUniqueName="[Cust_ID].[Country].[All]" dimensionUniqueName="[Cust_ID]" displayFolder="" count="2" memberValueDatatype="130" unbalanced="0"/>
    <cacheHierarchy uniqueName="[Cust_ID].[Loyalty]" caption="Loyalty" attribute="1" defaultMemberUniqueName="[Cust_ID].[Loyalty].[All]" allUniqueName="[Cust_ID].[Loyalty].[All]" dimensionUniqueName="[Cust_ID]" displayFolder="" count="2" memberValueDatatype="130" unbalanced="0"/>
    <cacheHierarchy uniqueName="[Prod_ID].[Product_ID]" caption="Product_ID" attribute="1" defaultMemberUniqueName="[Prod_ID].[Product_ID].[All]" allUniqueName="[Prod_ID].[Product_ID].[All]" dimensionUniqueName="[Prod_ID]" displayFolder="" count="2" memberValueDatatype="130" unbalanced="0"/>
    <cacheHierarchy uniqueName="[Prod_ID].[Product_Name]" caption="Product_Name" attribute="1" defaultMemberUniqueName="[Prod_ID].[Product_Name].[All]" allUniqueName="[Prod_ID].[Product_Name].[All]" dimensionUniqueName="[Prod_ID]" displayFolder="" count="2" memberValueDatatype="130" unbalanced="0"/>
    <cacheHierarchy uniqueName="[Prod_ID].[Category]" caption="Category" attribute="1" defaultMemberUniqueName="[Prod_ID].[Category].[All]" allUniqueName="[Prod_ID].[Category].[All]" dimensionUniqueName="[Prod_ID]" displayFolder="" count="2" memberValueDatatype="130" unbalanced="0"/>
    <cacheHierarchy uniqueName="[Prod_ID].[Sub_Category]" caption="Sub_Category" attribute="1" defaultMemberUniqueName="[Prod_ID].[Sub_Category].[All]" allUniqueName="[Prod_ID].[Sub_Category].[All]" dimensionUniqueName="[Prod_ID]" displayFolder="" count="2" memberValueDatatype="130" unbalanced="0"/>
    <cacheHierarchy uniqueName="[Prod_ID].[Brand]" caption="Brand" attribute="1" defaultMemberUniqueName="[Prod_ID].[Brand].[All]" allUniqueName="[Prod_ID].[Brand].[All]" dimensionUniqueName="[Prod_ID]" displayFolder="" count="2" memberValueDatatype="130" unbalanced="0"/>
    <cacheHierarchy uniqueName="[Prod_ID].[Cost]" caption="Cost" attribute="1" defaultMemberUniqueName="[Prod_ID].[Cost].[All]" allUniqueName="[Prod_ID].[Cost].[All]" dimensionUniqueName="[Prod_ID]" displayFolder="" count="2" memberValueDatatype="5" unbalanced="0"/>
    <cacheHierarchy uniqueName="[Prod_ID].[Stock]" caption="Stock" attribute="1" defaultMemberUniqueName="[Prod_ID].[Stock].[All]" allUniqueName="[Prod_ID].[Stock].[All]" dimensionUniqueName="[Prod_ID]" displayFolder="" count="2" memberValueDatatype="20" unbalanced="0"/>
    <cacheHierarchy uniqueName="[Sales_Details__2].[Sales ID]" caption="Sales ID" attribute="1" defaultMemberUniqueName="[Sales_Details__2].[Sales ID].[All]" allUniqueName="[Sales_Details__2].[Sales ID].[All]" dimensionUniqueName="[Sales_Details__2]" displayFolder="" count="2" memberValueDatatype="130" unbalanced="0"/>
    <cacheHierarchy uniqueName="[Sales_Details__2].[Order_Date]" caption="Order_Date" attribute="1" time="1" defaultMemberUniqueName="[Sales_Details__2].[Order_Date].[All]" allUniqueName="[Sales_Details__2].[Order_Date].[All]" dimensionUniqueName="[Sales_Details__2]" displayFolder="" count="2" memberValueDatatype="7" unbalanced="0"/>
    <cacheHierarchy uniqueName="[Sales_Details__2].[Customer_ID]" caption="Customer_ID" attribute="1" defaultMemberUniqueName="[Sales_Details__2].[Customer_ID].[All]" allUniqueName="[Sales_Details__2].[Customer_ID].[All]" dimensionUniqueName="[Sales_Details__2]" displayFolder="" count="2" memberValueDatatype="130" unbalanced="0"/>
    <cacheHierarchy uniqueName="[Sales_Details__2].[Product_ID]" caption="Product_ID" attribute="1" defaultMemberUniqueName="[Sales_Details__2].[Product_ID].[All]" allUniqueName="[Sales_Details__2].[Product_ID].[All]" dimensionUniqueName="[Sales_Details__2]" displayFolder="" count="2" memberValueDatatype="130" unbalanced="0"/>
    <cacheHierarchy uniqueName="[Sales_Details__2].[Store_ID]" caption="Store_ID" attribute="1" defaultMemberUniqueName="[Sales_Details__2].[Store_ID].[All]" allUniqueName="[Sales_Details__2].[Store_ID].[All]" dimensionUniqueName="[Sales_Details__2]" displayFolder="" count="2" memberValueDatatype="130" unbalanced="0"/>
    <cacheHierarchy uniqueName="[Sales_Details__2].[Quantity]" caption="Quantity" attribute="1" defaultMemberUniqueName="[Sales_Details__2].[Quantity].[All]" allUniqueName="[Sales_Details__2].[Quantity].[All]" dimensionUniqueName="[Sales_Details__2]" displayFolder="" count="2" memberValueDatatype="20" unbalanced="0"/>
    <cacheHierarchy uniqueName="[Sales_Details__2].[Unit_Price]" caption="Unit_Price" attribute="1" defaultMemberUniqueName="[Sales_Details__2].[Unit_Price].[All]" allUniqueName="[Sales_Details__2].[Unit_Price].[All]" dimensionUniqueName="[Sales_Details__2]" displayFolder="" count="2" memberValueDatatype="5" unbalanced="0"/>
    <cacheHierarchy uniqueName="[Sales_Details__2].[Discount]" caption="Discount" attribute="1" defaultMemberUniqueName="[Sales_Details__2].[Discount].[All]" allUniqueName="[Sales_Details__2].[Discount].[All]" dimensionUniqueName="[Sales_Details__2]" displayFolder="" count="2" memberValueDatatype="5" unbalanced="0"/>
    <cacheHierarchy uniqueName="[Sales_Details__2].[Payment_Type]" caption="Payment_Type" attribute="1" defaultMemberUniqueName="[Sales_Details__2].[Payment_Type].[All]" allUniqueName="[Sales_Details__2].[Payment_Type].[All]" dimensionUniqueName="[Sales_Details__2]" displayFolder="" count="2" memberValueDatatype="130" unbalanced="0"/>
    <cacheHierarchy uniqueName="[Sales_Details__2].[Total_Amount]" caption="Total_Amount" attribute="1" defaultMemberUniqueName="[Sales_Details__2].[Total_Amount].[All]" allUniqueName="[Sales_Details__2].[Total_Amount].[All]" dimensionUniqueName="[Sales_Details__2]" displayFolder="" count="2"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4"/>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2"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2" memberValueDatatype="130" unbalanced="0"/>
    <cacheHierarchy uniqueName="[Sales_Details__2].[Cost]" caption="Cost" attribute="1" defaultMemberUniqueName="[Sales_Details__2].[Cost].[All]" allUniqueName="[Sales_Details__2].[Cost].[All]" dimensionUniqueName="[Sales_Details__2]" displayFolder="" count="2" memberValueDatatype="5" unbalanced="0"/>
    <cacheHierarchy uniqueName="[Sales_Details__2].[Profit]" caption="Profit" attribute="1" defaultMemberUniqueName="[Sales_Details__2].[Profit].[All]" allUniqueName="[Sales_Details__2].[Profit].[All]" dimensionUniqueName="[Sales_Details__2]" displayFolder="" count="2"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2" memberValueDatatype="130" unbalanced="0"/>
    <cacheHierarchy uniqueName="[Store_ID].[Store_ID]" caption="Store_ID" attribute="1" defaultMemberUniqueName="[Store_ID].[Store_ID].[All]" allUniqueName="[Store_ID].[Store_ID].[All]" dimensionUniqueName="[Store_ID]" displayFolder="" count="2" memberValueDatatype="130" unbalanced="0"/>
    <cacheHierarchy uniqueName="[Store_ID].[Store_Name]" caption="Store_Name" attribute="1" defaultMemberUniqueName="[Store_ID].[Store_Name].[All]" allUniqueName="[Store_ID].[Store_Name].[All]" dimensionUniqueName="[Store_ID]" displayFolder="" count="2"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3"/>
      </fieldsUsage>
    </cacheHierarchy>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2"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2"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49305557" backgroundQuery="1" createdVersion="8" refreshedVersion="8" minRefreshableVersion="3" recordCount="0" supportSubquery="1" supportAdvancedDrill="1" xr:uid="{CEDDB20F-D17E-4691-A228-4B20936CA23C}">
  <cacheSource type="external" connectionId="9"/>
  <cacheFields count="4">
    <cacheField name="[Prod_ID].[Product_Name].[Product_Name]" caption="Product_Name" numFmtId="0" hierarchy="10" level="1">
      <sharedItems count="10">
        <s v="4K Home Projector"/>
        <s v="Face Foundation Kit"/>
        <s v="Gaming Mechanical Keyboard"/>
        <s v="Laptop Cooling Pad"/>
        <s v="Men's Casual Sneakers"/>
        <s v="Portable Power Bank"/>
        <s v="Shin Guards – Adult"/>
        <s v="Soccer Training Cone Set"/>
        <s v="Vitamin E Body Lotion"/>
        <s v="Wireless Mouse"/>
      </sharedItems>
    </cacheField>
    <cacheField name="[Measures].[Sum of Quantity]" caption="Sum of Quantity" numFmtId="0" hierarchy="44" level="32767"/>
    <cacheField name="[Prod_ID].[Category].[Category]" caption="Category" numFmtId="0" hierarchy="11" level="1">
      <sharedItems containsSemiMixedTypes="0" containsNonDate="0" containsString="0"/>
    </cacheField>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2" memberValueDatatype="130" unbalanced="0">
      <fieldsUsage count="2">
        <fieldUsage x="-1"/>
        <fieldUsage x="0"/>
      </fieldsUsage>
    </cacheHierarchy>
    <cacheHierarchy uniqueName="[Prod_ID].[Category]" caption="Category" attribute="1" defaultMemberUniqueName="[Prod_ID].[Category].[All]" allUniqueName="[Prod_ID].[Category].[All]" dimensionUniqueName="[Prod_ID]" displayFolder="" count="2" memberValueDatatype="130" unbalanced="0">
      <fieldsUsage count="2">
        <fieldUsage x="-1"/>
        <fieldUsage x="2"/>
      </fieldsUsage>
    </cacheHierarchy>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3"/>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49884257" backgroundQuery="1" createdVersion="8" refreshedVersion="8" minRefreshableVersion="3" recordCount="0" supportSubquery="1" supportAdvancedDrill="1" xr:uid="{6A46F6CB-0721-484C-A8F9-1BBB4A68BE63}">
  <cacheSource type="external" connectionId="9"/>
  <cacheFields count="4">
    <cacheField name="[Cust_ID].[City].[City]" caption="City" numFmtId="0" hierarchy="5" level="1">
      <sharedItems count="476">
        <s v="    Lake Lisa"/>
        <s v="   Jonesbury"/>
        <s v="Aaronmouth"/>
        <s v="Aguilarland"/>
        <s v="Aliciahaven"/>
        <s v="Amandaborough"/>
        <s v="Amandaside"/>
        <s v="Amberburgh"/>
        <s v="Amybury"/>
        <s v="Anabury"/>
        <s v="Andersonside"/>
        <s v="Andrewsfurt"/>
        <s v="Andrewsland"/>
        <s v="Anitaland"/>
        <s v="Anthonymouth"/>
        <s v="Ashleymouth"/>
        <s v="Ashleystad"/>
        <s v="Austinfurt"/>
        <s v="Avilahaven"/>
        <s v="Benjaminton"/>
        <s v="Bergermouth"/>
        <s v="Bethanyton"/>
        <s v="Bookertown"/>
        <s v="Brandontown"/>
        <s v="Brandonville"/>
        <s v="Brendaburgh"/>
        <s v="Brendastad"/>
        <s v="Brianchester"/>
        <s v="Brownburgh"/>
        <s v="Brownport"/>
        <s v="Brownshire"/>
        <s v="Bryanmouth"/>
        <s v="Burkefurt"/>
        <s v="Butlerberg"/>
        <s v="Cannonberg"/>
        <s v="Carolview"/>
        <s v="Cartershire"/>
        <s v="Chambersberg"/>
        <s v="Chambersfurt"/>
        <s v="Cheyenneborough"/>
        <s v="Christianstad"/>
        <s v="Christopherland"/>
        <s v="Chungmouth"/>
        <s v="Cindyton"/>
        <s v="Clarkeside"/>
        <s v="Clarkport"/>
        <s v="Danielland"/>
        <s v="Danielstad"/>
        <s v="Darleneton"/>
        <s v="Dawnstad"/>
        <s v="Dawsonbury"/>
        <s v="Dawsonchester"/>
        <s v="Deborahberg"/>
        <s v="Deborahborough"/>
        <s v="Deniseberg"/>
        <s v="Dominiquefort"/>
        <s v="Donaldsontown"/>
        <s v="Donaldton"/>
        <s v="Dwaynemouth"/>
        <s v="East Amandamouth"/>
        <s v="East Amy"/>
        <s v="East Andrea"/>
        <s v="East Audrey"/>
        <s v="East Christopherhaven"/>
        <s v="East Crystalton"/>
        <s v="East Davidmouth"/>
        <s v="East Dillonview"/>
        <s v="East Donna"/>
        <s v="East Ellen"/>
        <s v="East Jenna"/>
        <s v="East Jennifer"/>
        <s v="East Jeremy"/>
        <s v="East Jessicaborough"/>
        <s v="East Johntown"/>
        <s v="East Josephside"/>
        <s v="East Julie"/>
        <s v="East Justin"/>
        <s v="East Krista"/>
        <s v="East Linda"/>
        <s v="East Matthew"/>
        <s v="East Michaelton"/>
        <s v="East Michellemouth"/>
        <s v="East Patriciafort"/>
        <s v="East Peterbury"/>
        <s v="East Richard"/>
        <s v="East Rodney"/>
        <s v="East Valerieview"/>
        <s v="East Yvette"/>
        <s v="Edwardborough"/>
        <s v="Edwardland"/>
        <s v="Edwardsfort"/>
        <s v="Emilytown"/>
        <s v="Ericshire"/>
        <s v="Espinozaberg"/>
        <s v="Estradaside"/>
        <s v="Fischerborough"/>
        <s v="Floydton"/>
        <s v="Fostermouth"/>
        <s v="Frostmouth"/>
        <s v="Garciaborough"/>
        <s v="Garciamouth"/>
        <s v="Garciaview"/>
        <s v="Garyberg"/>
        <s v="Garzafort"/>
        <s v="Gilltown"/>
        <s v="Gonzalezbury"/>
        <s v="Gonzalezfort"/>
        <s v="Grahamfurt"/>
        <s v="Grahamstad"/>
        <s v="Grayland"/>
        <s v="Gregoryview"/>
        <s v="Guerreroport"/>
        <s v="Gutierrezstad"/>
        <s v="Hartmanside"/>
        <s v="Hartmouth"/>
        <s v="Heathfort"/>
        <s v="Hessmouth"/>
        <s v="Hubbardborough"/>
        <s v="Hudsonfort"/>
        <s v="Hughesview"/>
        <s v="Hutchinsonville"/>
        <s v="Jaredville"/>
        <s v="Jasonton"/>
        <s v="Jennifermouth"/>
        <s v="Jennifertown"/>
        <s v="Jessicaland"/>
        <s v="Jessicaport"/>
        <s v="Joelside"/>
        <s v="Johnsonbury"/>
        <s v="Johnsonland"/>
        <s v="Johnsonshire"/>
        <s v="Johnsonville"/>
        <s v="Johntown"/>
        <s v="Jonesstad"/>
        <s v="Joseland"/>
        <s v="Josephchester"/>
        <s v="Josephmouth"/>
        <s v="Justinberg"/>
        <s v="Kanebury"/>
        <s v="Karenmouth"/>
        <s v="Kathleenport"/>
        <s v="Kathrynport"/>
        <s v="Kathrynview"/>
        <s v="Kaufmanfurt"/>
        <s v="Kellyberg"/>
        <s v="Kellybury"/>
        <s v="Kellyside"/>
        <s v="Kelseybury"/>
        <s v="Kimburgh"/>
        <s v="Kingfort"/>
        <s v="Kramerview"/>
        <s v="Kylebury"/>
        <s v="Lake Alexandra"/>
        <s v="Lake Alice"/>
        <s v="Lake Allisonborough"/>
        <s v="Lake Alyssaburgh"/>
        <s v="Lake April"/>
        <s v="Lake Barryfurt"/>
        <s v="Lake Blaketon"/>
        <s v="Lake Brandontown"/>
        <s v="Lake Brandy"/>
        <s v="Lake Brett"/>
        <s v="Lake Carolyn"/>
        <s v="Lake Charlotte"/>
        <s v="Lake Christopher"/>
        <s v="Lake Danielleton"/>
        <s v="Lake Danielport"/>
        <s v="Lake David"/>
        <s v="Lake Elizabethside"/>
        <s v="Lake Howardberg"/>
        <s v="Lake James"/>
        <s v="Lake Johnside"/>
        <s v="Lake Josephport"/>
        <s v="Lake Kaylahaven"/>
        <s v="Lake Kristamouth"/>
        <s v="Lake Lisaland"/>
        <s v="Lake Mark"/>
        <s v="Lake Meganstad"/>
        <s v="Lake Melissashire"/>
        <s v="Lake Michael"/>
        <s v="Lake Monique"/>
        <s v="Lake Nathanfort"/>
        <s v="Lake Nicole"/>
        <s v="Lake Roberthaven"/>
        <s v="Lake Samanthafort"/>
        <s v="Lake Saramouth"/>
        <s v="Lake Shaneburgh"/>
        <s v="Lake Stevenfort"/>
        <s v="Lake Thomas"/>
        <s v="Lake Timothy"/>
        <s v="Lake Tylerfort"/>
        <s v="Lawsonhaven"/>
        <s v="Leahmouth"/>
        <s v="Leburgh"/>
        <s v="Longport"/>
        <s v="Luisfurt"/>
        <s v="Lyonsfort"/>
        <s v="Marthaborough"/>
        <s v="Masseyland"/>
        <s v="Matthewborough"/>
        <s v="Matthewbury"/>
        <s v="Maybury"/>
        <s v="Maynardton"/>
        <s v="Mcdanielfurt"/>
        <s v="Mcfarlandmouth"/>
        <s v="Melissashire"/>
        <s v="Melvinton"/>
        <s v="Michaelfort"/>
        <s v="Michaelton"/>
        <s v="Mikehaven"/>
        <s v="Millerfort"/>
        <s v="Millston"/>
        <s v="Molinabury"/>
        <s v="Mollyshire"/>
        <s v="Monicaview"/>
        <s v="Mooneyshire"/>
        <s v="Morrisburgh"/>
        <s v="Morrisbury"/>
        <s v="Morrismouth"/>
        <s v="Morrisville"/>
        <s v="Murphyfurt"/>
        <s v="Murphytown"/>
        <s v="Nathanshire"/>
        <s v="Nealview"/>
        <s v="New Amy"/>
        <s v="New Amyport"/>
        <s v="New Ana"/>
        <s v="New Angiefurt"/>
        <s v="New Anthonyfurt"/>
        <s v="New Becky"/>
        <s v="New Benjamin"/>
        <s v="New Brian"/>
        <s v="New Brianchester"/>
        <s v="New Daniel"/>
        <s v="New David"/>
        <s v="New Dawn"/>
        <s v="New Dawnton"/>
        <s v="New Dianebury"/>
        <s v="New Donnabury"/>
        <s v="New Edward"/>
        <s v="New Gabrielleville"/>
        <s v="New Jamesview"/>
        <s v="New Jasonmouth"/>
        <s v="New Jeffrey"/>
        <s v="New Jenniferburgh"/>
        <s v="New Jessechester"/>
        <s v="New Joseph"/>
        <s v="New Joshuatown"/>
        <s v="New Julia"/>
        <s v="New Juliemouth"/>
        <s v="New Katherine"/>
        <s v="New Kathrynland"/>
        <s v="New Laura"/>
        <s v="New Leahfurt"/>
        <s v="New Logan"/>
        <s v="New Maria"/>
        <s v="New Nicholasstad"/>
        <s v="New Paulstad"/>
        <s v="New Sarah"/>
        <s v="New Sean"/>
        <s v="New Tina"/>
        <s v="New William"/>
        <s v="Nicholasshire"/>
        <s v="Nicholastown"/>
        <s v="Nicoleborough"/>
        <s v="North Anthonychester"/>
        <s v="North Austinport"/>
        <s v="North Briannamouth"/>
        <s v="North Brookestad"/>
        <s v="North Christinemouth"/>
        <s v="North Codyport"/>
        <s v="North Curtischester"/>
        <s v="North Cynthiatown"/>
        <s v="North Daniel"/>
        <s v="North Davidport"/>
        <s v="North Edwardton"/>
        <s v="North Johnbury"/>
        <s v="North Johnfurt"/>
        <s v="North Johnview"/>
        <s v="North Jonathan"/>
        <s v="North Jonathon"/>
        <s v="North Joseside"/>
        <s v="North Joshualand"/>
        <s v="North Justin"/>
        <s v="North Katherine"/>
        <s v="North Kathryn"/>
        <s v="North Kathytown"/>
        <s v="North Kellyberg"/>
        <s v="North Larryfurt"/>
        <s v="North Larryport"/>
        <s v="North Maryfort"/>
        <s v="North Matthew"/>
        <s v="North Michael"/>
        <s v="North Michaelborough"/>
        <s v="North Michaelfurt"/>
        <s v="North Michelleport"/>
        <s v="North Nataliemouth"/>
        <s v="North Nicholas"/>
        <s v="North Nicole"/>
        <s v="North Richard"/>
        <s v="North Robert"/>
        <s v="North Roy"/>
        <s v="North Sabrina"/>
        <s v="North Samuel"/>
        <s v="North Scottport"/>
        <s v="North Seanfurt"/>
        <s v="North Stephanie"/>
        <s v="North Theresa"/>
        <s v="North Valeriemouth"/>
        <s v="Novakstad"/>
        <s v="Olsonhaven"/>
        <s v="Oneillfurt"/>
        <s v="Owensview"/>
        <s v="Palmerbury"/>
        <s v="Parkerview"/>
        <s v="Parksfort"/>
        <s v="Patrickshire"/>
        <s v="Paulside"/>
        <s v="Peggystad"/>
        <s v="Perezbury"/>
        <s v="Phillipschester"/>
        <s v="Phillipsmouth"/>
        <s v="Phyllisport"/>
        <s v="Pollardton"/>
        <s v="Port Amanda"/>
        <s v="Port Anthony"/>
        <s v="Port Carol"/>
        <s v="Port Chad"/>
        <s v="Port Cheryl"/>
        <s v="Port Coreyfort"/>
        <s v="Port Crystal"/>
        <s v="Port Crystalberg"/>
        <s v="Port Denise"/>
        <s v="Port Edwardmouth"/>
        <s v="Port Frankmouth"/>
        <s v="Port Hannahport"/>
        <s v="Port James"/>
        <s v="Port Jenniferton"/>
        <s v="Port Joshuachester"/>
        <s v="Port Joshuaville"/>
        <s v="Port Kathrynhaven"/>
        <s v="Port Krista"/>
        <s v="Port Lisa"/>
        <s v="Port Lisashire"/>
        <s v="Port Mariastad"/>
        <s v="Port Michaelburgh"/>
        <s v="Port Richard"/>
        <s v="Port Richardshire"/>
        <s v="Port Saramouth"/>
        <s v="Port Sherryview"/>
        <s v="Port Taylorberg"/>
        <s v="Port Tonyfort"/>
        <s v="Port Travis"/>
        <s v="Port Travisstad"/>
        <s v="Port Victoria"/>
        <s v="Port William"/>
        <s v="Ramosmouth"/>
        <s v="Randychester"/>
        <s v="Richardsport"/>
        <s v="Robertberg"/>
        <s v="Robertview"/>
        <s v="Robinborough"/>
        <s v="Robinchester"/>
        <s v="Rodriguezmouth"/>
        <s v="Rodriguezton"/>
        <s v="Rodrigueztown"/>
        <s v="Rogerschester"/>
        <s v="Ryanberg"/>
        <s v="Ryanburgh"/>
        <s v="Ryanport"/>
        <s v="Sallymouth"/>
        <s v="Sandrastad"/>
        <s v="Sarahland"/>
        <s v="Sarahmouth"/>
        <s v="Schmidtchester"/>
        <s v="Shannonview"/>
        <s v="Simpsonfort"/>
        <s v="Singletonmouth"/>
        <s v="Smithburgh"/>
        <s v="Smithland"/>
        <s v="Smithville"/>
        <s v="Snowmouth"/>
        <s v="Snyderfurt"/>
        <s v="South Aaronside"/>
        <s v="South Amandahaven"/>
        <s v="South Andrewport"/>
        <s v="South Angela"/>
        <s v="South Angelaport"/>
        <s v="South Ashleyton"/>
        <s v="South Barbara"/>
        <s v="South Brooke"/>
        <s v="South Cassandrachester"/>
        <s v="South Christopher"/>
        <s v="South Darrenland"/>
        <s v="South David"/>
        <s v="South Davidport"/>
        <s v="South Dustin"/>
        <s v="South Edwin"/>
        <s v="South Emily"/>
        <s v="South Gina"/>
        <s v="South Jasontown"/>
        <s v="South Jenniferville"/>
        <s v="South Jerry"/>
        <s v="South Kathrynmouth"/>
        <s v="South Kevin"/>
        <s v="South Michaelfort"/>
        <s v="South Michellebury"/>
        <s v="South Nathan"/>
        <s v="South Regina"/>
        <s v="South Robert"/>
        <s v="South Shaun"/>
        <s v="South Timtown"/>
        <s v="South William"/>
        <s v="South Zacharychester"/>
        <s v="Spencermouth"/>
        <s v="Stevensbury"/>
        <s v="Stevensonton"/>
        <s v="Stevensshire"/>
        <s v="Stewartchester"/>
        <s v="Susanstad"/>
        <s v="Tammyton"/>
        <s v="Taraberg"/>
        <s v="Taylorberg"/>
        <s v="Thomastown"/>
        <s v="Tiffanyshire"/>
        <s v="Timothyburgh"/>
        <s v="Tristanton"/>
        <s v="Tylermouth"/>
        <s v="Vasqueztown"/>
        <s v="Vincentside"/>
        <s v="Webstermouth"/>
        <s v="Welchview"/>
        <s v="Wesleyhaven"/>
        <s v="West Beverlymouth"/>
        <s v="West Bobbyshire"/>
        <s v="West Brandon"/>
        <s v="West Brendamouth"/>
        <s v="West Bruce"/>
        <s v="West Bruceburgh"/>
        <s v="West Cody"/>
        <s v="West Daniel"/>
        <s v="West Jameston"/>
        <s v="West Jamieport"/>
        <s v="West Jeffreyburgh"/>
        <s v="West John"/>
        <s v="West Johnchester"/>
        <s v="West Johnmouth"/>
        <s v="West Jorge"/>
        <s v="West Joseph"/>
        <s v="West Julia"/>
        <s v="West Kelseyberg"/>
        <s v="West Lauren"/>
        <s v="West Mario"/>
        <s v="West Markhaven"/>
        <s v="West Markport"/>
        <s v="West Markton"/>
        <s v="West Mathew"/>
        <s v="West Mathewside"/>
        <s v="West Pamelafurt"/>
        <s v="West Patriciaview"/>
        <s v="West Rebecca"/>
        <s v="West Richard"/>
        <s v="West Robinmouth"/>
        <s v="West Sarah"/>
        <s v="West Stephenville"/>
        <s v="West Theodorechester"/>
        <s v="West Tylerfort"/>
        <s v="West Victoriaborough"/>
        <s v="Westbury"/>
        <s v="Whiteport"/>
        <s v="Wigginsville"/>
        <s v="Williamsberg"/>
        <s v="Williamsonland"/>
        <s v="Wongberg"/>
        <s v="Woodmouth"/>
        <s v="Zamoraborough"/>
      </sharedItems>
    </cacheField>
    <cacheField name="[Cust_ID].[State].[State]" caption="State" numFmtId="0" hierarchy="6" level="1">
      <sharedItems count="10">
        <s v="Connecticut"/>
        <s v="Florida"/>
        <s v="Kansas"/>
        <s v="New Hampshire"/>
        <s v="New Jersey"/>
        <s v="New York"/>
        <s v="Oklahoma"/>
        <s v="Vermont"/>
        <s v="Virginia"/>
        <s v="West Virginia"/>
      </sharedItems>
    </cacheField>
    <cacheField name="[Measures].[Sum of Total_Amount]" caption="Sum of Total_Amount" numFmtId="0" hierarchy="43" level="32767"/>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2" memberValueDatatype="130" unbalanced="0">
      <fieldsUsage count="2">
        <fieldUsage x="-1"/>
        <fieldUsage x="0"/>
      </fieldsUsage>
    </cacheHierarchy>
    <cacheHierarchy uniqueName="[Cust_ID].[State]" caption="State" attribute="1" defaultMemberUniqueName="[Cust_ID].[State].[All]" allUniqueName="[Cust_ID].[State].[All]" dimensionUniqueName="[Cust_ID]" displayFolder="" count="2" memberValueDatatype="130" unbalanced="0">
      <fieldsUsage count="2">
        <fieldUsage x="-1"/>
        <fieldUsage x="1"/>
      </fieldsUsage>
    </cacheHierarchy>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0" memberValueDatatype="130" unbalanced="0"/>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3"/>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0578704" backgroundQuery="1" createdVersion="8" refreshedVersion="8" minRefreshableVersion="3" recordCount="0" supportSubquery="1" supportAdvancedDrill="1" xr:uid="{8EC29A1A-676A-4608-AF71-88FE250907F0}">
  <cacheSource type="external" connectionId="9"/>
  <cacheFields count="4">
    <cacheField name="[Store_ID].[Store_Name].[Store_Name]" caption="Store_Name" numFmtId="0" hierarchy="33" level="1">
      <sharedItems count="20">
        <s v="Aguirre-Keller"/>
        <s v="Alexander Group"/>
        <s v="Bean, Jones And Park"/>
        <s v="Benson-Elliott"/>
        <s v="Black-Horn"/>
        <s v="Frederick-Wright"/>
        <s v="Gardner, Humphrey And Contreras"/>
        <s v="Gray Ltd"/>
        <s v="Guerrero-Schmitt"/>
        <s v="Hill, Wagner And Ballard"/>
        <s v="Holloway Ltd"/>
        <s v="Johnson-Wright"/>
        <s v="Mann-Austin"/>
        <s v="Martinez, Adkins And Johnson"/>
        <s v="Martinez-Mullins"/>
        <s v="Mcdonald Inc"/>
        <s v="Moore, Padilla And Butler"/>
        <s v="Rivera-Warner"/>
        <s v="Shelton Plc"/>
        <s v="Thomas, Bridges And Harris"/>
      </sharedItems>
    </cacheField>
    <cacheField name="[Measures].[Sum of Total_Amount]" caption="Sum of Total_Amount" numFmtId="0" hierarchy="43" level="32767"/>
    <cacheField name="[Store_ID].[Store_Type].[Store_Type]" caption="Store_Type" numFmtId="0" hierarchy="36" level="1">
      <sharedItems containsSemiMixedTypes="0" containsNonDate="0" containsString="0"/>
    </cacheField>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0" memberValueDatatype="130" unbalanced="0"/>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3"/>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2" memberValueDatatype="130" unbalanced="0">
      <fieldsUsage count="2">
        <fieldUsage x="-1"/>
        <fieldUsage x="0"/>
      </fieldsUsage>
    </cacheHierarchy>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2" memberValueDatatype="130" unbalanced="0">
      <fieldsUsage count="2">
        <fieldUsage x="-1"/>
        <fieldUsage x="2"/>
      </fieldsUsage>
    </cacheHierarchy>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1041666" backgroundQuery="1" createdVersion="8" refreshedVersion="8" minRefreshableVersion="3" recordCount="0" supportSubquery="1" supportAdvancedDrill="1" xr:uid="{61B4B63B-7F8E-4371-B76C-1082B20620A7}">
  <cacheSource type="external" connectionId="9"/>
  <cacheFields count="3">
    <cacheField name="[Measures].[Sum of Total_Amount]" caption="Sum of Total_Amount" numFmtId="0" hierarchy="43" level="32767"/>
    <cacheField name="[Store_ID].[Store_Type].[Store_Type]" caption="Store_Type" numFmtId="0" hierarchy="36" level="1">
      <sharedItems count="3">
        <s v="Flagship"/>
        <s v="Online"/>
        <s v="Outlet"/>
      </sharedItems>
    </cacheField>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0" memberValueDatatype="130" unbalanced="0"/>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2"/>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2" memberValueDatatype="130" unbalanced="0">
      <fieldsUsage count="2">
        <fieldUsage x="-1"/>
        <fieldUsage x="1"/>
      </fieldsUsage>
    </cacheHierarchy>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1504628" backgroundQuery="1" createdVersion="8" refreshedVersion="8" minRefreshableVersion="3" recordCount="0" supportSubquery="1" supportAdvancedDrill="1" xr:uid="{5CEDF527-FB1D-4EFA-A626-2CA02D9CE3AD}">
  <cacheSource type="external" connectionId="9"/>
  <cacheFields count="3">
    <cacheField name="[Store_ID].[Region].[Region]" caption="Region" numFmtId="0" hierarchy="34" level="1">
      <sharedItems count="4">
        <s v="East"/>
        <s v="North"/>
        <s v="South"/>
        <s v="West"/>
      </sharedItems>
    </cacheField>
    <cacheField name="[Measures].[Sum of Total_Amount]" caption="Sum of Total_Amount" numFmtId="0" hierarchy="43" level="32767"/>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0" memberValueDatatype="130" unbalanced="0"/>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2"/>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0"/>
      </fieldsUsage>
    </cacheHierarchy>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2083336" backgroundQuery="1" createdVersion="8" refreshedVersion="8" minRefreshableVersion="3" recordCount="0" supportSubquery="1" supportAdvancedDrill="1" xr:uid="{998E8955-6C1A-4337-B196-11CA8B4412DA}">
  <cacheSource type="external" connectionId="9"/>
  <cacheFields count="3">
    <cacheField name="[Store_ID].[Region].[Region]" caption="Region" numFmtId="0" hierarchy="34" level="1">
      <sharedItems count="4">
        <s v="East"/>
        <s v="North"/>
        <s v="South"/>
        <s v="West"/>
      </sharedItems>
    </cacheField>
    <cacheField name="[Measures].[Sum of Quantity]" caption="Sum of Quantity" numFmtId="0" hierarchy="44" level="32767"/>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0" memberValueDatatype="130" unbalanced="0"/>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2"/>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fieldsUsage count="2">
        <fieldUsage x="-1"/>
        <fieldUsage x="0"/>
      </fieldsUsage>
    </cacheHierarchy>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2662036" backgroundQuery="1" createdVersion="8" refreshedVersion="8" minRefreshableVersion="3" recordCount="0" supportSubquery="1" supportAdvancedDrill="1" xr:uid="{CD5F9B24-C5E4-43B5-8BB7-CA4857817462}">
  <cacheSource type="external" connectionId="9"/>
  <cacheFields count="3">
    <cacheField name="[Sales_Details__2].[Payment_Type].[Payment_Type]" caption="Payment_Type" numFmtId="0" hierarchy="24" level="1">
      <sharedItems count="3">
        <s v="COD"/>
        <s v="Credit Card"/>
        <s v="PayPal"/>
      </sharedItems>
    </cacheField>
    <cacheField name="[Measures].[Sum of Total_Amount]" caption="Sum of Total_Amount" numFmtId="0" hierarchy="43" level="32767"/>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0" memberValueDatatype="130" unbalanced="0"/>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2" memberValueDatatype="130" unbalanced="0">
      <fieldsUsage count="2">
        <fieldUsage x="-1"/>
        <fieldUsage x="0"/>
      </fieldsUsage>
    </cacheHierarchy>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2"/>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0"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3240744" backgroundQuery="1" createdVersion="8" refreshedVersion="8" minRefreshableVersion="3" recordCount="0" supportSubquery="1" supportAdvancedDrill="1" xr:uid="{6C609C2F-B8BE-4162-BEF6-4D5C5B75F1CC}">
  <cacheSource type="external" connectionId="9"/>
  <cacheFields count="3">
    <cacheField name="[Sales_Details__2].[Payment_Type].[Payment_Type]" caption="Payment_Type" numFmtId="0" hierarchy="24" level="1">
      <sharedItems count="3">
        <s v="COD"/>
        <s v="Credit Card"/>
        <s v="PayPal"/>
      </sharedItems>
    </cacheField>
    <cacheField name="[Measures].[Count of Sales ID]" caption="Count of Sales ID" numFmtId="0" hierarchy="47" level="32767"/>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0" memberValueDatatype="130" unbalanced="0"/>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2" memberValueDatatype="130" unbalanced="0">
      <fieldsUsage count="2">
        <fieldUsage x="-1"/>
        <fieldUsage x="0"/>
      </fieldsUsage>
    </cacheHierarchy>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2"/>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3703706" backgroundQuery="1" createdVersion="8" refreshedVersion="8" minRefreshableVersion="3" recordCount="0" supportSubquery="1" supportAdvancedDrill="1" xr:uid="{D87FD31B-D6D2-4631-8D12-5106557B9CB5}">
  <cacheSource type="external" connectionId="9"/>
  <cacheFields count="3">
    <cacheField name="[Measures].[Sum of Profit]" caption="Sum of Profit" numFmtId="0" hierarchy="48" level="32767"/>
    <cacheField name="[Prod_ID].[Product_Name].[Product_Name]" caption="Product_Name" numFmtId="0" hierarchy="10" level="1">
      <sharedItems count="10">
        <s v="Decorative Wall Mirror"/>
        <s v="Foam Roller"/>
        <s v="Knee Support Brace"/>
        <s v="Laptop Cooling Pad"/>
        <s v="Men's Hair Styling Gel"/>
        <s v="Men's Roll-On Perfume"/>
        <s v="Outdoor Sports Water Bottle"/>
        <s v="Shin Guards – Adult"/>
        <s v="Soccer Training Cone Set"/>
        <s v="Sports Water Hydration Pack"/>
      </sharedItems>
    </cacheField>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2" memberValueDatatype="130" unbalanced="0">
      <fieldsUsage count="2">
        <fieldUsage x="-1"/>
        <fieldUsage x="1"/>
      </fieldsUsage>
    </cacheHierarchy>
    <cacheHierarchy uniqueName="[Prod_ID].[Category]" caption="Category" attribute="1" defaultMemberUniqueName="[Prod_ID].[Category].[All]" allUniqueName="[Prod_ID].[Category].[All]" dimensionUniqueName="[Prod_ID]" displayFolder="" count="0" memberValueDatatype="130" unbalanced="0"/>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2"/>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4282406" backgroundQuery="1" createdVersion="8" refreshedVersion="8" minRefreshableVersion="3" recordCount="0" supportSubquery="1" supportAdvancedDrill="1" xr:uid="{8D4B73F9-3A73-4FBF-9EED-69E3F286A0A5}">
  <cacheSource type="external" connectionId="9"/>
  <cacheFields count="4">
    <cacheField name="[Prod_ID].[Category].[Category]" caption="Category" numFmtId="0" hierarchy="11" level="1">
      <sharedItems count="5">
        <s v="Beauty"/>
        <s v="Clothing"/>
        <s v="Electronics"/>
        <s v="Home"/>
        <s v="Sports"/>
      </sharedItems>
    </cacheField>
    <cacheField name="[Prod_ID].[Sub_Category].[Sub_Category]" caption="Sub_Category" numFmtId="0" hierarchy="12" level="1">
      <sharedItems count="23">
        <s v="Accessories"/>
        <s v="Appliances"/>
        <s v="Audio"/>
        <s v="Bottoms"/>
        <s v="Computer"/>
        <s v="Decor"/>
        <s v="Equipment"/>
        <s v="Fitness"/>
        <s v="Footwear"/>
        <s v="Fragrance"/>
        <s v="Furniture"/>
        <s v="Grooming"/>
        <s v="Haircare"/>
        <s v="Kitchen"/>
        <s v="Lighting"/>
        <s v="Makeup"/>
        <s v="Mobile"/>
        <s v="Outdoor"/>
        <s v="Outerwear"/>
        <s v="Skincare"/>
        <s v="Storage"/>
        <s v="Team Sports"/>
        <s v="Tops"/>
      </sharedItems>
    </cacheField>
    <cacheField name="[Measures].[Sum of Profit]" caption="Sum of Profit" numFmtId="0" hierarchy="48" level="32767"/>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2" memberValueDatatype="130" unbalanced="0">
      <fieldsUsage count="2">
        <fieldUsage x="-1"/>
        <fieldUsage x="0"/>
      </fieldsUsage>
    </cacheHierarchy>
    <cacheHierarchy uniqueName="[Prod_ID].[Sub_Category]" caption="Sub_Category" attribute="1" defaultMemberUniqueName="[Prod_ID].[Sub_Category].[All]" allUniqueName="[Prod_ID].[Sub_Category].[All]" dimensionUniqueName="[Prod_ID]" displayFolder="" count="2" memberValueDatatype="130" unbalanced="0">
      <fieldsUsage count="2">
        <fieldUsage x="-1"/>
        <fieldUsage x="1"/>
      </fieldsUsage>
    </cacheHierarchy>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3"/>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4861114" backgroundQuery="1" createdVersion="8" refreshedVersion="8" minRefreshableVersion="3" recordCount="0" supportSubquery="1" supportAdvancedDrill="1" xr:uid="{90824B0E-0255-41ED-BC70-477284515625}">
  <cacheSource type="external" connectionId="9"/>
  <cacheFields count="3">
    <cacheField name="[Prod_ID].[Category].[Category]" caption="Category" numFmtId="0" hierarchy="11" level="1">
      <sharedItems count="5">
        <s v="Beauty"/>
        <s v="Clothing"/>
        <s v="Electronics"/>
        <s v="Home"/>
        <s v="Sports"/>
      </sharedItems>
    </cacheField>
    <cacheField name="[Measures].[Average of Discount]" caption="Average of Discount" numFmtId="0" hierarchy="51" level="32767"/>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2" memberValueDatatype="130" unbalanced="0">
      <fieldsUsage count="2">
        <fieldUsage x="-1"/>
        <fieldUsage x="0"/>
      </fieldsUsage>
    </cacheHierarchy>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2"/>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5439815" backgroundQuery="1" createdVersion="8" refreshedVersion="8" minRefreshableVersion="3" recordCount="0" supportSubquery="1" supportAdvancedDrill="1" xr:uid="{0A82FEAD-CF94-4A13-B2E5-251C774D7852}">
  <cacheSource type="external" connectionId="9"/>
  <cacheFields count="3">
    <cacheField name="[Cust_ID].[Loyalty].[Loyalty]" caption="Loyalty" numFmtId="0" hierarchy="8" level="1">
      <sharedItems count="4">
        <s v="Bronze"/>
        <s v="Gold"/>
        <s v="Platinum"/>
        <s v="Silver"/>
      </sharedItems>
    </cacheField>
    <cacheField name="[Measures].[Sum of Profit]" caption="Sum of Profit" numFmtId="0" hierarchy="48" level="32767"/>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2" memberValueDatatype="130" unbalanced="0">
      <fieldsUsage count="2">
        <fieldUsage x="-1"/>
        <fieldUsage x="0"/>
      </fieldsUsage>
    </cacheHierarchy>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0" memberValueDatatype="130" unbalanced="0"/>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2"/>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6134261" backgroundQuery="1" createdVersion="8" refreshedVersion="8" minRefreshableVersion="3" recordCount="0" supportSubquery="1" supportAdvancedDrill="1" xr:uid="{B314C92A-A6CC-4373-B5B6-DFAD84F3B4B5}">
  <cacheSource type="external" connectionId="9"/>
  <cacheFields count="3">
    <cacheField name="[Sales_Details__2].[Order_Date (Year)].[Order_Date (Year)]" caption="Order_Date (Year)" numFmtId="0" hierarchy="26" level="1">
      <sharedItems count="3">
        <s v="2023"/>
        <s v="2024"/>
        <s v="2025"/>
      </sharedItems>
    </cacheField>
    <cacheField name="[Measures].[Sum of Profit]" caption="Sum of Profit" numFmtId="0" hierarchy="48" level="32767"/>
    <cacheField name="[Sales_Details__2].[Order_Date (Quarter)].[Order_Date (Quarter)]" caption="Order_Date (Quarter)" numFmtId="0" hierarchy="27" level="1">
      <sharedItems count="4">
        <s v="Qtr4"/>
        <s v="Qtr1"/>
        <s v="Qtr2"/>
        <s v="Qtr3"/>
      </sharedItems>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0" memberValueDatatype="130" unbalanced="0"/>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0"/>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2" memberValueDatatype="130" unbalanced="0">
      <fieldsUsage count="2">
        <fieldUsage x="-1"/>
        <fieldUsage x="2"/>
      </fieldsUsage>
    </cacheHierarchy>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6481485" backgroundQuery="1" createdVersion="8" refreshedVersion="8" minRefreshableVersion="3" recordCount="0" supportSubquery="1" supportAdvancedDrill="1" xr:uid="{9F8332AE-4C08-4863-8EB3-328FB4E591B0}">
  <cacheSource type="external" connectionId="9"/>
  <cacheFields count="4">
    <cacheField name="[Sales_Details__2].[Discount Group].[Discount Group]" caption="Discount Group" numFmtId="0" hierarchy="31" level="1">
      <sharedItems count="4">
        <s v="0-5%"/>
        <s v="11-20%"/>
        <s v="21-30%"/>
        <s v="6-10%"/>
      </sharedItems>
    </cacheField>
    <cacheField name="[Measures].[Sum of Profit]" caption="Sum of Profit" numFmtId="0" hierarchy="48" level="32767"/>
    <cacheField name="[Measures].[Sum of Total_Amount]" caption="Sum of Total_Amount" numFmtId="0" hierarchy="43" level="32767"/>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0" memberValueDatatype="130" unbalanced="0"/>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3"/>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2" memberValueDatatype="130" unbalanced="0">
      <fieldsUsage count="2">
        <fieldUsage x="-1"/>
        <fieldUsage x="0"/>
      </fieldsUsage>
    </cacheHierarchy>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6828701" backgroundQuery="1" createdVersion="8" refreshedVersion="8" minRefreshableVersion="3" recordCount="0" supportSubquery="1" supportAdvancedDrill="1" xr:uid="{F678FD7F-43FA-4B0E-A2E8-D1CA1C94CA3E}">
  <cacheSource type="external" connectionId="9"/>
  <cacheFields count="4">
    <cacheField name="[Cust_ID].[Loyalty].[Loyalty]" caption="Loyalty" numFmtId="0" hierarchy="8" level="1">
      <sharedItems count="4">
        <s v="Bronze"/>
        <s v="Gold"/>
        <s v="Platinum"/>
        <s v="Silver"/>
      </sharedItems>
    </cacheField>
    <cacheField name="[Measures].[Sum of Profit]" caption="Sum of Profit" numFmtId="0" hierarchy="48" level="32767"/>
    <cacheField name="[Measures].[Sum of Total_Amount]" caption="Sum of Total_Amount" numFmtId="0" hierarchy="43" level="32767"/>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2" memberValueDatatype="130" unbalanced="0">
      <fieldsUsage count="2">
        <fieldUsage x="-1"/>
        <fieldUsage x="0"/>
      </fieldsUsage>
    </cacheHierarchy>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0" memberValueDatatype="130" unbalanced="0"/>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3"/>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7407408" backgroundQuery="1" createdVersion="8" refreshedVersion="8" minRefreshableVersion="3" recordCount="0" supportSubquery="1" supportAdvancedDrill="1" xr:uid="{DCF194BC-D15A-4E1F-ABC4-2A60D9A72CDB}">
  <cacheSource type="external" connectionId="9"/>
  <cacheFields count="4">
    <cacheField name="[Prod_ID].[Product_Name].[Product_Name]" caption="Product_Name" numFmtId="0" hierarchy="10" level="1">
      <sharedItems count="10">
        <s v="Cricket Bat"/>
        <s v="Decorative Lamp Shade"/>
        <s v="Hair Strengthening Shampoo"/>
        <s v="Organic Sunscreen Lotion"/>
        <s v="Smart Led Light Strip"/>
        <s v="Tennis Ball 3-Pack"/>
        <s v="USB-C Laptop Charger"/>
        <s v="Womens Cotton Scarf"/>
        <s v="Women's High Heels"/>
        <s v="Women's Yoga Pants"/>
      </sharedItems>
    </cacheField>
    <cacheField name="[Prod_ID].[Category].[Category]" caption="Category" numFmtId="0" hierarchy="11" level="1">
      <sharedItems containsSemiMixedTypes="0" containsNonDate="0" containsString="0"/>
    </cacheField>
    <cacheField name="[Measures].[Sum of Stock]" caption="Sum of Stock" numFmtId="0" hierarchy="45" level="32767"/>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2" memberValueDatatype="130" unbalanced="0">
      <fieldsUsage count="2">
        <fieldUsage x="-1"/>
        <fieldUsage x="0"/>
      </fieldsUsage>
    </cacheHierarchy>
    <cacheHierarchy uniqueName="[Prod_ID].[Category]" caption="Category" attribute="1" defaultMemberUniqueName="[Prod_ID].[Category].[All]" allUniqueName="[Prod_ID].[Category].[All]" dimensionUniqueName="[Prod_ID]" displayFolder="" count="2" memberValueDatatype="130" unbalanced="0">
      <fieldsUsage count="2">
        <fieldUsage x="-1"/>
        <fieldUsage x="1"/>
      </fieldsUsage>
    </cacheHierarchy>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3"/>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7986109" backgroundQuery="1" createdVersion="8" refreshedVersion="8" minRefreshableVersion="3" recordCount="0" supportSubquery="1" supportAdvancedDrill="1" xr:uid="{5FEF1426-9F83-4C94-9E21-E85A8904AEC4}">
  <cacheSource type="external" connectionId="9"/>
  <cacheFields count="3">
    <cacheField name="[Cust_ID].[Age Group].[Age Group]" caption="Age Group" numFmtId="0" hierarchy="3" level="1">
      <sharedItems count="5">
        <s v="18-25"/>
        <s v="26-35"/>
        <s v="36-45"/>
        <s v="46-55"/>
        <s v="56-64"/>
      </sharedItems>
    </cacheField>
    <cacheField name="[Measures].[Sum of Total_Amount]" caption="Sum of Total_Amount" numFmtId="0" hierarchy="43" level="32767"/>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2" memberValueDatatype="130" unbalanced="0">
      <fieldsUsage count="2">
        <fieldUsage x="-1"/>
        <fieldUsage x="0"/>
      </fieldsUsage>
    </cacheHierarchy>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0" memberValueDatatype="130" unbalanced="0"/>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2"/>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8564817" backgroundQuery="1" createdVersion="8" refreshedVersion="8" minRefreshableVersion="3" recordCount="0" supportSubquery="1" supportAdvancedDrill="1" xr:uid="{E1FBFE6F-4D50-48BC-BB9F-295C1AD5FC02}">
  <cacheSource type="external" connectionId="9"/>
  <cacheFields count="3">
    <cacheField name="[Cust_ID].[Gender].[Gender]" caption="Gender" numFmtId="0" hierarchy="4" level="1">
      <sharedItems count="2">
        <s v="Female"/>
        <s v="Male"/>
      </sharedItems>
    </cacheField>
    <cacheField name="[Measures].[Sum of Total_Amount]" caption="Sum of Total_Amount" numFmtId="0" hierarchy="43" level="32767"/>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2" memberValueDatatype="130" unbalanced="0">
      <fieldsUsage count="2">
        <fieldUsage x="-1"/>
        <fieldUsage x="0"/>
      </fieldsUsage>
    </cacheHierarchy>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0" memberValueDatatype="130" unbalanced="0"/>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2"/>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9143517" backgroundQuery="1" createdVersion="8" refreshedVersion="8" minRefreshableVersion="3" recordCount="0" supportSubquery="1" supportAdvancedDrill="1" xr:uid="{5FC3A7B0-B2EC-4574-AE2F-AE693D3808AA}">
  <cacheSource type="external" connectionId="9"/>
  <cacheFields count="6">
    <cacheField name="[Prod_ID].[Category].[Category]" caption="Category" numFmtId="0" hierarchy="11" level="1">
      <sharedItems count="5">
        <s v="Beauty"/>
        <s v="Clothing"/>
        <s v="Electronics"/>
        <s v="Home"/>
        <s v="Sports"/>
      </sharedItems>
    </cacheField>
    <cacheField name="[Prod_ID].[Sub_Category].[Sub_Category]" caption="Sub_Category" numFmtId="0" hierarchy="12" level="1">
      <sharedItems count="5">
        <s v="Accessories"/>
        <s v="Equipment"/>
        <s v="Fitness"/>
        <s v="Outdoor"/>
        <s v="Team Sports"/>
      </sharedItems>
    </cacheField>
    <cacheField name="[Measures].[Sum of Total_Amount]" caption="Sum of Total_Amount" numFmtId="0" hierarchy="43" level="32767"/>
    <cacheField name="[Sales_Details__2].[Order_Date (Month)].[Order_Date (Month)]" caption="Order_Date (Month)" numFmtId="0" hierarchy="28" level="1">
      <sharedItems containsSemiMixedTypes="0" containsNonDate="0" containsString="0"/>
    </cacheField>
    <cacheField name="[Sales_Details__2].[Order_Date (Quarter)].[Order_Date (Quarter)]" caption="Order_Date (Quarter)" numFmtId="0" hierarchy="27" level="1">
      <sharedItems containsSemiMixedTypes="0" containsNonDate="0" containsString="0"/>
    </cacheField>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2" memberValueDatatype="130" unbalanced="0">
      <fieldsUsage count="2">
        <fieldUsage x="-1"/>
        <fieldUsage x="0"/>
      </fieldsUsage>
    </cacheHierarchy>
    <cacheHierarchy uniqueName="[Prod_ID].[Sub_Category]" caption="Sub_Category" attribute="1" defaultMemberUniqueName="[Prod_ID].[Sub_Category].[All]" allUniqueName="[Prod_ID].[Sub_Category].[All]" dimensionUniqueName="[Prod_ID]" displayFolder="" count="2" memberValueDatatype="130" unbalanced="0">
      <fieldsUsage count="2">
        <fieldUsage x="-1"/>
        <fieldUsage x="1"/>
      </fieldsUsage>
    </cacheHierarchy>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5"/>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2" memberValueDatatype="130" unbalanced="0">
      <fieldsUsage count="2">
        <fieldUsage x="-1"/>
        <fieldUsage x="4"/>
      </fieldsUsage>
    </cacheHierarchy>
    <cacheHierarchy uniqueName="[Sales_Details__2].[Order_Date (Month)]" caption="Order_Date (Month)" attribute="1" defaultMemberUniqueName="[Sales_Details__2].[Order_Date (Month)].[All]" allUniqueName="[Sales_Details__2].[Order_Date (Month)].[All]" dimensionUniqueName="[Sales_Details__2]" displayFolder="" count="2" memberValueDatatype="130" unbalanced="0">
      <fieldsUsage count="2">
        <fieldUsage x="-1"/>
        <fieldUsage x="3"/>
      </fieldsUsage>
    </cacheHierarchy>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159606479" backgroundQuery="1" createdVersion="8" refreshedVersion="8" minRefreshableVersion="3" recordCount="0" supportSubquery="1" supportAdvancedDrill="1" xr:uid="{BE0F7504-1FD7-4EC9-AE87-F63729B84FFA}">
  <cacheSource type="external" connectionId="9"/>
  <cacheFields count="3">
    <cacheField name="[Prod_ID].[Product_Name].[Product_Name]" caption="Product_Name" numFmtId="0" hierarchy="10" level="1">
      <sharedItems count="10">
        <s v="Basketball"/>
        <s v="Gaming Mechanical Keyboard"/>
        <s v="Men's Casual Sneakers"/>
        <s v="Men's Hair Styling Gel"/>
        <s v="Portable Power Bank"/>
        <s v="Shin Guards – Adult"/>
        <s v="Soccer Training Cone Set"/>
        <s v="Wireless Mouse"/>
        <s v="Women's Formal Blazer"/>
        <s v="Women's High Heels"/>
      </sharedItems>
    </cacheField>
    <cacheField name="[Measures].[Sum of Total_Amount]" caption="Sum of Total_Amount" numFmtId="0" hierarchy="43" level="32767"/>
    <cacheField name="[Sales_Details__2].[Order_Date (Year)].[Order_Date (Year)]" caption="Order_Date (Year)" numFmtId="0" hierarchy="26" level="1">
      <sharedItems containsSemiMixedTypes="0" containsNonDate="0" containsString="0"/>
    </cacheField>
  </cacheFields>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2" memberValueDatatype="130" unbalanced="0">
      <fieldsUsage count="2">
        <fieldUsage x="-1"/>
        <fieldUsage x="0"/>
      </fieldsUsage>
    </cacheHierarchy>
    <cacheHierarchy uniqueName="[Prod_ID].[Category]" caption="Category" attribute="1" defaultMemberUniqueName="[Prod_ID].[Category].[All]" allUniqueName="[Prod_ID].[Category].[All]" dimensionUniqueName="[Prod_ID]" displayFolder="" count="0" memberValueDatatype="130" unbalanced="0"/>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2"/>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0"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0"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6336921297" backgroundQuery="1" createdVersion="8" refreshedVersion="8" minRefreshableVersion="3" recordCount="0" supportSubquery="1" supportAdvancedDrill="1" xr:uid="{C678A1A5-4796-45B5-B5C6-54F73618D2D5}">
  <cacheSource type="external" connectionId="9"/>
  <cacheFields count="5">
    <cacheField name="[Sales_Details__2].[Order_Date].[Order_Date]" caption="Order_Date" numFmtId="0" hierarchy="17" level="1">
      <sharedItems containsSemiMixedTypes="0" containsNonDate="0" containsDate="1" containsString="0" minDate="2023-10-14T00:00:00" maxDate="2025-10-14T00:00:00" count="683">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10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9T00:00:00"/>
        <d v="2024-04-30T00:00:00"/>
        <d v="2024-05-01T00:00:00"/>
        <d v="2024-05-02T00:00:00"/>
        <d v="2024-05-03T00:00:00"/>
        <d v="2024-05-04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5T00:00:00"/>
        <d v="2024-05-26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2T00:00:00"/>
        <d v="2024-06-23T00:00:00"/>
        <d v="2024-06-24T00:00:00"/>
        <d v="2024-06-25T00:00:00"/>
        <d v="2024-06-26T00:00:00"/>
        <d v="2024-06-27T00:00:00"/>
        <d v="2024-06-28T00:00:00"/>
        <d v="2024-06-29T00:00:00"/>
        <d v="2024-06-30T00:00:00"/>
        <d v="2024-07-01T00:00:00"/>
        <d v="2024-07-02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3T00:00:00"/>
        <d v="2025-06-14T00:00:00"/>
        <d v="2025-06-15T00:00:00"/>
        <d v="2025-06-16T00:00:00"/>
        <d v="2025-06-17T00:00:00"/>
        <d v="2025-06-18T00:00:00"/>
        <d v="2025-06-19T00:00:00"/>
        <d v="2025-06-21T00:00:00"/>
        <d v="2025-06-22T00:00:00"/>
        <d v="2025-06-23T00:00:00"/>
        <d v="2025-06-24T00:00:00"/>
        <d v="2025-06-26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8T00:00:00"/>
        <d v="2025-08-29T00:00:00"/>
        <d v="2025-08-30T00:00:00"/>
        <d v="2025-08-3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2T00:00:00"/>
        <d v="2025-10-03T00:00:00"/>
        <d v="2025-10-04T00:00:00"/>
        <d v="2025-10-05T00:00:00"/>
        <d v="2025-10-06T00:00:00"/>
        <d v="2025-10-08T00:00:00"/>
        <d v="2025-10-09T00:00:00"/>
        <d v="2025-10-10T00:00:00"/>
        <d v="2025-10-11T00:00:00"/>
        <d v="2025-10-12T00:00:00"/>
        <d v="2025-10-13T00:00:00"/>
      </sharedItems>
    </cacheField>
    <cacheField name="[Sales_Details__2].[Order_Date (Month)].[Order_Date (Month)]" caption="Order_Date (Month)" numFmtId="0" hierarchy="28" level="1">
      <sharedItems count="1">
        <s v="Oct"/>
      </sharedItems>
    </cacheField>
    <cacheField name="[Sales_Details__2].[Order_Date (Quarter)].[Order_Date (Quarter)]" caption="Order_Date (Quarter)" numFmtId="0" hierarchy="27" level="1">
      <sharedItems count="1">
        <s v="Qtr4"/>
      </sharedItems>
    </cacheField>
    <cacheField name="[Sales_Details__2].[Order_Date (Year)].[Order_Date (Year)]" caption="Order_Date (Year)" numFmtId="0" hierarchy="26" level="1">
      <sharedItems count="3">
        <s v="2023"/>
        <s v="2024"/>
        <s v="2025"/>
      </sharedItems>
    </cacheField>
    <cacheField name="[Measures].[Sum of Total_Amount]" caption="Sum of Total_Amount" numFmtId="0" hierarchy="43" level="32767"/>
  </cacheFields>
  <cacheHierarchies count="52">
    <cacheHierarchy uniqueName="[Cust_ID].[Customer_ID]" caption="Customer_ID" attribute="1" defaultMemberUniqueName="[Cust_ID].[Customer_ID].[All]" allUniqueName="[Cust_ID].[Customer_ID].[All]" dimensionUniqueName="[Cust_ID]" displayFolder="" count="2" memberValueDatatype="130" unbalanced="0"/>
    <cacheHierarchy uniqueName="[Cust_ID].[Name]" caption="Name" attribute="1" defaultMemberUniqueName="[Cust_ID].[Name].[All]" allUniqueName="[Cust_ID].[Name].[All]" dimensionUniqueName="[Cust_ID]" displayFolder="" count="2" memberValueDatatype="130" unbalanced="0"/>
    <cacheHierarchy uniqueName="[Cust_ID].[Age]" caption="Age" attribute="1" defaultMemberUniqueName="[Cust_ID].[Age].[All]" allUniqueName="[Cust_ID].[Age].[All]" dimensionUniqueName="[Cust_ID]" displayFolder="" count="2" memberValueDatatype="20" unbalanced="0"/>
    <cacheHierarchy uniqueName="[Cust_ID].[Age Group]" caption="Age Group" attribute="1" defaultMemberUniqueName="[Cust_ID].[Age Group].[All]" allUniqueName="[Cust_ID].[Age Group].[All]" dimensionUniqueName="[Cust_ID]" displayFolder="" count="2" memberValueDatatype="130" unbalanced="0"/>
    <cacheHierarchy uniqueName="[Cust_ID].[Gender]" caption="Gender" attribute="1" defaultMemberUniqueName="[Cust_ID].[Gender].[All]" allUniqueName="[Cust_ID].[Gender].[All]" dimensionUniqueName="[Cust_ID]" displayFolder="" count="2" memberValueDatatype="130" unbalanced="0"/>
    <cacheHierarchy uniqueName="[Cust_ID].[City]" caption="City" attribute="1" defaultMemberUniqueName="[Cust_ID].[City].[All]" allUniqueName="[Cust_ID].[City].[All]" dimensionUniqueName="[Cust_ID]" displayFolder="" count="2" memberValueDatatype="130" unbalanced="0"/>
    <cacheHierarchy uniqueName="[Cust_ID].[State]" caption="State" attribute="1" defaultMemberUniqueName="[Cust_ID].[State].[All]" allUniqueName="[Cust_ID].[State].[All]" dimensionUniqueName="[Cust_ID]" displayFolder="" count="2" memberValueDatatype="130" unbalanced="0"/>
    <cacheHierarchy uniqueName="[Cust_ID].[Country]" caption="Country" attribute="1" defaultMemberUniqueName="[Cust_ID].[Country].[All]" allUniqueName="[Cust_ID].[Country].[All]" dimensionUniqueName="[Cust_ID]" displayFolder="" count="2" memberValueDatatype="130" unbalanced="0"/>
    <cacheHierarchy uniqueName="[Cust_ID].[Loyalty]" caption="Loyalty" attribute="1" defaultMemberUniqueName="[Cust_ID].[Loyalty].[All]" allUniqueName="[Cust_ID].[Loyalty].[All]" dimensionUniqueName="[Cust_ID]" displayFolder="" count="2" memberValueDatatype="130" unbalanced="0"/>
    <cacheHierarchy uniqueName="[Prod_ID].[Product_ID]" caption="Product_ID" attribute="1" defaultMemberUniqueName="[Prod_ID].[Product_ID].[All]" allUniqueName="[Prod_ID].[Product_ID].[All]" dimensionUniqueName="[Prod_ID]" displayFolder="" count="2" memberValueDatatype="130" unbalanced="0"/>
    <cacheHierarchy uniqueName="[Prod_ID].[Product_Name]" caption="Product_Name" attribute="1" defaultMemberUniqueName="[Prod_ID].[Product_Name].[All]" allUniqueName="[Prod_ID].[Product_Name].[All]" dimensionUniqueName="[Prod_ID]" displayFolder="" count="2" memberValueDatatype="130" unbalanced="0"/>
    <cacheHierarchy uniqueName="[Prod_ID].[Category]" caption="Category" attribute="1" defaultMemberUniqueName="[Prod_ID].[Category].[All]" allUniqueName="[Prod_ID].[Category].[All]" dimensionUniqueName="[Prod_ID]" displayFolder="" count="2" memberValueDatatype="130" unbalanced="0"/>
    <cacheHierarchy uniqueName="[Prod_ID].[Sub_Category]" caption="Sub_Category" attribute="1" defaultMemberUniqueName="[Prod_ID].[Sub_Category].[All]" allUniqueName="[Prod_ID].[Sub_Category].[All]" dimensionUniqueName="[Prod_ID]" displayFolder="" count="2" memberValueDatatype="130" unbalanced="0"/>
    <cacheHierarchy uniqueName="[Prod_ID].[Brand]" caption="Brand" attribute="1" defaultMemberUniqueName="[Prod_ID].[Brand].[All]" allUniqueName="[Prod_ID].[Brand].[All]" dimensionUniqueName="[Prod_ID]" displayFolder="" count="2" memberValueDatatype="130" unbalanced="0"/>
    <cacheHierarchy uniqueName="[Prod_ID].[Cost]" caption="Cost" attribute="1" defaultMemberUniqueName="[Prod_ID].[Cost].[All]" allUniqueName="[Prod_ID].[Cost].[All]" dimensionUniqueName="[Prod_ID]" displayFolder="" count="2" memberValueDatatype="5" unbalanced="0"/>
    <cacheHierarchy uniqueName="[Prod_ID].[Stock]" caption="Stock" attribute="1" defaultMemberUniqueName="[Prod_ID].[Stock].[All]" allUniqueName="[Prod_ID].[Stock].[All]" dimensionUniqueName="[Prod_ID]" displayFolder="" count="2" memberValueDatatype="20" unbalanced="0"/>
    <cacheHierarchy uniqueName="[Sales_Details__2].[Sales ID]" caption="Sales ID" attribute="1" defaultMemberUniqueName="[Sales_Details__2].[Sales ID].[All]" allUniqueName="[Sales_Details__2].[Sales ID].[All]" dimensionUniqueName="[Sales_Details__2]" displayFolder="" count="2" memberValueDatatype="130" unbalanced="0"/>
    <cacheHierarchy uniqueName="[Sales_Details__2].[Order_Date]" caption="Order_Date" attribute="1" time="1" defaultMemberUniqueName="[Sales_Details__2].[Order_Date].[All]" allUniqueName="[Sales_Details__2].[Order_Date].[All]" dimensionUniqueName="[Sales_Details__2]" displayFolder="" count="2" memberValueDatatype="7" unbalanced="0">
      <fieldsUsage count="2">
        <fieldUsage x="-1"/>
        <fieldUsage x="0"/>
      </fieldsUsage>
    </cacheHierarchy>
    <cacheHierarchy uniqueName="[Sales_Details__2].[Customer_ID]" caption="Customer_ID" attribute="1" defaultMemberUniqueName="[Sales_Details__2].[Customer_ID].[All]" allUniqueName="[Sales_Details__2].[Customer_ID].[All]" dimensionUniqueName="[Sales_Details__2]" displayFolder="" count="2" memberValueDatatype="130" unbalanced="0"/>
    <cacheHierarchy uniqueName="[Sales_Details__2].[Product_ID]" caption="Product_ID" attribute="1" defaultMemberUniqueName="[Sales_Details__2].[Product_ID].[All]" allUniqueName="[Sales_Details__2].[Product_ID].[All]" dimensionUniqueName="[Sales_Details__2]" displayFolder="" count="2" memberValueDatatype="130" unbalanced="0"/>
    <cacheHierarchy uniqueName="[Sales_Details__2].[Store_ID]" caption="Store_ID" attribute="1" defaultMemberUniqueName="[Sales_Details__2].[Store_ID].[All]" allUniqueName="[Sales_Details__2].[Store_ID].[All]" dimensionUniqueName="[Sales_Details__2]" displayFolder="" count="2" memberValueDatatype="130" unbalanced="0"/>
    <cacheHierarchy uniqueName="[Sales_Details__2].[Quantity]" caption="Quantity" attribute="1" defaultMemberUniqueName="[Sales_Details__2].[Quantity].[All]" allUniqueName="[Sales_Details__2].[Quantity].[All]" dimensionUniqueName="[Sales_Details__2]" displayFolder="" count="2" memberValueDatatype="20" unbalanced="0"/>
    <cacheHierarchy uniqueName="[Sales_Details__2].[Unit_Price]" caption="Unit_Price" attribute="1" defaultMemberUniqueName="[Sales_Details__2].[Unit_Price].[All]" allUniqueName="[Sales_Details__2].[Unit_Price].[All]" dimensionUniqueName="[Sales_Details__2]" displayFolder="" count="2" memberValueDatatype="5" unbalanced="0"/>
    <cacheHierarchy uniqueName="[Sales_Details__2].[Discount]" caption="Discount" attribute="1" defaultMemberUniqueName="[Sales_Details__2].[Discount].[All]" allUniqueName="[Sales_Details__2].[Discount].[All]" dimensionUniqueName="[Sales_Details__2]" displayFolder="" count="2" memberValueDatatype="5" unbalanced="0"/>
    <cacheHierarchy uniqueName="[Sales_Details__2].[Payment_Type]" caption="Payment_Type" attribute="1" defaultMemberUniqueName="[Sales_Details__2].[Payment_Type].[All]" allUniqueName="[Sales_Details__2].[Payment_Type].[All]" dimensionUniqueName="[Sales_Details__2]" displayFolder="" count="2" memberValueDatatype="130" unbalanced="0"/>
    <cacheHierarchy uniqueName="[Sales_Details__2].[Total_Amount]" caption="Total_Amount" attribute="1" defaultMemberUniqueName="[Sales_Details__2].[Total_Amount].[All]" allUniqueName="[Sales_Details__2].[Total_Amount].[All]" dimensionUniqueName="[Sales_Details__2]" displayFolder="" count="2"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fieldsUsage count="2">
        <fieldUsage x="-1"/>
        <fieldUsage x="3"/>
      </fieldsUsage>
    </cacheHierarchy>
    <cacheHierarchy uniqueName="[Sales_Details__2].[Order_Date (Quarter)]" caption="Order_Date (Quarter)" attribute="1" defaultMemberUniqueName="[Sales_Details__2].[Order_Date (Quarter)].[All]" allUniqueName="[Sales_Details__2].[Order_Date (Quarter)].[All]" dimensionUniqueName="[Sales_Details__2]" displayFolder="" count="2" memberValueDatatype="130" unbalanced="0">
      <fieldsUsage count="2">
        <fieldUsage x="-1"/>
        <fieldUsage x="2"/>
      </fieldsUsage>
    </cacheHierarchy>
    <cacheHierarchy uniqueName="[Sales_Details__2].[Order_Date (Month)]" caption="Order_Date (Month)" attribute="1" defaultMemberUniqueName="[Sales_Details__2].[Order_Date (Month)].[All]" allUniqueName="[Sales_Details__2].[Order_Date (Month)].[All]" dimensionUniqueName="[Sales_Details__2]" displayFolder="" count="2" memberValueDatatype="130" unbalanced="0">
      <fieldsUsage count="2">
        <fieldUsage x="-1"/>
        <fieldUsage x="1"/>
      </fieldsUsage>
    </cacheHierarchy>
    <cacheHierarchy uniqueName="[Sales_Details__2].[Cost]" caption="Cost" attribute="1" defaultMemberUniqueName="[Sales_Details__2].[Cost].[All]" allUniqueName="[Sales_Details__2].[Cost].[All]" dimensionUniqueName="[Sales_Details__2]" displayFolder="" count="2" memberValueDatatype="5" unbalanced="0"/>
    <cacheHierarchy uniqueName="[Sales_Details__2].[Profit]" caption="Profit" attribute="1" defaultMemberUniqueName="[Sales_Details__2].[Profit].[All]" allUniqueName="[Sales_Details__2].[Profit].[All]" dimensionUniqueName="[Sales_Details__2]" displayFolder="" count="2"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2" memberValueDatatype="130" unbalanced="0"/>
    <cacheHierarchy uniqueName="[Store_ID].[Store_ID]" caption="Store_ID" attribute="1" defaultMemberUniqueName="[Store_ID].[Store_ID].[All]" allUniqueName="[Store_ID].[Store_ID].[All]" dimensionUniqueName="[Store_ID]" displayFolder="" count="2" memberValueDatatype="130" unbalanced="0"/>
    <cacheHierarchy uniqueName="[Store_ID].[Store_Name]" caption="Store_Name" attribute="1" defaultMemberUniqueName="[Store_ID].[Store_Name].[All]" allUniqueName="[Store_ID].[Store_Name].[All]" dimensionUniqueName="[Store_ID]" displayFolder="" count="2"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2" memberValueDatatype="130" unbalanced="0"/>
    <cacheHierarchy uniqueName="[Store_ID].[Store_Type]" caption="Store_Type" attribute="1" defaultMemberUniqueName="[Store_ID].[Store_Type].[All]" allUniqueName="[Store_ID].[Store_Type].[All]" dimensionUniqueName="[Store_ID]" displayFolder="" count="2"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2"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oneField="1" hidden="1">
      <fieldsUsage count="1">
        <fieldUsage x="4"/>
      </fieldsUsage>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dimensions count="5">
    <dimension name="Cust_ID" uniqueName="[Cust_ID]" caption="Cust_ID"/>
    <dimension measure="1" name="Measures" uniqueName="[Measures]" caption="Measures"/>
    <dimension name="Prod_ID" uniqueName="[Prod_ID]" caption="Prod_ID"/>
    <dimension name="Sales_Details__2" uniqueName="[Sales_Details__2]" caption="Sales_Details__2"/>
    <dimension name="Store_ID" uniqueName="[Store_ID]" caption="Store_ID"/>
  </dimensions>
  <measureGroups count="4">
    <measureGroup name="Cust_ID" caption="Cust_ID"/>
    <measureGroup name="Prod_ID" caption="Prod_ID"/>
    <measureGroup name="Sales_Details__2" caption="Sales_Details__2"/>
    <measureGroup name="Store_ID" caption="Store_ID"/>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athangi P" refreshedDate="46195.69061597222" backgroundQuery="1" createdVersion="3" refreshedVersion="8" minRefreshableVersion="3" recordCount="0" supportSubquery="1" supportAdvancedDrill="1" xr:uid="{8C2EF08C-CF54-4AED-9767-DAC71EDFA7C1}">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_ID].[Customer_ID]" caption="Customer_ID" attribute="1" defaultMemberUniqueName="[Cust_ID].[Customer_ID].[All]" allUniqueName="[Cust_ID].[Customer_ID].[All]" dimensionUniqueName="[Cust_ID]" displayFolder="" count="0" memberValueDatatype="130" unbalanced="0"/>
    <cacheHierarchy uniqueName="[Cust_ID].[Name]" caption="Name" attribute="1" defaultMemberUniqueName="[Cust_ID].[Name].[All]" allUniqueName="[Cust_ID].[Name].[All]" dimensionUniqueName="[Cust_ID]" displayFolder="" count="0" memberValueDatatype="130" unbalanced="0"/>
    <cacheHierarchy uniqueName="[Cust_ID].[Age]" caption="Age" attribute="1" defaultMemberUniqueName="[Cust_ID].[Age].[All]" allUniqueName="[Cust_ID].[Age].[All]" dimensionUniqueName="[Cust_ID]" displayFolder="" count="0" memberValueDatatype="20" unbalanced="0"/>
    <cacheHierarchy uniqueName="[Cust_ID].[Age Group]" caption="Age Group" attribute="1" defaultMemberUniqueName="[Cust_ID].[Age Group].[All]" allUniqueName="[Cust_ID].[Age Group].[All]" dimensionUniqueName="[Cust_ID]" displayFolder="" count="0" memberValueDatatype="130" unbalanced="0"/>
    <cacheHierarchy uniqueName="[Cust_ID].[Gender]" caption="Gender" attribute="1" defaultMemberUniqueName="[Cust_ID].[Gender].[All]" allUniqueName="[Cust_ID].[Gender].[All]" dimensionUniqueName="[Cust_ID]" displayFolder="" count="0" memberValueDatatype="130" unbalanced="0"/>
    <cacheHierarchy uniqueName="[Cust_ID].[City]" caption="City" attribute="1" defaultMemberUniqueName="[Cust_ID].[City].[All]" allUniqueName="[Cust_ID].[City].[All]" dimensionUniqueName="[Cust_ID]" displayFolder="" count="0" memberValueDatatype="130" unbalanced="0"/>
    <cacheHierarchy uniqueName="[Cust_ID].[State]" caption="State" attribute="1" defaultMemberUniqueName="[Cust_ID].[State].[All]" allUniqueName="[Cust_ID].[State].[All]" dimensionUniqueName="[Cust_ID]" displayFolder="" count="0" memberValueDatatype="130" unbalanced="0"/>
    <cacheHierarchy uniqueName="[Cust_ID].[Country]" caption="Country" attribute="1" defaultMemberUniqueName="[Cust_ID].[Country].[All]" allUniqueName="[Cust_ID].[Country].[All]" dimensionUniqueName="[Cust_ID]" displayFolder="" count="0" memberValueDatatype="130" unbalanced="0"/>
    <cacheHierarchy uniqueName="[Cust_ID].[Loyalty]" caption="Loyalty" attribute="1" defaultMemberUniqueName="[Cust_ID].[Loyalty].[All]" allUniqueName="[Cust_ID].[Loyalty].[All]" dimensionUniqueName="[Cust_ID]" displayFolder="" count="0" memberValueDatatype="130" unbalanced="0"/>
    <cacheHierarchy uniqueName="[Prod_ID].[Product_ID]" caption="Product_ID" attribute="1" defaultMemberUniqueName="[Prod_ID].[Product_ID].[All]" allUniqueName="[Prod_ID].[Product_ID].[All]" dimensionUniqueName="[Prod_ID]" displayFolder="" count="0" memberValueDatatype="130" unbalanced="0"/>
    <cacheHierarchy uniqueName="[Prod_ID].[Product_Name]" caption="Product_Name" attribute="1" defaultMemberUniqueName="[Prod_ID].[Product_Name].[All]" allUniqueName="[Prod_ID].[Product_Name].[All]" dimensionUniqueName="[Prod_ID]" displayFolder="" count="0" memberValueDatatype="130" unbalanced="0"/>
    <cacheHierarchy uniqueName="[Prod_ID].[Category]" caption="Category" attribute="1" defaultMemberUniqueName="[Prod_ID].[Category].[All]" allUniqueName="[Prod_ID].[Category].[All]" dimensionUniqueName="[Prod_ID]" displayFolder="" count="0" memberValueDatatype="130" unbalanced="0"/>
    <cacheHierarchy uniqueName="[Prod_ID].[Sub_Category]" caption="Sub_Category" attribute="1" defaultMemberUniqueName="[Prod_ID].[Sub_Category].[All]" allUniqueName="[Prod_ID].[Sub_Category].[All]" dimensionUniqueName="[Prod_ID]" displayFolder="" count="0" memberValueDatatype="130" unbalanced="0"/>
    <cacheHierarchy uniqueName="[Prod_ID].[Brand]" caption="Brand" attribute="1" defaultMemberUniqueName="[Prod_ID].[Brand].[All]" allUniqueName="[Prod_ID].[Brand].[All]" dimensionUniqueName="[Prod_ID]" displayFolder="" count="0" memberValueDatatype="130" unbalanced="0"/>
    <cacheHierarchy uniqueName="[Prod_ID].[Cost]" caption="Cost" attribute="1" defaultMemberUniqueName="[Prod_ID].[Cost].[All]" allUniqueName="[Prod_ID].[Cost].[All]" dimensionUniqueName="[Prod_ID]" displayFolder="" count="0" memberValueDatatype="5" unbalanced="0"/>
    <cacheHierarchy uniqueName="[Prod_ID].[Stock]" caption="Stock" attribute="1" defaultMemberUniqueName="[Prod_ID].[Stock].[All]" allUniqueName="[Prod_ID].[Stock].[All]" dimensionUniqueName="[Prod_ID]" displayFolder="" count="0" memberValueDatatype="20" unbalanced="0"/>
    <cacheHierarchy uniqueName="[Sales_Details__2].[Sales ID]" caption="Sales ID" attribute="1" defaultMemberUniqueName="[Sales_Details__2].[Sales ID].[All]" allUniqueName="[Sales_Details__2].[Sales ID].[All]" dimensionUniqueName="[Sales_Details__2]" displayFolder="" count="0" memberValueDatatype="130" unbalanced="0"/>
    <cacheHierarchy uniqueName="[Sales_Details__2].[Order_Date]" caption="Order_Date" attribute="1" time="1" defaultMemberUniqueName="[Sales_Details__2].[Order_Date].[All]" allUniqueName="[Sales_Details__2].[Order_Date].[All]" dimensionUniqueName="[Sales_Details__2]" displayFolder="" count="0" memberValueDatatype="7" unbalanced="0"/>
    <cacheHierarchy uniqueName="[Sales_Details__2].[Customer_ID]" caption="Customer_ID" attribute="1" defaultMemberUniqueName="[Sales_Details__2].[Customer_ID].[All]" allUniqueName="[Sales_Details__2].[Customer_ID].[All]" dimensionUniqueName="[Sales_Details__2]" displayFolder="" count="0" memberValueDatatype="130" unbalanced="0"/>
    <cacheHierarchy uniqueName="[Sales_Details__2].[Product_ID]" caption="Product_ID" attribute="1" defaultMemberUniqueName="[Sales_Details__2].[Product_ID].[All]" allUniqueName="[Sales_Details__2].[Product_ID].[All]" dimensionUniqueName="[Sales_Details__2]" displayFolder="" count="0" memberValueDatatype="130" unbalanced="0"/>
    <cacheHierarchy uniqueName="[Sales_Details__2].[Store_ID]" caption="Store_ID" attribute="1" defaultMemberUniqueName="[Sales_Details__2].[Store_ID].[All]" allUniqueName="[Sales_Details__2].[Store_ID].[All]" dimensionUniqueName="[Sales_Details__2]" displayFolder="" count="0" memberValueDatatype="130" unbalanced="0"/>
    <cacheHierarchy uniqueName="[Sales_Details__2].[Quantity]" caption="Quantity" attribute="1" defaultMemberUniqueName="[Sales_Details__2].[Quantity].[All]" allUniqueName="[Sales_Details__2].[Quantity].[All]" dimensionUniqueName="[Sales_Details__2]" displayFolder="" count="0" memberValueDatatype="20" unbalanced="0"/>
    <cacheHierarchy uniqueName="[Sales_Details__2].[Unit_Price]" caption="Unit_Price" attribute="1" defaultMemberUniqueName="[Sales_Details__2].[Unit_Price].[All]" allUniqueName="[Sales_Details__2].[Unit_Price].[All]" dimensionUniqueName="[Sales_Details__2]" displayFolder="" count="0" memberValueDatatype="5" unbalanced="0"/>
    <cacheHierarchy uniqueName="[Sales_Details__2].[Discount]" caption="Discount" attribute="1" defaultMemberUniqueName="[Sales_Details__2].[Discount].[All]" allUniqueName="[Sales_Details__2].[Discount].[All]" dimensionUniqueName="[Sales_Details__2]" displayFolder="" count="0" memberValueDatatype="5" unbalanced="0"/>
    <cacheHierarchy uniqueName="[Sales_Details__2].[Payment_Type]" caption="Payment_Type" attribute="1" defaultMemberUniqueName="[Sales_Details__2].[Payment_Type].[All]" allUniqueName="[Sales_Details__2].[Payment_Type].[All]" dimensionUniqueName="[Sales_Details__2]" displayFolder="" count="0" memberValueDatatype="130" unbalanced="0"/>
    <cacheHierarchy uniqueName="[Sales_Details__2].[Total_Amount]" caption="Total_Amount" attribute="1" defaultMemberUniqueName="[Sales_Details__2].[Total_Amount].[All]" allUniqueName="[Sales_Details__2].[Total_Amount].[All]" dimensionUniqueName="[Sales_Details__2]" displayFolder="" count="0" memberValueDatatype="5" unbalanced="0"/>
    <cacheHierarchy uniqueName="[Sales_Details__2].[Order_Date (Year)]" caption="Order_Date (Year)" attribute="1" defaultMemberUniqueName="[Sales_Details__2].[Order_Date (Year)].[All]" allUniqueName="[Sales_Details__2].[Order_Date (Year)].[All]" dimensionUniqueName="[Sales_Details__2]" displayFolder="" count="2" memberValueDatatype="130" unbalanced="0"/>
    <cacheHierarchy uniqueName="[Sales_Details__2].[Order_Date (Quarter)]" caption="Order_Date (Quarter)" attribute="1" defaultMemberUniqueName="[Sales_Details__2].[Order_Date (Quarter)].[All]" allUniqueName="[Sales_Details__2].[Order_Date (Quarter)].[All]" dimensionUniqueName="[Sales_Details__2]" displayFolder="" count="2" memberValueDatatype="130" unbalanced="0"/>
    <cacheHierarchy uniqueName="[Sales_Details__2].[Order_Date (Month)]" caption="Order_Date (Month)" attribute="1" defaultMemberUniqueName="[Sales_Details__2].[Order_Date (Month)].[All]" allUniqueName="[Sales_Details__2].[Order_Date (Month)].[All]" dimensionUniqueName="[Sales_Details__2]" displayFolder="" count="2" memberValueDatatype="130" unbalanced="0"/>
    <cacheHierarchy uniqueName="[Sales_Details__2].[Cost]" caption="Cost" attribute="1" defaultMemberUniqueName="[Sales_Details__2].[Cost].[All]" allUniqueName="[Sales_Details__2].[Cost].[All]" dimensionUniqueName="[Sales_Details__2]" displayFolder="" count="0" memberValueDatatype="5" unbalanced="0"/>
    <cacheHierarchy uniqueName="[Sales_Details__2].[Profit]" caption="Profit" attribute="1" defaultMemberUniqueName="[Sales_Details__2].[Profit].[All]" allUniqueName="[Sales_Details__2].[Profit].[All]" dimensionUniqueName="[Sales_Details__2]" displayFolder="" count="0" memberValueDatatype="5" unbalanced="0"/>
    <cacheHierarchy uniqueName="[Sales_Details__2].[Discount Group]" caption="Discount Group" attribute="1" defaultMemberUniqueName="[Sales_Details__2].[Discount Group].[All]" allUniqueName="[Sales_Details__2].[Discount Group].[All]" dimensionUniqueName="[Sales_Details__2]" displayFolder="" count="0" memberValueDatatype="130" unbalanced="0"/>
    <cacheHierarchy uniqueName="[Store_ID].[Store_ID]" caption="Store_ID" attribute="1" defaultMemberUniqueName="[Store_ID].[Store_ID].[All]" allUniqueName="[Store_ID].[Store_ID].[All]" dimensionUniqueName="[Store_ID]" displayFolder="" count="0" memberValueDatatype="130" unbalanced="0"/>
    <cacheHierarchy uniqueName="[Store_ID].[Store_Name]" caption="Store_Name" attribute="1" defaultMemberUniqueName="[Store_ID].[Store_Name].[All]" allUniqueName="[Store_ID].[Store_Name].[All]" dimensionUniqueName="[Store_ID]" displayFolder="" count="0" memberValueDatatype="130" unbalanced="0"/>
    <cacheHierarchy uniqueName="[Store_ID].[Region]" caption="Region" attribute="1" defaultMemberUniqueName="[Store_ID].[Region].[All]" allUniqueName="[Store_ID].[Region].[All]" dimensionUniqueName="[Store_ID]" displayFolder="" count="2" memberValueDatatype="130" unbalanced="0"/>
    <cacheHierarchy uniqueName="[Store_ID].[City]" caption="City" attribute="1" defaultMemberUniqueName="[Store_ID].[City].[All]" allUniqueName="[Store_ID].[City].[All]" dimensionUniqueName="[Store_ID]" displayFolder="" count="0" memberValueDatatype="130" unbalanced="0"/>
    <cacheHierarchy uniqueName="[Store_ID].[Store_Type]" caption="Store_Type" attribute="1" defaultMemberUniqueName="[Store_ID].[Store_Type].[All]" allUniqueName="[Store_ID].[Store_Type].[All]" dimensionUniqueName="[Store_ID]" displayFolder="" count="0" memberValueDatatype="130" unbalanced="0"/>
    <cacheHierarchy uniqueName="[Sales_Details__2].[Order_Date (Month Index)]" caption="Order_Date (Month Index)" attribute="1" defaultMemberUniqueName="[Sales_Details__2].[Order_Date (Month Index)].[All]" allUniqueName="[Sales_Details__2].[Order_Date (Month Index)].[All]" dimensionUniqueName="[Sales_Details__2]" displayFolder="" count="0" memberValueDatatype="20" unbalanced="0" hidden="1"/>
    <cacheHierarchy uniqueName="[Measures].[__XL_Count Sales_Details__2]" caption="__XL_Count Sales_Details__2" measure="1" displayFolder="" measureGroup="Sales_Details__2" count="0" hidden="1"/>
    <cacheHierarchy uniqueName="[Measures].[__XL_Count Cust_ID]" caption="__XL_Count Cust_ID" measure="1" displayFolder="" measureGroup="Cust_ID" count="0" hidden="1"/>
    <cacheHierarchy uniqueName="[Measures].[__XL_Count Prod_ID]" caption="__XL_Count Prod_ID" measure="1" displayFolder="" measureGroup="Prod_ID" count="0" hidden="1"/>
    <cacheHierarchy uniqueName="[Measures].[__XL_Count Store_ID]" caption="__XL_Count Store_ID" measure="1" displayFolder="" measureGroup="Store_ID" count="0" hidden="1"/>
    <cacheHierarchy uniqueName="[Measures].[__No measures defined]" caption="__No measures defined" measure="1" displayFolder="" count="0" hidden="1"/>
    <cacheHierarchy uniqueName="[Measures].[Sum of Total_Amount]" caption="Sum of Total_Amount" measure="1" displayFolder="" measureGroup="Sales_Details__2" count="0" hidden="1">
      <extLst>
        <ext xmlns:x15="http://schemas.microsoft.com/office/spreadsheetml/2010/11/main" uri="{B97F6D7D-B522-45F9-BDA1-12C45D357490}">
          <x15:cacheHierarchy aggregatedColumn="25"/>
        </ext>
      </extLst>
    </cacheHierarchy>
    <cacheHierarchy uniqueName="[Measures].[Sum of Quantity]" caption="Sum of Quantity" measure="1" displayFolder="" measureGroup="Sales_Details__2" count="0" hidden="1">
      <extLst>
        <ext xmlns:x15="http://schemas.microsoft.com/office/spreadsheetml/2010/11/main" uri="{B97F6D7D-B522-45F9-BDA1-12C45D357490}">
          <x15:cacheHierarchy aggregatedColumn="21"/>
        </ext>
      </extLst>
    </cacheHierarchy>
    <cacheHierarchy uniqueName="[Measures].[Sum of Stock]" caption="Sum of Stock" measure="1" displayFolder="" measureGroup="Prod_ID"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_ID" count="0" hidden="1">
      <extLst>
        <ext xmlns:x15="http://schemas.microsoft.com/office/spreadsheetml/2010/11/main" uri="{B97F6D7D-B522-45F9-BDA1-12C45D357490}">
          <x15:cacheHierarchy aggregatedColumn="0"/>
        </ext>
      </extLst>
    </cacheHierarchy>
    <cacheHierarchy uniqueName="[Measures].[Count of Sales ID]" caption="Count of Sales ID" measure="1" displayFolder="" measureGroup="Sales_Details__2"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ales_Details__2"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Count of Discount]" caption="Count of Discount" measure="1" displayFolder="" measureGroup="Sales_Details__2" count="0" hidden="1">
      <extLst>
        <ext xmlns:x15="http://schemas.microsoft.com/office/spreadsheetml/2010/11/main" uri="{B97F6D7D-B522-45F9-BDA1-12C45D357490}">
          <x15:cacheHierarchy aggregatedColumn="23"/>
        </ext>
      </extLst>
    </cacheHierarchy>
    <cacheHierarchy uniqueName="[Measures].[Average of Discount]" caption="Average of Discount" measure="1" displayFolder="" measureGroup="Sales_Details__2"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7549992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7F29E7-B707-4E17-B743-345679A8748D}" name="PivotTable1" cacheId="14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5:C66" firstHeaderRow="1" firstDataRow="1" firstDataCol="1" rowPageCount="1" colPageCount="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2"/>
    </i>
    <i>
      <x v="5"/>
    </i>
    <i>
      <x v="6"/>
    </i>
    <i>
      <x v="9"/>
    </i>
    <i>
      <x/>
    </i>
    <i>
      <x v="7"/>
    </i>
    <i>
      <x v="8"/>
    </i>
    <i>
      <x v="1"/>
    </i>
    <i>
      <x v="3"/>
    </i>
    <i t="grand">
      <x/>
    </i>
  </rowItems>
  <colItems count="1">
    <i/>
  </colItems>
  <pageFields count="1">
    <pageField fld="2" hier="11" name="[Prod_ID].[Category].[All]" cap="All"/>
  </pageFields>
  <dataFields count="1">
    <dataField name="Sum of Quantity" fld="1" baseField="0" baseItem="0"/>
  </dataFields>
  <chartFormats count="1">
    <chartFormat chart="3"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4">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s__2]"/>
        <x15:activeTabTopLevelEntity name="[Cust_ID]"/>
        <x15:activeTabTopLevelEntity name="[Prod_ID]"/>
        <x15:activeTabTopLevelEntity name="[Store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4EDC22-D0F7-4431-8D6D-608F386875D7}" name="PivotTable21" cacheId="14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81:C287" firstHeaderRow="1" firstDataRow="1" firstDataCol="1"/>
  <pivotFields count="4">
    <pivotField axis="axisRow" allDrilled="1" subtotalTop="0" showAll="0" dataSourceSort="1" defaultSubtotal="0" defaultAttributeDrillState="1">
      <items count="5">
        <item x="0"/>
        <item x="1"/>
        <item x="2"/>
        <item x="3"/>
        <item x="4"/>
      </items>
    </pivotField>
    <pivotField allDrilled="1" subtotalTop="0" showAll="0" sortType="descending" defaultSubtotal="0" defaultAttributeDrillState="1">
      <items count="23">
        <item x="0"/>
        <item x="1"/>
        <item x="2"/>
        <item x="3"/>
        <item x="4"/>
        <item x="5"/>
        <item x="6"/>
        <item x="7"/>
        <item x="8"/>
        <item x="9"/>
        <item x="10"/>
        <item x="11"/>
        <item x="12"/>
        <item x="13"/>
        <item x="14"/>
        <item x="15"/>
        <item x="16"/>
        <item x="17"/>
        <item x="18"/>
        <item x="19"/>
        <item x="20"/>
        <item x="21"/>
        <item x="2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2"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s__2]"/>
        <x15:activeTabTopLevelEntity name="[Prod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6A4AA7-C0A3-4408-95EC-FC904881A3E4}" name="PivotTable22" cacheId="14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94:C30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Discount" fld="1" subtotal="average"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s__2]"/>
        <x15:activeTabTopLevelEntity name="[Prod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0269CD-1B74-4BFF-97C9-878A21C49A04}" name="PivotTable32" cacheId="15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B104:C110"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v="1"/>
    </i>
    <i>
      <x v="4"/>
    </i>
    <i>
      <x/>
    </i>
    <i t="grand">
      <x/>
    </i>
  </rowItems>
  <colItems count="1">
    <i/>
  </colItems>
  <dataFields count="1">
    <dataField name="Sum of Total_Amount" fld="1" baseField="0" baseItem="0"/>
  </dataFields>
  <chartFormats count="23">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0"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7" format="2">
      <pivotArea type="data" outline="0" fieldPosition="0">
        <references count="2">
          <reference field="4294967294" count="1" selected="0">
            <x v="0"/>
          </reference>
          <reference field="0" count="1" selected="0">
            <x v="3"/>
          </reference>
        </references>
      </pivotArea>
    </chartFormat>
    <chartFormat chart="27" format="3">
      <pivotArea type="data" outline="0" fieldPosition="0">
        <references count="2">
          <reference field="4294967294" count="1" selected="0">
            <x v="0"/>
          </reference>
          <reference field="0" count="1" selected="0">
            <x v="2"/>
          </reference>
        </references>
      </pivotArea>
    </chartFormat>
    <chartFormat chart="27" format="4">
      <pivotArea type="data" outline="0" fieldPosition="0">
        <references count="2">
          <reference field="4294967294" count="1" selected="0">
            <x v="0"/>
          </reference>
          <reference field="0" count="1" selected="0">
            <x v="1"/>
          </reference>
        </references>
      </pivotArea>
    </chartFormat>
    <chartFormat chart="27" format="5">
      <pivotArea type="data" outline="0" fieldPosition="0">
        <references count="2">
          <reference field="4294967294" count="1" selected="0">
            <x v="0"/>
          </reference>
          <reference field="0" count="1" selected="0">
            <x v="4"/>
          </reference>
        </references>
      </pivotArea>
    </chartFormat>
    <chartFormat chart="27" format="6">
      <pivotArea type="data" outline="0" fieldPosition="0">
        <references count="2">
          <reference field="4294967294" count="1" selected="0">
            <x v="0"/>
          </reference>
          <reference field="0" count="1" selected="0">
            <x v="0"/>
          </reference>
        </references>
      </pivotArea>
    </chartFormat>
    <chartFormat chart="24" format="1">
      <pivotArea type="data" outline="0" fieldPosition="0">
        <references count="2">
          <reference field="4294967294" count="1" selected="0">
            <x v="0"/>
          </reference>
          <reference field="0" count="1" selected="0">
            <x v="3"/>
          </reference>
        </references>
      </pivotArea>
    </chartFormat>
    <chartFormat chart="24" format="2">
      <pivotArea type="data" outline="0" fieldPosition="0">
        <references count="2">
          <reference field="4294967294" count="1" selected="0">
            <x v="0"/>
          </reference>
          <reference field="0" count="1" selected="0">
            <x v="2"/>
          </reference>
        </references>
      </pivotArea>
    </chartFormat>
    <chartFormat chart="24" format="3">
      <pivotArea type="data" outline="0" fieldPosition="0">
        <references count="2">
          <reference field="4294967294" count="1" selected="0">
            <x v="0"/>
          </reference>
          <reference field="0" count="1" selected="0">
            <x v="1"/>
          </reference>
        </references>
      </pivotArea>
    </chartFormat>
    <chartFormat chart="24" format="4">
      <pivotArea type="data" outline="0" fieldPosition="0">
        <references count="2">
          <reference field="4294967294" count="1" selected="0">
            <x v="0"/>
          </reference>
          <reference field="0" count="1" selected="0">
            <x v="4"/>
          </reference>
        </references>
      </pivotArea>
    </chartFormat>
    <chartFormat chart="24" format="5">
      <pivotArea type="data" outline="0" fieldPosition="0">
        <references count="2">
          <reference field="4294967294" count="1" selected="0">
            <x v="0"/>
          </reference>
          <reference field="0" count="1" selected="0">
            <x v="0"/>
          </reference>
        </references>
      </pivotArea>
    </chartFormat>
    <chartFormat chart="36" format="7" series="1">
      <pivotArea type="data" outline="0" fieldPosition="0">
        <references count="1">
          <reference field="4294967294" count="1" selected="0">
            <x v="0"/>
          </reference>
        </references>
      </pivotArea>
    </chartFormat>
    <chartFormat chart="36" format="8">
      <pivotArea type="data" outline="0" fieldPosition="0">
        <references count="2">
          <reference field="4294967294" count="1" selected="0">
            <x v="0"/>
          </reference>
          <reference field="0" count="1" selected="0">
            <x v="3"/>
          </reference>
        </references>
      </pivotArea>
    </chartFormat>
    <chartFormat chart="36" format="9">
      <pivotArea type="data" outline="0" fieldPosition="0">
        <references count="2">
          <reference field="4294967294" count="1" selected="0">
            <x v="0"/>
          </reference>
          <reference field="0" count="1" selected="0">
            <x v="2"/>
          </reference>
        </references>
      </pivotArea>
    </chartFormat>
    <chartFormat chart="36" format="10">
      <pivotArea type="data" outline="0" fieldPosition="0">
        <references count="2">
          <reference field="4294967294" count="1" selected="0">
            <x v="0"/>
          </reference>
          <reference field="0" count="1" selected="0">
            <x v="1"/>
          </reference>
        </references>
      </pivotArea>
    </chartFormat>
    <chartFormat chart="36" format="11">
      <pivotArea type="data" outline="0" fieldPosition="0">
        <references count="2">
          <reference field="4294967294" count="1" selected="0">
            <x v="0"/>
          </reference>
          <reference field="0" count="1" selected="0">
            <x v="4"/>
          </reference>
        </references>
      </pivotArea>
    </chartFormat>
    <chartFormat chart="36" format="12">
      <pivotArea type="data" outline="0" fieldPosition="0">
        <references count="2">
          <reference field="4294967294" count="1" selected="0">
            <x v="0"/>
          </reference>
          <reference field="0" count="1" selected="0">
            <x v="0"/>
          </reference>
        </references>
      </pivotArea>
    </chartFormat>
    <chartFormat chart="48"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_ID]"/>
        <x15:activeTabTopLevelEntity name="[Sales_Detail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A43B41-BA37-4684-9C11-C026B8D82BD2}" name="PivotTable24" cacheId="15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07:C31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dataFields>
  <chartFormats count="6">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s__2]"/>
        <x15:activeTabTopLevelEntity name="[Cust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A767A9-144F-4F59-B8C9-EA1D96F30CD7}" name="PivotTable8" cacheId="15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5:C31" firstHeaderRow="1" firstDataRow="1" firstDataCol="1" rowPageCount="3" colPageCount="1"/>
  <pivotFields count="6">
    <pivotField axis="axisRow" allDrilled="1" subtotalTop="0" showAll="0" dataSourceSort="1" defaultSubtotal="0" defaultAttributeDrillState="1">
      <items count="5">
        <item x="0" e="0"/>
        <item x="1" e="0"/>
        <item x="2" e="0"/>
        <item x="3" e="0"/>
        <item x="4" e="0"/>
      </items>
    </pivotField>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2">
    <field x="0"/>
    <field x="1"/>
  </rowFields>
  <rowItems count="6">
    <i>
      <x/>
    </i>
    <i>
      <x v="1"/>
    </i>
    <i>
      <x v="2"/>
    </i>
    <i>
      <x v="3"/>
    </i>
    <i>
      <x v="4"/>
    </i>
    <i t="grand">
      <x/>
    </i>
  </rowItems>
  <colItems count="1">
    <i/>
  </colItems>
  <pageFields count="3">
    <pageField fld="3" hier="28" name="[Sales_Details__2].[Order_Date (Month)].[All]" cap="All"/>
    <pageField fld="4" hier="27" name="[Sales_Details__2].[Order_Date (Quarter)].[All]" cap="All"/>
    <pageField fld="5" hier="26" name="[Sales_Details__2].[Order_Date (Year)].[All]" cap="All"/>
  </pageFields>
  <dataFields count="1">
    <dataField name="Sum of Total_Amount" fld="2" baseField="0" baseItem="0"/>
  </dataFields>
  <chartFormats count="7">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 chart="7" format="4">
      <pivotArea type="data" outline="0" fieldPosition="0">
        <references count="2">
          <reference field="4294967294" count="1" selected="0">
            <x v="0"/>
          </reference>
          <reference field="0" count="1" selected="0">
            <x v="3"/>
          </reference>
        </references>
      </pivotArea>
    </chartFormat>
    <chartFormat chart="7" format="5">
      <pivotArea type="data" outline="0" fieldPosition="0">
        <references count="2">
          <reference field="4294967294" count="1" selected="0">
            <x v="0"/>
          </reference>
          <reference field="0" count="1" selected="0">
            <x v="4"/>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s__2]"/>
        <x15:activeTabTopLevelEntity name="[Cust_ID]"/>
        <x15:activeTabTopLevelEntity name="[Prod_ID]"/>
        <x15:activeTabTopLevelEntity name="[Store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F17DFC-33E2-46C9-BFE5-67801AC73AF7}" name="PivotTable33" cacheId="14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38:D343" firstHeaderRow="0" firstDataRow="1" firstDataCol="1"/>
  <pivotFields count="5">
    <pivotField dataField="1" subtotalTop="0" showAll="0" defaultSubtotal="0"/>
    <pivotField allDrilled="1" subtotalTop="0" showAll="0" sortType="a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Fields count="1">
    <field x="-2"/>
  </colFields>
  <colItems count="2">
    <i>
      <x/>
    </i>
    <i i="1">
      <x v="1"/>
    </i>
  </colItems>
  <dataFields count="2">
    <dataField name="Sum of Profit" fld="0" baseField="0" baseItem="0"/>
    <dataField name="Sum of Total_Amount" fld="2"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s__2]"/>
        <x15:activeTabTopLevelEntity name="[Cust_ID]"/>
        <x15:activeTabTopLevelEntity name="[Store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9C57C9-D578-476B-ABFC-2FB8C144BE8B}" name="PivotTable17" cacheId="14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15:C21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ales ID" fld="1"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Final_1.xlsx!Sales_Details__2">
        <x15:activeTabTopLevelEntity name="[Sales_Details__2]"/>
        <x15:activeTabTopLevelEntity name="[Cust_ID]"/>
        <x15:activeTabTopLevelEntity name="[Prod_ID]"/>
        <x15:activeTabTopLevelEntity name="[Store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65ECE0-0E0E-4A9A-9AEB-05694853E17D}" name="PivotTable4" cacheId="15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6">
  <location ref="B3:C7" firstHeaderRow="1" firstDataRow="1" firstDataCol="1"/>
  <pivotFields count="5">
    <pivotField axis="axisRow" allDrilled="1" subtotalTop="0" showAll="0" dataSourceSort="1" defaultSubtotal="0" defaultAttributeDrillState="1">
      <items count="6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s>
    </pivotField>
    <pivotField axis="axisRow" allDrilled="1" subtotalTop="0" showAll="0" dataSourceSort="1" defaultSubtotal="0">
      <items count="1">
        <item x="0" e="0"/>
      </items>
    </pivotField>
    <pivotField axis="axisRow" allDrilled="1" subtotalTop="0" showAll="0" dataSourceSort="1" defaultSubtotal="0">
      <items count="1">
        <item x="0" e="0"/>
      </items>
    </pivotField>
    <pivotField axis="axisRow" allDrilled="1" subtotalTop="0" showAll="0" dataSourceSort="1" defaultSubtotal="0">
      <items count="3">
        <item x="0" e="0"/>
        <item x="1" e="0"/>
        <item x="2" e="0"/>
      </items>
    </pivotField>
    <pivotField dataField="1" subtotalTop="0" showAll="0" defaultSubtotal="0"/>
  </pivotFields>
  <rowFields count="4">
    <field x="3"/>
    <field x="2"/>
    <field x="1"/>
    <field x="0"/>
  </rowFields>
  <rowItems count="4">
    <i>
      <x/>
    </i>
    <i>
      <x v="1"/>
    </i>
    <i>
      <x v="2"/>
    </i>
    <i t="grand">
      <x/>
    </i>
  </rowItems>
  <colItems count="1">
    <i/>
  </colItems>
  <dataFields count="1">
    <dataField name="Sum of Total_Amount" fld="4" baseField="3" baseItem="0"/>
  </dataFields>
  <chartFormats count="2">
    <chartFormat chart="76" format="0" series="1">
      <pivotArea type="data" outline="0" fieldPosition="0">
        <references count="1">
          <reference field="4294967294" count="1" selected="0">
            <x v="0"/>
          </reference>
        </references>
      </pivotArea>
    </chartFormat>
    <chartFormat chart="80"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6"/>
    <rowHierarchyUsage hierarchyUsage="27"/>
    <rowHierarchyUsage hierarchyUsage="28"/>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Final_1.xlsx!Sales_Details__2">
        <x15:activeTabTopLevelEntity name="[Sales_Details__2]"/>
        <x15:activeTabTopLevelEntity name="[Cust_ID]"/>
        <x15:activeTabTopLevelEntity name="[Prod_ID]"/>
        <x15:activeTabTopLevelEntity name="[Store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2BDBA3-CFC7-4EF9-A02B-E4003B1DCC0D}" name="PivotTable7" cacheId="15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91:C9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_Amount" fld="1" baseField="0" baseItem="0"/>
  </dataFields>
  <chartFormats count="1">
    <chartFormat chart="1"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s__2]"/>
        <x15:activeTabTopLevelEntity name="[Cust_ID]"/>
        <x15:activeTabTopLevelEntity name="[Prod_ID]"/>
        <x15:activeTabTopLevelEntity name="[Store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01C593-8FED-4BAA-B8F3-FC36709E6633}" name="PivotTable29" cacheId="15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38:D243"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Profit" fld="1" baseField="0" baseItem="0"/>
    <dataField name="Sum of Total_Amount"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s__2]"/>
        <x15:activeTabTopLevelEntity name="[Cust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5D008B-CB16-4E73-AB0D-E5125317496E}" name="PivotTable9" cacheId="15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B36:C4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5"/>
    </i>
    <i>
      <x v="2"/>
    </i>
    <i>
      <x v="1"/>
    </i>
    <i>
      <x v="9"/>
    </i>
    <i>
      <x v="7"/>
    </i>
    <i>
      <x/>
    </i>
    <i>
      <x v="3"/>
    </i>
    <i>
      <x v="8"/>
    </i>
    <i>
      <x v="6"/>
    </i>
    <i t="grand">
      <x/>
    </i>
  </rowItems>
  <colItems count="1">
    <i/>
  </colItems>
  <dataFields count="1">
    <dataField name="Sum of Total_Amount" fld="1"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s__2]"/>
        <x15:activeTabTopLevelEntity name="[Cust_ID]"/>
        <x15:activeTabTopLevelEntity name="[Prod_ID]"/>
        <x15:activeTabTopLevelEntity name="[Store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CEEB921-040B-44EF-ADF7-EFBF452C4DC7}" name="PivotTable12" cacheId="14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38:C159" firstHeaderRow="1" firstDataRow="1" firstDataCol="1" rowPageCount="1" colPageCount="1"/>
  <pivotFields count="4">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pageFields count="1">
    <pageField fld="2" hier="36" name="[Store_ID].[Store_Type].[All]" cap="All"/>
  </pageFields>
  <dataFields count="1">
    <dataField name="Sum of Total_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_ID]"/>
        <x15:activeTabTopLevelEntity name="[Store_ID]"/>
        <x15:activeTabTopLevelEntity name="[Prod_ID]"/>
        <x15:activeTabTopLevelEntity name="[Sales_Detail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B6046E1-EF7A-456E-B8D6-975C43F852F0}" name="PivotTable13" cacheId="14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66:C170"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_Amount" fld="0"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s__2]"/>
        <x15:activeTabTopLevelEntity name="[Cust_ID]"/>
        <x15:activeTabTopLevelEntity name="[Prod_ID]"/>
        <x15:activeTabTopLevelEntity name="[Store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8BB9753-FDBF-4BA5-8365-C0A087CFC7BB}" name="PivotTable15" cacheId="14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89:C19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Quantity" fld="1"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s__2]"/>
        <x15:activeTabTopLevelEntity name="[Cust_ID]"/>
        <x15:activeTabTopLevelEntity name="[Prod_ID]"/>
        <x15:activeTabTopLevelEntity name="[Store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2BAB738-2059-4319-B715-B1A0F9004B44}" name="PivotTable27" cacheId="15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20:C33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2">
    <field x="0"/>
    <field x="2"/>
  </rowFields>
  <rowItems count="13">
    <i>
      <x/>
    </i>
    <i r="1">
      <x/>
    </i>
    <i>
      <x v="1"/>
    </i>
    <i r="1">
      <x v="1"/>
    </i>
    <i r="1">
      <x v="2"/>
    </i>
    <i r="1">
      <x v="3"/>
    </i>
    <i r="1">
      <x/>
    </i>
    <i>
      <x v="2"/>
    </i>
    <i r="1">
      <x v="1"/>
    </i>
    <i r="1">
      <x v="2"/>
    </i>
    <i r="1">
      <x v="3"/>
    </i>
    <i r="1">
      <x/>
    </i>
    <i t="grand">
      <x/>
    </i>
  </rowItems>
  <colItems count="1">
    <i/>
  </colItems>
  <dataFields count="1">
    <dataField name="Sum of Profit" fld="1" baseField="0" baseItem="0"/>
  </dataFields>
  <chartFormats count="1">
    <chartFormat chart="5"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6"/>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Final_1.xlsx!Sales_Details__2">
        <x15:activeTabTopLevelEntity name="[Sales_Detail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025D977-84F9-4E03-8E0D-88628FCEDEA5}" name="PivotTable20" cacheId="14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64:C275"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7"/>
    </i>
    <i>
      <x v="4"/>
    </i>
    <i>
      <x v="2"/>
    </i>
    <i>
      <x v="5"/>
    </i>
    <i>
      <x v="6"/>
    </i>
    <i>
      <x v="1"/>
    </i>
    <i>
      <x v="3"/>
    </i>
    <i>
      <x/>
    </i>
    <i>
      <x v="9"/>
    </i>
    <i>
      <x v="8"/>
    </i>
    <i t="grand">
      <x/>
    </i>
  </rowItems>
  <colItems count="1">
    <i/>
  </colItems>
  <dataFields count="1">
    <dataField name="Sum of Profit" fld="0" baseField="0" baseItem="0"/>
  </dataFields>
  <chartFormats count="13">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7"/>
          </reference>
        </references>
      </pivotArea>
    </chartFormat>
    <chartFormat chart="1" format="2">
      <pivotArea type="data" outline="0" fieldPosition="0">
        <references count="2">
          <reference field="4294967294" count="1" selected="0">
            <x v="0"/>
          </reference>
          <reference field="1" count="1" selected="0">
            <x v="4"/>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5"/>
          </reference>
        </references>
      </pivotArea>
    </chartFormat>
    <chartFormat chart="1" format="5">
      <pivotArea type="data" outline="0" fieldPosition="0">
        <references count="2">
          <reference field="4294967294" count="1" selected="0">
            <x v="0"/>
          </reference>
          <reference field="1" count="1" selected="0">
            <x v="6"/>
          </reference>
        </references>
      </pivotArea>
    </chartFormat>
    <chartFormat chart="1" format="6">
      <pivotArea type="data" outline="0" fieldPosition="0">
        <references count="2">
          <reference field="4294967294" count="1" selected="0">
            <x v="0"/>
          </reference>
          <reference field="1" count="1" selected="0">
            <x v="1"/>
          </reference>
        </references>
      </pivotArea>
    </chartFormat>
    <chartFormat chart="1" format="7">
      <pivotArea type="data" outline="0" fieldPosition="0">
        <references count="2">
          <reference field="4294967294" count="1" selected="0">
            <x v="0"/>
          </reference>
          <reference field="1" count="1" selected="0">
            <x v="3"/>
          </reference>
        </references>
      </pivotArea>
    </chartFormat>
    <chartFormat chart="1" format="8">
      <pivotArea type="data" outline="0" fieldPosition="0">
        <references count="2">
          <reference field="4294967294" count="1" selected="0">
            <x v="0"/>
          </reference>
          <reference field="1" count="1" selected="0">
            <x v="0"/>
          </reference>
        </references>
      </pivotArea>
    </chartFormat>
    <chartFormat chart="1" format="9">
      <pivotArea type="data" outline="0" fieldPosition="0">
        <references count="2">
          <reference field="4294967294" count="1" selected="0">
            <x v="0"/>
          </reference>
          <reference field="1" count="1" selected="0">
            <x v="9"/>
          </reference>
        </references>
      </pivotArea>
    </chartFormat>
    <chartFormat chart="1" format="10">
      <pivotArea type="data" outline="0" fieldPosition="0">
        <references count="2">
          <reference field="4294967294" count="1" selected="0">
            <x v="0"/>
          </reference>
          <reference field="1" count="1" selected="0">
            <x v="8"/>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s__2]"/>
        <x15:activeTabTopLevelEntity name="[Prod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99FE11A-4E41-480B-8EF2-AA3FB182240A}" name="PivotTable3" cacheId="15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73:C84" firstHeaderRow="1" firstDataRow="1" firstDataCol="1" rowPageCount="1" colPageCount="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v="8"/>
    </i>
    <i>
      <x v="9"/>
    </i>
    <i>
      <x v="7"/>
    </i>
    <i>
      <x v="6"/>
    </i>
    <i>
      <x v="4"/>
    </i>
    <i>
      <x/>
    </i>
    <i>
      <x v="1"/>
    </i>
    <i>
      <x v="5"/>
    </i>
    <i>
      <x v="2"/>
    </i>
    <i>
      <x v="3"/>
    </i>
    <i t="grand">
      <x/>
    </i>
  </rowItems>
  <colItems count="1">
    <i/>
  </colItems>
  <pageFields count="1">
    <pageField fld="1" hier="11" name="[Prod_ID].[Category].[All]" cap="All"/>
  </pageFields>
  <dataFields count="1">
    <dataField name="Sum of Stock" fld="2" baseField="0" baseItem="0"/>
  </dataFields>
  <chartFormats count="1">
    <chartFormat chart="1"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5">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s__2]"/>
        <x15:activeTabTopLevelEntity name="[Cust_ID]"/>
        <x15:activeTabTopLevelEntity name="[Prod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C8E8673-A989-47C6-A631-139C2104912A}" name="PivotTable11" cacheId="14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20:C131" firstHeaderRow="1" firstDataRow="1" firstDataCol="1"/>
  <pivotFields count="4">
    <pivotField allDrilled="1" subtotalTop="0" showAll="0" sortType="ascending" defaultSubtotal="0" defaultAttributeDrillState="1">
      <items count="476">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n="Jonesbury" x="1"/>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n="Lake Lisa" x="0"/>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Total_Amount" fld="2" baseField="0" baseItem="0"/>
  </dataFields>
  <chartFormats count="1">
    <chartFormat chart="6"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s__2]"/>
        <x15:activeTabTopLevelEntity name="[Cust_ID]"/>
        <x15:activeTabTopLevelEntity name="[Prod_ID]"/>
        <x15:activeTabTopLevelEntity name="[Store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5825C82-D402-411B-8410-CCCA35591636}" name="PivotTable28" cacheId="15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26:D231" firstHeaderRow="0" firstDataRow="1" firstDataCol="1"/>
  <pivotFields count="4">
    <pivotField axis="axisRow" allDrilled="1" subtotalTop="0" showAll="0" sortType="ascending"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Profit" fld="1" baseField="0" baseItem="0"/>
    <dataField name="Sum of Total_Amount"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Final_1.xlsx!Sales_Details__2">
        <x15:activeTabTopLevelEntity name="[Sales_Detail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B6B00B9-6A22-4095-BA4E-E1B274C5AB8B}" name="PivotTable16" cacheId="14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01:C20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_Amount" fld="1" baseField="0" baseItem="0"/>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Final_1.xlsx!Sales_Details__2">
        <x15:activeTabTopLevelEntity name="[Sales_Details__2]"/>
        <x15:activeTabTopLevelEntity name="[Store_ID]"/>
        <x15:activeTabTopLevelEntity name="[Cust_ID]"/>
        <x15:activeTabTopLevelEntity name="[Prod_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1073F58-C415-4CE1-B520-414D7A3330A7}" name="PivotTable14" cacheId="14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77:C18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_Amount" fld="1" baseField="0" baseItem="0"/>
  </dataFields>
  <chartFormats count="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etails__2]"/>
        <x15:activeTabTopLevelEntity name="[Store_ID]"/>
        <x15:activeTabTopLevelEntity name="[Cust_ID]"/>
        <x15:activeTabTopLevelEntity name="[Prod_I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0BEC0C-757D-4153-97D0-5F52D5AF28DE}" autoFormatId="16" applyNumberFormats="0" applyBorderFormats="0" applyFontFormats="0" applyPatternFormats="0" applyAlignmentFormats="0" applyWidthHeightFormats="0">
  <queryTableRefresh nextId="10" unboundColumnsRight="1">
    <queryTableFields count="9">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 id="9" dataBound="0"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DC71D9A-2E20-431D-8B97-B8A4270D9D04}" autoFormatId="16" applyNumberFormats="0" applyBorderFormats="0" applyFontFormats="0" applyPatternFormats="0" applyAlignmentFormats="0" applyWidthHeightFormats="0">
  <queryTableRefresh nextId="10">
    <queryTableFields count="9">
      <queryTableField id="1" name="Product_ID" tableColumnId="1"/>
      <queryTableField id="2" name="Product_Name" tableColumnId="2"/>
      <queryTableField id="3" name="Category" tableColumnId="3"/>
      <queryTableField id="4" name="Sub_Category" tableColumnId="4"/>
      <queryTableField id="5" name="Brand" tableColumnId="5"/>
      <queryTableField id="6" name="Cost Imputed" tableColumnId="6"/>
      <queryTableField id="7" name="Cost" tableColumnId="7"/>
      <queryTableField id="8" name="Stock" tableColumnId="8"/>
      <queryTableField id="9" name="Stock_Imputed"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C58CF8B6-EF27-43B9-A221-45929271BCD9}" autoFormatId="16" applyNumberFormats="0" applyBorderFormats="0" applyFontFormats="0" applyPatternFormats="0" applyAlignmentFormats="0" applyWidthHeightFormats="0">
  <queryTableRefresh nextId="6">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87E92900-7D57-4D3D-A62F-63182FB7075D}" autoFormatId="16" applyNumberFormats="0" applyBorderFormats="0" applyFontFormats="0" applyPatternFormats="0" applyAlignmentFormats="0" applyWidthHeightFormats="0">
  <queryTableRefresh nextId="11">
    <queryTableFields count="10">
      <queryTableField id="1" name="Sales 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7" name="Unit_Price" tableColumnId="7"/>
      <queryTableField id="8" name="Discount" tableColumnId="8"/>
      <queryTableField id="9" name="Payment_Type" tableColumnId="9"/>
      <queryTableField id="10" name="Total_Amount"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15FE3702-DAE5-45A8-B3C6-1682FFC0B183}" autoFormatId="16" applyNumberFormats="0" applyBorderFormats="0" applyFontFormats="0" applyPatternFormats="0" applyAlignmentFormats="0" applyWidthHeightFormats="0">
  <queryTableRefresh nextId="15" unboundColumnsRight="3">
    <queryTableFields count="13">
      <queryTableField id="1" name="Sales 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7" name="Unit_Price" tableColumnId="7"/>
      <queryTableField id="8" name="Discount" tableColumnId="8"/>
      <queryTableField id="9" name="Payment_Type" tableColumnId="9"/>
      <queryTableField id="10" name="Total_Amount" tableColumnId="10"/>
      <queryTableField id="12" dataBound="0" tableColumnId="12"/>
      <queryTableField id="13" dataBound="0" tableColumnId="13"/>
      <queryTableField id="14" dataBound="0" tableColumnId="1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8" xr16:uid="{3CB3AEFB-FAFE-4D91-A8AB-91D1EE1E845A}" autoFormatId="16" applyNumberFormats="0" applyBorderFormats="0" applyFontFormats="0" applyPatternFormats="0" applyAlignmentFormats="0" applyWidthHeightFormats="0">
  <queryTableRefresh nextId="6">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44A39C-7DD2-4A12-AD1D-FBB51D9FF021}" sourceName="[Store_ID].[Region]">
  <pivotTables>
    <pivotTable tabId="21" name="PivotTable4"/>
    <pivotTable tabId="21" name="PivotTable1"/>
    <pivotTable tabId="21" name="PivotTable11"/>
    <pivotTable tabId="21" name="PivotTable12"/>
    <pivotTable tabId="21" name="PivotTable13"/>
    <pivotTable tabId="21" name="PivotTable14"/>
    <pivotTable tabId="21" name="PivotTable17"/>
    <pivotTable tabId="21" name="PivotTable20"/>
    <pivotTable tabId="21" name="PivotTable21"/>
    <pivotTable tabId="21" name="PivotTable22"/>
    <pivotTable tabId="21" name="PivotTable24"/>
    <pivotTable tabId="21" name="PivotTable27"/>
    <pivotTable tabId="21" name="PivotTable28"/>
    <pivotTable tabId="21" name="PivotTable29"/>
    <pivotTable tabId="21" name="PivotTable3"/>
    <pivotTable tabId="21" name="PivotTable32"/>
    <pivotTable tabId="21" name="PivotTable33"/>
    <pivotTable tabId="21" name="PivotTable7"/>
    <pivotTable tabId="21" name="PivotTable8"/>
    <pivotTable tabId="21" name="PivotTable9"/>
  </pivotTables>
  <data>
    <olap pivotCacheId="1754999231">
      <levels count="2">
        <level uniqueName="[Store_ID].[Region].[(All)]" sourceCaption="(All)" count="0"/>
        <level uniqueName="[Store_ID].[Region].[Region]" sourceCaption="Region" count="4">
          <ranges>
            <range startItem="0">
              <i n="[Store_ID].[Region].&amp;[East]" c="East"/>
              <i n="[Store_ID].[Region].&amp;[North]" c="North"/>
              <i n="[Store_ID].[Region].&amp;[South]" c="South"/>
              <i n="[Store_ID].[Region].&amp;[West]" c="West"/>
            </range>
          </ranges>
        </level>
      </levels>
      <selections count="1">
        <selection n="[Store_ID].[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EC2FABDF-C4BD-4509-B6A9-D223278569F9}" sourceName="[Sales_Details__2].[Order_Date (Year)]">
  <pivotTables>
    <pivotTable tabId="21" name="PivotTable33"/>
    <pivotTable tabId="21" name="PivotTable1"/>
    <pivotTable tabId="21" name="PivotTable11"/>
    <pivotTable tabId="21" name="PivotTable12"/>
    <pivotTable tabId="21" name="PivotTable13"/>
    <pivotTable tabId="21" name="PivotTable14"/>
    <pivotTable tabId="21" name="PivotTable15"/>
    <pivotTable tabId="21" name="PivotTable16"/>
    <pivotTable tabId="21" name="PivotTable17"/>
    <pivotTable tabId="21" name="PivotTable20"/>
    <pivotTable tabId="21" name="PivotTable21"/>
    <pivotTable tabId="21" name="PivotTable22"/>
    <pivotTable tabId="21" name="PivotTable24"/>
    <pivotTable tabId="21" name="PivotTable27"/>
    <pivotTable tabId="21" name="PivotTable28"/>
    <pivotTable tabId="21" name="PivotTable29"/>
    <pivotTable tabId="21" name="PivotTable3"/>
    <pivotTable tabId="21" name="PivotTable32"/>
    <pivotTable tabId="21" name="PivotTable7"/>
    <pivotTable tabId="21" name="PivotTable8"/>
    <pivotTable tabId="21" name="PivotTable9"/>
    <pivotTable tabId="21" name="PivotTable4"/>
  </pivotTables>
  <data>
    <olap pivotCacheId="1754999231">
      <levels count="2">
        <level uniqueName="[Sales_Details__2].[Order_Date (Year)].[(All)]" sourceCaption="(All)" count="0"/>
        <level uniqueName="[Sales_Details__2].[Order_Date (Year)].[Order_Date (Year)]" sourceCaption="Order_Date (Year)" count="3">
          <ranges>
            <range startItem="0">
              <i n="[Sales_Details__2].[Order_Date (Year)].&amp;[2023]" c="2023"/>
              <i n="[Sales_Details__2].[Order_Date (Year)].&amp;[2024]" c="2024"/>
              <i n="[Sales_Details__2].[Order_Date (Year)].&amp;[2025]" c="2025"/>
            </range>
          </ranges>
        </level>
      </levels>
      <selections count="1">
        <selection n="[Sales_Details__2].[Order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Quarter" xr10:uid="{004324AD-B5A7-4BBA-B423-1A2F5857CAC5}" sourceName="[Sales_Details__2].[Order_Date (Quarter)]">
  <pivotTables>
    <pivotTable tabId="21" name="PivotTable4"/>
  </pivotTables>
  <data>
    <olap pivotCacheId="1754999231">
      <levels count="2">
        <level uniqueName="[Sales_Details__2].[Order_Date (Quarter)].[(All)]" sourceCaption="(All)" count="0"/>
        <level uniqueName="[Sales_Details__2].[Order_Date (Quarter)].[Order_Date (Quarter)]" sourceCaption="Order_Date (Quarter)" count="4">
          <ranges>
            <range startItem="0">
              <i n="[Sales_Details__2].[Order_Date (Quarter)].&amp;[Qtr1]" c="Qtr1"/>
              <i n="[Sales_Details__2].[Order_Date (Quarter)].&amp;[Qtr2]" c="Qtr2"/>
              <i n="[Sales_Details__2].[Order_Date (Quarter)].&amp;[Qtr3]" c="Qtr3"/>
              <i n="[Sales_Details__2].[Order_Date (Quarter)].&amp;[Qtr4]" c="Qtr4"/>
            </range>
          </ranges>
        </level>
      </levels>
      <selections count="1">
        <selection n="[Sales_Details__2].[Order_Date (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6907DD2-17E8-455C-BF97-14D04AC8EFA1}" cache="Slicer_Region" caption="Region" level="1" rowHeight="241300"/>
  <slicer name="Order_Date (Year)" xr10:uid="{3A36B73C-2D86-410C-AF43-608B0D751E20}" cache="Slicer_Order_Date__Year" caption="Order_Date (Year)" level="1" rowHeight="241300"/>
  <slicer name="Order_Date (Quarter)" xr10:uid="{4F3AFD30-9602-48B7-853F-867EBCD28492}" cache="Slicer_Order_Date__Quarter" caption="Order_Date (Quarter)" level="1" rowHeight="24130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35FA69-4B4D-4BCF-BAE4-AAE39E225050}" name="Cust_dataset" displayName="Cust_dataset" ref="A1:I501" totalsRowShown="0" headerRowDxfId="76" headerRowBorderDxfId="75" tableBorderDxfId="74">
  <autoFilter ref="A1:I501" xr:uid="{1B35FA69-4B4D-4BCF-BAE4-AAE39E225050}"/>
  <tableColumns count="9">
    <tableColumn id="1" xr3:uid="{8FA547DD-8F84-4A7A-935B-D9BA2225ACC4}" name="Customer_ID"/>
    <tableColumn id="2" xr3:uid="{3C45A6A1-6B9F-45B0-A5F9-7793C1826713}" name="Name"/>
    <tableColumn id="3" xr3:uid="{EEB33B80-8732-4368-A386-46C4845A9DEC}" name="Age"/>
    <tableColumn id="4" xr3:uid="{0FCB0E45-22E5-4AAB-9541-8DB5214A57A2}" name="Gender"/>
    <tableColumn id="5" xr3:uid="{C42292AE-301E-4164-A1D9-0975BA6F87DB}" name="City"/>
    <tableColumn id="6" xr3:uid="{8B47B109-06AA-4DF2-A52C-6276143D5112}" name="State"/>
    <tableColumn id="7" xr3:uid="{54A89F48-0CCE-4F2D-A0FE-C00B70F27484}" name="Country"/>
    <tableColumn id="8" xr3:uid="{6BF3A8D8-B961-4964-9500-C299A1F76FD0}" name="Loyalty_Level"/>
    <tableColumn id="10" xr3:uid="{3352A63F-2079-4A0F-B4B5-33262E0E48D6}" name="Loyalty_Impute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75F48D-E288-48E5-853E-912E6D5CB352}" name="Prod_dataset" displayName="Prod_dataset_1" ref="A1:I101" totalsRowShown="0" headerRowDxfId="73" headerRowBorderDxfId="72" tableBorderDxfId="71">
  <autoFilter ref="A1:I101" xr:uid="{6D75F48D-E288-48E5-853E-912E6D5CB352}"/>
  <tableColumns count="9">
    <tableColumn id="1" xr3:uid="{F5A49FF9-7CBE-4D0E-838F-B238ACE2A501}" name="Product_ID"/>
    <tableColumn id="2" xr3:uid="{D64C0796-5816-4C62-9026-8D44C65F0C70}" name="Product_Name"/>
    <tableColumn id="3" xr3:uid="{24D0B1C3-FB0D-47E0-ABB9-78E0766FEFB5}" name="Category"/>
    <tableColumn id="4" xr3:uid="{4A0A98FB-8904-402C-90B6-5E97935E2A29}" name="Sub_Category"/>
    <tableColumn id="5" xr3:uid="{FF8A6DD6-CD4B-4453-AC75-F378F2C2C18B}" name="Brand"/>
    <tableColumn id="8" xr3:uid="{A58EDF32-E9C2-4612-A7E2-60AF03BA7761}" name="Cost Imputed" dataDxfId="70">
      <calculatedColumnFormula>IF(ISBLANK(G2),AVERAGEIF($D:$D,D2,$G:$G),G2)</calculatedColumnFormula>
    </tableColumn>
    <tableColumn id="6" xr3:uid="{A4C7FEFF-A7F9-4F62-A1AF-8BA4288621E1}" name="Cost"/>
    <tableColumn id="7" xr3:uid="{1BA2EF42-4952-4FF0-97E2-EABD8A5A8633}" name="Stock"/>
    <tableColumn id="10" xr3:uid="{0D0808D3-B7C9-4FBC-9476-46BD1062FD9B}" name="Stock_Imputed" dataDxfId="69">
      <calculatedColumnFormula>IF(H2="",AVERAGEIF($D:$D,D2,$H:$H),H2)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D6E2A9-2ED4-4884-86A1-0D4F6DE99EF3}" name="Store_dataset" displayName="Store_dataset" ref="A1:E21" totalsRowShown="0" headerRowDxfId="68" headerRowBorderDxfId="67" tableBorderDxfId="66">
  <autoFilter ref="A1:E21" xr:uid="{0DD6E2A9-2ED4-4884-86A1-0D4F6DE99EF3}"/>
  <tableColumns count="5">
    <tableColumn id="1" xr3:uid="{D2BDDC8D-8A46-4816-B931-6F4886BE1176}" name="Store_ID"/>
    <tableColumn id="2" xr3:uid="{D62EDD48-A359-4A9A-9A14-D5534B36007C}" name="Store_Name"/>
    <tableColumn id="3" xr3:uid="{BAD00FCA-0A11-44C8-8BD1-ED394985F76D}" name="Region"/>
    <tableColumn id="4" xr3:uid="{6F9D75F0-DB06-4942-9DF4-9C0F7C7A304A}" name="City"/>
    <tableColumn id="5" xr3:uid="{9B72AE88-56CD-40A0-88D3-24EA10A2C9C7}"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F6510D8-B6C0-44B4-98D5-F9138966FB53}" name="Sales_details_1" displayName="Sales_details_1" ref="A1:J2001" totalsRowShown="0">
  <autoFilter ref="A1:J2001" xr:uid="{5F6510D8-B6C0-44B4-98D5-F9138966FB53}"/>
  <tableColumns count="10">
    <tableColumn id="1" xr3:uid="{E3B1338B-0B7B-451D-A7A2-007B562B9A7B}" name="Sales ID"/>
    <tableColumn id="2" xr3:uid="{4C73BDA7-6FDE-44FC-AEE5-A76203501DA6}" name="Order_Date"/>
    <tableColumn id="3" xr3:uid="{568E4FA5-A685-4410-AD62-DB0555A65BDE}" name="Customer_ID"/>
    <tableColumn id="4" xr3:uid="{CA4705CF-31E1-4988-A4F0-FEEFC162DF21}" name="Product_ID"/>
    <tableColumn id="5" xr3:uid="{DC41FCF6-D92C-4322-8063-95F953D9AE09}" name="Store_ID"/>
    <tableColumn id="6" xr3:uid="{A522EB0B-B37B-4A19-81DE-0EF3D74E62FD}" name="Quantity"/>
    <tableColumn id="7" xr3:uid="{C6975D96-7CF3-4F33-9818-BAC64E9C6B18}" name="Unit_Price"/>
    <tableColumn id="8" xr3:uid="{BAADA1A0-9953-4B53-A4DD-68C9EB34FFAE}" name="Discount"/>
    <tableColumn id="9" xr3:uid="{8846F653-6954-459A-8589-514541E53BF4}" name="Payment_Type"/>
    <tableColumn id="10" xr3:uid="{92486FD9-4EAF-448B-8213-D4C94B87883C}" name="Total_Amoun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0991A88-9F3F-4F35-9F15-EE113381931C}" name="Cust_dataset_" displayName="Cust_dataset_" ref="A1:I501" tableType="queryTable" totalsRowShown="0">
  <autoFilter ref="A1:I501" xr:uid="{D0991A88-9F3F-4F35-9F15-EE113381931C}"/>
  <tableColumns count="9">
    <tableColumn id="1" xr3:uid="{EB47E37E-839E-441B-9375-66D6CA96BD2B}" uniqueName="1" name="Customer_ID" queryTableFieldId="1" dataDxfId="65"/>
    <tableColumn id="2" xr3:uid="{B4BC14A9-C945-4DED-B180-5328256A9302}" uniqueName="2" name="Name" queryTableFieldId="2" dataDxfId="64"/>
    <tableColumn id="3" xr3:uid="{C7538BE5-2980-44CC-8773-709BD575D8EA}" uniqueName="3" name="Age" queryTableFieldId="3"/>
    <tableColumn id="4" xr3:uid="{07AF772E-8C79-4DB8-A02B-AA52D02078C1}" uniqueName="4" name="Gender" queryTableFieldId="4" dataDxfId="63"/>
    <tableColumn id="5" xr3:uid="{0144BA04-8D16-462D-8683-991FABCE7BF2}" uniqueName="5" name="City" queryTableFieldId="5" dataDxfId="62"/>
    <tableColumn id="6" xr3:uid="{CAC09B17-70E4-445D-9619-CFDF16A57949}" uniqueName="6" name="State" queryTableFieldId="6" dataDxfId="61"/>
    <tableColumn id="7" xr3:uid="{6CBC1B40-1773-44B0-8094-E063D0AF5939}" uniqueName="7" name="Country" queryTableFieldId="7" dataDxfId="60"/>
    <tableColumn id="8" xr3:uid="{39AA3ADF-B46F-4A31-BBFF-7656862E35EE}" uniqueName="8" name="Loyalty_Level" queryTableFieldId="8" dataDxfId="59"/>
    <tableColumn id="9" xr3:uid="{1FBD1E05-81E9-42B5-AC93-45F6F66F310A}" uniqueName="9" name="Loyalty_Imputed" queryTableFieldId="9" dataDxfId="5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B9DD40A-379C-49FE-8554-020D93A36795}" name="Prod_dataset" displayName="Prod_dataset" ref="A1:I101" tableType="queryTable" totalsRowShown="0">
  <autoFilter ref="A1:I101" xr:uid="{7B9DD40A-379C-49FE-8554-020D93A36795}"/>
  <tableColumns count="9">
    <tableColumn id="1" xr3:uid="{C2E16652-159F-47E3-9B1E-941BFBA27EA7}" uniqueName="1" name="Product_ID" queryTableFieldId="1" dataDxfId="57"/>
    <tableColumn id="2" xr3:uid="{AFA296FD-6657-4280-87DD-9D946633CCD6}" uniqueName="2" name="Product_Name" queryTableFieldId="2" dataDxfId="56"/>
    <tableColumn id="3" xr3:uid="{805861AC-B793-4378-B56B-760DD1BAFE56}" uniqueName="3" name="Category" queryTableFieldId="3" dataDxfId="55"/>
    <tableColumn id="4" xr3:uid="{FB126FB1-A8B4-420F-AD78-4691DD419EC2}" uniqueName="4" name="Sub_Category" queryTableFieldId="4" dataDxfId="54"/>
    <tableColumn id="5" xr3:uid="{3FE42BC4-404D-441E-86E4-1EBF29CA438B}" uniqueName="5" name="Brand" queryTableFieldId="5" dataDxfId="53"/>
    <tableColumn id="6" xr3:uid="{19B4B658-4DE6-42AF-BE85-98AC849FB221}" uniqueName="6" name="Cost Imputed" queryTableFieldId="6"/>
    <tableColumn id="7" xr3:uid="{853716CF-6B7A-4CA8-A9A5-C3A232BFC06A}" uniqueName="7" name="Cost" queryTableFieldId="7"/>
    <tableColumn id="8" xr3:uid="{B54BD824-E3EF-4EE0-A6ED-5DC2746EFE16}" uniqueName="8" name="Stock" queryTableFieldId="8"/>
    <tableColumn id="9" xr3:uid="{5D01AEF4-0F13-4805-9771-AE6C747DDDB6}" uniqueName="9" name="Stock_Imputed" queryTableFieldId="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7D46C54-93CB-44F2-AE42-D28EC1683539}" name="Store_dataset_1" displayName="Store_dataset_1" ref="A1:E21" tableType="queryTable" totalsRowShown="0">
  <autoFilter ref="A1:E21" xr:uid="{87D46C54-93CB-44F2-AE42-D28EC1683539}"/>
  <tableColumns count="5">
    <tableColumn id="1" xr3:uid="{CE5B9263-629C-4194-B0D6-76593C7B4FDF}" uniqueName="1" name="Store_ID" queryTableFieldId="1" dataDxfId="52"/>
    <tableColumn id="2" xr3:uid="{1A97F552-6C39-45B4-977B-FEDBC2A1F386}" uniqueName="2" name="Store_Name" queryTableFieldId="2" dataDxfId="51"/>
    <tableColumn id="3" xr3:uid="{89DA0F1E-711C-4DB4-8726-B03425B9937D}" uniqueName="3" name="Region" queryTableFieldId="3" dataDxfId="50"/>
    <tableColumn id="4" xr3:uid="{BCF0D11B-30BF-4597-A77F-C66ADEB5D805}" uniqueName="4" name="City" queryTableFieldId="4" dataDxfId="49"/>
    <tableColumn id="5" xr3:uid="{53FBC070-0C2D-4AE4-9FD2-7A47079FBCD2}" uniqueName="5" name="Store_Type" queryTableFieldId="5" dataDxfId="4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339E425-A82D-4279-8B57-B0C77FB08C84}" name="Sales_Details__218" displayName="Sales_Details__218" ref="A2:J2002" tableType="queryTable" totalsRowShown="0">
  <autoFilter ref="A2:J2002" xr:uid="{8339E425-A82D-4279-8B57-B0C77FB08C84}"/>
  <tableColumns count="10">
    <tableColumn id="1" xr3:uid="{8F319972-B3D4-4757-8CF2-06F277ADA901}" uniqueName="1" name="Sales ID" queryTableFieldId="1" dataDxfId="47"/>
    <tableColumn id="2" xr3:uid="{5C1BAFF2-F341-4D18-B4E5-0ACB62AEBF3C}" uniqueName="2" name="Order_Date" queryTableFieldId="2" dataDxfId="46"/>
    <tableColumn id="3" xr3:uid="{F9EDB73F-E8A7-4D38-8D69-EF8EAF040F8A}" uniqueName="3" name="Customer_ID" queryTableFieldId="3" dataDxfId="45"/>
    <tableColumn id="4" xr3:uid="{19C4E263-0F09-429A-9626-C96A5B9D6752}" uniqueName="4" name="Product_ID" queryTableFieldId="4" dataDxfId="44"/>
    <tableColumn id="5" xr3:uid="{EE6DD3BF-1C8F-4B26-AA06-3D513572E781}" uniqueName="5" name="Store_ID" queryTableFieldId="5" dataDxfId="43"/>
    <tableColumn id="6" xr3:uid="{2D9DAB5C-4C82-4248-B3DB-DBC649F88721}" uniqueName="6" name="Quantity" queryTableFieldId="6"/>
    <tableColumn id="7" xr3:uid="{5F79F93F-B65C-42F2-AAE0-CC8333E09CA1}" uniqueName="7" name="Unit_Price" queryTableFieldId="7"/>
    <tableColumn id="8" xr3:uid="{A4CA6F4C-7C24-4E67-BFFE-85DD48689BB3}" uniqueName="8" name="Discount" queryTableFieldId="8"/>
    <tableColumn id="9" xr3:uid="{5BA4D3C4-F06D-41EC-9E33-3A7C88E3443D}" uniqueName="9" name="Payment_Type" queryTableFieldId="9" dataDxfId="42"/>
    <tableColumn id="10" xr3:uid="{0092F6C5-5782-4BD9-9E10-99B09378E696}" uniqueName="10" name="Total_Amount" queryTableFieldId="1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58DBE4D-AC79-422F-84E9-9CA9BDFE6786}" name="Sales_Details__2" displayName="Sales_Details__2" ref="A2:M2002" tableType="queryTable" totalsRowShown="0">
  <autoFilter ref="A2:M2002" xr:uid="{D58DBE4D-AC79-422F-84E9-9CA9BDFE6786}"/>
  <tableColumns count="13">
    <tableColumn id="1" xr3:uid="{FE628661-4B17-4B14-89FD-D8788040B6BD}" uniqueName="1" name="Sales ID" queryTableFieldId="1" dataDxfId="41"/>
    <tableColumn id="2" xr3:uid="{CC591218-F591-44D0-9EB0-8E65EF6403C2}" uniqueName="2" name="Order_Date" queryTableFieldId="2" dataDxfId="40"/>
    <tableColumn id="3" xr3:uid="{85199B10-10FC-4E62-B317-F32CCD88B636}" uniqueName="3" name="Customer_ID" queryTableFieldId="3" dataDxfId="39"/>
    <tableColumn id="4" xr3:uid="{4B5CC76B-24A7-4B21-BFFD-6A8128DFE674}" uniqueName="4" name="Product_ID" queryTableFieldId="4" dataDxfId="38"/>
    <tableColumn id="5" xr3:uid="{47B997BA-A997-4C7B-9717-B928F86C8856}" uniqueName="5" name="Store_ID" queryTableFieldId="5" dataDxfId="37"/>
    <tableColumn id="6" xr3:uid="{E0F6EA77-3791-4F61-BD14-8A979DE8FDE0}" uniqueName="6" name="Quantity" queryTableFieldId="6"/>
    <tableColumn id="7" xr3:uid="{46F7E581-4264-4024-ACED-0EC1B3D16065}" uniqueName="7" name="Unit_Price" queryTableFieldId="7"/>
    <tableColumn id="8" xr3:uid="{6D52A738-EE61-429C-959E-FBDEDDDD1BE3}" uniqueName="8" name="Discount" queryTableFieldId="8" dataDxfId="36"/>
    <tableColumn id="9" xr3:uid="{67C06CEB-2D18-41C8-85B7-10AD888EC8D1}" uniqueName="9" name="Payment_Type" queryTableFieldId="9" dataDxfId="35"/>
    <tableColumn id="10" xr3:uid="{1463C753-3ABE-45C3-98A9-AF7FF0764E81}" uniqueName="10" name="Total_Amount" queryTableFieldId="10"/>
    <tableColumn id="12" xr3:uid="{7B9AD60E-57C1-45DF-80EA-A61BD31AA749}" uniqueName="12" name="Cost" queryTableFieldId="12" dataDxfId="34">
      <calculatedColumnFormula>_xlfn.XLOOKUP(Sales_Details__2[[#This Row],[Product_ID]],Prod_ID[Product_ID],Prod_ID[Cost])</calculatedColumnFormula>
    </tableColumn>
    <tableColumn id="13" xr3:uid="{B72A4751-1DF9-421D-B886-BF886C2E036C}" uniqueName="13" name="Profit" queryTableFieldId="13" dataDxfId="33">
      <calculatedColumnFormula>Sales_Details__2[[#This Row],[Total_Amount]]-(Sales_Details__2[[#This Row],[Quantity]]*Sales_Details__2[[#This Row],[Cost]])</calculatedColumnFormula>
    </tableColumn>
    <tableColumn id="14" xr3:uid="{93FAA68E-BA91-46E7-AD01-CE9767F5619E}" uniqueName="14" name="Discount Group" queryTableFieldId="14" dataDxfId="32">
      <calculatedColumnFormula>IF(Sales_Details__2[[#This Row],[Discount]]&lt;=0.05,"0-5%",)</calculatedColumnFormula>
    </tableColumn>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C68A1B5-360B-41C7-B3EF-5AEAB968DBF0}" name="Store_ID" displayName="Store_ID" ref="AM2:AQ22" tableType="queryTable" totalsRowShown="0">
  <autoFilter ref="AM2:AQ22" xr:uid="{CC68A1B5-360B-41C7-B3EF-5AEAB968DBF0}"/>
  <tableColumns count="5">
    <tableColumn id="1" xr3:uid="{7DDF65CF-52FD-4159-9D05-3A04C93B3180}" uniqueName="1" name="Store_ID" queryTableFieldId="1" dataDxfId="31"/>
    <tableColumn id="2" xr3:uid="{73FF6651-D848-48AB-831B-E9BE2EDBF286}" uniqueName="2" name="Store_Name" queryTableFieldId="2" dataDxfId="30"/>
    <tableColumn id="3" xr3:uid="{B14254C0-8989-4CCC-AC1B-DE9001C289AC}" uniqueName="3" name="Region" queryTableFieldId="3" dataDxfId="29"/>
    <tableColumn id="4" xr3:uid="{75932C12-790D-43B8-A9D8-87F3B3729100}" uniqueName="4" name="City" queryTableFieldId="4" dataDxfId="28"/>
    <tableColumn id="5" xr3:uid="{D168A29D-97BA-43A9-B0A1-EE66D148A8FB}" uniqueName="5" name="Store_Type" queryTableFieldId="5" dataDxfId="27"/>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17CD24-9E0D-4F4D-9049-07DB3FF4FA72}" name="Cust_ID" displayName="Cust_ID" ref="T2:AB502" totalsRowShown="0" headerRowDxfId="26" dataDxfId="24" headerRowBorderDxfId="25" tableBorderDxfId="23" totalsRowBorderDxfId="22">
  <autoFilter ref="T2:AB502" xr:uid="{1517CD24-9E0D-4F4D-9049-07DB3FF4FA72}"/>
  <tableColumns count="9">
    <tableColumn id="1" xr3:uid="{059D37A2-81BC-4A6B-BE4A-23E157B4A034}" name="Customer_ID" dataDxfId="21"/>
    <tableColumn id="2" xr3:uid="{A4498BB7-2328-4F4F-8365-89CD380D68B3}" name="Name" dataDxfId="20"/>
    <tableColumn id="3" xr3:uid="{4BD44E74-E391-473F-A71A-15A59260C903}" name="Age" dataDxfId="19"/>
    <tableColumn id="10" xr3:uid="{D550651B-8C68-42F8-A6CB-3927FC01C363}" name="Age Group" dataDxfId="18">
      <calculatedColumnFormula>IF(V3&lt;=25,"18-25",IF(V3&lt;=35,"26-35",IF(V3&lt;=45,"36-45",IF(V3&lt;=55,"46-55","56-64"))))</calculatedColumnFormula>
    </tableColumn>
    <tableColumn id="4" xr3:uid="{18FADACC-1313-4E72-A7A2-7D4287446CCE}" name="Gender" dataDxfId="17"/>
    <tableColumn id="5" xr3:uid="{199E0BD1-6C6D-49E3-96AB-E180FA87131C}" name="City" dataDxfId="16"/>
    <tableColumn id="6" xr3:uid="{97B95837-DC89-4740-9917-D6B0085E3854}" name="State" dataDxfId="15"/>
    <tableColumn id="7" xr3:uid="{45ED86DE-A2E9-442D-B490-FEC998E444CC}" name="Country" dataDxfId="14"/>
    <tableColumn id="8" xr3:uid="{CE5BA574-2280-48F6-83A0-10B00CC590A1}" name="Loyalty" dataDxfId="13"/>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464248C-CE86-41EE-B3BF-EAF6E1E6A538}" name="Prod_ID" displayName="Prod_ID" ref="AD2:AJ102" totalsRowShown="0" headerRowDxfId="12" dataDxfId="10" headerRowBorderDxfId="11" tableBorderDxfId="9" totalsRowBorderDxfId="8">
  <autoFilter ref="AD2:AJ102" xr:uid="{4464248C-CE86-41EE-B3BF-EAF6E1E6A538}"/>
  <tableColumns count="7">
    <tableColumn id="1" xr3:uid="{FCDBFF42-3301-4C5B-8C95-63F4B4B22A8B}" name="Product_ID" dataDxfId="7"/>
    <tableColumn id="2" xr3:uid="{0BEB0EA7-BDE0-44C6-8382-9FB470F5DBA8}" name="Product_Name" dataDxfId="6"/>
    <tableColumn id="3" xr3:uid="{E23F5E6A-C85E-4AAF-9A11-E7042409E748}" name="Category" dataDxfId="5"/>
    <tableColumn id="4" xr3:uid="{27F7A855-D2FC-481F-9975-DF2776D83C7C}" name="Sub_Category" dataDxfId="4"/>
    <tableColumn id="5" xr3:uid="{0EFED385-CDCF-4E0C-8335-CF1F81E9E8A8}" name="Brand" dataDxfId="3"/>
    <tableColumn id="6" xr3:uid="{0586787E-DD80-4755-AD03-40AE70312A71}" name="Cost" dataDxfId="2"/>
    <tableColumn id="7" xr3:uid="{082D7A02-CE8A-4BEA-9CB4-4C7E4B4D9A5E}" name="Stock"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4"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sqref="A1:I3"/>
    </sheetView>
  </sheetViews>
  <sheetFormatPr defaultRowHeight="14.5"/>
  <cols>
    <col min="1" max="1" width="14.54296875" customWidth="1"/>
    <col min="2" max="2" width="22" customWidth="1"/>
    <col min="3" max="3" width="9.54296875" customWidth="1"/>
    <col min="4" max="4" width="9.453125" customWidth="1"/>
    <col min="5" max="5" width="21.453125" customWidth="1"/>
    <col min="6" max="6" width="17.26953125" customWidth="1"/>
    <col min="7" max="7" width="11" customWidth="1"/>
    <col min="8" max="8" width="20" customWidth="1"/>
    <col min="9" max="9" width="21.7265625" customWidth="1"/>
  </cols>
  <sheetData>
    <row r="1" spans="1:9">
      <c r="A1" s="1" t="s">
        <v>0</v>
      </c>
      <c r="B1" s="1" t="s">
        <v>1</v>
      </c>
      <c r="C1" s="1" t="s">
        <v>2</v>
      </c>
      <c r="D1" s="1" t="s">
        <v>3</v>
      </c>
      <c r="E1" s="1" t="s">
        <v>4</v>
      </c>
      <c r="F1" s="1" t="s">
        <v>5</v>
      </c>
      <c r="G1" s="1" t="s">
        <v>6</v>
      </c>
      <c r="H1" s="1" t="s">
        <v>7</v>
      </c>
      <c r="I1" s="1" t="s">
        <v>3968</v>
      </c>
    </row>
    <row r="2" spans="1:9">
      <c r="A2" t="s">
        <v>8</v>
      </c>
      <c r="B2" t="s">
        <v>3838</v>
      </c>
      <c r="C2">
        <v>55</v>
      </c>
      <c r="D2" t="s">
        <v>9</v>
      </c>
      <c r="E2" t="s">
        <v>10</v>
      </c>
      <c r="F2" t="s">
        <v>11</v>
      </c>
      <c r="G2" t="s">
        <v>12</v>
      </c>
      <c r="I2" t="s">
        <v>19</v>
      </c>
    </row>
    <row r="3" spans="1:9">
      <c r="A3" t="s">
        <v>14</v>
      </c>
      <c r="B3" t="s">
        <v>15</v>
      </c>
      <c r="C3">
        <v>26</v>
      </c>
      <c r="D3" t="s">
        <v>16</v>
      </c>
      <c r="E3" t="s">
        <v>17</v>
      </c>
      <c r="F3" t="s">
        <v>18</v>
      </c>
      <c r="G3" t="s">
        <v>12</v>
      </c>
      <c r="H3" t="s">
        <v>19</v>
      </c>
      <c r="I3" t="s">
        <v>19</v>
      </c>
    </row>
    <row r="4" spans="1:9">
      <c r="A4" t="s">
        <v>20</v>
      </c>
      <c r="B4" t="s">
        <v>3837</v>
      </c>
      <c r="C4">
        <v>29</v>
      </c>
      <c r="D4" t="s">
        <v>16</v>
      </c>
      <c r="E4" t="s">
        <v>21</v>
      </c>
      <c r="F4" t="s">
        <v>22</v>
      </c>
      <c r="G4" t="s">
        <v>12</v>
      </c>
      <c r="H4" t="s">
        <v>19</v>
      </c>
      <c r="I4" t="s">
        <v>19</v>
      </c>
    </row>
    <row r="5" spans="1:9">
      <c r="A5" t="s">
        <v>23</v>
      </c>
      <c r="B5" t="s">
        <v>3839</v>
      </c>
      <c r="C5">
        <v>59</v>
      </c>
      <c r="D5" t="s">
        <v>16</v>
      </c>
      <c r="E5" t="s">
        <v>24</v>
      </c>
      <c r="F5" t="s">
        <v>25</v>
      </c>
      <c r="G5" t="s">
        <v>12</v>
      </c>
      <c r="H5" t="s">
        <v>26</v>
      </c>
      <c r="I5" t="s">
        <v>26</v>
      </c>
    </row>
    <row r="6" spans="1:9">
      <c r="A6" t="s">
        <v>27</v>
      </c>
      <c r="B6" t="s">
        <v>28</v>
      </c>
      <c r="C6">
        <v>64</v>
      </c>
      <c r="D6" t="s">
        <v>16</v>
      </c>
      <c r="E6" t="s">
        <v>29</v>
      </c>
      <c r="F6" t="s">
        <v>30</v>
      </c>
      <c r="G6" t="s">
        <v>12</v>
      </c>
      <c r="H6" t="s">
        <v>31</v>
      </c>
      <c r="I6" t="s">
        <v>31</v>
      </c>
    </row>
    <row r="7" spans="1:9">
      <c r="A7" t="s">
        <v>32</v>
      </c>
      <c r="B7" t="s">
        <v>33</v>
      </c>
      <c r="C7">
        <v>24</v>
      </c>
      <c r="D7" t="s">
        <v>9</v>
      </c>
      <c r="E7" t="s">
        <v>34</v>
      </c>
      <c r="F7" t="s">
        <v>35</v>
      </c>
      <c r="G7" t="s">
        <v>12</v>
      </c>
      <c r="H7" t="s">
        <v>26</v>
      </c>
      <c r="I7" t="s">
        <v>26</v>
      </c>
    </row>
    <row r="8" spans="1:9">
      <c r="A8" t="s">
        <v>36</v>
      </c>
      <c r="B8" t="s">
        <v>37</v>
      </c>
      <c r="C8">
        <v>29</v>
      </c>
      <c r="D8" t="s">
        <v>16</v>
      </c>
      <c r="E8" t="s">
        <v>38</v>
      </c>
      <c r="F8" t="s">
        <v>39</v>
      </c>
      <c r="G8" t="s">
        <v>12</v>
      </c>
      <c r="H8" t="s">
        <v>19</v>
      </c>
      <c r="I8" t="s">
        <v>19</v>
      </c>
    </row>
    <row r="9" spans="1:9">
      <c r="A9" t="s">
        <v>40</v>
      </c>
      <c r="B9" t="s">
        <v>41</v>
      </c>
      <c r="C9">
        <v>29</v>
      </c>
      <c r="D9" t="s">
        <v>16</v>
      </c>
      <c r="E9" t="s">
        <v>42</v>
      </c>
      <c r="F9" t="s">
        <v>43</v>
      </c>
      <c r="G9" t="s">
        <v>12</v>
      </c>
      <c r="H9" t="s">
        <v>26</v>
      </c>
      <c r="I9" t="s">
        <v>26</v>
      </c>
    </row>
    <row r="10" spans="1:9">
      <c r="A10" t="s">
        <v>44</v>
      </c>
      <c r="B10" t="s">
        <v>45</v>
      </c>
      <c r="C10">
        <v>53</v>
      </c>
      <c r="D10" t="s">
        <v>16</v>
      </c>
      <c r="E10" t="s">
        <v>46</v>
      </c>
      <c r="F10" t="s">
        <v>47</v>
      </c>
      <c r="G10" t="s">
        <v>12</v>
      </c>
      <c r="H10" t="s">
        <v>13</v>
      </c>
      <c r="I10" t="s">
        <v>13</v>
      </c>
    </row>
    <row r="11" spans="1:9">
      <c r="A11" t="s">
        <v>48</v>
      </c>
      <c r="B11" t="s">
        <v>49</v>
      </c>
      <c r="C11">
        <v>64</v>
      </c>
      <c r="D11" t="s">
        <v>9</v>
      </c>
      <c r="E11" t="s">
        <v>50</v>
      </c>
      <c r="F11" t="s">
        <v>51</v>
      </c>
      <c r="G11" t="s">
        <v>12</v>
      </c>
      <c r="H11" t="s">
        <v>19</v>
      </c>
      <c r="I11" t="s">
        <v>19</v>
      </c>
    </row>
    <row r="12" spans="1:9">
      <c r="A12" t="s">
        <v>52</v>
      </c>
      <c r="B12" t="s">
        <v>53</v>
      </c>
      <c r="C12">
        <v>53</v>
      </c>
      <c r="D12" t="s">
        <v>9</v>
      </c>
      <c r="E12" t="s">
        <v>54</v>
      </c>
      <c r="F12" t="s">
        <v>51</v>
      </c>
      <c r="G12" t="s">
        <v>12</v>
      </c>
      <c r="H12" t="s">
        <v>26</v>
      </c>
      <c r="I12" t="s">
        <v>26</v>
      </c>
    </row>
    <row r="13" spans="1:9">
      <c r="A13" t="s">
        <v>55</v>
      </c>
      <c r="B13" t="s">
        <v>56</v>
      </c>
      <c r="C13">
        <v>28</v>
      </c>
      <c r="D13" t="s">
        <v>16</v>
      </c>
      <c r="E13" t="s">
        <v>57</v>
      </c>
      <c r="F13" t="s">
        <v>58</v>
      </c>
      <c r="G13" t="s">
        <v>12</v>
      </c>
      <c r="H13" t="s">
        <v>13</v>
      </c>
      <c r="I13" t="s">
        <v>13</v>
      </c>
    </row>
    <row r="14" spans="1:9">
      <c r="A14" t="s">
        <v>59</v>
      </c>
      <c r="B14" t="s">
        <v>60</v>
      </c>
      <c r="C14">
        <v>55</v>
      </c>
      <c r="D14" t="s">
        <v>16</v>
      </c>
      <c r="E14" t="s">
        <v>61</v>
      </c>
      <c r="F14" t="s">
        <v>62</v>
      </c>
      <c r="G14" t="s">
        <v>12</v>
      </c>
      <c r="H14" t="s">
        <v>19</v>
      </c>
      <c r="I14" t="s">
        <v>19</v>
      </c>
    </row>
    <row r="15" spans="1:9">
      <c r="A15" t="s">
        <v>63</v>
      </c>
      <c r="B15" t="s">
        <v>64</v>
      </c>
      <c r="C15">
        <v>32</v>
      </c>
      <c r="D15" t="s">
        <v>16</v>
      </c>
      <c r="E15" t="s">
        <v>65</v>
      </c>
      <c r="F15" t="s">
        <v>66</v>
      </c>
      <c r="G15" t="s">
        <v>12</v>
      </c>
      <c r="H15" t="s">
        <v>31</v>
      </c>
      <c r="I15" t="s">
        <v>31</v>
      </c>
    </row>
    <row r="16" spans="1:9">
      <c r="A16" t="s">
        <v>67</v>
      </c>
      <c r="B16" t="s">
        <v>68</v>
      </c>
      <c r="C16">
        <v>53</v>
      </c>
      <c r="D16" t="s">
        <v>16</v>
      </c>
      <c r="E16" t="s">
        <v>69</v>
      </c>
      <c r="F16" t="s">
        <v>70</v>
      </c>
      <c r="G16" t="s">
        <v>12</v>
      </c>
      <c r="H16" t="s">
        <v>31</v>
      </c>
      <c r="I16" t="s">
        <v>31</v>
      </c>
    </row>
    <row r="17" spans="1:9">
      <c r="A17" t="s">
        <v>71</v>
      </c>
      <c r="B17" t="s">
        <v>72</v>
      </c>
      <c r="C17">
        <v>49</v>
      </c>
      <c r="D17" t="s">
        <v>16</v>
      </c>
      <c r="E17" t="s">
        <v>73</v>
      </c>
      <c r="F17" t="s">
        <v>74</v>
      </c>
      <c r="G17" t="s">
        <v>12</v>
      </c>
      <c r="H17" t="s">
        <v>19</v>
      </c>
      <c r="I17" t="s">
        <v>19</v>
      </c>
    </row>
    <row r="18" spans="1:9">
      <c r="A18" t="s">
        <v>75</v>
      </c>
      <c r="B18" t="s">
        <v>76</v>
      </c>
      <c r="C18">
        <v>24</v>
      </c>
      <c r="D18" t="s">
        <v>16</v>
      </c>
      <c r="E18" t="s">
        <v>77</v>
      </c>
      <c r="F18" t="s">
        <v>51</v>
      </c>
      <c r="G18" t="s">
        <v>12</v>
      </c>
      <c r="H18" t="s">
        <v>26</v>
      </c>
      <c r="I18" t="s">
        <v>26</v>
      </c>
    </row>
    <row r="19" spans="1:9">
      <c r="A19" t="s">
        <v>78</v>
      </c>
      <c r="B19" t="s">
        <v>79</v>
      </c>
      <c r="C19">
        <v>60</v>
      </c>
      <c r="D19" t="s">
        <v>16</v>
      </c>
      <c r="E19" t="s">
        <v>80</v>
      </c>
      <c r="F19" t="s">
        <v>81</v>
      </c>
      <c r="G19" t="s">
        <v>12</v>
      </c>
      <c r="H19" t="s">
        <v>19</v>
      </c>
      <c r="I19" t="s">
        <v>19</v>
      </c>
    </row>
    <row r="20" spans="1:9">
      <c r="A20" t="s">
        <v>82</v>
      </c>
      <c r="B20" t="s">
        <v>83</v>
      </c>
      <c r="C20">
        <v>43</v>
      </c>
      <c r="D20" t="s">
        <v>9</v>
      </c>
      <c r="E20" t="s">
        <v>84</v>
      </c>
      <c r="F20" t="s">
        <v>62</v>
      </c>
      <c r="G20" t="s">
        <v>12</v>
      </c>
      <c r="I20" t="s">
        <v>19</v>
      </c>
    </row>
    <row r="21" spans="1:9">
      <c r="A21" t="s">
        <v>85</v>
      </c>
      <c r="B21" t="s">
        <v>86</v>
      </c>
      <c r="C21">
        <v>46</v>
      </c>
      <c r="D21" t="s">
        <v>16</v>
      </c>
      <c r="E21" t="s">
        <v>87</v>
      </c>
      <c r="F21" t="s">
        <v>88</v>
      </c>
      <c r="G21" t="s">
        <v>12</v>
      </c>
      <c r="H21" t="s">
        <v>19</v>
      </c>
      <c r="I21" t="s">
        <v>19</v>
      </c>
    </row>
    <row r="22" spans="1:9">
      <c r="A22" t="s">
        <v>89</v>
      </c>
      <c r="B22" t="s">
        <v>90</v>
      </c>
      <c r="C22">
        <v>59</v>
      </c>
      <c r="D22" t="s">
        <v>9</v>
      </c>
      <c r="E22" t="s">
        <v>91</v>
      </c>
      <c r="F22" t="s">
        <v>92</v>
      </c>
      <c r="G22" t="s">
        <v>12</v>
      </c>
      <c r="H22" t="s">
        <v>31</v>
      </c>
      <c r="I22" t="s">
        <v>31</v>
      </c>
    </row>
    <row r="23" spans="1:9">
      <c r="A23" t="s">
        <v>93</v>
      </c>
      <c r="B23" t="s">
        <v>94</v>
      </c>
      <c r="C23">
        <v>36</v>
      </c>
      <c r="D23" t="s">
        <v>16</v>
      </c>
      <c r="E23" t="s">
        <v>95</v>
      </c>
      <c r="F23" t="s">
        <v>96</v>
      </c>
      <c r="G23" t="s">
        <v>12</v>
      </c>
      <c r="H23" t="s">
        <v>13</v>
      </c>
      <c r="I23" t="s">
        <v>13</v>
      </c>
    </row>
    <row r="24" spans="1:9">
      <c r="A24" t="s">
        <v>97</v>
      </c>
      <c r="B24" t="s">
        <v>3840</v>
      </c>
      <c r="C24">
        <v>33</v>
      </c>
      <c r="D24" t="s">
        <v>16</v>
      </c>
      <c r="E24" t="s">
        <v>98</v>
      </c>
      <c r="F24" t="s">
        <v>99</v>
      </c>
      <c r="G24" t="s">
        <v>12</v>
      </c>
      <c r="H24" t="s">
        <v>31</v>
      </c>
      <c r="I24" t="s">
        <v>31</v>
      </c>
    </row>
    <row r="25" spans="1:9">
      <c r="A25" t="s">
        <v>100</v>
      </c>
      <c r="B25" t="s">
        <v>101</v>
      </c>
      <c r="C25">
        <v>52</v>
      </c>
      <c r="D25" t="s">
        <v>16</v>
      </c>
      <c r="E25" t="s">
        <v>102</v>
      </c>
      <c r="F25" t="s">
        <v>35</v>
      </c>
      <c r="G25" t="s">
        <v>12</v>
      </c>
      <c r="H25" t="s">
        <v>31</v>
      </c>
      <c r="I25" t="s">
        <v>31</v>
      </c>
    </row>
    <row r="26" spans="1:9">
      <c r="A26" t="s">
        <v>103</v>
      </c>
      <c r="B26" t="s">
        <v>104</v>
      </c>
      <c r="C26">
        <v>40</v>
      </c>
      <c r="D26" t="s">
        <v>9</v>
      </c>
      <c r="E26" t="s">
        <v>105</v>
      </c>
      <c r="F26" t="s">
        <v>106</v>
      </c>
      <c r="G26" t="s">
        <v>12</v>
      </c>
      <c r="H26" t="s">
        <v>19</v>
      </c>
      <c r="I26" t="s">
        <v>19</v>
      </c>
    </row>
    <row r="27" spans="1:9">
      <c r="A27" t="s">
        <v>107</v>
      </c>
      <c r="B27" t="s">
        <v>108</v>
      </c>
      <c r="C27">
        <v>59</v>
      </c>
      <c r="D27" t="s">
        <v>16</v>
      </c>
      <c r="E27" t="s">
        <v>109</v>
      </c>
      <c r="F27" t="s">
        <v>30</v>
      </c>
      <c r="G27" t="s">
        <v>12</v>
      </c>
      <c r="H27" t="s">
        <v>26</v>
      </c>
      <c r="I27" t="s">
        <v>26</v>
      </c>
    </row>
    <row r="28" spans="1:9">
      <c r="A28" t="s">
        <v>110</v>
      </c>
      <c r="B28" t="s">
        <v>111</v>
      </c>
      <c r="C28">
        <v>18</v>
      </c>
      <c r="D28" t="s">
        <v>16</v>
      </c>
      <c r="E28" t="s">
        <v>112</v>
      </c>
      <c r="F28" t="s">
        <v>113</v>
      </c>
      <c r="G28" t="s">
        <v>12</v>
      </c>
      <c r="H28" t="s">
        <v>13</v>
      </c>
      <c r="I28" t="s">
        <v>13</v>
      </c>
    </row>
    <row r="29" spans="1:9">
      <c r="A29" t="s">
        <v>114</v>
      </c>
      <c r="B29" t="s">
        <v>115</v>
      </c>
      <c r="C29">
        <v>31</v>
      </c>
      <c r="D29" t="s">
        <v>9</v>
      </c>
      <c r="E29" t="s">
        <v>116</v>
      </c>
      <c r="F29" t="s">
        <v>117</v>
      </c>
      <c r="G29" t="s">
        <v>12</v>
      </c>
      <c r="I29" t="s">
        <v>26</v>
      </c>
    </row>
    <row r="30" spans="1:9">
      <c r="A30" t="s">
        <v>118</v>
      </c>
      <c r="B30" t="s">
        <v>119</v>
      </c>
      <c r="C30">
        <v>27</v>
      </c>
      <c r="D30" t="s">
        <v>16</v>
      </c>
      <c r="E30" t="s">
        <v>120</v>
      </c>
      <c r="F30" t="s">
        <v>88</v>
      </c>
      <c r="G30" t="s">
        <v>12</v>
      </c>
      <c r="H30" t="s">
        <v>19</v>
      </c>
      <c r="I30" t="s">
        <v>19</v>
      </c>
    </row>
    <row r="31" spans="1:9">
      <c r="A31" t="s">
        <v>121</v>
      </c>
      <c r="B31" t="s">
        <v>122</v>
      </c>
      <c r="C31">
        <v>54</v>
      </c>
      <c r="D31" t="s">
        <v>16</v>
      </c>
      <c r="E31" t="s">
        <v>123</v>
      </c>
      <c r="F31" t="s">
        <v>30</v>
      </c>
      <c r="G31" t="s">
        <v>12</v>
      </c>
      <c r="H31" t="s">
        <v>31</v>
      </c>
      <c r="I31" t="s">
        <v>31</v>
      </c>
    </row>
    <row r="32" spans="1:9">
      <c r="A32" t="s">
        <v>124</v>
      </c>
      <c r="B32" t="s">
        <v>125</v>
      </c>
      <c r="C32">
        <v>64</v>
      </c>
      <c r="D32" t="s">
        <v>16</v>
      </c>
      <c r="E32" t="s">
        <v>126</v>
      </c>
      <c r="F32" t="s">
        <v>51</v>
      </c>
      <c r="G32" t="s">
        <v>12</v>
      </c>
      <c r="H32" t="s">
        <v>26</v>
      </c>
      <c r="I32" t="s">
        <v>26</v>
      </c>
    </row>
    <row r="33" spans="1:9">
      <c r="A33" t="s">
        <v>127</v>
      </c>
      <c r="B33" t="s">
        <v>128</v>
      </c>
      <c r="C33">
        <v>41</v>
      </c>
      <c r="D33" t="s">
        <v>9</v>
      </c>
      <c r="E33" t="s">
        <v>129</v>
      </c>
      <c r="F33" t="s">
        <v>35</v>
      </c>
      <c r="G33" t="s">
        <v>12</v>
      </c>
      <c r="H33" t="s">
        <v>31</v>
      </c>
      <c r="I33" t="s">
        <v>31</v>
      </c>
    </row>
    <row r="34" spans="1:9">
      <c r="A34" t="s">
        <v>130</v>
      </c>
      <c r="B34" t="s">
        <v>131</v>
      </c>
      <c r="C34">
        <v>48</v>
      </c>
      <c r="D34" t="s">
        <v>16</v>
      </c>
      <c r="E34" t="s">
        <v>132</v>
      </c>
      <c r="F34" t="s">
        <v>133</v>
      </c>
      <c r="G34" t="s">
        <v>12</v>
      </c>
      <c r="H34" t="s">
        <v>13</v>
      </c>
      <c r="I34" t="s">
        <v>13</v>
      </c>
    </row>
    <row r="35" spans="1:9">
      <c r="A35" t="s">
        <v>134</v>
      </c>
      <c r="B35" t="s">
        <v>135</v>
      </c>
      <c r="C35">
        <v>25</v>
      </c>
      <c r="D35" t="s">
        <v>9</v>
      </c>
      <c r="E35" t="s">
        <v>136</v>
      </c>
      <c r="F35" t="s">
        <v>96</v>
      </c>
      <c r="G35" t="s">
        <v>12</v>
      </c>
      <c r="H35" t="s">
        <v>19</v>
      </c>
      <c r="I35" t="s">
        <v>19</v>
      </c>
    </row>
    <row r="36" spans="1:9">
      <c r="A36" t="s">
        <v>137</v>
      </c>
      <c r="B36" t="s">
        <v>138</v>
      </c>
      <c r="C36">
        <v>27</v>
      </c>
      <c r="D36" t="s">
        <v>16</v>
      </c>
      <c r="E36" t="s">
        <v>139</v>
      </c>
      <c r="F36" t="s">
        <v>140</v>
      </c>
      <c r="G36" t="s">
        <v>12</v>
      </c>
      <c r="H36" t="s">
        <v>19</v>
      </c>
      <c r="I36" t="s">
        <v>19</v>
      </c>
    </row>
    <row r="37" spans="1:9">
      <c r="A37" t="s">
        <v>141</v>
      </c>
      <c r="B37" t="s">
        <v>142</v>
      </c>
      <c r="C37">
        <v>52</v>
      </c>
      <c r="D37" t="s">
        <v>9</v>
      </c>
      <c r="E37" t="s">
        <v>143</v>
      </c>
      <c r="F37" t="s">
        <v>18</v>
      </c>
      <c r="G37" t="s">
        <v>12</v>
      </c>
      <c r="H37" t="s">
        <v>31</v>
      </c>
      <c r="I37" t="s">
        <v>31</v>
      </c>
    </row>
    <row r="38" spans="1:9">
      <c r="A38" t="s">
        <v>144</v>
      </c>
      <c r="B38" t="s">
        <v>145</v>
      </c>
      <c r="C38">
        <v>20</v>
      </c>
      <c r="D38" t="s">
        <v>16</v>
      </c>
      <c r="E38" t="s">
        <v>146</v>
      </c>
      <c r="F38" t="s">
        <v>81</v>
      </c>
      <c r="G38" t="s">
        <v>12</v>
      </c>
      <c r="H38" t="s">
        <v>13</v>
      </c>
      <c r="I38" t="s">
        <v>13</v>
      </c>
    </row>
    <row r="39" spans="1:9">
      <c r="A39" t="s">
        <v>147</v>
      </c>
      <c r="B39" t="s">
        <v>148</v>
      </c>
      <c r="C39">
        <v>27</v>
      </c>
      <c r="D39" t="s">
        <v>16</v>
      </c>
      <c r="E39" t="s">
        <v>149</v>
      </c>
      <c r="F39" t="s">
        <v>39</v>
      </c>
      <c r="G39" t="s">
        <v>12</v>
      </c>
      <c r="I39" t="s">
        <v>31</v>
      </c>
    </row>
    <row r="40" spans="1:9">
      <c r="A40" t="s">
        <v>150</v>
      </c>
      <c r="B40" t="s">
        <v>151</v>
      </c>
      <c r="C40">
        <v>35</v>
      </c>
      <c r="D40" t="s">
        <v>16</v>
      </c>
      <c r="E40" t="s">
        <v>152</v>
      </c>
      <c r="F40" t="s">
        <v>18</v>
      </c>
      <c r="G40" t="s">
        <v>12</v>
      </c>
      <c r="H40" t="s">
        <v>26</v>
      </c>
      <c r="I40" t="s">
        <v>26</v>
      </c>
    </row>
    <row r="41" spans="1:9">
      <c r="A41" t="s">
        <v>153</v>
      </c>
      <c r="B41" t="s">
        <v>154</v>
      </c>
      <c r="C41">
        <v>55</v>
      </c>
      <c r="D41" t="s">
        <v>16</v>
      </c>
      <c r="E41" t="s">
        <v>155</v>
      </c>
      <c r="F41" t="s">
        <v>156</v>
      </c>
      <c r="G41" t="s">
        <v>12</v>
      </c>
      <c r="H41" t="s">
        <v>13</v>
      </c>
      <c r="I41" t="s">
        <v>13</v>
      </c>
    </row>
    <row r="42" spans="1:9">
      <c r="A42" t="s">
        <v>157</v>
      </c>
      <c r="B42" t="s">
        <v>158</v>
      </c>
      <c r="C42">
        <v>50</v>
      </c>
      <c r="D42" t="s">
        <v>9</v>
      </c>
      <c r="E42" t="s">
        <v>159</v>
      </c>
      <c r="F42" t="s">
        <v>62</v>
      </c>
      <c r="G42" t="s">
        <v>12</v>
      </c>
      <c r="H42" t="s">
        <v>13</v>
      </c>
      <c r="I42" t="s">
        <v>13</v>
      </c>
    </row>
    <row r="43" spans="1:9">
      <c r="A43" t="s">
        <v>160</v>
      </c>
      <c r="B43" t="s">
        <v>161</v>
      </c>
      <c r="C43">
        <v>21</v>
      </c>
      <c r="D43" t="s">
        <v>9</v>
      </c>
      <c r="E43" t="s">
        <v>162</v>
      </c>
      <c r="F43" t="s">
        <v>163</v>
      </c>
      <c r="G43" t="s">
        <v>12</v>
      </c>
      <c r="H43" t="s">
        <v>19</v>
      </c>
      <c r="I43" t="s">
        <v>19</v>
      </c>
    </row>
    <row r="44" spans="1:9">
      <c r="A44" t="s">
        <v>164</v>
      </c>
      <c r="B44" t="s">
        <v>165</v>
      </c>
      <c r="C44">
        <v>19</v>
      </c>
      <c r="D44" t="s">
        <v>9</v>
      </c>
      <c r="E44" t="s">
        <v>166</v>
      </c>
      <c r="F44" t="s">
        <v>167</v>
      </c>
      <c r="G44" t="s">
        <v>12</v>
      </c>
      <c r="H44" t="s">
        <v>19</v>
      </c>
      <c r="I44" t="s">
        <v>19</v>
      </c>
    </row>
    <row r="45" spans="1:9">
      <c r="A45" t="s">
        <v>168</v>
      </c>
      <c r="B45" t="s">
        <v>169</v>
      </c>
      <c r="C45">
        <v>45</v>
      </c>
      <c r="D45" t="s">
        <v>9</v>
      </c>
      <c r="E45" t="s">
        <v>170</v>
      </c>
      <c r="F45" t="s">
        <v>171</v>
      </c>
      <c r="G45" t="s">
        <v>12</v>
      </c>
      <c r="H45" t="s">
        <v>13</v>
      </c>
      <c r="I45" t="s">
        <v>13</v>
      </c>
    </row>
    <row r="46" spans="1:9">
      <c r="A46" t="s">
        <v>172</v>
      </c>
      <c r="B46" t="s">
        <v>173</v>
      </c>
      <c r="C46">
        <v>34</v>
      </c>
      <c r="D46" t="s">
        <v>9</v>
      </c>
      <c r="E46" t="s">
        <v>174</v>
      </c>
      <c r="F46" t="s">
        <v>99</v>
      </c>
      <c r="G46" t="s">
        <v>12</v>
      </c>
      <c r="H46" t="s">
        <v>26</v>
      </c>
      <c r="I46" t="s">
        <v>26</v>
      </c>
    </row>
    <row r="47" spans="1:9">
      <c r="A47" t="s">
        <v>175</v>
      </c>
      <c r="B47" t="s">
        <v>176</v>
      </c>
      <c r="C47">
        <v>54</v>
      </c>
      <c r="D47" t="s">
        <v>9</v>
      </c>
      <c r="E47" t="s">
        <v>177</v>
      </c>
      <c r="F47" t="s">
        <v>133</v>
      </c>
      <c r="G47" t="s">
        <v>12</v>
      </c>
      <c r="H47" t="s">
        <v>13</v>
      </c>
      <c r="I47" t="s">
        <v>13</v>
      </c>
    </row>
    <row r="48" spans="1:9">
      <c r="A48" t="s">
        <v>178</v>
      </c>
      <c r="B48" t="s">
        <v>179</v>
      </c>
      <c r="C48">
        <v>55</v>
      </c>
      <c r="D48" t="s">
        <v>16</v>
      </c>
      <c r="E48" t="s">
        <v>180</v>
      </c>
      <c r="F48" t="s">
        <v>25</v>
      </c>
      <c r="G48" t="s">
        <v>12</v>
      </c>
      <c r="H48" t="s">
        <v>19</v>
      </c>
      <c r="I48" t="s">
        <v>19</v>
      </c>
    </row>
    <row r="49" spans="1:9">
      <c r="A49" t="s">
        <v>181</v>
      </c>
      <c r="B49" t="s">
        <v>182</v>
      </c>
      <c r="C49">
        <v>54</v>
      </c>
      <c r="D49" t="s">
        <v>16</v>
      </c>
      <c r="E49" t="s">
        <v>183</v>
      </c>
      <c r="F49" t="s">
        <v>184</v>
      </c>
      <c r="G49" t="s">
        <v>12</v>
      </c>
      <c r="H49" t="s">
        <v>31</v>
      </c>
      <c r="I49" t="s">
        <v>31</v>
      </c>
    </row>
    <row r="50" spans="1:9">
      <c r="A50" t="s">
        <v>185</v>
      </c>
      <c r="B50" t="s">
        <v>186</v>
      </c>
      <c r="C50">
        <v>54</v>
      </c>
      <c r="D50" t="s">
        <v>9</v>
      </c>
      <c r="E50" t="s">
        <v>187</v>
      </c>
      <c r="F50" t="s">
        <v>11</v>
      </c>
      <c r="G50" t="s">
        <v>12</v>
      </c>
      <c r="H50" t="s">
        <v>19</v>
      </c>
      <c r="I50" t="s">
        <v>19</v>
      </c>
    </row>
    <row r="51" spans="1:9">
      <c r="A51" t="s">
        <v>188</v>
      </c>
      <c r="B51" t="s">
        <v>189</v>
      </c>
      <c r="C51">
        <v>45</v>
      </c>
      <c r="D51" t="s">
        <v>16</v>
      </c>
      <c r="E51" t="s">
        <v>190</v>
      </c>
      <c r="F51" t="s">
        <v>25</v>
      </c>
      <c r="G51" t="s">
        <v>12</v>
      </c>
      <c r="H51" t="s">
        <v>13</v>
      </c>
      <c r="I51" t="s">
        <v>13</v>
      </c>
    </row>
    <row r="52" spans="1:9">
      <c r="A52" t="s">
        <v>191</v>
      </c>
      <c r="B52" t="s">
        <v>192</v>
      </c>
      <c r="C52">
        <v>61</v>
      </c>
      <c r="D52" t="s">
        <v>16</v>
      </c>
      <c r="E52" t="s">
        <v>193</v>
      </c>
      <c r="F52" t="s">
        <v>194</v>
      </c>
      <c r="G52" t="s">
        <v>12</v>
      </c>
      <c r="H52" t="s">
        <v>13</v>
      </c>
      <c r="I52" t="s">
        <v>13</v>
      </c>
    </row>
    <row r="53" spans="1:9">
      <c r="A53" t="s">
        <v>195</v>
      </c>
      <c r="B53" t="s">
        <v>196</v>
      </c>
      <c r="C53">
        <v>23</v>
      </c>
      <c r="D53" t="s">
        <v>16</v>
      </c>
      <c r="E53" t="s">
        <v>197</v>
      </c>
      <c r="F53" t="s">
        <v>43</v>
      </c>
      <c r="G53" t="s">
        <v>12</v>
      </c>
      <c r="H53" t="s">
        <v>13</v>
      </c>
      <c r="I53" t="s">
        <v>13</v>
      </c>
    </row>
    <row r="54" spans="1:9">
      <c r="A54" t="s">
        <v>198</v>
      </c>
      <c r="B54" t="s">
        <v>199</v>
      </c>
      <c r="C54">
        <v>55</v>
      </c>
      <c r="D54" t="s">
        <v>9</v>
      </c>
      <c r="E54" t="s">
        <v>200</v>
      </c>
      <c r="F54" t="s">
        <v>201</v>
      </c>
      <c r="G54" t="s">
        <v>12</v>
      </c>
      <c r="H54" t="s">
        <v>26</v>
      </c>
      <c r="I54" t="s">
        <v>26</v>
      </c>
    </row>
    <row r="55" spans="1:9">
      <c r="A55" t="s">
        <v>202</v>
      </c>
      <c r="B55" t="s">
        <v>203</v>
      </c>
      <c r="C55">
        <v>37</v>
      </c>
      <c r="D55" t="s">
        <v>16</v>
      </c>
      <c r="E55" t="s">
        <v>204</v>
      </c>
      <c r="F55" t="s">
        <v>156</v>
      </c>
      <c r="G55" t="s">
        <v>12</v>
      </c>
      <c r="H55" t="s">
        <v>13</v>
      </c>
      <c r="I55" t="s">
        <v>13</v>
      </c>
    </row>
    <row r="56" spans="1:9">
      <c r="A56" t="s">
        <v>205</v>
      </c>
      <c r="B56" t="s">
        <v>206</v>
      </c>
      <c r="C56">
        <v>24</v>
      </c>
      <c r="D56" t="s">
        <v>9</v>
      </c>
      <c r="E56" t="s">
        <v>207</v>
      </c>
      <c r="F56" t="s">
        <v>96</v>
      </c>
      <c r="G56" t="s">
        <v>12</v>
      </c>
      <c r="H56" t="s">
        <v>19</v>
      </c>
      <c r="I56" t="s">
        <v>19</v>
      </c>
    </row>
    <row r="57" spans="1:9">
      <c r="A57" t="s">
        <v>208</v>
      </c>
      <c r="B57" t="s">
        <v>209</v>
      </c>
      <c r="C57">
        <v>56</v>
      </c>
      <c r="D57" t="s">
        <v>16</v>
      </c>
      <c r="E57" t="s">
        <v>210</v>
      </c>
      <c r="F57" t="s">
        <v>201</v>
      </c>
      <c r="G57" t="s">
        <v>12</v>
      </c>
      <c r="H57" t="s">
        <v>26</v>
      </c>
      <c r="I57" t="s">
        <v>26</v>
      </c>
    </row>
    <row r="58" spans="1:9">
      <c r="A58" t="s">
        <v>211</v>
      </c>
      <c r="B58" t="s">
        <v>212</v>
      </c>
      <c r="C58">
        <v>49</v>
      </c>
      <c r="D58" t="s">
        <v>16</v>
      </c>
      <c r="E58" t="s">
        <v>213</v>
      </c>
      <c r="F58" t="s">
        <v>51</v>
      </c>
      <c r="G58" t="s">
        <v>12</v>
      </c>
      <c r="H58" t="s">
        <v>13</v>
      </c>
      <c r="I58" t="s">
        <v>13</v>
      </c>
    </row>
    <row r="59" spans="1:9">
      <c r="A59" t="s">
        <v>214</v>
      </c>
      <c r="B59" t="s">
        <v>215</v>
      </c>
      <c r="C59">
        <v>43</v>
      </c>
      <c r="D59" t="s">
        <v>16</v>
      </c>
      <c r="E59" t="s">
        <v>216</v>
      </c>
      <c r="F59" t="s">
        <v>217</v>
      </c>
      <c r="G59" t="s">
        <v>12</v>
      </c>
      <c r="H59" t="s">
        <v>19</v>
      </c>
      <c r="I59" t="s">
        <v>19</v>
      </c>
    </row>
    <row r="60" spans="1:9">
      <c r="A60" t="s">
        <v>218</v>
      </c>
      <c r="B60" t="s">
        <v>219</v>
      </c>
      <c r="C60">
        <v>51</v>
      </c>
      <c r="D60" t="s">
        <v>9</v>
      </c>
      <c r="E60" t="s">
        <v>220</v>
      </c>
      <c r="F60" t="s">
        <v>140</v>
      </c>
      <c r="G60" t="s">
        <v>12</v>
      </c>
      <c r="H60" t="s">
        <v>19</v>
      </c>
      <c r="I60" t="s">
        <v>19</v>
      </c>
    </row>
    <row r="61" spans="1:9">
      <c r="A61" t="s">
        <v>221</v>
      </c>
      <c r="B61" t="s">
        <v>222</v>
      </c>
      <c r="C61">
        <v>53</v>
      </c>
      <c r="D61" t="s">
        <v>9</v>
      </c>
      <c r="E61" t="s">
        <v>223</v>
      </c>
      <c r="F61" t="s">
        <v>66</v>
      </c>
      <c r="G61" t="s">
        <v>12</v>
      </c>
      <c r="H61" t="s">
        <v>19</v>
      </c>
      <c r="I61" t="s">
        <v>19</v>
      </c>
    </row>
    <row r="62" spans="1:9">
      <c r="A62" t="s">
        <v>224</v>
      </c>
      <c r="B62" t="s">
        <v>225</v>
      </c>
      <c r="C62">
        <v>22</v>
      </c>
      <c r="D62" t="s">
        <v>16</v>
      </c>
      <c r="E62" t="s">
        <v>226</v>
      </c>
      <c r="F62" t="s">
        <v>163</v>
      </c>
      <c r="G62" t="s">
        <v>12</v>
      </c>
      <c r="H62" t="s">
        <v>31</v>
      </c>
      <c r="I62" t="s">
        <v>31</v>
      </c>
    </row>
    <row r="63" spans="1:9">
      <c r="A63" t="s">
        <v>227</v>
      </c>
      <c r="B63" t="s">
        <v>228</v>
      </c>
      <c r="C63">
        <v>23</v>
      </c>
      <c r="D63" t="s">
        <v>9</v>
      </c>
      <c r="E63" t="s">
        <v>229</v>
      </c>
      <c r="F63" t="s">
        <v>113</v>
      </c>
      <c r="G63" t="s">
        <v>12</v>
      </c>
      <c r="H63" t="s">
        <v>31</v>
      </c>
      <c r="I63" t="s">
        <v>31</v>
      </c>
    </row>
    <row r="64" spans="1:9">
      <c r="A64" t="s">
        <v>230</v>
      </c>
      <c r="B64" t="s">
        <v>231</v>
      </c>
      <c r="C64">
        <v>50</v>
      </c>
      <c r="D64" t="s">
        <v>9</v>
      </c>
      <c r="E64" t="s">
        <v>232</v>
      </c>
      <c r="F64" t="s">
        <v>233</v>
      </c>
      <c r="G64" t="s">
        <v>12</v>
      </c>
      <c r="H64" t="s">
        <v>26</v>
      </c>
      <c r="I64" t="s">
        <v>26</v>
      </c>
    </row>
    <row r="65" spans="1:9">
      <c r="A65" t="s">
        <v>234</v>
      </c>
      <c r="B65" t="s">
        <v>235</v>
      </c>
      <c r="C65">
        <v>51</v>
      </c>
      <c r="D65" t="s">
        <v>9</v>
      </c>
      <c r="E65" t="s">
        <v>236</v>
      </c>
      <c r="F65" t="s">
        <v>237</v>
      </c>
      <c r="G65" t="s">
        <v>12</v>
      </c>
      <c r="H65" t="s">
        <v>19</v>
      </c>
      <c r="I65" t="s">
        <v>19</v>
      </c>
    </row>
    <row r="66" spans="1:9">
      <c r="A66" t="s">
        <v>238</v>
      </c>
      <c r="B66" t="s">
        <v>239</v>
      </c>
      <c r="C66">
        <v>33</v>
      </c>
      <c r="D66" t="s">
        <v>9</v>
      </c>
      <c r="E66" t="s">
        <v>240</v>
      </c>
      <c r="F66" t="s">
        <v>133</v>
      </c>
      <c r="G66" t="s">
        <v>12</v>
      </c>
      <c r="H66" t="s">
        <v>13</v>
      </c>
      <c r="I66" t="s">
        <v>13</v>
      </c>
    </row>
    <row r="67" spans="1:9">
      <c r="A67" t="s">
        <v>241</v>
      </c>
      <c r="B67" t="s">
        <v>242</v>
      </c>
      <c r="C67">
        <v>21</v>
      </c>
      <c r="D67" t="s">
        <v>16</v>
      </c>
      <c r="E67" t="s">
        <v>243</v>
      </c>
      <c r="F67" t="s">
        <v>184</v>
      </c>
      <c r="G67" t="s">
        <v>12</v>
      </c>
      <c r="H67" t="s">
        <v>31</v>
      </c>
      <c r="I67" t="s">
        <v>31</v>
      </c>
    </row>
    <row r="68" spans="1:9">
      <c r="A68" t="s">
        <v>244</v>
      </c>
      <c r="B68" t="s">
        <v>245</v>
      </c>
      <c r="C68">
        <v>27</v>
      </c>
      <c r="D68" t="s">
        <v>16</v>
      </c>
      <c r="E68" t="s">
        <v>246</v>
      </c>
      <c r="F68" t="s">
        <v>47</v>
      </c>
      <c r="G68" t="s">
        <v>12</v>
      </c>
      <c r="H68" t="s">
        <v>31</v>
      </c>
      <c r="I68" t="s">
        <v>31</v>
      </c>
    </row>
    <row r="69" spans="1:9">
      <c r="A69" t="s">
        <v>247</v>
      </c>
      <c r="B69" t="s">
        <v>248</v>
      </c>
      <c r="C69">
        <v>58</v>
      </c>
      <c r="D69" t="s">
        <v>9</v>
      </c>
      <c r="E69" t="s">
        <v>249</v>
      </c>
      <c r="F69" t="s">
        <v>250</v>
      </c>
      <c r="G69" t="s">
        <v>12</v>
      </c>
      <c r="H69" t="s">
        <v>31</v>
      </c>
      <c r="I69" t="s">
        <v>31</v>
      </c>
    </row>
    <row r="70" spans="1:9">
      <c r="A70" t="s">
        <v>251</v>
      </c>
      <c r="B70" t="s">
        <v>252</v>
      </c>
      <c r="C70">
        <v>24</v>
      </c>
      <c r="D70" t="s">
        <v>16</v>
      </c>
      <c r="E70" t="s">
        <v>253</v>
      </c>
      <c r="F70" t="s">
        <v>254</v>
      </c>
      <c r="G70" t="s">
        <v>12</v>
      </c>
      <c r="H70" t="s">
        <v>31</v>
      </c>
      <c r="I70" t="s">
        <v>31</v>
      </c>
    </row>
    <row r="71" spans="1:9">
      <c r="A71" t="s">
        <v>255</v>
      </c>
      <c r="B71" t="s">
        <v>256</v>
      </c>
      <c r="C71">
        <v>24</v>
      </c>
      <c r="D71" t="s">
        <v>16</v>
      </c>
      <c r="E71" t="s">
        <v>257</v>
      </c>
      <c r="F71" t="s">
        <v>88</v>
      </c>
      <c r="G71" t="s">
        <v>12</v>
      </c>
      <c r="H71" t="s">
        <v>19</v>
      </c>
      <c r="I71" t="s">
        <v>19</v>
      </c>
    </row>
    <row r="72" spans="1:9">
      <c r="A72" t="s">
        <v>258</v>
      </c>
      <c r="B72" t="s">
        <v>259</v>
      </c>
      <c r="C72">
        <v>29</v>
      </c>
      <c r="D72" t="s">
        <v>16</v>
      </c>
      <c r="E72" t="s">
        <v>260</v>
      </c>
      <c r="F72" t="s">
        <v>233</v>
      </c>
      <c r="G72" t="s">
        <v>12</v>
      </c>
      <c r="H72" t="s">
        <v>13</v>
      </c>
      <c r="I72" t="s">
        <v>13</v>
      </c>
    </row>
    <row r="73" spans="1:9">
      <c r="A73" t="s">
        <v>261</v>
      </c>
      <c r="B73" t="s">
        <v>262</v>
      </c>
      <c r="C73">
        <v>61</v>
      </c>
      <c r="D73" t="s">
        <v>16</v>
      </c>
      <c r="E73" t="s">
        <v>263</v>
      </c>
      <c r="F73" t="s">
        <v>233</v>
      </c>
      <c r="G73" t="s">
        <v>12</v>
      </c>
      <c r="H73" t="s">
        <v>13</v>
      </c>
      <c r="I73" t="s">
        <v>13</v>
      </c>
    </row>
    <row r="74" spans="1:9">
      <c r="A74" t="s">
        <v>264</v>
      </c>
      <c r="B74" t="s">
        <v>265</v>
      </c>
      <c r="C74">
        <v>39</v>
      </c>
      <c r="D74" t="s">
        <v>16</v>
      </c>
      <c r="E74" t="s">
        <v>266</v>
      </c>
      <c r="F74" t="s">
        <v>267</v>
      </c>
      <c r="G74" t="s">
        <v>12</v>
      </c>
      <c r="H74" t="s">
        <v>13</v>
      </c>
      <c r="I74" t="s">
        <v>13</v>
      </c>
    </row>
    <row r="75" spans="1:9">
      <c r="A75" t="s">
        <v>268</v>
      </c>
      <c r="B75" t="s">
        <v>269</v>
      </c>
      <c r="C75">
        <v>56</v>
      </c>
      <c r="D75" t="s">
        <v>16</v>
      </c>
      <c r="E75" t="s">
        <v>270</v>
      </c>
      <c r="F75" t="s">
        <v>43</v>
      </c>
      <c r="G75" t="s">
        <v>12</v>
      </c>
      <c r="H75" t="s">
        <v>31</v>
      </c>
      <c r="I75" t="s">
        <v>31</v>
      </c>
    </row>
    <row r="76" spans="1:9">
      <c r="A76" t="s">
        <v>271</v>
      </c>
      <c r="B76" t="s">
        <v>272</v>
      </c>
      <c r="C76">
        <v>58</v>
      </c>
      <c r="D76" t="s">
        <v>9</v>
      </c>
      <c r="E76" t="s">
        <v>273</v>
      </c>
      <c r="F76" t="s">
        <v>274</v>
      </c>
      <c r="G76" t="s">
        <v>12</v>
      </c>
      <c r="H76" t="s">
        <v>26</v>
      </c>
      <c r="I76" t="s">
        <v>26</v>
      </c>
    </row>
    <row r="77" spans="1:9">
      <c r="A77" t="s">
        <v>275</v>
      </c>
      <c r="B77" t="s">
        <v>276</v>
      </c>
      <c r="C77">
        <v>61</v>
      </c>
      <c r="D77" t="s">
        <v>16</v>
      </c>
      <c r="E77" t="s">
        <v>277</v>
      </c>
      <c r="F77" t="s">
        <v>30</v>
      </c>
      <c r="G77" t="s">
        <v>12</v>
      </c>
      <c r="H77" t="s">
        <v>13</v>
      </c>
      <c r="I77" t="s">
        <v>13</v>
      </c>
    </row>
    <row r="78" spans="1:9">
      <c r="A78" t="s">
        <v>278</v>
      </c>
      <c r="B78" t="s">
        <v>279</v>
      </c>
      <c r="C78">
        <v>37</v>
      </c>
      <c r="D78" t="s">
        <v>9</v>
      </c>
      <c r="E78" t="s">
        <v>280</v>
      </c>
      <c r="F78" t="s">
        <v>96</v>
      </c>
      <c r="G78" t="s">
        <v>12</v>
      </c>
      <c r="H78" t="s">
        <v>13</v>
      </c>
      <c r="I78" t="s">
        <v>13</v>
      </c>
    </row>
    <row r="79" spans="1:9">
      <c r="A79" t="s">
        <v>281</v>
      </c>
      <c r="B79" t="s">
        <v>282</v>
      </c>
      <c r="C79">
        <v>29</v>
      </c>
      <c r="D79" t="s">
        <v>9</v>
      </c>
      <c r="E79" t="s">
        <v>283</v>
      </c>
      <c r="F79" t="s">
        <v>171</v>
      </c>
      <c r="G79" t="s">
        <v>12</v>
      </c>
      <c r="H79" t="s">
        <v>13</v>
      </c>
      <c r="I79" t="s">
        <v>13</v>
      </c>
    </row>
    <row r="80" spans="1:9">
      <c r="A80" t="s">
        <v>284</v>
      </c>
      <c r="B80" t="s">
        <v>285</v>
      </c>
      <c r="C80">
        <v>21</v>
      </c>
      <c r="D80" t="s">
        <v>9</v>
      </c>
      <c r="E80" t="s">
        <v>286</v>
      </c>
      <c r="F80" t="s">
        <v>287</v>
      </c>
      <c r="G80" t="s">
        <v>12</v>
      </c>
      <c r="H80" t="s">
        <v>13</v>
      </c>
      <c r="I80" t="s">
        <v>13</v>
      </c>
    </row>
    <row r="81" spans="1:9">
      <c r="A81" t="s">
        <v>288</v>
      </c>
      <c r="B81" t="s">
        <v>289</v>
      </c>
      <c r="C81">
        <v>22</v>
      </c>
      <c r="D81" t="s">
        <v>16</v>
      </c>
      <c r="E81" t="s">
        <v>290</v>
      </c>
      <c r="F81" t="s">
        <v>291</v>
      </c>
      <c r="G81" t="s">
        <v>12</v>
      </c>
      <c r="H81" t="s">
        <v>19</v>
      </c>
      <c r="I81" t="s">
        <v>19</v>
      </c>
    </row>
    <row r="82" spans="1:9">
      <c r="A82" t="s">
        <v>292</v>
      </c>
      <c r="B82" t="s">
        <v>293</v>
      </c>
      <c r="C82">
        <v>61</v>
      </c>
      <c r="D82" t="s">
        <v>16</v>
      </c>
      <c r="E82" t="s">
        <v>294</v>
      </c>
      <c r="F82" t="s">
        <v>233</v>
      </c>
      <c r="G82" t="s">
        <v>12</v>
      </c>
      <c r="H82" t="s">
        <v>26</v>
      </c>
      <c r="I82" t="s">
        <v>26</v>
      </c>
    </row>
    <row r="83" spans="1:9">
      <c r="A83" t="s">
        <v>295</v>
      </c>
      <c r="B83" t="s">
        <v>296</v>
      </c>
      <c r="C83">
        <v>34</v>
      </c>
      <c r="D83" t="s">
        <v>16</v>
      </c>
      <c r="E83" t="s">
        <v>297</v>
      </c>
      <c r="F83" t="s">
        <v>133</v>
      </c>
      <c r="G83" t="s">
        <v>12</v>
      </c>
      <c r="H83" t="s">
        <v>19</v>
      </c>
      <c r="I83" t="s">
        <v>19</v>
      </c>
    </row>
    <row r="84" spans="1:9">
      <c r="A84" t="s">
        <v>298</v>
      </c>
      <c r="B84" t="s">
        <v>299</v>
      </c>
      <c r="C84">
        <v>53</v>
      </c>
      <c r="D84" t="s">
        <v>9</v>
      </c>
      <c r="E84" t="s">
        <v>300</v>
      </c>
      <c r="F84" t="s">
        <v>250</v>
      </c>
      <c r="G84" t="s">
        <v>12</v>
      </c>
      <c r="H84" t="s">
        <v>26</v>
      </c>
      <c r="I84" t="s">
        <v>26</v>
      </c>
    </row>
    <row r="85" spans="1:9">
      <c r="A85" t="s">
        <v>301</v>
      </c>
      <c r="B85" t="s">
        <v>302</v>
      </c>
      <c r="C85">
        <v>48</v>
      </c>
      <c r="D85" t="s">
        <v>16</v>
      </c>
      <c r="E85" t="s">
        <v>303</v>
      </c>
      <c r="F85" t="s">
        <v>81</v>
      </c>
      <c r="G85" t="s">
        <v>12</v>
      </c>
      <c r="H85" t="s">
        <v>26</v>
      </c>
      <c r="I85" t="s">
        <v>26</v>
      </c>
    </row>
    <row r="86" spans="1:9">
      <c r="A86" t="s">
        <v>304</v>
      </c>
      <c r="B86" t="s">
        <v>305</v>
      </c>
      <c r="C86">
        <v>26</v>
      </c>
      <c r="D86" t="s">
        <v>16</v>
      </c>
      <c r="E86" t="s">
        <v>306</v>
      </c>
      <c r="F86" t="s">
        <v>254</v>
      </c>
      <c r="G86" t="s">
        <v>12</v>
      </c>
      <c r="H86" t="s">
        <v>19</v>
      </c>
      <c r="I86" t="s">
        <v>19</v>
      </c>
    </row>
    <row r="87" spans="1:9">
      <c r="A87" t="s">
        <v>307</v>
      </c>
      <c r="B87" t="s">
        <v>308</v>
      </c>
      <c r="C87">
        <v>36</v>
      </c>
      <c r="D87" t="s">
        <v>9</v>
      </c>
      <c r="E87" t="s">
        <v>309</v>
      </c>
      <c r="F87" t="s">
        <v>51</v>
      </c>
      <c r="G87" t="s">
        <v>12</v>
      </c>
      <c r="H87" t="s">
        <v>31</v>
      </c>
      <c r="I87" t="s">
        <v>31</v>
      </c>
    </row>
    <row r="88" spans="1:9">
      <c r="A88" t="s">
        <v>310</v>
      </c>
      <c r="B88" t="s">
        <v>311</v>
      </c>
      <c r="C88">
        <v>19</v>
      </c>
      <c r="D88" t="s">
        <v>16</v>
      </c>
      <c r="E88" t="s">
        <v>312</v>
      </c>
      <c r="F88" t="s">
        <v>313</v>
      </c>
      <c r="G88" t="s">
        <v>12</v>
      </c>
      <c r="H88" t="s">
        <v>13</v>
      </c>
      <c r="I88" t="s">
        <v>13</v>
      </c>
    </row>
    <row r="89" spans="1:9">
      <c r="A89" t="s">
        <v>314</v>
      </c>
      <c r="B89" t="s">
        <v>315</v>
      </c>
      <c r="C89">
        <v>58</v>
      </c>
      <c r="D89" t="s">
        <v>16</v>
      </c>
      <c r="E89" t="s">
        <v>316</v>
      </c>
      <c r="F89" t="s">
        <v>317</v>
      </c>
      <c r="G89" t="s">
        <v>12</v>
      </c>
      <c r="H89" t="s">
        <v>26</v>
      </c>
      <c r="I89" t="s">
        <v>26</v>
      </c>
    </row>
    <row r="90" spans="1:9">
      <c r="A90" t="s">
        <v>318</v>
      </c>
      <c r="B90" t="s">
        <v>319</v>
      </c>
      <c r="C90">
        <v>58</v>
      </c>
      <c r="D90" t="s">
        <v>9</v>
      </c>
      <c r="E90" t="s">
        <v>320</v>
      </c>
      <c r="F90" t="s">
        <v>291</v>
      </c>
      <c r="G90" t="s">
        <v>12</v>
      </c>
      <c r="H90" t="s">
        <v>31</v>
      </c>
      <c r="I90" t="s">
        <v>31</v>
      </c>
    </row>
    <row r="91" spans="1:9">
      <c r="A91" t="s">
        <v>321</v>
      </c>
      <c r="B91" t="s">
        <v>322</v>
      </c>
      <c r="C91">
        <v>43</v>
      </c>
      <c r="D91" t="s">
        <v>9</v>
      </c>
      <c r="E91" t="s">
        <v>323</v>
      </c>
      <c r="F91" t="s">
        <v>324</v>
      </c>
      <c r="G91" t="s">
        <v>12</v>
      </c>
      <c r="H91" t="s">
        <v>19</v>
      </c>
      <c r="I91" t="s">
        <v>19</v>
      </c>
    </row>
    <row r="92" spans="1:9">
      <c r="A92" t="s">
        <v>325</v>
      </c>
      <c r="B92" t="s">
        <v>326</v>
      </c>
      <c r="C92">
        <v>58</v>
      </c>
      <c r="D92" t="s">
        <v>16</v>
      </c>
      <c r="E92" t="s">
        <v>327</v>
      </c>
      <c r="F92" t="s">
        <v>328</v>
      </c>
      <c r="G92" t="s">
        <v>12</v>
      </c>
      <c r="H92" t="s">
        <v>19</v>
      </c>
      <c r="I92" t="s">
        <v>19</v>
      </c>
    </row>
    <row r="93" spans="1:9">
      <c r="A93" t="s">
        <v>329</v>
      </c>
      <c r="B93" t="s">
        <v>330</v>
      </c>
      <c r="C93">
        <v>29</v>
      </c>
      <c r="D93" t="s">
        <v>16</v>
      </c>
      <c r="E93" t="s">
        <v>331</v>
      </c>
      <c r="F93" t="s">
        <v>133</v>
      </c>
      <c r="G93" t="s">
        <v>12</v>
      </c>
      <c r="H93" t="s">
        <v>31</v>
      </c>
      <c r="I93" t="s">
        <v>31</v>
      </c>
    </row>
    <row r="94" spans="1:9">
      <c r="A94" t="s">
        <v>332</v>
      </c>
      <c r="B94" t="s">
        <v>333</v>
      </c>
      <c r="C94">
        <v>44</v>
      </c>
      <c r="D94" t="s">
        <v>16</v>
      </c>
      <c r="E94" t="s">
        <v>334</v>
      </c>
      <c r="F94" t="s">
        <v>237</v>
      </c>
      <c r="G94" t="s">
        <v>12</v>
      </c>
      <c r="H94" t="s">
        <v>19</v>
      </c>
      <c r="I94" t="s">
        <v>19</v>
      </c>
    </row>
    <row r="95" spans="1:9">
      <c r="A95" t="s">
        <v>335</v>
      </c>
      <c r="B95" t="s">
        <v>336</v>
      </c>
      <c r="C95">
        <v>28</v>
      </c>
      <c r="D95" t="s">
        <v>16</v>
      </c>
      <c r="E95" t="s">
        <v>337</v>
      </c>
      <c r="F95" t="s">
        <v>317</v>
      </c>
      <c r="G95" t="s">
        <v>12</v>
      </c>
      <c r="H95" t="s">
        <v>13</v>
      </c>
      <c r="I95" t="s">
        <v>13</v>
      </c>
    </row>
    <row r="96" spans="1:9">
      <c r="A96" t="s">
        <v>338</v>
      </c>
      <c r="B96" t="s">
        <v>339</v>
      </c>
      <c r="C96">
        <v>43</v>
      </c>
      <c r="D96" t="s">
        <v>16</v>
      </c>
      <c r="E96" t="s">
        <v>340</v>
      </c>
      <c r="F96" t="s">
        <v>184</v>
      </c>
      <c r="G96" t="s">
        <v>12</v>
      </c>
      <c r="H96" t="s">
        <v>13</v>
      </c>
      <c r="I96" t="s">
        <v>13</v>
      </c>
    </row>
    <row r="97" spans="1:9">
      <c r="A97" t="s">
        <v>341</v>
      </c>
      <c r="B97" t="s">
        <v>342</v>
      </c>
      <c r="C97">
        <v>62</v>
      </c>
      <c r="D97" t="s">
        <v>16</v>
      </c>
      <c r="E97" t="s">
        <v>343</v>
      </c>
      <c r="F97" t="s">
        <v>58</v>
      </c>
      <c r="G97" t="s">
        <v>12</v>
      </c>
      <c r="H97" t="s">
        <v>19</v>
      </c>
      <c r="I97" t="s">
        <v>19</v>
      </c>
    </row>
    <row r="98" spans="1:9">
      <c r="A98" t="s">
        <v>344</v>
      </c>
      <c r="B98" t="s">
        <v>345</v>
      </c>
      <c r="C98">
        <v>30</v>
      </c>
      <c r="D98" t="s">
        <v>16</v>
      </c>
      <c r="E98" t="s">
        <v>346</v>
      </c>
      <c r="F98" t="s">
        <v>328</v>
      </c>
      <c r="G98" t="s">
        <v>12</v>
      </c>
      <c r="H98" t="s">
        <v>19</v>
      </c>
      <c r="I98" t="s">
        <v>19</v>
      </c>
    </row>
    <row r="99" spans="1:9">
      <c r="A99" t="s">
        <v>347</v>
      </c>
      <c r="B99" t="s">
        <v>348</v>
      </c>
      <c r="C99">
        <v>36</v>
      </c>
      <c r="D99" t="s">
        <v>9</v>
      </c>
      <c r="E99" t="s">
        <v>349</v>
      </c>
      <c r="F99" t="s">
        <v>39</v>
      </c>
      <c r="G99" t="s">
        <v>12</v>
      </c>
      <c r="H99" t="s">
        <v>31</v>
      </c>
      <c r="I99" t="s">
        <v>31</v>
      </c>
    </row>
    <row r="100" spans="1:9">
      <c r="A100" t="s">
        <v>350</v>
      </c>
      <c r="B100" t="s">
        <v>351</v>
      </c>
      <c r="C100">
        <v>24</v>
      </c>
      <c r="D100" t="s">
        <v>9</v>
      </c>
      <c r="E100" t="s">
        <v>352</v>
      </c>
      <c r="F100" t="s">
        <v>163</v>
      </c>
      <c r="G100" t="s">
        <v>12</v>
      </c>
      <c r="H100" t="s">
        <v>13</v>
      </c>
      <c r="I100" t="s">
        <v>13</v>
      </c>
    </row>
    <row r="101" spans="1:9">
      <c r="A101" t="s">
        <v>353</v>
      </c>
      <c r="B101" t="s">
        <v>354</v>
      </c>
      <c r="C101">
        <v>35</v>
      </c>
      <c r="D101" t="s">
        <v>9</v>
      </c>
      <c r="E101" t="s">
        <v>355</v>
      </c>
      <c r="F101" t="s">
        <v>237</v>
      </c>
      <c r="G101" t="s">
        <v>12</v>
      </c>
      <c r="H101" t="s">
        <v>31</v>
      </c>
      <c r="I101" t="s">
        <v>31</v>
      </c>
    </row>
    <row r="102" spans="1:9">
      <c r="A102" t="s">
        <v>356</v>
      </c>
      <c r="B102" t="s">
        <v>357</v>
      </c>
      <c r="C102">
        <v>53</v>
      </c>
      <c r="D102" t="s">
        <v>16</v>
      </c>
      <c r="E102" t="s">
        <v>358</v>
      </c>
      <c r="F102" t="s">
        <v>359</v>
      </c>
      <c r="G102" t="s">
        <v>12</v>
      </c>
      <c r="H102" t="s">
        <v>19</v>
      </c>
      <c r="I102" t="s">
        <v>19</v>
      </c>
    </row>
    <row r="103" spans="1:9">
      <c r="A103" t="s">
        <v>360</v>
      </c>
      <c r="B103" t="s">
        <v>361</v>
      </c>
      <c r="C103">
        <v>29</v>
      </c>
      <c r="D103" t="s">
        <v>9</v>
      </c>
      <c r="E103" t="s">
        <v>362</v>
      </c>
      <c r="F103" t="s">
        <v>117</v>
      </c>
      <c r="G103" t="s">
        <v>12</v>
      </c>
      <c r="H103" t="s">
        <v>13</v>
      </c>
      <c r="I103" t="s">
        <v>13</v>
      </c>
    </row>
    <row r="104" spans="1:9">
      <c r="A104" t="s">
        <v>363</v>
      </c>
      <c r="B104" t="s">
        <v>364</v>
      </c>
      <c r="C104">
        <v>34</v>
      </c>
      <c r="D104" t="s">
        <v>16</v>
      </c>
      <c r="E104" t="s">
        <v>365</v>
      </c>
      <c r="F104" t="s">
        <v>51</v>
      </c>
      <c r="G104" t="s">
        <v>12</v>
      </c>
      <c r="H104" t="s">
        <v>26</v>
      </c>
      <c r="I104" t="s">
        <v>26</v>
      </c>
    </row>
    <row r="105" spans="1:9">
      <c r="A105" t="s">
        <v>366</v>
      </c>
      <c r="B105" t="s">
        <v>367</v>
      </c>
      <c r="C105">
        <v>21</v>
      </c>
      <c r="D105" t="s">
        <v>9</v>
      </c>
      <c r="E105" t="s">
        <v>368</v>
      </c>
      <c r="F105" t="s">
        <v>167</v>
      </c>
      <c r="G105" t="s">
        <v>12</v>
      </c>
      <c r="H105" t="s">
        <v>26</v>
      </c>
      <c r="I105" t="s">
        <v>26</v>
      </c>
    </row>
    <row r="106" spans="1:9">
      <c r="A106" t="s">
        <v>369</v>
      </c>
      <c r="B106" t="s">
        <v>370</v>
      </c>
      <c r="C106">
        <v>64</v>
      </c>
      <c r="D106" t="s">
        <v>9</v>
      </c>
      <c r="E106" t="s">
        <v>371</v>
      </c>
      <c r="F106" t="s">
        <v>81</v>
      </c>
      <c r="G106" t="s">
        <v>12</v>
      </c>
      <c r="H106" t="s">
        <v>31</v>
      </c>
      <c r="I106" t="s">
        <v>31</v>
      </c>
    </row>
    <row r="107" spans="1:9">
      <c r="A107" t="s">
        <v>372</v>
      </c>
      <c r="B107" t="s">
        <v>373</v>
      </c>
      <c r="C107">
        <v>50</v>
      </c>
      <c r="D107" t="s">
        <v>16</v>
      </c>
      <c r="E107" t="s">
        <v>374</v>
      </c>
      <c r="F107" t="s">
        <v>250</v>
      </c>
      <c r="G107" t="s">
        <v>12</v>
      </c>
      <c r="H107" t="s">
        <v>13</v>
      </c>
      <c r="I107" t="s">
        <v>13</v>
      </c>
    </row>
    <row r="108" spans="1:9">
      <c r="A108" t="s">
        <v>375</v>
      </c>
      <c r="B108" t="s">
        <v>376</v>
      </c>
      <c r="C108">
        <v>53</v>
      </c>
      <c r="D108" t="s">
        <v>16</v>
      </c>
      <c r="E108" t="s">
        <v>377</v>
      </c>
      <c r="F108" t="s">
        <v>217</v>
      </c>
      <c r="G108" t="s">
        <v>12</v>
      </c>
      <c r="H108" t="s">
        <v>26</v>
      </c>
      <c r="I108" t="s">
        <v>26</v>
      </c>
    </row>
    <row r="109" spans="1:9">
      <c r="A109" t="s">
        <v>378</v>
      </c>
      <c r="B109" t="s">
        <v>379</v>
      </c>
      <c r="C109">
        <v>62</v>
      </c>
      <c r="D109" t="s">
        <v>16</v>
      </c>
      <c r="E109" t="s">
        <v>380</v>
      </c>
      <c r="F109" t="s">
        <v>18</v>
      </c>
      <c r="G109" t="s">
        <v>12</v>
      </c>
      <c r="H109" t="s">
        <v>19</v>
      </c>
      <c r="I109" t="s">
        <v>19</v>
      </c>
    </row>
    <row r="110" spans="1:9">
      <c r="A110" t="s">
        <v>381</v>
      </c>
      <c r="B110" t="s">
        <v>382</v>
      </c>
      <c r="C110">
        <v>38</v>
      </c>
      <c r="D110" t="s">
        <v>9</v>
      </c>
      <c r="E110" t="s">
        <v>383</v>
      </c>
      <c r="F110" t="s">
        <v>47</v>
      </c>
      <c r="G110" t="s">
        <v>12</v>
      </c>
      <c r="H110" t="s">
        <v>26</v>
      </c>
      <c r="I110" t="s">
        <v>26</v>
      </c>
    </row>
    <row r="111" spans="1:9">
      <c r="A111" t="s">
        <v>384</v>
      </c>
      <c r="B111" t="s">
        <v>385</v>
      </c>
      <c r="C111">
        <v>27</v>
      </c>
      <c r="D111" t="s">
        <v>9</v>
      </c>
      <c r="E111" t="s">
        <v>386</v>
      </c>
      <c r="F111" t="s">
        <v>43</v>
      </c>
      <c r="G111" t="s">
        <v>12</v>
      </c>
      <c r="H111" t="s">
        <v>31</v>
      </c>
      <c r="I111" t="s">
        <v>31</v>
      </c>
    </row>
    <row r="112" spans="1:9">
      <c r="A112" t="s">
        <v>387</v>
      </c>
      <c r="B112" t="s">
        <v>388</v>
      </c>
      <c r="C112">
        <v>40</v>
      </c>
      <c r="D112" t="s">
        <v>16</v>
      </c>
      <c r="E112" t="s">
        <v>389</v>
      </c>
      <c r="F112" t="s">
        <v>140</v>
      </c>
      <c r="G112" t="s">
        <v>12</v>
      </c>
      <c r="H112" t="s">
        <v>13</v>
      </c>
      <c r="I112" t="s">
        <v>13</v>
      </c>
    </row>
    <row r="113" spans="1:9">
      <c r="A113" t="s">
        <v>390</v>
      </c>
      <c r="B113" t="s">
        <v>391</v>
      </c>
      <c r="C113">
        <v>18</v>
      </c>
      <c r="D113" t="s">
        <v>16</v>
      </c>
      <c r="E113" t="s">
        <v>392</v>
      </c>
      <c r="F113" t="s">
        <v>133</v>
      </c>
      <c r="G113" t="s">
        <v>12</v>
      </c>
      <c r="H113" t="s">
        <v>19</v>
      </c>
      <c r="I113" t="s">
        <v>19</v>
      </c>
    </row>
    <row r="114" spans="1:9">
      <c r="A114" t="s">
        <v>393</v>
      </c>
      <c r="B114" t="s">
        <v>394</v>
      </c>
      <c r="C114">
        <v>27</v>
      </c>
      <c r="D114" t="s">
        <v>16</v>
      </c>
      <c r="E114" t="s">
        <v>395</v>
      </c>
      <c r="F114" t="s">
        <v>156</v>
      </c>
      <c r="G114" t="s">
        <v>12</v>
      </c>
      <c r="H114" t="s">
        <v>31</v>
      </c>
      <c r="I114" t="s">
        <v>31</v>
      </c>
    </row>
    <row r="115" spans="1:9">
      <c r="A115" t="s">
        <v>396</v>
      </c>
      <c r="B115" t="s">
        <v>397</v>
      </c>
      <c r="C115">
        <v>51</v>
      </c>
      <c r="D115" t="s">
        <v>9</v>
      </c>
      <c r="E115" t="s">
        <v>398</v>
      </c>
      <c r="F115" t="s">
        <v>233</v>
      </c>
      <c r="G115" t="s">
        <v>12</v>
      </c>
      <c r="H115" t="s">
        <v>13</v>
      </c>
      <c r="I115" t="s">
        <v>13</v>
      </c>
    </row>
    <row r="116" spans="1:9">
      <c r="A116" t="s">
        <v>399</v>
      </c>
      <c r="B116" t="s">
        <v>400</v>
      </c>
      <c r="C116">
        <v>30</v>
      </c>
      <c r="D116" t="s">
        <v>9</v>
      </c>
      <c r="E116" t="s">
        <v>401</v>
      </c>
      <c r="F116" t="s">
        <v>184</v>
      </c>
      <c r="G116" t="s">
        <v>12</v>
      </c>
      <c r="H116" t="s">
        <v>26</v>
      </c>
      <c r="I116" t="s">
        <v>26</v>
      </c>
    </row>
    <row r="117" spans="1:9">
      <c r="A117" t="s">
        <v>402</v>
      </c>
      <c r="B117" t="s">
        <v>403</v>
      </c>
      <c r="C117">
        <v>53</v>
      </c>
      <c r="D117" t="s">
        <v>16</v>
      </c>
      <c r="E117" t="s">
        <v>404</v>
      </c>
      <c r="F117" t="s">
        <v>18</v>
      </c>
      <c r="G117" t="s">
        <v>12</v>
      </c>
      <c r="H117" t="s">
        <v>19</v>
      </c>
      <c r="I117" t="s">
        <v>19</v>
      </c>
    </row>
    <row r="118" spans="1:9">
      <c r="A118" t="s">
        <v>405</v>
      </c>
      <c r="B118" t="s">
        <v>406</v>
      </c>
      <c r="C118">
        <v>18</v>
      </c>
      <c r="D118" t="s">
        <v>16</v>
      </c>
      <c r="E118" t="s">
        <v>407</v>
      </c>
      <c r="F118" t="s">
        <v>217</v>
      </c>
      <c r="G118" t="s">
        <v>12</v>
      </c>
      <c r="H118" t="s">
        <v>19</v>
      </c>
      <c r="I118" t="s">
        <v>19</v>
      </c>
    </row>
    <row r="119" spans="1:9">
      <c r="A119" t="s">
        <v>408</v>
      </c>
      <c r="B119" t="s">
        <v>409</v>
      </c>
      <c r="C119">
        <v>21</v>
      </c>
      <c r="D119" t="s">
        <v>16</v>
      </c>
      <c r="E119" t="s">
        <v>410</v>
      </c>
      <c r="F119" t="s">
        <v>74</v>
      </c>
      <c r="G119" t="s">
        <v>12</v>
      </c>
      <c r="H119" t="s">
        <v>19</v>
      </c>
      <c r="I119" t="s">
        <v>19</v>
      </c>
    </row>
    <row r="120" spans="1:9">
      <c r="A120" t="s">
        <v>411</v>
      </c>
      <c r="B120" t="s">
        <v>412</v>
      </c>
      <c r="C120">
        <v>36</v>
      </c>
      <c r="D120" t="s">
        <v>9</v>
      </c>
      <c r="E120" t="s">
        <v>413</v>
      </c>
      <c r="F120" t="s">
        <v>70</v>
      </c>
      <c r="G120" t="s">
        <v>12</v>
      </c>
      <c r="H120" t="s">
        <v>19</v>
      </c>
      <c r="I120" t="s">
        <v>19</v>
      </c>
    </row>
    <row r="121" spans="1:9">
      <c r="A121" t="s">
        <v>414</v>
      </c>
      <c r="B121" t="s">
        <v>415</v>
      </c>
      <c r="C121">
        <v>40</v>
      </c>
      <c r="D121" t="s">
        <v>9</v>
      </c>
      <c r="E121" t="s">
        <v>416</v>
      </c>
      <c r="F121" t="s">
        <v>237</v>
      </c>
      <c r="G121" t="s">
        <v>12</v>
      </c>
      <c r="H121" t="s">
        <v>26</v>
      </c>
      <c r="I121" t="s">
        <v>26</v>
      </c>
    </row>
    <row r="122" spans="1:9">
      <c r="A122" t="s">
        <v>417</v>
      </c>
      <c r="B122" t="s">
        <v>418</v>
      </c>
      <c r="C122">
        <v>44</v>
      </c>
      <c r="D122" t="s">
        <v>16</v>
      </c>
      <c r="E122" t="s">
        <v>3825</v>
      </c>
      <c r="F122" t="s">
        <v>51</v>
      </c>
      <c r="G122" t="s">
        <v>12</v>
      </c>
      <c r="H122" t="s">
        <v>19</v>
      </c>
      <c r="I122" t="s">
        <v>19</v>
      </c>
    </row>
    <row r="123" spans="1:9">
      <c r="A123" t="s">
        <v>419</v>
      </c>
      <c r="B123" t="s">
        <v>420</v>
      </c>
      <c r="C123">
        <v>62</v>
      </c>
      <c r="D123" t="s">
        <v>9</v>
      </c>
      <c r="E123" t="s">
        <v>421</v>
      </c>
      <c r="F123" t="s">
        <v>99</v>
      </c>
      <c r="G123" t="s">
        <v>12</v>
      </c>
      <c r="H123" t="s">
        <v>19</v>
      </c>
      <c r="I123" t="s">
        <v>19</v>
      </c>
    </row>
    <row r="124" spans="1:9">
      <c r="A124" t="s">
        <v>422</v>
      </c>
      <c r="B124" t="s">
        <v>423</v>
      </c>
      <c r="C124">
        <v>50</v>
      </c>
      <c r="D124" t="s">
        <v>9</v>
      </c>
      <c r="E124" t="s">
        <v>424</v>
      </c>
      <c r="F124" t="s">
        <v>11</v>
      </c>
      <c r="G124" t="s">
        <v>12</v>
      </c>
      <c r="H124" t="s">
        <v>19</v>
      </c>
      <c r="I124" t="s">
        <v>19</v>
      </c>
    </row>
    <row r="125" spans="1:9">
      <c r="A125" t="s">
        <v>425</v>
      </c>
      <c r="B125" t="s">
        <v>426</v>
      </c>
      <c r="C125">
        <v>40</v>
      </c>
      <c r="D125" t="s">
        <v>9</v>
      </c>
      <c r="E125" t="s">
        <v>427</v>
      </c>
      <c r="F125" t="s">
        <v>267</v>
      </c>
      <c r="G125" t="s">
        <v>12</v>
      </c>
      <c r="H125" t="s">
        <v>31</v>
      </c>
      <c r="I125" t="s">
        <v>31</v>
      </c>
    </row>
    <row r="126" spans="1:9">
      <c r="A126" t="s">
        <v>428</v>
      </c>
      <c r="B126" t="s">
        <v>429</v>
      </c>
      <c r="C126">
        <v>26</v>
      </c>
      <c r="D126" t="s">
        <v>9</v>
      </c>
      <c r="E126" t="s">
        <v>430</v>
      </c>
      <c r="F126" t="s">
        <v>194</v>
      </c>
      <c r="G126" t="s">
        <v>12</v>
      </c>
      <c r="H126" t="s">
        <v>26</v>
      </c>
      <c r="I126" t="s">
        <v>26</v>
      </c>
    </row>
    <row r="127" spans="1:9">
      <c r="A127" t="s">
        <v>431</v>
      </c>
      <c r="B127" t="s">
        <v>432</v>
      </c>
      <c r="C127">
        <v>64</v>
      </c>
      <c r="D127" t="s">
        <v>16</v>
      </c>
      <c r="E127" t="s">
        <v>433</v>
      </c>
      <c r="F127" t="s">
        <v>434</v>
      </c>
      <c r="G127" t="s">
        <v>12</v>
      </c>
      <c r="H127" t="s">
        <v>19</v>
      </c>
      <c r="I127" t="s">
        <v>19</v>
      </c>
    </row>
    <row r="128" spans="1:9">
      <c r="A128" t="s">
        <v>435</v>
      </c>
      <c r="B128" t="s">
        <v>436</v>
      </c>
      <c r="C128">
        <v>62</v>
      </c>
      <c r="D128" t="s">
        <v>16</v>
      </c>
      <c r="E128" t="s">
        <v>437</v>
      </c>
      <c r="F128" t="s">
        <v>133</v>
      </c>
      <c r="G128" t="s">
        <v>12</v>
      </c>
      <c r="H128" t="s">
        <v>13</v>
      </c>
      <c r="I128" t="s">
        <v>13</v>
      </c>
    </row>
    <row r="129" spans="1:9">
      <c r="A129" t="s">
        <v>438</v>
      </c>
      <c r="B129" t="s">
        <v>439</v>
      </c>
      <c r="C129">
        <v>39</v>
      </c>
      <c r="D129" t="s">
        <v>9</v>
      </c>
      <c r="E129" t="s">
        <v>440</v>
      </c>
      <c r="F129" t="s">
        <v>171</v>
      </c>
      <c r="G129" t="s">
        <v>12</v>
      </c>
      <c r="H129" t="s">
        <v>19</v>
      </c>
      <c r="I129" t="s">
        <v>19</v>
      </c>
    </row>
    <row r="130" spans="1:9">
      <c r="A130" t="s">
        <v>441</v>
      </c>
      <c r="B130" t="s">
        <v>442</v>
      </c>
      <c r="C130">
        <v>45</v>
      </c>
      <c r="D130" t="s">
        <v>9</v>
      </c>
      <c r="E130" t="s">
        <v>443</v>
      </c>
      <c r="F130" t="s">
        <v>291</v>
      </c>
      <c r="G130" t="s">
        <v>12</v>
      </c>
      <c r="H130" t="s">
        <v>31</v>
      </c>
      <c r="I130" t="s">
        <v>31</v>
      </c>
    </row>
    <row r="131" spans="1:9">
      <c r="A131" t="s">
        <v>444</v>
      </c>
      <c r="B131" t="s">
        <v>445</v>
      </c>
      <c r="C131">
        <v>43</v>
      </c>
      <c r="D131" t="s">
        <v>16</v>
      </c>
      <c r="E131" t="s">
        <v>446</v>
      </c>
      <c r="F131" t="s">
        <v>39</v>
      </c>
      <c r="G131" t="s">
        <v>12</v>
      </c>
      <c r="H131" t="s">
        <v>31</v>
      </c>
      <c r="I131" t="s">
        <v>31</v>
      </c>
    </row>
    <row r="132" spans="1:9">
      <c r="A132" t="s">
        <v>447</v>
      </c>
      <c r="B132" t="s">
        <v>448</v>
      </c>
      <c r="C132">
        <v>29</v>
      </c>
      <c r="D132" t="s">
        <v>9</v>
      </c>
      <c r="E132" t="s">
        <v>3826</v>
      </c>
      <c r="F132" t="s">
        <v>167</v>
      </c>
      <c r="G132" t="s">
        <v>3827</v>
      </c>
      <c r="H132" t="s">
        <v>19</v>
      </c>
      <c r="I132" t="s">
        <v>19</v>
      </c>
    </row>
    <row r="133" spans="1:9">
      <c r="A133" t="s">
        <v>449</v>
      </c>
      <c r="B133" t="s">
        <v>450</v>
      </c>
      <c r="C133">
        <v>34</v>
      </c>
      <c r="D133" t="s">
        <v>16</v>
      </c>
      <c r="E133" t="s">
        <v>451</v>
      </c>
      <c r="F133" t="s">
        <v>22</v>
      </c>
      <c r="G133" t="s">
        <v>12</v>
      </c>
      <c r="H133" t="s">
        <v>26</v>
      </c>
      <c r="I133" t="s">
        <v>26</v>
      </c>
    </row>
    <row r="134" spans="1:9">
      <c r="A134" t="s">
        <v>452</v>
      </c>
      <c r="B134" t="s">
        <v>453</v>
      </c>
      <c r="C134">
        <v>57</v>
      </c>
      <c r="D134" t="s">
        <v>16</v>
      </c>
      <c r="E134" t="s">
        <v>454</v>
      </c>
      <c r="F134" t="s">
        <v>25</v>
      </c>
      <c r="G134" t="s">
        <v>12</v>
      </c>
      <c r="H134" t="s">
        <v>13</v>
      </c>
      <c r="I134" t="s">
        <v>13</v>
      </c>
    </row>
    <row r="135" spans="1:9">
      <c r="A135" t="s">
        <v>455</v>
      </c>
      <c r="B135" t="s">
        <v>456</v>
      </c>
      <c r="C135">
        <v>62</v>
      </c>
      <c r="D135" t="s">
        <v>16</v>
      </c>
      <c r="E135" t="s">
        <v>457</v>
      </c>
      <c r="F135" t="s">
        <v>250</v>
      </c>
      <c r="G135" t="s">
        <v>12</v>
      </c>
      <c r="H135" t="s">
        <v>26</v>
      </c>
      <c r="I135" t="s">
        <v>26</v>
      </c>
    </row>
    <row r="136" spans="1:9">
      <c r="A136" t="s">
        <v>458</v>
      </c>
      <c r="B136" t="s">
        <v>459</v>
      </c>
      <c r="C136">
        <v>54</v>
      </c>
      <c r="D136" t="s">
        <v>9</v>
      </c>
      <c r="E136" t="s">
        <v>460</v>
      </c>
      <c r="F136" t="s">
        <v>74</v>
      </c>
      <c r="G136" t="s">
        <v>12</v>
      </c>
      <c r="H136" t="s">
        <v>13</v>
      </c>
      <c r="I136" t="s">
        <v>13</v>
      </c>
    </row>
    <row r="137" spans="1:9">
      <c r="A137" t="s">
        <v>461</v>
      </c>
      <c r="B137" t="s">
        <v>462</v>
      </c>
      <c r="C137">
        <v>33</v>
      </c>
      <c r="D137" t="s">
        <v>16</v>
      </c>
      <c r="E137" t="s">
        <v>463</v>
      </c>
      <c r="F137" t="s">
        <v>156</v>
      </c>
      <c r="G137" t="s">
        <v>12</v>
      </c>
      <c r="H137" t="s">
        <v>19</v>
      </c>
      <c r="I137" t="s">
        <v>19</v>
      </c>
    </row>
    <row r="138" spans="1:9">
      <c r="A138" t="s">
        <v>464</v>
      </c>
      <c r="B138" t="s">
        <v>465</v>
      </c>
      <c r="C138">
        <v>29</v>
      </c>
      <c r="D138" t="s">
        <v>9</v>
      </c>
      <c r="E138" t="s">
        <v>466</v>
      </c>
      <c r="F138" t="s">
        <v>70</v>
      </c>
      <c r="G138" t="s">
        <v>12</v>
      </c>
      <c r="H138" t="s">
        <v>31</v>
      </c>
      <c r="I138" t="s">
        <v>31</v>
      </c>
    </row>
    <row r="139" spans="1:9">
      <c r="A139" t="s">
        <v>467</v>
      </c>
      <c r="B139" t="s">
        <v>468</v>
      </c>
      <c r="C139">
        <v>55</v>
      </c>
      <c r="D139" t="s">
        <v>16</v>
      </c>
      <c r="E139" t="s">
        <v>469</v>
      </c>
      <c r="F139" t="s">
        <v>25</v>
      </c>
      <c r="G139" t="s">
        <v>12</v>
      </c>
      <c r="H139" t="s">
        <v>19</v>
      </c>
      <c r="I139" t="s">
        <v>19</v>
      </c>
    </row>
    <row r="140" spans="1:9">
      <c r="A140" t="s">
        <v>470</v>
      </c>
      <c r="B140" t="s">
        <v>471</v>
      </c>
      <c r="C140">
        <v>43</v>
      </c>
      <c r="D140" t="s">
        <v>9</v>
      </c>
      <c r="E140" t="s">
        <v>395</v>
      </c>
      <c r="F140" t="s">
        <v>287</v>
      </c>
      <c r="G140" t="s">
        <v>12</v>
      </c>
      <c r="H140" t="s">
        <v>13</v>
      </c>
      <c r="I140" t="s">
        <v>13</v>
      </c>
    </row>
    <row r="141" spans="1:9">
      <c r="A141" t="s">
        <v>472</v>
      </c>
      <c r="B141" t="s">
        <v>473</v>
      </c>
      <c r="C141">
        <v>32</v>
      </c>
      <c r="D141" t="s">
        <v>9</v>
      </c>
      <c r="E141" t="s">
        <v>474</v>
      </c>
      <c r="F141" t="s">
        <v>117</v>
      </c>
      <c r="G141" t="s">
        <v>12</v>
      </c>
      <c r="H141" t="s">
        <v>26</v>
      </c>
      <c r="I141" t="s">
        <v>26</v>
      </c>
    </row>
    <row r="142" spans="1:9">
      <c r="A142" t="s">
        <v>475</v>
      </c>
      <c r="B142" t="s">
        <v>476</v>
      </c>
      <c r="C142">
        <v>63</v>
      </c>
      <c r="D142" t="s">
        <v>16</v>
      </c>
      <c r="E142" t="s">
        <v>477</v>
      </c>
      <c r="F142" t="s">
        <v>51</v>
      </c>
      <c r="G142" t="s">
        <v>12</v>
      </c>
      <c r="H142" t="s">
        <v>13</v>
      </c>
      <c r="I142" t="s">
        <v>13</v>
      </c>
    </row>
    <row r="143" spans="1:9">
      <c r="A143" t="s">
        <v>478</v>
      </c>
      <c r="B143" t="s">
        <v>479</v>
      </c>
      <c r="C143">
        <v>30</v>
      </c>
      <c r="D143" t="s">
        <v>9</v>
      </c>
      <c r="E143" t="s">
        <v>480</v>
      </c>
      <c r="F143" t="s">
        <v>30</v>
      </c>
      <c r="G143" t="s">
        <v>3827</v>
      </c>
      <c r="H143" t="s">
        <v>26</v>
      </c>
      <c r="I143" t="s">
        <v>26</v>
      </c>
    </row>
    <row r="144" spans="1:9">
      <c r="A144" t="s">
        <v>481</v>
      </c>
      <c r="B144" t="s">
        <v>482</v>
      </c>
      <c r="C144">
        <v>37</v>
      </c>
      <c r="D144" t="s">
        <v>9</v>
      </c>
      <c r="E144" t="s">
        <v>483</v>
      </c>
      <c r="F144" t="s">
        <v>66</v>
      </c>
      <c r="G144" t="s">
        <v>12</v>
      </c>
      <c r="H144" t="s">
        <v>26</v>
      </c>
      <c r="I144" t="s">
        <v>26</v>
      </c>
    </row>
    <row r="145" spans="1:9">
      <c r="A145" t="s">
        <v>484</v>
      </c>
      <c r="B145" t="s">
        <v>485</v>
      </c>
      <c r="C145">
        <v>46</v>
      </c>
      <c r="D145" t="s">
        <v>9</v>
      </c>
      <c r="E145" t="s">
        <v>486</v>
      </c>
      <c r="F145" t="s">
        <v>22</v>
      </c>
      <c r="G145" t="s">
        <v>12</v>
      </c>
      <c r="H145" t="s">
        <v>26</v>
      </c>
      <c r="I145" t="s">
        <v>26</v>
      </c>
    </row>
    <row r="146" spans="1:9">
      <c r="A146" t="s">
        <v>487</v>
      </c>
      <c r="B146" t="s">
        <v>488</v>
      </c>
      <c r="C146">
        <v>62</v>
      </c>
      <c r="D146" t="s">
        <v>16</v>
      </c>
      <c r="E146" t="s">
        <v>489</v>
      </c>
      <c r="F146" t="s">
        <v>184</v>
      </c>
      <c r="G146" t="s">
        <v>12</v>
      </c>
      <c r="H146" t="s">
        <v>26</v>
      </c>
      <c r="I146" t="s">
        <v>26</v>
      </c>
    </row>
    <row r="147" spans="1:9">
      <c r="A147" t="s">
        <v>490</v>
      </c>
      <c r="B147" t="s">
        <v>491</v>
      </c>
      <c r="C147">
        <v>46</v>
      </c>
      <c r="D147" t="s">
        <v>9</v>
      </c>
      <c r="E147" t="s">
        <v>492</v>
      </c>
      <c r="F147" t="s">
        <v>254</v>
      </c>
      <c r="G147" t="s">
        <v>12</v>
      </c>
      <c r="H147" t="s">
        <v>19</v>
      </c>
      <c r="I147" t="s">
        <v>19</v>
      </c>
    </row>
    <row r="148" spans="1:9">
      <c r="A148" t="s">
        <v>493</v>
      </c>
      <c r="B148" t="s">
        <v>494</v>
      </c>
      <c r="C148">
        <v>32</v>
      </c>
      <c r="D148" t="s">
        <v>16</v>
      </c>
      <c r="E148" t="s">
        <v>495</v>
      </c>
      <c r="F148" t="s">
        <v>317</v>
      </c>
      <c r="G148" t="s">
        <v>12</v>
      </c>
      <c r="H148" t="s">
        <v>13</v>
      </c>
      <c r="I148" t="s">
        <v>13</v>
      </c>
    </row>
    <row r="149" spans="1:9">
      <c r="A149" t="s">
        <v>496</v>
      </c>
      <c r="B149" t="s">
        <v>497</v>
      </c>
      <c r="C149">
        <v>49</v>
      </c>
      <c r="D149" t="s">
        <v>16</v>
      </c>
      <c r="E149" t="s">
        <v>498</v>
      </c>
      <c r="F149" t="s">
        <v>163</v>
      </c>
      <c r="G149" t="s">
        <v>12</v>
      </c>
      <c r="H149" t="s">
        <v>19</v>
      </c>
      <c r="I149" t="s">
        <v>19</v>
      </c>
    </row>
    <row r="150" spans="1:9">
      <c r="A150" t="s">
        <v>499</v>
      </c>
      <c r="B150" t="s">
        <v>500</v>
      </c>
      <c r="C150">
        <v>42</v>
      </c>
      <c r="D150" t="s">
        <v>16</v>
      </c>
      <c r="E150" t="s">
        <v>501</v>
      </c>
      <c r="F150" t="s">
        <v>324</v>
      </c>
      <c r="G150" t="s">
        <v>12</v>
      </c>
      <c r="H150" t="s">
        <v>26</v>
      </c>
      <c r="I150" t="s">
        <v>26</v>
      </c>
    </row>
    <row r="151" spans="1:9">
      <c r="A151" t="s">
        <v>502</v>
      </c>
      <c r="B151" t="s">
        <v>503</v>
      </c>
      <c r="C151">
        <v>33</v>
      </c>
      <c r="D151" t="s">
        <v>9</v>
      </c>
      <c r="E151" t="s">
        <v>504</v>
      </c>
      <c r="F151" t="s">
        <v>250</v>
      </c>
      <c r="G151" t="s">
        <v>12</v>
      </c>
      <c r="H151" t="s">
        <v>19</v>
      </c>
      <c r="I151" t="s">
        <v>19</v>
      </c>
    </row>
    <row r="152" spans="1:9">
      <c r="A152" t="s">
        <v>505</v>
      </c>
      <c r="B152" t="s">
        <v>506</v>
      </c>
      <c r="C152">
        <v>24</v>
      </c>
      <c r="D152" t="s">
        <v>9</v>
      </c>
      <c r="E152" t="s">
        <v>507</v>
      </c>
      <c r="F152" t="s">
        <v>313</v>
      </c>
      <c r="G152" t="s">
        <v>12</v>
      </c>
      <c r="H152" t="s">
        <v>13</v>
      </c>
      <c r="I152" t="s">
        <v>13</v>
      </c>
    </row>
    <row r="153" spans="1:9">
      <c r="A153" t="s">
        <v>508</v>
      </c>
      <c r="B153" t="s">
        <v>509</v>
      </c>
      <c r="C153">
        <v>25</v>
      </c>
      <c r="D153" t="s">
        <v>16</v>
      </c>
      <c r="E153" t="s">
        <v>510</v>
      </c>
      <c r="F153" t="s">
        <v>35</v>
      </c>
      <c r="G153" t="s">
        <v>12</v>
      </c>
      <c r="H153" t="s">
        <v>13</v>
      </c>
      <c r="I153" t="s">
        <v>13</v>
      </c>
    </row>
    <row r="154" spans="1:9">
      <c r="A154" t="s">
        <v>511</v>
      </c>
      <c r="B154" t="s">
        <v>512</v>
      </c>
      <c r="C154">
        <v>41</v>
      </c>
      <c r="D154" t="s">
        <v>16</v>
      </c>
      <c r="E154" t="s">
        <v>513</v>
      </c>
      <c r="F154" t="s">
        <v>113</v>
      </c>
      <c r="G154" t="s">
        <v>12</v>
      </c>
      <c r="H154" t="s">
        <v>19</v>
      </c>
      <c r="I154" t="s">
        <v>19</v>
      </c>
    </row>
    <row r="155" spans="1:9">
      <c r="A155" t="s">
        <v>514</v>
      </c>
      <c r="B155" t="s">
        <v>515</v>
      </c>
      <c r="C155">
        <v>31</v>
      </c>
      <c r="D155" t="s">
        <v>9</v>
      </c>
      <c r="E155" t="s">
        <v>516</v>
      </c>
      <c r="F155" t="s">
        <v>18</v>
      </c>
      <c r="G155" t="s">
        <v>12</v>
      </c>
      <c r="H155" t="s">
        <v>26</v>
      </c>
      <c r="I155" t="s">
        <v>26</v>
      </c>
    </row>
    <row r="156" spans="1:9">
      <c r="A156" t="s">
        <v>517</v>
      </c>
      <c r="B156" t="s">
        <v>518</v>
      </c>
      <c r="C156">
        <v>35</v>
      </c>
      <c r="D156" t="s">
        <v>16</v>
      </c>
      <c r="E156" t="s">
        <v>519</v>
      </c>
      <c r="F156" t="s">
        <v>171</v>
      </c>
      <c r="G156" t="s">
        <v>12</v>
      </c>
      <c r="H156" t="s">
        <v>13</v>
      </c>
      <c r="I156" t="s">
        <v>13</v>
      </c>
    </row>
    <row r="157" spans="1:9">
      <c r="A157" t="s">
        <v>520</v>
      </c>
      <c r="B157" t="s">
        <v>521</v>
      </c>
      <c r="C157">
        <v>60</v>
      </c>
      <c r="D157" t="s">
        <v>16</v>
      </c>
      <c r="E157" t="s">
        <v>522</v>
      </c>
      <c r="F157" t="s">
        <v>267</v>
      </c>
      <c r="G157" t="s">
        <v>12</v>
      </c>
      <c r="H157" t="s">
        <v>13</v>
      </c>
      <c r="I157" t="s">
        <v>13</v>
      </c>
    </row>
    <row r="158" spans="1:9">
      <c r="A158" t="s">
        <v>523</v>
      </c>
      <c r="B158" t="s">
        <v>524</v>
      </c>
      <c r="C158">
        <v>46</v>
      </c>
      <c r="D158" t="s">
        <v>9</v>
      </c>
      <c r="E158" t="s">
        <v>525</v>
      </c>
      <c r="F158" t="s">
        <v>18</v>
      </c>
      <c r="G158" t="s">
        <v>12</v>
      </c>
      <c r="H158" t="s">
        <v>26</v>
      </c>
      <c r="I158" t="s">
        <v>26</v>
      </c>
    </row>
    <row r="159" spans="1:9">
      <c r="A159" t="s">
        <v>526</v>
      </c>
      <c r="B159" t="s">
        <v>527</v>
      </c>
      <c r="C159">
        <v>59</v>
      </c>
      <c r="D159" t="s">
        <v>9</v>
      </c>
      <c r="E159" t="s">
        <v>528</v>
      </c>
      <c r="F159" t="s">
        <v>18</v>
      </c>
      <c r="G159" t="s">
        <v>12</v>
      </c>
      <c r="H159" t="s">
        <v>19</v>
      </c>
      <c r="I159" t="s">
        <v>19</v>
      </c>
    </row>
    <row r="160" spans="1:9">
      <c r="A160" t="s">
        <v>529</v>
      </c>
      <c r="B160" t="s">
        <v>530</v>
      </c>
      <c r="C160">
        <v>43</v>
      </c>
      <c r="D160" t="s">
        <v>9</v>
      </c>
      <c r="E160" t="s">
        <v>531</v>
      </c>
      <c r="F160" t="s">
        <v>171</v>
      </c>
      <c r="G160" t="s">
        <v>12</v>
      </c>
      <c r="H160" t="s">
        <v>26</v>
      </c>
      <c r="I160" t="s">
        <v>26</v>
      </c>
    </row>
    <row r="161" spans="1:9">
      <c r="A161" t="s">
        <v>532</v>
      </c>
      <c r="B161" t="s">
        <v>533</v>
      </c>
      <c r="C161">
        <v>46</v>
      </c>
      <c r="D161" t="s">
        <v>16</v>
      </c>
      <c r="E161" t="s">
        <v>534</v>
      </c>
      <c r="F161" t="s">
        <v>88</v>
      </c>
      <c r="G161" t="s">
        <v>12</v>
      </c>
      <c r="H161" t="s">
        <v>13</v>
      </c>
      <c r="I161" t="s">
        <v>13</v>
      </c>
    </row>
    <row r="162" spans="1:9">
      <c r="A162" t="s">
        <v>535</v>
      </c>
      <c r="B162" t="s">
        <v>536</v>
      </c>
      <c r="C162">
        <v>41</v>
      </c>
      <c r="D162" t="s">
        <v>16</v>
      </c>
      <c r="E162" t="s">
        <v>537</v>
      </c>
      <c r="F162" t="s">
        <v>11</v>
      </c>
      <c r="G162" t="s">
        <v>12</v>
      </c>
      <c r="H162" t="s">
        <v>19</v>
      </c>
      <c r="I162" t="s">
        <v>19</v>
      </c>
    </row>
    <row r="163" spans="1:9">
      <c r="A163" t="s">
        <v>538</v>
      </c>
      <c r="B163" t="s">
        <v>539</v>
      </c>
      <c r="C163">
        <v>18</v>
      </c>
      <c r="D163" t="s">
        <v>16</v>
      </c>
      <c r="E163" t="s">
        <v>540</v>
      </c>
      <c r="F163" t="s">
        <v>133</v>
      </c>
      <c r="G163" t="s">
        <v>12</v>
      </c>
      <c r="H163" t="s">
        <v>31</v>
      </c>
      <c r="I163" t="s">
        <v>31</v>
      </c>
    </row>
    <row r="164" spans="1:9">
      <c r="A164" t="s">
        <v>541</v>
      </c>
      <c r="B164" t="s">
        <v>542</v>
      </c>
      <c r="C164">
        <v>37</v>
      </c>
      <c r="D164" t="s">
        <v>9</v>
      </c>
      <c r="E164" t="s">
        <v>543</v>
      </c>
      <c r="F164" t="s">
        <v>237</v>
      </c>
      <c r="G164" t="s">
        <v>3827</v>
      </c>
      <c r="H164" t="s">
        <v>31</v>
      </c>
      <c r="I164" t="s">
        <v>31</v>
      </c>
    </row>
    <row r="165" spans="1:9">
      <c r="A165" t="s">
        <v>544</v>
      </c>
      <c r="B165" t="s">
        <v>545</v>
      </c>
      <c r="C165">
        <v>21</v>
      </c>
      <c r="D165" t="s">
        <v>9</v>
      </c>
      <c r="E165" t="s">
        <v>546</v>
      </c>
      <c r="F165" t="s">
        <v>194</v>
      </c>
      <c r="G165" t="s">
        <v>12</v>
      </c>
      <c r="H165" t="s">
        <v>26</v>
      </c>
      <c r="I165" t="s">
        <v>26</v>
      </c>
    </row>
    <row r="166" spans="1:9">
      <c r="A166" t="s">
        <v>547</v>
      </c>
      <c r="B166" t="s">
        <v>548</v>
      </c>
      <c r="C166">
        <v>39</v>
      </c>
      <c r="D166" t="s">
        <v>16</v>
      </c>
      <c r="E166" t="s">
        <v>549</v>
      </c>
      <c r="F166" t="s">
        <v>81</v>
      </c>
      <c r="G166" t="s">
        <v>12</v>
      </c>
      <c r="H166" t="s">
        <v>31</v>
      </c>
      <c r="I166" t="s">
        <v>31</v>
      </c>
    </row>
    <row r="167" spans="1:9">
      <c r="A167" t="s">
        <v>550</v>
      </c>
      <c r="B167" t="s">
        <v>551</v>
      </c>
      <c r="C167">
        <v>47</v>
      </c>
      <c r="D167" t="s">
        <v>16</v>
      </c>
      <c r="E167" t="s">
        <v>552</v>
      </c>
      <c r="F167" t="s">
        <v>194</v>
      </c>
      <c r="G167" t="s">
        <v>12</v>
      </c>
      <c r="H167" t="s">
        <v>19</v>
      </c>
      <c r="I167" t="s">
        <v>19</v>
      </c>
    </row>
    <row r="168" spans="1:9">
      <c r="A168" t="s">
        <v>553</v>
      </c>
      <c r="B168" t="s">
        <v>554</v>
      </c>
      <c r="C168">
        <v>25</v>
      </c>
      <c r="D168" t="s">
        <v>16</v>
      </c>
      <c r="E168" t="s">
        <v>555</v>
      </c>
      <c r="F168" t="s">
        <v>156</v>
      </c>
      <c r="G168" t="s">
        <v>12</v>
      </c>
      <c r="H168" t="s">
        <v>31</v>
      </c>
      <c r="I168" t="s">
        <v>31</v>
      </c>
    </row>
    <row r="169" spans="1:9">
      <c r="A169" t="s">
        <v>556</v>
      </c>
      <c r="B169" t="s">
        <v>557</v>
      </c>
      <c r="C169">
        <v>36</v>
      </c>
      <c r="D169" t="s">
        <v>16</v>
      </c>
      <c r="E169" t="s">
        <v>558</v>
      </c>
      <c r="F169" t="s">
        <v>237</v>
      </c>
      <c r="G169" t="s">
        <v>12</v>
      </c>
      <c r="H169" t="s">
        <v>13</v>
      </c>
      <c r="I169" t="s">
        <v>13</v>
      </c>
    </row>
    <row r="170" spans="1:9">
      <c r="A170" t="s">
        <v>559</v>
      </c>
      <c r="B170" t="s">
        <v>560</v>
      </c>
      <c r="C170">
        <v>36</v>
      </c>
      <c r="D170" t="s">
        <v>16</v>
      </c>
      <c r="E170" t="s">
        <v>561</v>
      </c>
      <c r="F170" t="s">
        <v>250</v>
      </c>
      <c r="G170" t="s">
        <v>12</v>
      </c>
      <c r="H170" t="s">
        <v>19</v>
      </c>
      <c r="I170" t="s">
        <v>19</v>
      </c>
    </row>
    <row r="171" spans="1:9">
      <c r="A171" t="s">
        <v>562</v>
      </c>
      <c r="B171" t="s">
        <v>563</v>
      </c>
      <c r="C171">
        <v>64</v>
      </c>
      <c r="D171" t="s">
        <v>9</v>
      </c>
      <c r="E171" t="s">
        <v>564</v>
      </c>
      <c r="F171" t="s">
        <v>47</v>
      </c>
      <c r="G171" t="s">
        <v>12</v>
      </c>
      <c r="H171" t="s">
        <v>26</v>
      </c>
      <c r="I171" t="s">
        <v>26</v>
      </c>
    </row>
    <row r="172" spans="1:9">
      <c r="A172" t="s">
        <v>565</v>
      </c>
      <c r="B172" t="s">
        <v>566</v>
      </c>
      <c r="C172">
        <v>18</v>
      </c>
      <c r="D172" t="s">
        <v>9</v>
      </c>
      <c r="E172" t="s">
        <v>567</v>
      </c>
      <c r="F172" t="s">
        <v>113</v>
      </c>
      <c r="G172" t="s">
        <v>12</v>
      </c>
      <c r="H172" t="s">
        <v>13</v>
      </c>
      <c r="I172" t="s">
        <v>13</v>
      </c>
    </row>
    <row r="173" spans="1:9">
      <c r="A173" t="s">
        <v>568</v>
      </c>
      <c r="B173" t="s">
        <v>569</v>
      </c>
      <c r="C173">
        <v>44</v>
      </c>
      <c r="D173" t="s">
        <v>16</v>
      </c>
      <c r="E173" t="s">
        <v>570</v>
      </c>
      <c r="F173" t="s">
        <v>254</v>
      </c>
      <c r="G173" t="s">
        <v>12</v>
      </c>
      <c r="H173" t="s">
        <v>19</v>
      </c>
      <c r="I173" t="s">
        <v>19</v>
      </c>
    </row>
    <row r="174" spans="1:9">
      <c r="A174" t="s">
        <v>571</v>
      </c>
      <c r="B174" t="s">
        <v>572</v>
      </c>
      <c r="C174">
        <v>41</v>
      </c>
      <c r="D174" t="s">
        <v>16</v>
      </c>
      <c r="E174" t="s">
        <v>573</v>
      </c>
      <c r="F174" t="s">
        <v>43</v>
      </c>
      <c r="G174" t="s">
        <v>12</v>
      </c>
      <c r="H174" t="s">
        <v>26</v>
      </c>
      <c r="I174" t="s">
        <v>26</v>
      </c>
    </row>
    <row r="175" spans="1:9">
      <c r="A175" t="s">
        <v>574</v>
      </c>
      <c r="B175" t="s">
        <v>575</v>
      </c>
      <c r="C175">
        <v>41</v>
      </c>
      <c r="D175" t="s">
        <v>16</v>
      </c>
      <c r="E175" t="s">
        <v>398</v>
      </c>
      <c r="F175" t="s">
        <v>267</v>
      </c>
      <c r="G175" t="s">
        <v>3828</v>
      </c>
      <c r="H175" t="s">
        <v>19</v>
      </c>
      <c r="I175" t="s">
        <v>19</v>
      </c>
    </row>
    <row r="176" spans="1:9">
      <c r="A176" t="s">
        <v>576</v>
      </c>
      <c r="B176" t="s">
        <v>577</v>
      </c>
      <c r="C176">
        <v>26</v>
      </c>
      <c r="D176" t="s">
        <v>16</v>
      </c>
      <c r="E176" t="s">
        <v>578</v>
      </c>
      <c r="F176" t="s">
        <v>171</v>
      </c>
      <c r="G176" t="s">
        <v>12</v>
      </c>
      <c r="H176" t="s">
        <v>13</v>
      </c>
      <c r="I176" t="s">
        <v>13</v>
      </c>
    </row>
    <row r="177" spans="1:9">
      <c r="A177" t="s">
        <v>579</v>
      </c>
      <c r="B177" t="s">
        <v>580</v>
      </c>
      <c r="C177">
        <v>56</v>
      </c>
      <c r="D177" t="s">
        <v>9</v>
      </c>
      <c r="E177" t="s">
        <v>581</v>
      </c>
      <c r="F177" t="s">
        <v>99</v>
      </c>
      <c r="G177" t="s">
        <v>12</v>
      </c>
      <c r="H177" t="s">
        <v>19</v>
      </c>
      <c r="I177" t="s">
        <v>19</v>
      </c>
    </row>
    <row r="178" spans="1:9">
      <c r="A178" t="s">
        <v>582</v>
      </c>
      <c r="B178" t="s">
        <v>583</v>
      </c>
      <c r="C178">
        <v>48</v>
      </c>
      <c r="D178" t="s">
        <v>9</v>
      </c>
      <c r="E178" t="s">
        <v>584</v>
      </c>
      <c r="F178" t="s">
        <v>171</v>
      </c>
      <c r="G178" t="s">
        <v>12</v>
      </c>
      <c r="H178" t="s">
        <v>31</v>
      </c>
      <c r="I178" t="s">
        <v>31</v>
      </c>
    </row>
    <row r="179" spans="1:9">
      <c r="A179" t="s">
        <v>585</v>
      </c>
      <c r="B179" t="s">
        <v>586</v>
      </c>
      <c r="C179">
        <v>55</v>
      </c>
      <c r="D179" t="s">
        <v>9</v>
      </c>
      <c r="E179" t="s">
        <v>587</v>
      </c>
      <c r="F179" t="s">
        <v>588</v>
      </c>
      <c r="G179" t="s">
        <v>12</v>
      </c>
      <c r="H179" t="s">
        <v>19</v>
      </c>
      <c r="I179" t="s">
        <v>19</v>
      </c>
    </row>
    <row r="180" spans="1:9">
      <c r="A180" t="s">
        <v>589</v>
      </c>
      <c r="B180" t="s">
        <v>590</v>
      </c>
      <c r="C180">
        <v>33</v>
      </c>
      <c r="D180" t="s">
        <v>16</v>
      </c>
      <c r="E180" t="s">
        <v>591</v>
      </c>
      <c r="F180" t="s">
        <v>317</v>
      </c>
      <c r="G180" t="s">
        <v>12</v>
      </c>
      <c r="H180" t="s">
        <v>26</v>
      </c>
      <c r="I180" t="s">
        <v>26</v>
      </c>
    </row>
    <row r="181" spans="1:9">
      <c r="A181" t="s">
        <v>592</v>
      </c>
      <c r="B181" t="s">
        <v>593</v>
      </c>
      <c r="C181">
        <v>43</v>
      </c>
      <c r="D181" t="s">
        <v>16</v>
      </c>
      <c r="E181" t="s">
        <v>594</v>
      </c>
      <c r="F181" t="s">
        <v>117</v>
      </c>
      <c r="G181" t="s">
        <v>12</v>
      </c>
      <c r="H181" t="s">
        <v>31</v>
      </c>
      <c r="I181" t="s">
        <v>31</v>
      </c>
    </row>
    <row r="182" spans="1:9">
      <c r="A182" t="s">
        <v>595</v>
      </c>
      <c r="B182" t="s">
        <v>596</v>
      </c>
      <c r="C182">
        <v>38</v>
      </c>
      <c r="D182" t="s">
        <v>9</v>
      </c>
      <c r="E182" t="s">
        <v>597</v>
      </c>
      <c r="F182" t="s">
        <v>434</v>
      </c>
      <c r="G182" t="s">
        <v>12</v>
      </c>
      <c r="H182" t="s">
        <v>26</v>
      </c>
      <c r="I182" t="s">
        <v>26</v>
      </c>
    </row>
    <row r="183" spans="1:9">
      <c r="A183" t="s">
        <v>598</v>
      </c>
      <c r="B183" t="s">
        <v>599</v>
      </c>
      <c r="C183">
        <v>60</v>
      </c>
      <c r="D183" t="s">
        <v>9</v>
      </c>
      <c r="E183" t="s">
        <v>600</v>
      </c>
      <c r="F183" t="s">
        <v>58</v>
      </c>
      <c r="G183" t="s">
        <v>12</v>
      </c>
      <c r="H183" t="s">
        <v>26</v>
      </c>
      <c r="I183" t="s">
        <v>26</v>
      </c>
    </row>
    <row r="184" spans="1:9">
      <c r="A184" t="s">
        <v>601</v>
      </c>
      <c r="B184" t="s">
        <v>602</v>
      </c>
      <c r="C184">
        <v>23</v>
      </c>
      <c r="D184" t="s">
        <v>16</v>
      </c>
      <c r="E184" t="s">
        <v>603</v>
      </c>
      <c r="F184" t="s">
        <v>96</v>
      </c>
      <c r="G184" t="s">
        <v>12</v>
      </c>
      <c r="H184" t="s">
        <v>31</v>
      </c>
      <c r="I184" t="s">
        <v>31</v>
      </c>
    </row>
    <row r="185" spans="1:9">
      <c r="A185" t="s">
        <v>604</v>
      </c>
      <c r="B185" t="s">
        <v>605</v>
      </c>
      <c r="C185">
        <v>18</v>
      </c>
      <c r="D185" t="s">
        <v>9</v>
      </c>
      <c r="E185" t="s">
        <v>606</v>
      </c>
      <c r="F185" t="s">
        <v>58</v>
      </c>
      <c r="G185" t="s">
        <v>12</v>
      </c>
      <c r="H185" t="s">
        <v>19</v>
      </c>
      <c r="I185" t="s">
        <v>19</v>
      </c>
    </row>
    <row r="186" spans="1:9">
      <c r="A186" t="s">
        <v>607</v>
      </c>
      <c r="B186" t="s">
        <v>608</v>
      </c>
      <c r="C186">
        <v>46</v>
      </c>
      <c r="D186" t="s">
        <v>16</v>
      </c>
      <c r="E186" t="s">
        <v>609</v>
      </c>
      <c r="F186" t="s">
        <v>18</v>
      </c>
      <c r="G186" t="s">
        <v>12</v>
      </c>
      <c r="H186" t="s">
        <v>31</v>
      </c>
      <c r="I186" t="s">
        <v>31</v>
      </c>
    </row>
    <row r="187" spans="1:9">
      <c r="A187" t="s">
        <v>610</v>
      </c>
      <c r="B187" t="s">
        <v>611</v>
      </c>
      <c r="C187">
        <v>54</v>
      </c>
      <c r="D187" t="s">
        <v>16</v>
      </c>
      <c r="E187" t="s">
        <v>612</v>
      </c>
      <c r="F187" t="s">
        <v>88</v>
      </c>
      <c r="G187" t="s">
        <v>12</v>
      </c>
      <c r="H187" t="s">
        <v>19</v>
      </c>
      <c r="I187" t="s">
        <v>19</v>
      </c>
    </row>
    <row r="188" spans="1:9">
      <c r="A188" t="s">
        <v>613</v>
      </c>
      <c r="B188" t="s">
        <v>614</v>
      </c>
      <c r="C188">
        <v>53</v>
      </c>
      <c r="D188" t="s">
        <v>9</v>
      </c>
      <c r="E188" t="s">
        <v>615</v>
      </c>
      <c r="F188" t="s">
        <v>113</v>
      </c>
      <c r="G188" t="s">
        <v>12</v>
      </c>
      <c r="H188" t="s">
        <v>31</v>
      </c>
      <c r="I188" t="s">
        <v>31</v>
      </c>
    </row>
    <row r="189" spans="1:9">
      <c r="A189" t="s">
        <v>616</v>
      </c>
      <c r="B189" t="s">
        <v>617</v>
      </c>
      <c r="C189">
        <v>60</v>
      </c>
      <c r="D189" t="s">
        <v>16</v>
      </c>
      <c r="E189" t="s">
        <v>618</v>
      </c>
      <c r="F189" t="s">
        <v>22</v>
      </c>
      <c r="G189" t="s">
        <v>12</v>
      </c>
      <c r="H189" t="s">
        <v>19</v>
      </c>
      <c r="I189" t="s">
        <v>19</v>
      </c>
    </row>
    <row r="190" spans="1:9">
      <c r="A190" t="s">
        <v>619</v>
      </c>
      <c r="B190" t="s">
        <v>620</v>
      </c>
      <c r="C190">
        <v>42</v>
      </c>
      <c r="D190" t="s">
        <v>9</v>
      </c>
      <c r="E190" t="s">
        <v>621</v>
      </c>
      <c r="F190" t="s">
        <v>233</v>
      </c>
      <c r="G190" t="s">
        <v>12</v>
      </c>
      <c r="H190" t="s">
        <v>31</v>
      </c>
      <c r="I190" t="s">
        <v>31</v>
      </c>
    </row>
    <row r="191" spans="1:9">
      <c r="A191" t="s">
        <v>622</v>
      </c>
      <c r="B191" t="s">
        <v>623</v>
      </c>
      <c r="C191">
        <v>29</v>
      </c>
      <c r="D191" t="s">
        <v>9</v>
      </c>
      <c r="E191" t="s">
        <v>624</v>
      </c>
      <c r="F191" t="s">
        <v>588</v>
      </c>
      <c r="G191" t="s">
        <v>12</v>
      </c>
      <c r="H191" t="s">
        <v>13</v>
      </c>
      <c r="I191" t="s">
        <v>13</v>
      </c>
    </row>
    <row r="192" spans="1:9">
      <c r="A192" t="s">
        <v>625</v>
      </c>
      <c r="B192" t="s">
        <v>626</v>
      </c>
      <c r="C192">
        <v>21</v>
      </c>
      <c r="D192" t="s">
        <v>9</v>
      </c>
      <c r="E192" t="s">
        <v>627</v>
      </c>
      <c r="F192" t="s">
        <v>58</v>
      </c>
      <c r="G192" t="s">
        <v>12</v>
      </c>
      <c r="H192" t="s">
        <v>26</v>
      </c>
      <c r="I192" t="s">
        <v>26</v>
      </c>
    </row>
    <row r="193" spans="1:9">
      <c r="A193" t="s">
        <v>628</v>
      </c>
      <c r="B193" t="s">
        <v>629</v>
      </c>
      <c r="C193">
        <v>29</v>
      </c>
      <c r="D193" t="s">
        <v>16</v>
      </c>
      <c r="E193" t="s">
        <v>630</v>
      </c>
      <c r="F193" t="s">
        <v>25</v>
      </c>
      <c r="G193" t="s">
        <v>12</v>
      </c>
      <c r="H193" t="s">
        <v>26</v>
      </c>
      <c r="I193" t="s">
        <v>26</v>
      </c>
    </row>
    <row r="194" spans="1:9">
      <c r="A194" t="s">
        <v>631</v>
      </c>
      <c r="B194" t="s">
        <v>632</v>
      </c>
      <c r="C194">
        <v>26</v>
      </c>
      <c r="D194" t="s">
        <v>9</v>
      </c>
      <c r="E194" t="s">
        <v>633</v>
      </c>
      <c r="F194" t="s">
        <v>106</v>
      </c>
      <c r="G194" t="s">
        <v>12</v>
      </c>
      <c r="H194" t="s">
        <v>13</v>
      </c>
      <c r="I194" t="s">
        <v>13</v>
      </c>
    </row>
    <row r="195" spans="1:9">
      <c r="A195" t="s">
        <v>634</v>
      </c>
      <c r="B195" t="s">
        <v>635</v>
      </c>
      <c r="C195">
        <v>38</v>
      </c>
      <c r="D195" t="s">
        <v>9</v>
      </c>
      <c r="E195" t="s">
        <v>636</v>
      </c>
      <c r="F195" t="s">
        <v>81</v>
      </c>
      <c r="G195" t="s">
        <v>12</v>
      </c>
      <c r="H195" t="s">
        <v>13</v>
      </c>
      <c r="I195" t="s">
        <v>13</v>
      </c>
    </row>
    <row r="196" spans="1:9">
      <c r="A196" t="s">
        <v>637</v>
      </c>
      <c r="B196" t="s">
        <v>638</v>
      </c>
      <c r="C196">
        <v>46</v>
      </c>
      <c r="D196" t="s">
        <v>9</v>
      </c>
      <c r="E196" t="s">
        <v>639</v>
      </c>
      <c r="F196" t="s">
        <v>51</v>
      </c>
      <c r="G196" t="s">
        <v>12</v>
      </c>
      <c r="H196" t="s">
        <v>13</v>
      </c>
      <c r="I196" t="s">
        <v>13</v>
      </c>
    </row>
    <row r="197" spans="1:9">
      <c r="A197" t="s">
        <v>640</v>
      </c>
      <c r="B197" t="s">
        <v>641</v>
      </c>
      <c r="C197">
        <v>60</v>
      </c>
      <c r="D197" t="s">
        <v>9</v>
      </c>
      <c r="E197" t="s">
        <v>642</v>
      </c>
      <c r="F197" t="s">
        <v>133</v>
      </c>
      <c r="G197" t="s">
        <v>12</v>
      </c>
      <c r="H197" t="s">
        <v>31</v>
      </c>
      <c r="I197" t="s">
        <v>31</v>
      </c>
    </row>
    <row r="198" spans="1:9">
      <c r="A198" t="s">
        <v>643</v>
      </c>
      <c r="B198" t="s">
        <v>644</v>
      </c>
      <c r="C198">
        <v>18</v>
      </c>
      <c r="D198" t="s">
        <v>16</v>
      </c>
      <c r="E198" t="s">
        <v>645</v>
      </c>
      <c r="F198" t="s">
        <v>163</v>
      </c>
      <c r="G198" t="s">
        <v>12</v>
      </c>
      <c r="H198" t="s">
        <v>19</v>
      </c>
      <c r="I198" t="s">
        <v>19</v>
      </c>
    </row>
    <row r="199" spans="1:9">
      <c r="A199" t="s">
        <v>646</v>
      </c>
      <c r="B199" t="s">
        <v>647</v>
      </c>
      <c r="C199">
        <v>45</v>
      </c>
      <c r="D199" t="s">
        <v>16</v>
      </c>
      <c r="E199" t="s">
        <v>207</v>
      </c>
      <c r="F199" t="s">
        <v>201</v>
      </c>
      <c r="G199" t="s">
        <v>12</v>
      </c>
      <c r="H199" t="s">
        <v>19</v>
      </c>
      <c r="I199" t="s">
        <v>19</v>
      </c>
    </row>
    <row r="200" spans="1:9">
      <c r="A200" t="s">
        <v>648</v>
      </c>
      <c r="B200" t="s">
        <v>649</v>
      </c>
      <c r="C200">
        <v>54</v>
      </c>
      <c r="D200" t="s">
        <v>9</v>
      </c>
      <c r="E200" t="s">
        <v>650</v>
      </c>
      <c r="F200" t="s">
        <v>171</v>
      </c>
      <c r="G200" t="s">
        <v>12</v>
      </c>
      <c r="H200" t="s">
        <v>26</v>
      </c>
      <c r="I200" t="s">
        <v>26</v>
      </c>
    </row>
    <row r="201" spans="1:9">
      <c r="A201" t="s">
        <v>651</v>
      </c>
      <c r="B201" t="s">
        <v>652</v>
      </c>
      <c r="C201">
        <v>46</v>
      </c>
      <c r="D201" t="s">
        <v>9</v>
      </c>
      <c r="E201" t="s">
        <v>653</v>
      </c>
      <c r="F201" t="s">
        <v>237</v>
      </c>
      <c r="G201" t="s">
        <v>12</v>
      </c>
      <c r="H201" t="s">
        <v>26</v>
      </c>
      <c r="I201" t="s">
        <v>26</v>
      </c>
    </row>
    <row r="202" spans="1:9">
      <c r="A202" t="s">
        <v>654</v>
      </c>
      <c r="B202" t="s">
        <v>655</v>
      </c>
      <c r="C202">
        <v>30</v>
      </c>
      <c r="D202" t="s">
        <v>9</v>
      </c>
      <c r="E202" t="s">
        <v>656</v>
      </c>
      <c r="F202" t="s">
        <v>434</v>
      </c>
      <c r="G202" t="s">
        <v>12</v>
      </c>
      <c r="H202" t="s">
        <v>19</v>
      </c>
      <c r="I202" t="s">
        <v>19</v>
      </c>
    </row>
    <row r="203" spans="1:9">
      <c r="A203" t="s">
        <v>657</v>
      </c>
      <c r="B203" t="s">
        <v>658</v>
      </c>
      <c r="C203">
        <v>25</v>
      </c>
      <c r="D203" t="s">
        <v>16</v>
      </c>
      <c r="E203" t="s">
        <v>659</v>
      </c>
      <c r="F203" t="s">
        <v>156</v>
      </c>
      <c r="G203" t="s">
        <v>12</v>
      </c>
      <c r="H203" t="s">
        <v>26</v>
      </c>
      <c r="I203" t="s">
        <v>26</v>
      </c>
    </row>
    <row r="204" spans="1:9">
      <c r="A204" t="s">
        <v>660</v>
      </c>
      <c r="B204" t="s">
        <v>661</v>
      </c>
      <c r="C204">
        <v>37</v>
      </c>
      <c r="D204" t="s">
        <v>16</v>
      </c>
      <c r="E204" t="s">
        <v>662</v>
      </c>
      <c r="F204" t="s">
        <v>62</v>
      </c>
      <c r="G204" t="s">
        <v>12</v>
      </c>
      <c r="H204" t="s">
        <v>19</v>
      </c>
      <c r="I204" t="s">
        <v>19</v>
      </c>
    </row>
    <row r="205" spans="1:9">
      <c r="A205" t="s">
        <v>663</v>
      </c>
      <c r="B205" t="s">
        <v>664</v>
      </c>
      <c r="C205">
        <v>47</v>
      </c>
      <c r="D205" t="s">
        <v>9</v>
      </c>
      <c r="E205" t="s">
        <v>665</v>
      </c>
      <c r="F205" t="s">
        <v>267</v>
      </c>
      <c r="G205" t="s">
        <v>12</v>
      </c>
      <c r="H205" t="s">
        <v>19</v>
      </c>
      <c r="I205" t="s">
        <v>19</v>
      </c>
    </row>
    <row r="206" spans="1:9">
      <c r="A206" t="s">
        <v>666</v>
      </c>
      <c r="B206" t="s">
        <v>667</v>
      </c>
      <c r="C206">
        <v>52</v>
      </c>
      <c r="D206" t="s">
        <v>9</v>
      </c>
      <c r="E206" t="s">
        <v>668</v>
      </c>
      <c r="F206" t="s">
        <v>287</v>
      </c>
      <c r="G206" t="s">
        <v>12</v>
      </c>
      <c r="H206" t="s">
        <v>19</v>
      </c>
      <c r="I206" t="s">
        <v>19</v>
      </c>
    </row>
    <row r="207" spans="1:9">
      <c r="A207" t="s">
        <v>669</v>
      </c>
      <c r="B207" t="s">
        <v>670</v>
      </c>
      <c r="C207">
        <v>44</v>
      </c>
      <c r="D207" t="s">
        <v>16</v>
      </c>
      <c r="E207" t="s">
        <v>671</v>
      </c>
      <c r="F207" t="s">
        <v>88</v>
      </c>
      <c r="G207" t="s">
        <v>12</v>
      </c>
      <c r="H207" t="s">
        <v>13</v>
      </c>
      <c r="I207" t="s">
        <v>13</v>
      </c>
    </row>
    <row r="208" spans="1:9">
      <c r="A208" t="s">
        <v>672</v>
      </c>
      <c r="B208" t="s">
        <v>673</v>
      </c>
      <c r="C208">
        <v>26</v>
      </c>
      <c r="D208" t="s">
        <v>16</v>
      </c>
      <c r="E208" t="s">
        <v>674</v>
      </c>
      <c r="F208" t="s">
        <v>237</v>
      </c>
      <c r="G208" t="s">
        <v>12</v>
      </c>
      <c r="H208" t="s">
        <v>31</v>
      </c>
      <c r="I208" t="s">
        <v>31</v>
      </c>
    </row>
    <row r="209" spans="1:9">
      <c r="A209" t="s">
        <v>675</v>
      </c>
      <c r="B209" t="s">
        <v>676</v>
      </c>
      <c r="C209">
        <v>28</v>
      </c>
      <c r="D209" t="s">
        <v>16</v>
      </c>
      <c r="E209" t="s">
        <v>677</v>
      </c>
      <c r="F209" t="s">
        <v>88</v>
      </c>
      <c r="G209" t="s">
        <v>12</v>
      </c>
      <c r="H209" t="s">
        <v>26</v>
      </c>
      <c r="I209" t="s">
        <v>26</v>
      </c>
    </row>
    <row r="210" spans="1:9">
      <c r="A210" t="s">
        <v>678</v>
      </c>
      <c r="B210" t="s">
        <v>679</v>
      </c>
      <c r="C210">
        <v>54</v>
      </c>
      <c r="D210" t="s">
        <v>9</v>
      </c>
      <c r="E210" t="s">
        <v>680</v>
      </c>
      <c r="F210" t="s">
        <v>328</v>
      </c>
      <c r="G210" t="s">
        <v>12</v>
      </c>
      <c r="H210" t="s">
        <v>19</v>
      </c>
      <c r="I210" t="s">
        <v>19</v>
      </c>
    </row>
    <row r="211" spans="1:9">
      <c r="A211" t="s">
        <v>681</v>
      </c>
      <c r="B211" t="s">
        <v>682</v>
      </c>
      <c r="C211">
        <v>50</v>
      </c>
      <c r="D211" t="s">
        <v>16</v>
      </c>
      <c r="E211" t="s">
        <v>683</v>
      </c>
      <c r="F211" t="s">
        <v>434</v>
      </c>
      <c r="G211" t="s">
        <v>12</v>
      </c>
      <c r="H211" t="s">
        <v>19</v>
      </c>
      <c r="I211" t="s">
        <v>19</v>
      </c>
    </row>
    <row r="212" spans="1:9">
      <c r="A212" t="s">
        <v>684</v>
      </c>
      <c r="B212" t="s">
        <v>685</v>
      </c>
      <c r="C212">
        <v>48</v>
      </c>
      <c r="D212" t="s">
        <v>9</v>
      </c>
      <c r="E212" t="s">
        <v>686</v>
      </c>
      <c r="F212" t="s">
        <v>81</v>
      </c>
      <c r="G212" t="s">
        <v>12</v>
      </c>
      <c r="H212" t="s">
        <v>31</v>
      </c>
      <c r="I212" t="s">
        <v>31</v>
      </c>
    </row>
    <row r="213" spans="1:9">
      <c r="A213" t="s">
        <v>687</v>
      </c>
      <c r="B213" t="s">
        <v>688</v>
      </c>
      <c r="C213">
        <v>20</v>
      </c>
      <c r="D213" t="s">
        <v>16</v>
      </c>
      <c r="E213" t="s">
        <v>689</v>
      </c>
      <c r="F213" t="s">
        <v>92</v>
      </c>
      <c r="G213" t="s">
        <v>12</v>
      </c>
      <c r="H213" t="s">
        <v>31</v>
      </c>
      <c r="I213" t="s">
        <v>31</v>
      </c>
    </row>
    <row r="214" spans="1:9">
      <c r="A214" t="s">
        <v>690</v>
      </c>
      <c r="B214" t="s">
        <v>691</v>
      </c>
      <c r="C214">
        <v>63</v>
      </c>
      <c r="D214" t="s">
        <v>16</v>
      </c>
      <c r="E214" t="s">
        <v>692</v>
      </c>
      <c r="F214" t="s">
        <v>74</v>
      </c>
      <c r="G214" t="s">
        <v>12</v>
      </c>
      <c r="H214" t="s">
        <v>19</v>
      </c>
      <c r="I214" t="s">
        <v>19</v>
      </c>
    </row>
    <row r="215" spans="1:9">
      <c r="A215" t="s">
        <v>693</v>
      </c>
      <c r="B215" t="s">
        <v>694</v>
      </c>
      <c r="C215">
        <v>42</v>
      </c>
      <c r="D215" t="s">
        <v>16</v>
      </c>
      <c r="E215" t="s">
        <v>695</v>
      </c>
      <c r="F215" t="s">
        <v>18</v>
      </c>
      <c r="G215" t="s">
        <v>12</v>
      </c>
      <c r="H215" t="s">
        <v>19</v>
      </c>
      <c r="I215" t="s">
        <v>19</v>
      </c>
    </row>
    <row r="216" spans="1:9">
      <c r="A216" t="s">
        <v>696</v>
      </c>
      <c r="B216" t="s">
        <v>697</v>
      </c>
      <c r="C216">
        <v>61</v>
      </c>
      <c r="D216" t="s">
        <v>9</v>
      </c>
      <c r="E216" t="s">
        <v>698</v>
      </c>
      <c r="F216" t="s">
        <v>66</v>
      </c>
      <c r="G216" t="s">
        <v>12</v>
      </c>
      <c r="H216" t="s">
        <v>13</v>
      </c>
      <c r="I216" t="s">
        <v>13</v>
      </c>
    </row>
    <row r="217" spans="1:9">
      <c r="A217" t="s">
        <v>699</v>
      </c>
      <c r="B217" t="s">
        <v>700</v>
      </c>
      <c r="C217">
        <v>50</v>
      </c>
      <c r="D217" t="s">
        <v>16</v>
      </c>
      <c r="E217" t="s">
        <v>701</v>
      </c>
      <c r="F217" t="s">
        <v>35</v>
      </c>
      <c r="G217" t="s">
        <v>12</v>
      </c>
      <c r="H217" t="s">
        <v>13</v>
      </c>
      <c r="I217" t="s">
        <v>13</v>
      </c>
    </row>
    <row r="218" spans="1:9">
      <c r="A218" t="s">
        <v>702</v>
      </c>
      <c r="B218" t="s">
        <v>703</v>
      </c>
      <c r="C218">
        <v>44</v>
      </c>
      <c r="D218" t="s">
        <v>9</v>
      </c>
      <c r="E218" t="s">
        <v>704</v>
      </c>
      <c r="F218" t="s">
        <v>30</v>
      </c>
      <c r="G218" t="s">
        <v>12</v>
      </c>
      <c r="H218" t="s">
        <v>19</v>
      </c>
      <c r="I218" t="s">
        <v>19</v>
      </c>
    </row>
    <row r="219" spans="1:9">
      <c r="A219" t="s">
        <v>705</v>
      </c>
      <c r="B219" t="s">
        <v>706</v>
      </c>
      <c r="C219">
        <v>42</v>
      </c>
      <c r="D219" t="s">
        <v>9</v>
      </c>
      <c r="E219" t="s">
        <v>707</v>
      </c>
      <c r="F219" t="s">
        <v>113</v>
      </c>
      <c r="G219" t="s">
        <v>12</v>
      </c>
      <c r="H219" t="s">
        <v>31</v>
      </c>
      <c r="I219" t="s">
        <v>31</v>
      </c>
    </row>
    <row r="220" spans="1:9">
      <c r="A220" t="s">
        <v>708</v>
      </c>
      <c r="B220" t="s">
        <v>709</v>
      </c>
      <c r="C220">
        <v>46</v>
      </c>
      <c r="D220" t="s">
        <v>9</v>
      </c>
      <c r="E220" t="s">
        <v>710</v>
      </c>
      <c r="F220" t="s">
        <v>30</v>
      </c>
      <c r="G220" t="s">
        <v>12</v>
      </c>
      <c r="H220" t="s">
        <v>19</v>
      </c>
      <c r="I220" t="s">
        <v>19</v>
      </c>
    </row>
    <row r="221" spans="1:9">
      <c r="A221" t="s">
        <v>711</v>
      </c>
      <c r="B221" t="s">
        <v>712</v>
      </c>
      <c r="C221">
        <v>47</v>
      </c>
      <c r="D221" t="s">
        <v>16</v>
      </c>
      <c r="E221" t="s">
        <v>3830</v>
      </c>
      <c r="F221" t="s">
        <v>88</v>
      </c>
      <c r="G221" t="s">
        <v>12</v>
      </c>
      <c r="H221" t="s">
        <v>13</v>
      </c>
      <c r="I221" t="s">
        <v>13</v>
      </c>
    </row>
    <row r="222" spans="1:9">
      <c r="A222" t="s">
        <v>713</v>
      </c>
      <c r="B222" t="s">
        <v>714</v>
      </c>
      <c r="C222">
        <v>50</v>
      </c>
      <c r="D222" t="s">
        <v>16</v>
      </c>
      <c r="E222" t="s">
        <v>3829</v>
      </c>
      <c r="F222" t="s">
        <v>715</v>
      </c>
      <c r="G222" t="s">
        <v>3828</v>
      </c>
      <c r="H222" t="s">
        <v>26</v>
      </c>
      <c r="I222" t="s">
        <v>26</v>
      </c>
    </row>
    <row r="223" spans="1:9">
      <c r="A223" t="s">
        <v>716</v>
      </c>
      <c r="B223" t="s">
        <v>717</v>
      </c>
      <c r="C223">
        <v>38</v>
      </c>
      <c r="D223" t="s">
        <v>9</v>
      </c>
      <c r="E223" t="s">
        <v>718</v>
      </c>
      <c r="F223" t="s">
        <v>81</v>
      </c>
      <c r="G223" t="s">
        <v>12</v>
      </c>
      <c r="H223" t="s">
        <v>19</v>
      </c>
      <c r="I223" t="s">
        <v>19</v>
      </c>
    </row>
    <row r="224" spans="1:9">
      <c r="A224" t="s">
        <v>719</v>
      </c>
      <c r="B224" t="s">
        <v>720</v>
      </c>
      <c r="C224">
        <v>35</v>
      </c>
      <c r="D224" t="s">
        <v>9</v>
      </c>
      <c r="E224" t="s">
        <v>721</v>
      </c>
      <c r="F224" t="s">
        <v>233</v>
      </c>
      <c r="G224" t="s">
        <v>12</v>
      </c>
      <c r="H224" t="s">
        <v>19</v>
      </c>
      <c r="I224" t="s">
        <v>19</v>
      </c>
    </row>
    <row r="225" spans="1:9">
      <c r="A225" t="s">
        <v>722</v>
      </c>
      <c r="B225" t="s">
        <v>723</v>
      </c>
      <c r="C225">
        <v>50</v>
      </c>
      <c r="D225" t="s">
        <v>9</v>
      </c>
      <c r="E225" t="s">
        <v>3831</v>
      </c>
      <c r="F225" t="s">
        <v>267</v>
      </c>
      <c r="G225" t="s">
        <v>12</v>
      </c>
      <c r="H225" t="s">
        <v>19</v>
      </c>
      <c r="I225" t="s">
        <v>19</v>
      </c>
    </row>
    <row r="226" spans="1:9">
      <c r="A226" t="s">
        <v>724</v>
      </c>
      <c r="B226" t="s">
        <v>725</v>
      </c>
      <c r="C226">
        <v>29</v>
      </c>
      <c r="D226" t="s">
        <v>9</v>
      </c>
      <c r="E226" t="s">
        <v>726</v>
      </c>
      <c r="F226" t="s">
        <v>113</v>
      </c>
      <c r="G226" t="s">
        <v>12</v>
      </c>
      <c r="H226" t="s">
        <v>31</v>
      </c>
      <c r="I226" t="s">
        <v>31</v>
      </c>
    </row>
    <row r="227" spans="1:9">
      <c r="A227" t="s">
        <v>727</v>
      </c>
      <c r="B227" t="s">
        <v>728</v>
      </c>
      <c r="C227">
        <v>46</v>
      </c>
      <c r="D227" t="s">
        <v>16</v>
      </c>
      <c r="E227" t="s">
        <v>729</v>
      </c>
      <c r="F227" t="s">
        <v>117</v>
      </c>
      <c r="G227" t="s">
        <v>12</v>
      </c>
      <c r="H227" t="s">
        <v>19</v>
      </c>
      <c r="I227" t="s">
        <v>19</v>
      </c>
    </row>
    <row r="228" spans="1:9">
      <c r="A228" t="s">
        <v>730</v>
      </c>
      <c r="B228" t="s">
        <v>731</v>
      </c>
      <c r="C228">
        <v>54</v>
      </c>
      <c r="D228" t="s">
        <v>9</v>
      </c>
      <c r="E228" t="s">
        <v>216</v>
      </c>
      <c r="F228" t="s">
        <v>163</v>
      </c>
      <c r="G228" t="s">
        <v>12</v>
      </c>
      <c r="H228" t="s">
        <v>13</v>
      </c>
      <c r="I228" t="s">
        <v>13</v>
      </c>
    </row>
    <row r="229" spans="1:9">
      <c r="A229" t="s">
        <v>732</v>
      </c>
      <c r="B229" t="s">
        <v>733</v>
      </c>
      <c r="C229">
        <v>63</v>
      </c>
      <c r="D229" t="s">
        <v>16</v>
      </c>
      <c r="E229" t="s">
        <v>734</v>
      </c>
      <c r="F229" t="s">
        <v>62</v>
      </c>
      <c r="G229" t="s">
        <v>12</v>
      </c>
      <c r="H229" t="s">
        <v>13</v>
      </c>
      <c r="I229" t="s">
        <v>13</v>
      </c>
    </row>
    <row r="230" spans="1:9">
      <c r="A230" t="s">
        <v>735</v>
      </c>
      <c r="B230" t="s">
        <v>736</v>
      </c>
      <c r="C230">
        <v>52</v>
      </c>
      <c r="D230" t="s">
        <v>16</v>
      </c>
      <c r="E230" t="s">
        <v>395</v>
      </c>
      <c r="F230" t="s">
        <v>117</v>
      </c>
      <c r="G230" t="s">
        <v>12</v>
      </c>
      <c r="H230" t="s">
        <v>13</v>
      </c>
      <c r="I230" t="s">
        <v>13</v>
      </c>
    </row>
    <row r="231" spans="1:9">
      <c r="A231" t="s">
        <v>737</v>
      </c>
      <c r="B231" t="s">
        <v>738</v>
      </c>
      <c r="C231">
        <v>32</v>
      </c>
      <c r="D231" t="s">
        <v>16</v>
      </c>
      <c r="E231" t="s">
        <v>739</v>
      </c>
      <c r="F231" t="s">
        <v>140</v>
      </c>
      <c r="G231" t="s">
        <v>12</v>
      </c>
      <c r="H231" t="s">
        <v>26</v>
      </c>
      <c r="I231" t="s">
        <v>26</v>
      </c>
    </row>
    <row r="232" spans="1:9">
      <c r="A232" t="s">
        <v>740</v>
      </c>
      <c r="B232" t="s">
        <v>741</v>
      </c>
      <c r="C232">
        <v>29</v>
      </c>
      <c r="D232" t="s">
        <v>9</v>
      </c>
      <c r="E232" t="s">
        <v>742</v>
      </c>
      <c r="F232" t="s">
        <v>250</v>
      </c>
      <c r="G232" t="s">
        <v>12</v>
      </c>
      <c r="H232" t="s">
        <v>26</v>
      </c>
      <c r="I232" t="s">
        <v>26</v>
      </c>
    </row>
    <row r="233" spans="1:9">
      <c r="A233" t="s">
        <v>743</v>
      </c>
      <c r="B233" t="s">
        <v>744</v>
      </c>
      <c r="C233">
        <v>22</v>
      </c>
      <c r="D233" t="s">
        <v>16</v>
      </c>
      <c r="E233" t="s">
        <v>745</v>
      </c>
      <c r="F233" t="s">
        <v>317</v>
      </c>
      <c r="G233" t="s">
        <v>12</v>
      </c>
      <c r="H233" t="s">
        <v>26</v>
      </c>
      <c r="I233" t="s">
        <v>26</v>
      </c>
    </row>
    <row r="234" spans="1:9">
      <c r="A234" t="s">
        <v>746</v>
      </c>
      <c r="B234" t="s">
        <v>747</v>
      </c>
      <c r="C234">
        <v>27</v>
      </c>
      <c r="D234" t="s">
        <v>16</v>
      </c>
      <c r="E234" t="s">
        <v>748</v>
      </c>
      <c r="F234" t="s">
        <v>88</v>
      </c>
      <c r="G234" t="s">
        <v>12</v>
      </c>
      <c r="H234" t="s">
        <v>19</v>
      </c>
      <c r="I234" t="s">
        <v>19</v>
      </c>
    </row>
    <row r="235" spans="1:9">
      <c r="A235" t="s">
        <v>749</v>
      </c>
      <c r="B235" t="s">
        <v>750</v>
      </c>
      <c r="C235">
        <v>59</v>
      </c>
      <c r="D235" t="s">
        <v>9</v>
      </c>
      <c r="E235" t="s">
        <v>751</v>
      </c>
      <c r="F235" t="s">
        <v>43</v>
      </c>
      <c r="G235" t="s">
        <v>12</v>
      </c>
      <c r="H235" t="s">
        <v>31</v>
      </c>
      <c r="I235" t="s">
        <v>31</v>
      </c>
    </row>
    <row r="236" spans="1:9">
      <c r="A236" t="s">
        <v>752</v>
      </c>
      <c r="B236" t="s">
        <v>753</v>
      </c>
      <c r="C236">
        <v>43</v>
      </c>
      <c r="D236" t="s">
        <v>16</v>
      </c>
      <c r="E236" t="s">
        <v>754</v>
      </c>
      <c r="F236" t="s">
        <v>62</v>
      </c>
      <c r="G236" t="s">
        <v>12</v>
      </c>
      <c r="H236" t="s">
        <v>13</v>
      </c>
      <c r="I236" t="s">
        <v>13</v>
      </c>
    </row>
    <row r="237" spans="1:9">
      <c r="A237" t="s">
        <v>755</v>
      </c>
      <c r="B237" t="s">
        <v>756</v>
      </c>
      <c r="C237">
        <v>28</v>
      </c>
      <c r="D237" t="s">
        <v>16</v>
      </c>
      <c r="E237" t="s">
        <v>757</v>
      </c>
      <c r="F237" t="s">
        <v>92</v>
      </c>
      <c r="G237" t="s">
        <v>12</v>
      </c>
      <c r="H237" t="s">
        <v>26</v>
      </c>
      <c r="I237" t="s">
        <v>26</v>
      </c>
    </row>
    <row r="238" spans="1:9">
      <c r="A238" t="s">
        <v>758</v>
      </c>
      <c r="B238" t="s">
        <v>759</v>
      </c>
      <c r="C238">
        <v>42</v>
      </c>
      <c r="D238" t="s">
        <v>16</v>
      </c>
      <c r="E238" t="s">
        <v>760</v>
      </c>
      <c r="F238" t="s">
        <v>287</v>
      </c>
      <c r="G238" t="s">
        <v>12</v>
      </c>
      <c r="H238" t="s">
        <v>26</v>
      </c>
      <c r="I238" t="s">
        <v>26</v>
      </c>
    </row>
    <row r="239" spans="1:9">
      <c r="A239" t="s">
        <v>761</v>
      </c>
      <c r="B239" t="s">
        <v>762</v>
      </c>
      <c r="C239">
        <v>41</v>
      </c>
      <c r="D239" t="s">
        <v>16</v>
      </c>
      <c r="E239" t="s">
        <v>763</v>
      </c>
      <c r="F239" t="s">
        <v>66</v>
      </c>
      <c r="G239" t="s">
        <v>12</v>
      </c>
      <c r="H239" t="s">
        <v>13</v>
      </c>
      <c r="I239" t="s">
        <v>13</v>
      </c>
    </row>
    <row r="240" spans="1:9">
      <c r="A240" t="s">
        <v>764</v>
      </c>
      <c r="B240" t="s">
        <v>765</v>
      </c>
      <c r="C240">
        <v>40</v>
      </c>
      <c r="D240" t="s">
        <v>9</v>
      </c>
      <c r="E240" t="s">
        <v>766</v>
      </c>
      <c r="F240" t="s">
        <v>43</v>
      </c>
      <c r="G240" t="s">
        <v>12</v>
      </c>
      <c r="H240" t="s">
        <v>19</v>
      </c>
      <c r="I240" t="s">
        <v>19</v>
      </c>
    </row>
    <row r="241" spans="1:9">
      <c r="A241" t="s">
        <v>767</v>
      </c>
      <c r="B241" t="s">
        <v>768</v>
      </c>
      <c r="C241">
        <v>58</v>
      </c>
      <c r="D241" t="s">
        <v>16</v>
      </c>
      <c r="E241" t="s">
        <v>769</v>
      </c>
      <c r="F241" t="s">
        <v>184</v>
      </c>
      <c r="G241" t="s">
        <v>12</v>
      </c>
      <c r="H241" t="s">
        <v>19</v>
      </c>
      <c r="I241" t="s">
        <v>19</v>
      </c>
    </row>
    <row r="242" spans="1:9">
      <c r="A242" t="s">
        <v>770</v>
      </c>
      <c r="B242" t="s">
        <v>771</v>
      </c>
      <c r="C242">
        <v>59</v>
      </c>
      <c r="D242" t="s">
        <v>16</v>
      </c>
      <c r="E242" t="s">
        <v>772</v>
      </c>
      <c r="F242" t="s">
        <v>156</v>
      </c>
      <c r="G242" t="s">
        <v>12</v>
      </c>
      <c r="H242" t="s">
        <v>19</v>
      </c>
      <c r="I242" t="s">
        <v>19</v>
      </c>
    </row>
    <row r="243" spans="1:9">
      <c r="A243" t="s">
        <v>773</v>
      </c>
      <c r="B243" t="s">
        <v>774</v>
      </c>
      <c r="C243">
        <v>31</v>
      </c>
      <c r="D243" t="s">
        <v>9</v>
      </c>
      <c r="E243" t="s">
        <v>775</v>
      </c>
      <c r="F243" t="s">
        <v>287</v>
      </c>
      <c r="G243" t="s">
        <v>12</v>
      </c>
      <c r="H243" t="s">
        <v>19</v>
      </c>
      <c r="I243" t="s">
        <v>19</v>
      </c>
    </row>
    <row r="244" spans="1:9">
      <c r="A244" t="s">
        <v>776</v>
      </c>
      <c r="B244" t="s">
        <v>777</v>
      </c>
      <c r="C244">
        <v>58</v>
      </c>
      <c r="D244" t="s">
        <v>16</v>
      </c>
      <c r="E244" t="s">
        <v>778</v>
      </c>
      <c r="F244" t="s">
        <v>167</v>
      </c>
      <c r="G244" t="s">
        <v>12</v>
      </c>
      <c r="H244" t="s">
        <v>31</v>
      </c>
      <c r="I244" t="s">
        <v>31</v>
      </c>
    </row>
    <row r="245" spans="1:9">
      <c r="A245" t="s">
        <v>779</v>
      </c>
      <c r="B245" t="s">
        <v>780</v>
      </c>
      <c r="C245">
        <v>56</v>
      </c>
      <c r="D245" t="s">
        <v>16</v>
      </c>
      <c r="E245" t="s">
        <v>781</v>
      </c>
      <c r="F245" t="s">
        <v>359</v>
      </c>
      <c r="G245" t="s">
        <v>12</v>
      </c>
      <c r="H245" t="s">
        <v>13</v>
      </c>
      <c r="I245" t="s">
        <v>13</v>
      </c>
    </row>
    <row r="246" spans="1:9">
      <c r="A246" t="s">
        <v>782</v>
      </c>
      <c r="B246" t="s">
        <v>783</v>
      </c>
      <c r="C246">
        <v>19</v>
      </c>
      <c r="D246" t="s">
        <v>9</v>
      </c>
      <c r="E246" t="s">
        <v>784</v>
      </c>
      <c r="F246" t="s">
        <v>117</v>
      </c>
      <c r="G246" t="s">
        <v>12</v>
      </c>
      <c r="H246" t="s">
        <v>26</v>
      </c>
      <c r="I246" t="s">
        <v>26</v>
      </c>
    </row>
    <row r="247" spans="1:9">
      <c r="A247" t="s">
        <v>785</v>
      </c>
      <c r="B247" t="s">
        <v>786</v>
      </c>
      <c r="C247">
        <v>57</v>
      </c>
      <c r="D247" t="s">
        <v>16</v>
      </c>
      <c r="E247" t="s">
        <v>787</v>
      </c>
      <c r="F247" t="s">
        <v>156</v>
      </c>
      <c r="G247" t="s">
        <v>12</v>
      </c>
      <c r="H247" t="s">
        <v>19</v>
      </c>
      <c r="I247" t="s">
        <v>19</v>
      </c>
    </row>
    <row r="248" spans="1:9">
      <c r="A248" t="s">
        <v>788</v>
      </c>
      <c r="B248" t="s">
        <v>789</v>
      </c>
      <c r="C248">
        <v>58</v>
      </c>
      <c r="D248" t="s">
        <v>9</v>
      </c>
      <c r="E248" t="s">
        <v>790</v>
      </c>
      <c r="F248" t="s">
        <v>291</v>
      </c>
      <c r="G248" t="s">
        <v>12</v>
      </c>
      <c r="H248" t="s">
        <v>26</v>
      </c>
      <c r="I248" t="s">
        <v>26</v>
      </c>
    </row>
    <row r="249" spans="1:9">
      <c r="A249" t="s">
        <v>791</v>
      </c>
      <c r="B249" t="s">
        <v>792</v>
      </c>
      <c r="C249">
        <v>32</v>
      </c>
      <c r="D249" t="s">
        <v>9</v>
      </c>
      <c r="E249" t="s">
        <v>793</v>
      </c>
      <c r="F249" t="s">
        <v>47</v>
      </c>
      <c r="G249" t="s">
        <v>12</v>
      </c>
      <c r="H249" t="s">
        <v>19</v>
      </c>
      <c r="I249" t="s">
        <v>19</v>
      </c>
    </row>
    <row r="250" spans="1:9">
      <c r="A250" t="s">
        <v>794</v>
      </c>
      <c r="B250" t="s">
        <v>795</v>
      </c>
      <c r="C250">
        <v>19</v>
      </c>
      <c r="D250" t="s">
        <v>9</v>
      </c>
      <c r="E250" t="s">
        <v>796</v>
      </c>
      <c r="F250" t="s">
        <v>184</v>
      </c>
      <c r="G250" t="s">
        <v>12</v>
      </c>
      <c r="H250" t="s">
        <v>13</v>
      </c>
      <c r="I250" t="s">
        <v>13</v>
      </c>
    </row>
    <row r="251" spans="1:9">
      <c r="A251" t="s">
        <v>797</v>
      </c>
      <c r="B251" t="s">
        <v>798</v>
      </c>
      <c r="C251">
        <v>41</v>
      </c>
      <c r="D251" t="s">
        <v>16</v>
      </c>
      <c r="E251" t="s">
        <v>799</v>
      </c>
      <c r="F251" t="s">
        <v>58</v>
      </c>
      <c r="G251" t="s">
        <v>12</v>
      </c>
      <c r="H251" t="s">
        <v>13</v>
      </c>
      <c r="I251" t="s">
        <v>13</v>
      </c>
    </row>
    <row r="252" spans="1:9">
      <c r="A252" t="s">
        <v>800</v>
      </c>
      <c r="B252" t="s">
        <v>801</v>
      </c>
      <c r="C252">
        <v>48</v>
      </c>
      <c r="D252" t="s">
        <v>9</v>
      </c>
      <c r="E252" t="s">
        <v>802</v>
      </c>
      <c r="F252" t="s">
        <v>92</v>
      </c>
      <c r="G252" t="s">
        <v>12</v>
      </c>
      <c r="H252" t="s">
        <v>19</v>
      </c>
      <c r="I252" t="s">
        <v>19</v>
      </c>
    </row>
    <row r="253" spans="1:9">
      <c r="A253" t="s">
        <v>803</v>
      </c>
      <c r="B253" t="s">
        <v>804</v>
      </c>
      <c r="C253">
        <v>64</v>
      </c>
      <c r="D253" t="s">
        <v>9</v>
      </c>
      <c r="E253" t="s">
        <v>805</v>
      </c>
      <c r="F253" t="s">
        <v>22</v>
      </c>
      <c r="G253" t="s">
        <v>12</v>
      </c>
      <c r="H253" t="s">
        <v>31</v>
      </c>
      <c r="I253" t="s">
        <v>31</v>
      </c>
    </row>
    <row r="254" spans="1:9">
      <c r="A254" t="s">
        <v>806</v>
      </c>
      <c r="B254" t="s">
        <v>807</v>
      </c>
      <c r="C254">
        <v>26</v>
      </c>
      <c r="D254" t="s">
        <v>9</v>
      </c>
      <c r="E254" t="s">
        <v>808</v>
      </c>
      <c r="F254" t="s">
        <v>39</v>
      </c>
      <c r="G254" t="s">
        <v>12</v>
      </c>
      <c r="H254" t="s">
        <v>31</v>
      </c>
      <c r="I254" t="s">
        <v>31</v>
      </c>
    </row>
    <row r="255" spans="1:9">
      <c r="A255" t="s">
        <v>809</v>
      </c>
      <c r="B255" t="s">
        <v>810</v>
      </c>
      <c r="C255">
        <v>32</v>
      </c>
      <c r="D255" t="s">
        <v>9</v>
      </c>
      <c r="E255" t="s">
        <v>811</v>
      </c>
      <c r="F255" t="s">
        <v>324</v>
      </c>
      <c r="G255" t="s">
        <v>12</v>
      </c>
      <c r="H255" t="s">
        <v>26</v>
      </c>
      <c r="I255" t="s">
        <v>26</v>
      </c>
    </row>
    <row r="256" spans="1:9">
      <c r="A256" t="s">
        <v>812</v>
      </c>
      <c r="B256" t="s">
        <v>813</v>
      </c>
      <c r="C256">
        <v>34</v>
      </c>
      <c r="D256" t="s">
        <v>9</v>
      </c>
      <c r="E256" t="s">
        <v>814</v>
      </c>
      <c r="F256" t="s">
        <v>163</v>
      </c>
      <c r="G256" t="s">
        <v>12</v>
      </c>
      <c r="H256" t="s">
        <v>31</v>
      </c>
      <c r="I256" t="s">
        <v>31</v>
      </c>
    </row>
    <row r="257" spans="1:9">
      <c r="A257" t="s">
        <v>815</v>
      </c>
      <c r="B257" t="s">
        <v>816</v>
      </c>
      <c r="C257">
        <v>21</v>
      </c>
      <c r="D257" t="s">
        <v>9</v>
      </c>
      <c r="E257" t="s">
        <v>817</v>
      </c>
      <c r="F257" t="s">
        <v>25</v>
      </c>
      <c r="G257" t="s">
        <v>12</v>
      </c>
      <c r="H257" t="s">
        <v>13</v>
      </c>
      <c r="I257" t="s">
        <v>13</v>
      </c>
    </row>
    <row r="258" spans="1:9">
      <c r="A258" t="s">
        <v>818</v>
      </c>
      <c r="B258" t="s">
        <v>819</v>
      </c>
      <c r="C258">
        <v>57</v>
      </c>
      <c r="D258" t="s">
        <v>9</v>
      </c>
      <c r="E258" t="s">
        <v>820</v>
      </c>
      <c r="F258" t="s">
        <v>291</v>
      </c>
      <c r="G258" t="s">
        <v>12</v>
      </c>
      <c r="H258" t="s">
        <v>19</v>
      </c>
      <c r="I258" t="s">
        <v>19</v>
      </c>
    </row>
    <row r="259" spans="1:9">
      <c r="A259" t="s">
        <v>821</v>
      </c>
      <c r="B259" t="s">
        <v>822</v>
      </c>
      <c r="C259">
        <v>42</v>
      </c>
      <c r="D259" t="s">
        <v>9</v>
      </c>
      <c r="E259" t="s">
        <v>823</v>
      </c>
      <c r="F259" t="s">
        <v>715</v>
      </c>
      <c r="G259" t="s">
        <v>12</v>
      </c>
      <c r="H259" t="s">
        <v>31</v>
      </c>
      <c r="I259" t="s">
        <v>31</v>
      </c>
    </row>
    <row r="260" spans="1:9">
      <c r="A260" t="s">
        <v>824</v>
      </c>
      <c r="B260" t="s">
        <v>825</v>
      </c>
      <c r="C260">
        <v>24</v>
      </c>
      <c r="D260" t="s">
        <v>16</v>
      </c>
      <c r="E260" t="s">
        <v>826</v>
      </c>
      <c r="F260" t="s">
        <v>359</v>
      </c>
      <c r="G260" t="s">
        <v>12</v>
      </c>
      <c r="H260" t="s">
        <v>19</v>
      </c>
      <c r="I260" t="s">
        <v>19</v>
      </c>
    </row>
    <row r="261" spans="1:9">
      <c r="A261" t="s">
        <v>827</v>
      </c>
      <c r="B261" t="s">
        <v>828</v>
      </c>
      <c r="C261">
        <v>32</v>
      </c>
      <c r="D261" t="s">
        <v>16</v>
      </c>
      <c r="E261" t="s">
        <v>829</v>
      </c>
      <c r="F261" t="s">
        <v>96</v>
      </c>
      <c r="G261" t="s">
        <v>12</v>
      </c>
      <c r="H261" t="s">
        <v>31</v>
      </c>
      <c r="I261" t="s">
        <v>31</v>
      </c>
    </row>
    <row r="262" spans="1:9">
      <c r="A262" t="s">
        <v>830</v>
      </c>
      <c r="B262" t="s">
        <v>831</v>
      </c>
      <c r="C262">
        <v>63</v>
      </c>
      <c r="D262" t="s">
        <v>16</v>
      </c>
      <c r="E262" t="s">
        <v>832</v>
      </c>
      <c r="F262" t="s">
        <v>133</v>
      </c>
      <c r="G262" t="s">
        <v>12</v>
      </c>
      <c r="H262" t="s">
        <v>19</v>
      </c>
      <c r="I262" t="s">
        <v>19</v>
      </c>
    </row>
    <row r="263" spans="1:9">
      <c r="A263" t="s">
        <v>833</v>
      </c>
      <c r="B263" t="s">
        <v>834</v>
      </c>
      <c r="C263">
        <v>27</v>
      </c>
      <c r="D263" t="s">
        <v>16</v>
      </c>
      <c r="E263" t="s">
        <v>835</v>
      </c>
      <c r="F263" t="s">
        <v>35</v>
      </c>
      <c r="G263" t="s">
        <v>12</v>
      </c>
      <c r="H263" t="s">
        <v>31</v>
      </c>
      <c r="I263" t="s">
        <v>31</v>
      </c>
    </row>
    <row r="264" spans="1:9">
      <c r="A264" t="s">
        <v>836</v>
      </c>
      <c r="B264" t="s">
        <v>837</v>
      </c>
      <c r="C264">
        <v>60</v>
      </c>
      <c r="D264" t="s">
        <v>16</v>
      </c>
      <c r="E264" t="s">
        <v>838</v>
      </c>
      <c r="F264" t="s">
        <v>66</v>
      </c>
      <c r="G264" t="s">
        <v>12</v>
      </c>
      <c r="H264" t="s">
        <v>31</v>
      </c>
      <c r="I264" t="s">
        <v>31</v>
      </c>
    </row>
    <row r="265" spans="1:9">
      <c r="A265" t="s">
        <v>839</v>
      </c>
      <c r="B265" t="s">
        <v>840</v>
      </c>
      <c r="C265">
        <v>50</v>
      </c>
      <c r="D265" t="s">
        <v>9</v>
      </c>
      <c r="E265" t="s">
        <v>841</v>
      </c>
      <c r="F265" t="s">
        <v>328</v>
      </c>
      <c r="G265" t="s">
        <v>12</v>
      </c>
      <c r="H265" t="s">
        <v>26</v>
      </c>
      <c r="I265" t="s">
        <v>26</v>
      </c>
    </row>
    <row r="266" spans="1:9">
      <c r="A266" t="s">
        <v>842</v>
      </c>
      <c r="B266" t="s">
        <v>843</v>
      </c>
      <c r="C266">
        <v>25</v>
      </c>
      <c r="D266" t="s">
        <v>9</v>
      </c>
      <c r="E266" t="s">
        <v>844</v>
      </c>
      <c r="F266" t="s">
        <v>845</v>
      </c>
      <c r="G266" t="s">
        <v>12</v>
      </c>
      <c r="H266" t="s">
        <v>13</v>
      </c>
      <c r="I266" t="s">
        <v>13</v>
      </c>
    </row>
    <row r="267" spans="1:9">
      <c r="A267" t="s">
        <v>846</v>
      </c>
      <c r="B267" t="s">
        <v>847</v>
      </c>
      <c r="C267">
        <v>38</v>
      </c>
      <c r="D267" t="s">
        <v>9</v>
      </c>
      <c r="E267" t="s">
        <v>848</v>
      </c>
      <c r="F267" t="s">
        <v>237</v>
      </c>
      <c r="G267" t="s">
        <v>12</v>
      </c>
      <c r="H267" t="s">
        <v>31</v>
      </c>
      <c r="I267" t="s">
        <v>31</v>
      </c>
    </row>
    <row r="268" spans="1:9">
      <c r="A268" t="s">
        <v>849</v>
      </c>
      <c r="B268" t="s">
        <v>850</v>
      </c>
      <c r="C268">
        <v>32</v>
      </c>
      <c r="D268" t="s">
        <v>16</v>
      </c>
      <c r="E268" t="s">
        <v>851</v>
      </c>
      <c r="F268" t="s">
        <v>588</v>
      </c>
      <c r="G268" t="s">
        <v>12</v>
      </c>
      <c r="H268" t="s">
        <v>26</v>
      </c>
      <c r="I268" t="s">
        <v>26</v>
      </c>
    </row>
    <row r="269" spans="1:9">
      <c r="A269" t="s">
        <v>852</v>
      </c>
      <c r="B269" t="s">
        <v>853</v>
      </c>
      <c r="C269">
        <v>18</v>
      </c>
      <c r="D269" t="s">
        <v>9</v>
      </c>
      <c r="E269" t="s">
        <v>781</v>
      </c>
      <c r="F269" t="s">
        <v>66</v>
      </c>
      <c r="G269" t="s">
        <v>12</v>
      </c>
      <c r="H269" t="s">
        <v>26</v>
      </c>
      <c r="I269" t="s">
        <v>26</v>
      </c>
    </row>
    <row r="270" spans="1:9">
      <c r="A270" t="s">
        <v>854</v>
      </c>
      <c r="B270" t="s">
        <v>855</v>
      </c>
      <c r="C270">
        <v>53</v>
      </c>
      <c r="D270" t="s">
        <v>16</v>
      </c>
      <c r="E270" t="s">
        <v>856</v>
      </c>
      <c r="F270" t="s">
        <v>201</v>
      </c>
      <c r="G270" t="s">
        <v>12</v>
      </c>
      <c r="H270" t="s">
        <v>26</v>
      </c>
      <c r="I270" t="s">
        <v>26</v>
      </c>
    </row>
    <row r="271" spans="1:9">
      <c r="A271" t="s">
        <v>857</v>
      </c>
      <c r="B271" t="s">
        <v>858</v>
      </c>
      <c r="C271">
        <v>45</v>
      </c>
      <c r="D271" t="s">
        <v>16</v>
      </c>
      <c r="E271" t="s">
        <v>859</v>
      </c>
      <c r="F271" t="s">
        <v>30</v>
      </c>
      <c r="G271" t="s">
        <v>12</v>
      </c>
      <c r="H271" t="s">
        <v>31</v>
      </c>
      <c r="I271" t="s">
        <v>31</v>
      </c>
    </row>
    <row r="272" spans="1:9">
      <c r="A272" t="s">
        <v>860</v>
      </c>
      <c r="B272" t="s">
        <v>861</v>
      </c>
      <c r="C272">
        <v>31</v>
      </c>
      <c r="D272" t="s">
        <v>16</v>
      </c>
      <c r="E272" t="s">
        <v>862</v>
      </c>
      <c r="F272" t="s">
        <v>328</v>
      </c>
      <c r="G272" t="s">
        <v>12</v>
      </c>
      <c r="H272" t="s">
        <v>13</v>
      </c>
      <c r="I272" t="s">
        <v>13</v>
      </c>
    </row>
    <row r="273" spans="1:9">
      <c r="A273" t="s">
        <v>863</v>
      </c>
      <c r="B273" t="s">
        <v>864</v>
      </c>
      <c r="C273">
        <v>64</v>
      </c>
      <c r="D273" t="s">
        <v>9</v>
      </c>
      <c r="E273" t="s">
        <v>865</v>
      </c>
      <c r="F273" t="s">
        <v>70</v>
      </c>
      <c r="G273" t="s">
        <v>12</v>
      </c>
      <c r="H273" t="s">
        <v>19</v>
      </c>
      <c r="I273" t="s">
        <v>19</v>
      </c>
    </row>
    <row r="274" spans="1:9">
      <c r="A274" t="s">
        <v>866</v>
      </c>
      <c r="B274" t="s">
        <v>867</v>
      </c>
      <c r="C274">
        <v>48</v>
      </c>
      <c r="D274" t="s">
        <v>16</v>
      </c>
      <c r="E274" t="s">
        <v>868</v>
      </c>
      <c r="F274" t="s">
        <v>30</v>
      </c>
      <c r="G274" t="s">
        <v>12</v>
      </c>
      <c r="H274" t="s">
        <v>13</v>
      </c>
      <c r="I274" t="s">
        <v>13</v>
      </c>
    </row>
    <row r="275" spans="1:9">
      <c r="A275" t="s">
        <v>869</v>
      </c>
      <c r="B275" t="s">
        <v>870</v>
      </c>
      <c r="C275">
        <v>23</v>
      </c>
      <c r="D275" t="s">
        <v>9</v>
      </c>
      <c r="E275" t="s">
        <v>871</v>
      </c>
      <c r="F275" t="s">
        <v>313</v>
      </c>
      <c r="G275" t="s">
        <v>12</v>
      </c>
      <c r="H275" t="s">
        <v>26</v>
      </c>
      <c r="I275" t="s">
        <v>26</v>
      </c>
    </row>
    <row r="276" spans="1:9">
      <c r="A276" t="s">
        <v>872</v>
      </c>
      <c r="B276" t="s">
        <v>873</v>
      </c>
      <c r="C276">
        <v>38</v>
      </c>
      <c r="D276" t="s">
        <v>9</v>
      </c>
      <c r="E276" t="s">
        <v>874</v>
      </c>
      <c r="F276" t="s">
        <v>171</v>
      </c>
      <c r="G276" t="s">
        <v>12</v>
      </c>
      <c r="H276" t="s">
        <v>31</v>
      </c>
      <c r="I276" t="s">
        <v>31</v>
      </c>
    </row>
    <row r="277" spans="1:9">
      <c r="A277" t="s">
        <v>875</v>
      </c>
      <c r="B277" t="s">
        <v>876</v>
      </c>
      <c r="C277">
        <v>22</v>
      </c>
      <c r="D277" t="s">
        <v>9</v>
      </c>
      <c r="E277" t="s">
        <v>877</v>
      </c>
      <c r="F277" t="s">
        <v>588</v>
      </c>
      <c r="G277" t="s">
        <v>12</v>
      </c>
      <c r="H277" t="s">
        <v>13</v>
      </c>
      <c r="I277" t="s">
        <v>13</v>
      </c>
    </row>
    <row r="278" spans="1:9">
      <c r="A278" t="s">
        <v>878</v>
      </c>
      <c r="B278" t="s">
        <v>879</v>
      </c>
      <c r="C278">
        <v>38</v>
      </c>
      <c r="D278" t="s">
        <v>9</v>
      </c>
      <c r="E278" t="s">
        <v>880</v>
      </c>
      <c r="F278" t="s">
        <v>184</v>
      </c>
      <c r="G278" t="s">
        <v>12</v>
      </c>
      <c r="H278" t="s">
        <v>13</v>
      </c>
      <c r="I278" t="s">
        <v>13</v>
      </c>
    </row>
    <row r="279" spans="1:9">
      <c r="A279" t="s">
        <v>881</v>
      </c>
      <c r="B279" t="s">
        <v>882</v>
      </c>
      <c r="C279">
        <v>22</v>
      </c>
      <c r="D279" t="s">
        <v>16</v>
      </c>
      <c r="E279" t="s">
        <v>883</v>
      </c>
      <c r="F279" t="s">
        <v>274</v>
      </c>
      <c r="G279" t="s">
        <v>12</v>
      </c>
      <c r="H279" t="s">
        <v>19</v>
      </c>
      <c r="I279" t="s">
        <v>19</v>
      </c>
    </row>
    <row r="280" spans="1:9">
      <c r="A280" t="s">
        <v>884</v>
      </c>
      <c r="B280" t="s">
        <v>885</v>
      </c>
      <c r="C280">
        <v>42</v>
      </c>
      <c r="D280" t="s">
        <v>16</v>
      </c>
      <c r="E280" t="s">
        <v>886</v>
      </c>
      <c r="F280" t="s">
        <v>217</v>
      </c>
      <c r="G280" t="s">
        <v>12</v>
      </c>
      <c r="H280" t="s">
        <v>19</v>
      </c>
      <c r="I280" t="s">
        <v>19</v>
      </c>
    </row>
    <row r="281" spans="1:9">
      <c r="A281" t="s">
        <v>887</v>
      </c>
      <c r="B281" t="s">
        <v>888</v>
      </c>
      <c r="C281">
        <v>21</v>
      </c>
      <c r="D281" t="s">
        <v>16</v>
      </c>
      <c r="E281" t="s">
        <v>889</v>
      </c>
      <c r="F281" t="s">
        <v>25</v>
      </c>
      <c r="G281" t="s">
        <v>12</v>
      </c>
      <c r="H281" t="s">
        <v>26</v>
      </c>
      <c r="I281" t="s">
        <v>26</v>
      </c>
    </row>
    <row r="282" spans="1:9">
      <c r="A282" t="s">
        <v>890</v>
      </c>
      <c r="B282" t="s">
        <v>891</v>
      </c>
      <c r="C282">
        <v>48</v>
      </c>
      <c r="D282" t="s">
        <v>9</v>
      </c>
      <c r="E282" t="s">
        <v>892</v>
      </c>
      <c r="F282" t="s">
        <v>99</v>
      </c>
      <c r="G282" t="s">
        <v>12</v>
      </c>
      <c r="H282" t="s">
        <v>26</v>
      </c>
      <c r="I282" t="s">
        <v>26</v>
      </c>
    </row>
    <row r="283" spans="1:9">
      <c r="A283" t="s">
        <v>893</v>
      </c>
      <c r="B283" t="s">
        <v>894</v>
      </c>
      <c r="C283">
        <v>59</v>
      </c>
      <c r="D283" t="s">
        <v>9</v>
      </c>
      <c r="E283" t="s">
        <v>895</v>
      </c>
      <c r="F283" t="s">
        <v>167</v>
      </c>
      <c r="G283" t="s">
        <v>12</v>
      </c>
      <c r="H283" t="s">
        <v>19</v>
      </c>
      <c r="I283" t="s">
        <v>19</v>
      </c>
    </row>
    <row r="284" spans="1:9">
      <c r="A284" t="s">
        <v>896</v>
      </c>
      <c r="B284" t="s">
        <v>897</v>
      </c>
      <c r="C284">
        <v>46</v>
      </c>
      <c r="D284" t="s">
        <v>16</v>
      </c>
      <c r="E284" t="s">
        <v>898</v>
      </c>
      <c r="F284" t="s">
        <v>88</v>
      </c>
      <c r="G284" t="s">
        <v>12</v>
      </c>
      <c r="H284" t="s">
        <v>13</v>
      </c>
      <c r="I284" t="s">
        <v>13</v>
      </c>
    </row>
    <row r="285" spans="1:9">
      <c r="A285" t="s">
        <v>899</v>
      </c>
      <c r="B285" t="s">
        <v>900</v>
      </c>
      <c r="C285">
        <v>54</v>
      </c>
      <c r="D285" t="s">
        <v>16</v>
      </c>
      <c r="E285" t="s">
        <v>901</v>
      </c>
      <c r="F285" t="s">
        <v>845</v>
      </c>
      <c r="G285" t="s">
        <v>12</v>
      </c>
      <c r="H285" t="s">
        <v>31</v>
      </c>
      <c r="I285" t="s">
        <v>31</v>
      </c>
    </row>
    <row r="286" spans="1:9">
      <c r="A286" t="s">
        <v>902</v>
      </c>
      <c r="B286" t="s">
        <v>903</v>
      </c>
      <c r="C286">
        <v>54</v>
      </c>
      <c r="D286" t="s">
        <v>9</v>
      </c>
      <c r="E286" t="s">
        <v>904</v>
      </c>
      <c r="F286" t="s">
        <v>167</v>
      </c>
      <c r="G286" t="s">
        <v>12</v>
      </c>
      <c r="H286" t="s">
        <v>13</v>
      </c>
      <c r="I286" t="s">
        <v>13</v>
      </c>
    </row>
    <row r="287" spans="1:9">
      <c r="A287" t="s">
        <v>905</v>
      </c>
      <c r="B287" t="s">
        <v>906</v>
      </c>
      <c r="C287">
        <v>46</v>
      </c>
      <c r="D287" t="s">
        <v>16</v>
      </c>
      <c r="E287" t="s">
        <v>907</v>
      </c>
      <c r="F287" t="s">
        <v>715</v>
      </c>
      <c r="G287" t="s">
        <v>12</v>
      </c>
      <c r="H287" t="s">
        <v>31</v>
      </c>
      <c r="I287" t="s">
        <v>31</v>
      </c>
    </row>
    <row r="288" spans="1:9">
      <c r="A288" t="s">
        <v>908</v>
      </c>
      <c r="B288" t="s">
        <v>909</v>
      </c>
      <c r="C288">
        <v>22</v>
      </c>
      <c r="D288" t="s">
        <v>9</v>
      </c>
      <c r="E288" t="s">
        <v>910</v>
      </c>
      <c r="F288" t="s">
        <v>39</v>
      </c>
      <c r="G288" t="s">
        <v>12</v>
      </c>
      <c r="H288" t="s">
        <v>31</v>
      </c>
      <c r="I288" t="s">
        <v>31</v>
      </c>
    </row>
    <row r="289" spans="1:9">
      <c r="A289" t="s">
        <v>911</v>
      </c>
      <c r="B289" t="s">
        <v>912</v>
      </c>
      <c r="C289">
        <v>22</v>
      </c>
      <c r="D289" t="s">
        <v>16</v>
      </c>
      <c r="E289" t="s">
        <v>913</v>
      </c>
      <c r="F289" t="s">
        <v>171</v>
      </c>
      <c r="G289" t="s">
        <v>12</v>
      </c>
      <c r="H289" t="s">
        <v>13</v>
      </c>
      <c r="I289" t="s">
        <v>13</v>
      </c>
    </row>
    <row r="290" spans="1:9">
      <c r="A290" t="s">
        <v>914</v>
      </c>
      <c r="B290" t="s">
        <v>915</v>
      </c>
      <c r="C290">
        <v>58</v>
      </c>
      <c r="D290" t="s">
        <v>9</v>
      </c>
      <c r="E290" t="s">
        <v>916</v>
      </c>
      <c r="F290" t="s">
        <v>167</v>
      </c>
      <c r="G290" t="s">
        <v>12</v>
      </c>
      <c r="H290" t="s">
        <v>13</v>
      </c>
      <c r="I290" t="s">
        <v>13</v>
      </c>
    </row>
    <row r="291" spans="1:9">
      <c r="A291" t="s">
        <v>917</v>
      </c>
      <c r="B291" t="s">
        <v>918</v>
      </c>
      <c r="C291">
        <v>45</v>
      </c>
      <c r="D291" t="s">
        <v>9</v>
      </c>
      <c r="E291" t="s">
        <v>919</v>
      </c>
      <c r="F291" t="s">
        <v>25</v>
      </c>
      <c r="G291" t="s">
        <v>12</v>
      </c>
      <c r="H291" t="s">
        <v>26</v>
      </c>
      <c r="I291" t="s">
        <v>26</v>
      </c>
    </row>
    <row r="292" spans="1:9">
      <c r="A292" t="s">
        <v>920</v>
      </c>
      <c r="B292" t="s">
        <v>921</v>
      </c>
      <c r="C292">
        <v>52</v>
      </c>
      <c r="D292" t="s">
        <v>16</v>
      </c>
      <c r="E292" t="s">
        <v>922</v>
      </c>
      <c r="F292" t="s">
        <v>287</v>
      </c>
      <c r="G292" t="s">
        <v>12</v>
      </c>
      <c r="H292" t="s">
        <v>31</v>
      </c>
      <c r="I292" t="s">
        <v>31</v>
      </c>
    </row>
    <row r="293" spans="1:9">
      <c r="A293" t="s">
        <v>923</v>
      </c>
      <c r="B293" t="s">
        <v>924</v>
      </c>
      <c r="C293">
        <v>40</v>
      </c>
      <c r="D293" t="s">
        <v>16</v>
      </c>
      <c r="E293" t="s">
        <v>925</v>
      </c>
      <c r="F293" t="s">
        <v>113</v>
      </c>
      <c r="G293" t="s">
        <v>12</v>
      </c>
      <c r="H293" t="s">
        <v>26</v>
      </c>
      <c r="I293" t="s">
        <v>26</v>
      </c>
    </row>
    <row r="294" spans="1:9">
      <c r="A294" t="s">
        <v>926</v>
      </c>
      <c r="B294" t="s">
        <v>927</v>
      </c>
      <c r="C294">
        <v>30</v>
      </c>
      <c r="D294" t="s">
        <v>9</v>
      </c>
      <c r="E294" t="s">
        <v>928</v>
      </c>
      <c r="F294" t="s">
        <v>201</v>
      </c>
      <c r="G294" t="s">
        <v>12</v>
      </c>
      <c r="H294" t="s">
        <v>31</v>
      </c>
      <c r="I294" t="s">
        <v>31</v>
      </c>
    </row>
    <row r="295" spans="1:9">
      <c r="A295" t="s">
        <v>929</v>
      </c>
      <c r="B295" t="s">
        <v>930</v>
      </c>
      <c r="C295">
        <v>56</v>
      </c>
      <c r="D295" t="s">
        <v>16</v>
      </c>
      <c r="E295" t="s">
        <v>931</v>
      </c>
      <c r="F295" t="s">
        <v>328</v>
      </c>
      <c r="G295" t="s">
        <v>12</v>
      </c>
      <c r="H295" t="s">
        <v>19</v>
      </c>
      <c r="I295" t="s">
        <v>19</v>
      </c>
    </row>
    <row r="296" spans="1:9">
      <c r="A296" t="s">
        <v>932</v>
      </c>
      <c r="B296" t="s">
        <v>933</v>
      </c>
      <c r="C296">
        <v>29</v>
      </c>
      <c r="D296" t="s">
        <v>9</v>
      </c>
      <c r="E296" t="s">
        <v>573</v>
      </c>
      <c r="F296" t="s">
        <v>66</v>
      </c>
      <c r="G296" t="s">
        <v>12</v>
      </c>
      <c r="H296" t="s">
        <v>19</v>
      </c>
      <c r="I296" t="s">
        <v>19</v>
      </c>
    </row>
    <row r="297" spans="1:9">
      <c r="A297" t="s">
        <v>934</v>
      </c>
      <c r="B297" t="s">
        <v>935</v>
      </c>
      <c r="C297">
        <v>19</v>
      </c>
      <c r="D297" t="s">
        <v>16</v>
      </c>
      <c r="E297" t="s">
        <v>936</v>
      </c>
      <c r="F297" t="s">
        <v>62</v>
      </c>
      <c r="G297" t="s">
        <v>12</v>
      </c>
      <c r="H297" t="s">
        <v>26</v>
      </c>
      <c r="I297" t="s">
        <v>26</v>
      </c>
    </row>
    <row r="298" spans="1:9">
      <c r="A298" t="s">
        <v>937</v>
      </c>
      <c r="B298" t="s">
        <v>938</v>
      </c>
      <c r="C298">
        <v>28</v>
      </c>
      <c r="D298" t="s">
        <v>16</v>
      </c>
      <c r="E298" t="s">
        <v>297</v>
      </c>
      <c r="F298" t="s">
        <v>43</v>
      </c>
      <c r="G298" t="s">
        <v>12</v>
      </c>
      <c r="H298" t="s">
        <v>26</v>
      </c>
      <c r="I298" t="s">
        <v>26</v>
      </c>
    </row>
    <row r="299" spans="1:9">
      <c r="A299" t="s">
        <v>939</v>
      </c>
      <c r="B299" t="s">
        <v>940</v>
      </c>
      <c r="C299">
        <v>47</v>
      </c>
      <c r="D299" t="s">
        <v>16</v>
      </c>
      <c r="E299" t="s">
        <v>941</v>
      </c>
      <c r="F299" t="s">
        <v>113</v>
      </c>
      <c r="G299" t="s">
        <v>12</v>
      </c>
      <c r="H299" t="s">
        <v>31</v>
      </c>
      <c r="I299" t="s">
        <v>31</v>
      </c>
    </row>
    <row r="300" spans="1:9">
      <c r="A300" t="s">
        <v>942</v>
      </c>
      <c r="B300" t="s">
        <v>943</v>
      </c>
      <c r="C300">
        <v>64</v>
      </c>
      <c r="D300" t="s">
        <v>9</v>
      </c>
      <c r="E300" t="s">
        <v>944</v>
      </c>
      <c r="F300" t="s">
        <v>434</v>
      </c>
      <c r="G300" t="s">
        <v>12</v>
      </c>
      <c r="H300" t="s">
        <v>19</v>
      </c>
      <c r="I300" t="s">
        <v>19</v>
      </c>
    </row>
    <row r="301" spans="1:9">
      <c r="A301" t="s">
        <v>945</v>
      </c>
      <c r="B301" t="s">
        <v>946</v>
      </c>
      <c r="C301">
        <v>48</v>
      </c>
      <c r="D301" t="s">
        <v>16</v>
      </c>
      <c r="E301" t="s">
        <v>947</v>
      </c>
      <c r="F301" t="s">
        <v>328</v>
      </c>
      <c r="G301" t="s">
        <v>12</v>
      </c>
      <c r="H301" t="s">
        <v>19</v>
      </c>
      <c r="I301" t="s">
        <v>19</v>
      </c>
    </row>
    <row r="302" spans="1:9">
      <c r="A302" t="s">
        <v>948</v>
      </c>
      <c r="B302" t="s">
        <v>949</v>
      </c>
      <c r="C302">
        <v>29</v>
      </c>
      <c r="D302" t="s">
        <v>9</v>
      </c>
      <c r="E302" t="s">
        <v>950</v>
      </c>
      <c r="F302" t="s">
        <v>35</v>
      </c>
      <c r="G302" t="s">
        <v>12</v>
      </c>
      <c r="H302" t="s">
        <v>31</v>
      </c>
      <c r="I302" t="s">
        <v>31</v>
      </c>
    </row>
    <row r="303" spans="1:9">
      <c r="A303" t="s">
        <v>951</v>
      </c>
      <c r="B303" t="s">
        <v>952</v>
      </c>
      <c r="C303">
        <v>50</v>
      </c>
      <c r="D303" t="s">
        <v>9</v>
      </c>
      <c r="E303" t="s">
        <v>953</v>
      </c>
      <c r="F303" t="s">
        <v>287</v>
      </c>
      <c r="G303" t="s">
        <v>12</v>
      </c>
      <c r="H303" t="s">
        <v>13</v>
      </c>
      <c r="I303" t="s">
        <v>13</v>
      </c>
    </row>
    <row r="304" spans="1:9">
      <c r="A304" t="s">
        <v>954</v>
      </c>
      <c r="B304" t="s">
        <v>955</v>
      </c>
      <c r="C304">
        <v>36</v>
      </c>
      <c r="D304" t="s">
        <v>9</v>
      </c>
      <c r="E304" t="s">
        <v>956</v>
      </c>
      <c r="F304" t="s">
        <v>133</v>
      </c>
      <c r="G304" t="s">
        <v>12</v>
      </c>
      <c r="H304" t="s">
        <v>13</v>
      </c>
      <c r="I304" t="s">
        <v>13</v>
      </c>
    </row>
    <row r="305" spans="1:9">
      <c r="A305" t="s">
        <v>957</v>
      </c>
      <c r="B305" t="s">
        <v>958</v>
      </c>
      <c r="C305">
        <v>23</v>
      </c>
      <c r="D305" t="s">
        <v>16</v>
      </c>
      <c r="E305" t="s">
        <v>959</v>
      </c>
      <c r="F305" t="s">
        <v>92</v>
      </c>
      <c r="G305" t="s">
        <v>12</v>
      </c>
      <c r="H305" t="s">
        <v>19</v>
      </c>
      <c r="I305" t="s">
        <v>19</v>
      </c>
    </row>
    <row r="306" spans="1:9">
      <c r="A306" t="s">
        <v>960</v>
      </c>
      <c r="B306" t="s">
        <v>961</v>
      </c>
      <c r="C306">
        <v>41</v>
      </c>
      <c r="D306" t="s">
        <v>9</v>
      </c>
      <c r="E306" t="s">
        <v>962</v>
      </c>
      <c r="F306" t="s">
        <v>62</v>
      </c>
      <c r="G306" t="s">
        <v>12</v>
      </c>
      <c r="H306" t="s">
        <v>31</v>
      </c>
      <c r="I306" t="s">
        <v>31</v>
      </c>
    </row>
    <row r="307" spans="1:9">
      <c r="A307" t="s">
        <v>963</v>
      </c>
      <c r="B307" t="s">
        <v>964</v>
      </c>
      <c r="C307">
        <v>64</v>
      </c>
      <c r="D307" t="s">
        <v>9</v>
      </c>
      <c r="E307" t="s">
        <v>965</v>
      </c>
      <c r="F307" t="s">
        <v>74</v>
      </c>
      <c r="G307" t="s">
        <v>12</v>
      </c>
      <c r="H307" t="s">
        <v>19</v>
      </c>
      <c r="I307" t="s">
        <v>19</v>
      </c>
    </row>
    <row r="308" spans="1:9">
      <c r="A308" t="s">
        <v>966</v>
      </c>
      <c r="B308" t="s">
        <v>967</v>
      </c>
      <c r="C308">
        <v>44</v>
      </c>
      <c r="D308" t="s">
        <v>9</v>
      </c>
      <c r="E308" t="s">
        <v>968</v>
      </c>
      <c r="F308" t="s">
        <v>237</v>
      </c>
      <c r="G308" t="s">
        <v>12</v>
      </c>
      <c r="H308" t="s">
        <v>19</v>
      </c>
      <c r="I308" t="s">
        <v>19</v>
      </c>
    </row>
    <row r="309" spans="1:9">
      <c r="A309" t="s">
        <v>969</v>
      </c>
      <c r="B309" t="s">
        <v>970</v>
      </c>
      <c r="C309">
        <v>56</v>
      </c>
      <c r="D309" t="s">
        <v>16</v>
      </c>
      <c r="E309" t="s">
        <v>971</v>
      </c>
      <c r="F309" t="s">
        <v>22</v>
      </c>
      <c r="G309" t="s">
        <v>12</v>
      </c>
      <c r="H309" t="s">
        <v>26</v>
      </c>
      <c r="I309" t="s">
        <v>26</v>
      </c>
    </row>
    <row r="310" spans="1:9">
      <c r="A310" t="s">
        <v>972</v>
      </c>
      <c r="B310" t="s">
        <v>973</v>
      </c>
      <c r="C310">
        <v>60</v>
      </c>
      <c r="D310" t="s">
        <v>16</v>
      </c>
      <c r="E310" t="s">
        <v>974</v>
      </c>
      <c r="F310" t="s">
        <v>267</v>
      </c>
      <c r="G310" t="s">
        <v>12</v>
      </c>
      <c r="H310" t="s">
        <v>13</v>
      </c>
      <c r="I310" t="s">
        <v>13</v>
      </c>
    </row>
    <row r="311" spans="1:9">
      <c r="A311" t="s">
        <v>975</v>
      </c>
      <c r="B311" t="s">
        <v>976</v>
      </c>
      <c r="C311">
        <v>41</v>
      </c>
      <c r="D311" t="s">
        <v>16</v>
      </c>
      <c r="E311" t="s">
        <v>977</v>
      </c>
      <c r="F311" t="s">
        <v>30</v>
      </c>
      <c r="G311" t="s">
        <v>12</v>
      </c>
      <c r="H311" t="s">
        <v>26</v>
      </c>
      <c r="I311" t="s">
        <v>26</v>
      </c>
    </row>
    <row r="312" spans="1:9">
      <c r="A312" t="s">
        <v>978</v>
      </c>
      <c r="B312" t="s">
        <v>979</v>
      </c>
      <c r="C312">
        <v>20</v>
      </c>
      <c r="D312" t="s">
        <v>9</v>
      </c>
      <c r="E312" t="s">
        <v>980</v>
      </c>
      <c r="F312" t="s">
        <v>171</v>
      </c>
      <c r="G312" t="s">
        <v>12</v>
      </c>
      <c r="H312" t="s">
        <v>31</v>
      </c>
      <c r="I312" t="s">
        <v>31</v>
      </c>
    </row>
    <row r="313" spans="1:9">
      <c r="A313" t="s">
        <v>981</v>
      </c>
      <c r="B313" t="s">
        <v>982</v>
      </c>
      <c r="C313">
        <v>35</v>
      </c>
      <c r="D313" t="s">
        <v>9</v>
      </c>
      <c r="E313" t="s">
        <v>983</v>
      </c>
      <c r="F313" t="s">
        <v>35</v>
      </c>
      <c r="G313" t="s">
        <v>12</v>
      </c>
      <c r="H313" t="s">
        <v>19</v>
      </c>
      <c r="I313" t="s">
        <v>19</v>
      </c>
    </row>
    <row r="314" spans="1:9">
      <c r="A314" t="s">
        <v>984</v>
      </c>
      <c r="B314" t="s">
        <v>985</v>
      </c>
      <c r="C314">
        <v>47</v>
      </c>
      <c r="D314" t="s">
        <v>16</v>
      </c>
      <c r="E314" t="s">
        <v>986</v>
      </c>
      <c r="F314" t="s">
        <v>92</v>
      </c>
      <c r="G314" t="s">
        <v>12</v>
      </c>
      <c r="H314" t="s">
        <v>31</v>
      </c>
      <c r="I314" t="s">
        <v>31</v>
      </c>
    </row>
    <row r="315" spans="1:9">
      <c r="A315" t="s">
        <v>987</v>
      </c>
      <c r="B315" t="s">
        <v>988</v>
      </c>
      <c r="C315">
        <v>62</v>
      </c>
      <c r="D315" t="s">
        <v>9</v>
      </c>
      <c r="E315" t="s">
        <v>989</v>
      </c>
      <c r="F315" t="s">
        <v>140</v>
      </c>
      <c r="G315" t="s">
        <v>12</v>
      </c>
      <c r="H315" t="s">
        <v>19</v>
      </c>
      <c r="I315" t="s">
        <v>19</v>
      </c>
    </row>
    <row r="316" spans="1:9">
      <c r="A316" t="s">
        <v>990</v>
      </c>
      <c r="B316" t="s">
        <v>991</v>
      </c>
      <c r="C316">
        <v>53</v>
      </c>
      <c r="D316" t="s">
        <v>16</v>
      </c>
      <c r="E316" t="s">
        <v>992</v>
      </c>
      <c r="F316" t="s">
        <v>74</v>
      </c>
      <c r="G316" t="s">
        <v>12</v>
      </c>
      <c r="H316" t="s">
        <v>31</v>
      </c>
      <c r="I316" t="s">
        <v>31</v>
      </c>
    </row>
    <row r="317" spans="1:9">
      <c r="A317" t="s">
        <v>993</v>
      </c>
      <c r="B317" t="s">
        <v>994</v>
      </c>
      <c r="C317">
        <v>49</v>
      </c>
      <c r="D317" t="s">
        <v>9</v>
      </c>
      <c r="E317" t="s">
        <v>995</v>
      </c>
      <c r="F317" t="s">
        <v>715</v>
      </c>
      <c r="G317" t="s">
        <v>12</v>
      </c>
      <c r="H317" t="s">
        <v>31</v>
      </c>
      <c r="I317" t="s">
        <v>31</v>
      </c>
    </row>
    <row r="318" spans="1:9">
      <c r="A318" t="s">
        <v>996</v>
      </c>
      <c r="B318" t="s">
        <v>997</v>
      </c>
      <c r="C318">
        <v>34</v>
      </c>
      <c r="D318" t="s">
        <v>9</v>
      </c>
      <c r="E318" t="s">
        <v>998</v>
      </c>
      <c r="F318" t="s">
        <v>140</v>
      </c>
      <c r="G318" t="s">
        <v>12</v>
      </c>
      <c r="H318" t="s">
        <v>13</v>
      </c>
      <c r="I318" t="s">
        <v>13</v>
      </c>
    </row>
    <row r="319" spans="1:9">
      <c r="A319" t="s">
        <v>999</v>
      </c>
      <c r="B319" t="s">
        <v>1000</v>
      </c>
      <c r="C319">
        <v>64</v>
      </c>
      <c r="D319" t="s">
        <v>16</v>
      </c>
      <c r="E319" t="s">
        <v>1001</v>
      </c>
      <c r="F319" t="s">
        <v>47</v>
      </c>
      <c r="G319" t="s">
        <v>12</v>
      </c>
      <c r="H319" t="s">
        <v>13</v>
      </c>
      <c r="I319" t="s">
        <v>13</v>
      </c>
    </row>
    <row r="320" spans="1:9">
      <c r="A320" t="s">
        <v>1002</v>
      </c>
      <c r="B320" t="s">
        <v>1003</v>
      </c>
      <c r="C320">
        <v>25</v>
      </c>
      <c r="D320" t="s">
        <v>9</v>
      </c>
      <c r="E320" t="s">
        <v>1004</v>
      </c>
      <c r="F320" t="s">
        <v>62</v>
      </c>
      <c r="G320" t="s">
        <v>12</v>
      </c>
      <c r="H320" t="s">
        <v>19</v>
      </c>
      <c r="I320" t="s">
        <v>19</v>
      </c>
    </row>
    <row r="321" spans="1:9">
      <c r="A321" t="s">
        <v>1005</v>
      </c>
      <c r="B321" t="s">
        <v>1006</v>
      </c>
      <c r="C321">
        <v>54</v>
      </c>
      <c r="D321" t="s">
        <v>9</v>
      </c>
      <c r="E321" t="s">
        <v>1007</v>
      </c>
      <c r="F321" t="s">
        <v>313</v>
      </c>
      <c r="G321" t="s">
        <v>12</v>
      </c>
      <c r="H321" t="s">
        <v>19</v>
      </c>
      <c r="I321" t="s">
        <v>19</v>
      </c>
    </row>
    <row r="322" spans="1:9">
      <c r="A322" t="s">
        <v>1008</v>
      </c>
      <c r="B322" t="s">
        <v>1009</v>
      </c>
      <c r="C322">
        <v>34</v>
      </c>
      <c r="D322" t="s">
        <v>16</v>
      </c>
      <c r="E322" t="s">
        <v>1010</v>
      </c>
      <c r="F322" t="s">
        <v>267</v>
      </c>
      <c r="G322" t="s">
        <v>12</v>
      </c>
      <c r="H322" t="s">
        <v>26</v>
      </c>
      <c r="I322" t="s">
        <v>26</v>
      </c>
    </row>
    <row r="323" spans="1:9">
      <c r="A323" t="s">
        <v>1011</v>
      </c>
      <c r="B323" t="s">
        <v>1012</v>
      </c>
      <c r="C323">
        <v>21</v>
      </c>
      <c r="D323" t="s">
        <v>16</v>
      </c>
      <c r="E323" t="s">
        <v>1013</v>
      </c>
      <c r="F323" t="s">
        <v>237</v>
      </c>
      <c r="G323" t="s">
        <v>12</v>
      </c>
      <c r="H323" t="s">
        <v>26</v>
      </c>
      <c r="I323" t="s">
        <v>26</v>
      </c>
    </row>
    <row r="324" spans="1:9">
      <c r="A324" t="s">
        <v>1014</v>
      </c>
      <c r="B324" t="s">
        <v>1015</v>
      </c>
      <c r="C324">
        <v>54</v>
      </c>
      <c r="D324" t="s">
        <v>9</v>
      </c>
      <c r="E324" t="s">
        <v>1016</v>
      </c>
      <c r="F324" t="s">
        <v>845</v>
      </c>
      <c r="G324" t="s">
        <v>12</v>
      </c>
      <c r="H324" t="s">
        <v>26</v>
      </c>
      <c r="I324" t="s">
        <v>26</v>
      </c>
    </row>
    <row r="325" spans="1:9">
      <c r="A325" t="s">
        <v>1017</v>
      </c>
      <c r="B325" t="s">
        <v>1018</v>
      </c>
      <c r="C325">
        <v>64</v>
      </c>
      <c r="D325" t="s">
        <v>16</v>
      </c>
      <c r="E325" t="s">
        <v>1019</v>
      </c>
      <c r="F325" t="s">
        <v>11</v>
      </c>
      <c r="G325" t="s">
        <v>12</v>
      </c>
      <c r="H325" t="s">
        <v>19</v>
      </c>
      <c r="I325" t="s">
        <v>19</v>
      </c>
    </row>
    <row r="326" spans="1:9">
      <c r="A326" t="s">
        <v>1020</v>
      </c>
      <c r="B326" t="s">
        <v>1021</v>
      </c>
      <c r="C326">
        <v>58</v>
      </c>
      <c r="D326" t="s">
        <v>9</v>
      </c>
      <c r="E326" t="s">
        <v>1022</v>
      </c>
      <c r="F326" t="s">
        <v>96</v>
      </c>
      <c r="G326" t="s">
        <v>12</v>
      </c>
      <c r="H326" t="s">
        <v>26</v>
      </c>
      <c r="I326" t="s">
        <v>26</v>
      </c>
    </row>
    <row r="327" spans="1:9">
      <c r="A327" t="s">
        <v>1023</v>
      </c>
      <c r="B327" t="s">
        <v>1024</v>
      </c>
      <c r="C327">
        <v>60</v>
      </c>
      <c r="D327" t="s">
        <v>9</v>
      </c>
      <c r="E327" t="s">
        <v>1025</v>
      </c>
      <c r="F327" t="s">
        <v>324</v>
      </c>
      <c r="G327" t="s">
        <v>12</v>
      </c>
      <c r="H327" t="s">
        <v>26</v>
      </c>
      <c r="I327" t="s">
        <v>26</v>
      </c>
    </row>
    <row r="328" spans="1:9">
      <c r="A328" t="s">
        <v>1026</v>
      </c>
      <c r="B328" t="s">
        <v>1027</v>
      </c>
      <c r="C328">
        <v>58</v>
      </c>
      <c r="D328" t="s">
        <v>16</v>
      </c>
      <c r="E328" t="s">
        <v>1028</v>
      </c>
      <c r="F328" t="s">
        <v>217</v>
      </c>
      <c r="G328" t="s">
        <v>12</v>
      </c>
      <c r="H328" t="s">
        <v>13</v>
      </c>
      <c r="I328" t="s">
        <v>13</v>
      </c>
    </row>
    <row r="329" spans="1:9">
      <c r="A329" t="s">
        <v>1029</v>
      </c>
      <c r="B329" t="s">
        <v>1030</v>
      </c>
      <c r="C329">
        <v>62</v>
      </c>
      <c r="D329" t="s">
        <v>16</v>
      </c>
      <c r="E329" t="s">
        <v>1031</v>
      </c>
      <c r="F329" t="s">
        <v>58</v>
      </c>
      <c r="G329" t="s">
        <v>12</v>
      </c>
      <c r="H329" t="s">
        <v>26</v>
      </c>
      <c r="I329" t="s">
        <v>26</v>
      </c>
    </row>
    <row r="330" spans="1:9">
      <c r="A330" t="s">
        <v>1032</v>
      </c>
      <c r="B330" t="s">
        <v>1033</v>
      </c>
      <c r="C330">
        <v>46</v>
      </c>
      <c r="D330" t="s">
        <v>9</v>
      </c>
      <c r="E330" t="s">
        <v>1034</v>
      </c>
      <c r="F330" t="s">
        <v>201</v>
      </c>
      <c r="G330" t="s">
        <v>12</v>
      </c>
      <c r="H330" t="s">
        <v>19</v>
      </c>
      <c r="I330" t="s">
        <v>19</v>
      </c>
    </row>
    <row r="331" spans="1:9">
      <c r="A331" t="s">
        <v>1035</v>
      </c>
      <c r="B331" t="s">
        <v>1036</v>
      </c>
      <c r="C331">
        <v>62</v>
      </c>
      <c r="D331" t="s">
        <v>16</v>
      </c>
      <c r="E331" t="s">
        <v>1037</v>
      </c>
      <c r="F331" t="s">
        <v>201</v>
      </c>
      <c r="G331" t="s">
        <v>12</v>
      </c>
      <c r="H331" t="s">
        <v>26</v>
      </c>
      <c r="I331" t="s">
        <v>26</v>
      </c>
    </row>
    <row r="332" spans="1:9">
      <c r="A332" t="s">
        <v>1038</v>
      </c>
      <c r="B332" t="s">
        <v>1039</v>
      </c>
      <c r="C332">
        <v>54</v>
      </c>
      <c r="D332" t="s">
        <v>9</v>
      </c>
      <c r="E332" t="s">
        <v>1040</v>
      </c>
      <c r="F332" t="s">
        <v>194</v>
      </c>
      <c r="G332" t="s">
        <v>12</v>
      </c>
      <c r="H332" t="s">
        <v>19</v>
      </c>
      <c r="I332" t="s">
        <v>19</v>
      </c>
    </row>
    <row r="333" spans="1:9">
      <c r="A333" t="s">
        <v>1041</v>
      </c>
      <c r="B333" t="s">
        <v>1042</v>
      </c>
      <c r="C333">
        <v>38</v>
      </c>
      <c r="D333" t="s">
        <v>16</v>
      </c>
      <c r="E333" t="s">
        <v>1043</v>
      </c>
      <c r="F333" t="s">
        <v>66</v>
      </c>
      <c r="G333" t="s">
        <v>12</v>
      </c>
      <c r="H333" t="s">
        <v>26</v>
      </c>
      <c r="I333" t="s">
        <v>26</v>
      </c>
    </row>
    <row r="334" spans="1:9">
      <c r="A334" t="s">
        <v>1044</v>
      </c>
      <c r="B334" t="s">
        <v>1045</v>
      </c>
      <c r="C334">
        <v>34</v>
      </c>
      <c r="D334" t="s">
        <v>16</v>
      </c>
      <c r="E334" t="s">
        <v>1046</v>
      </c>
      <c r="F334" t="s">
        <v>99</v>
      </c>
      <c r="G334" t="s">
        <v>12</v>
      </c>
      <c r="H334" t="s">
        <v>26</v>
      </c>
      <c r="I334" t="s">
        <v>26</v>
      </c>
    </row>
    <row r="335" spans="1:9">
      <c r="A335" t="s">
        <v>1047</v>
      </c>
      <c r="B335" t="s">
        <v>1048</v>
      </c>
      <c r="C335">
        <v>64</v>
      </c>
      <c r="D335" t="s">
        <v>16</v>
      </c>
      <c r="E335" t="s">
        <v>1049</v>
      </c>
      <c r="F335" t="s">
        <v>81</v>
      </c>
      <c r="G335" t="s">
        <v>12</v>
      </c>
      <c r="H335" t="s">
        <v>13</v>
      </c>
      <c r="I335" t="s">
        <v>13</v>
      </c>
    </row>
    <row r="336" spans="1:9">
      <c r="A336" t="s">
        <v>1050</v>
      </c>
      <c r="B336" t="s">
        <v>1051</v>
      </c>
      <c r="C336">
        <v>50</v>
      </c>
      <c r="D336" t="s">
        <v>16</v>
      </c>
      <c r="E336" t="s">
        <v>1052</v>
      </c>
      <c r="F336" t="s">
        <v>167</v>
      </c>
      <c r="G336" t="s">
        <v>12</v>
      </c>
      <c r="H336" t="s">
        <v>31</v>
      </c>
      <c r="I336" t="s">
        <v>31</v>
      </c>
    </row>
    <row r="337" spans="1:9">
      <c r="A337" t="s">
        <v>1053</v>
      </c>
      <c r="B337" t="s">
        <v>1054</v>
      </c>
      <c r="C337">
        <v>37</v>
      </c>
      <c r="D337" t="s">
        <v>9</v>
      </c>
      <c r="E337" t="s">
        <v>1055</v>
      </c>
      <c r="F337" t="s">
        <v>11</v>
      </c>
      <c r="G337" t="s">
        <v>12</v>
      </c>
      <c r="H337" t="s">
        <v>19</v>
      </c>
      <c r="I337" t="s">
        <v>19</v>
      </c>
    </row>
    <row r="338" spans="1:9">
      <c r="A338" t="s">
        <v>1056</v>
      </c>
      <c r="B338" t="s">
        <v>1057</v>
      </c>
      <c r="C338">
        <v>58</v>
      </c>
      <c r="D338" t="s">
        <v>16</v>
      </c>
      <c r="E338" t="s">
        <v>1058</v>
      </c>
      <c r="F338" t="s">
        <v>35</v>
      </c>
      <c r="G338" t="s">
        <v>12</v>
      </c>
      <c r="H338" t="s">
        <v>31</v>
      </c>
      <c r="I338" t="s">
        <v>31</v>
      </c>
    </row>
    <row r="339" spans="1:9">
      <c r="A339" t="s">
        <v>1059</v>
      </c>
      <c r="B339" t="s">
        <v>1060</v>
      </c>
      <c r="C339">
        <v>40</v>
      </c>
      <c r="D339" t="s">
        <v>16</v>
      </c>
      <c r="E339" t="s">
        <v>1061</v>
      </c>
      <c r="F339" t="s">
        <v>11</v>
      </c>
      <c r="G339" t="s">
        <v>12</v>
      </c>
      <c r="H339" t="s">
        <v>26</v>
      </c>
      <c r="I339" t="s">
        <v>26</v>
      </c>
    </row>
    <row r="340" spans="1:9">
      <c r="A340" t="s">
        <v>1062</v>
      </c>
      <c r="B340" t="s">
        <v>1063</v>
      </c>
      <c r="C340">
        <v>46</v>
      </c>
      <c r="D340" t="s">
        <v>16</v>
      </c>
      <c r="E340" t="s">
        <v>1064</v>
      </c>
      <c r="F340" t="s">
        <v>167</v>
      </c>
      <c r="G340" t="s">
        <v>12</v>
      </c>
      <c r="H340" t="s">
        <v>31</v>
      </c>
      <c r="I340" t="s">
        <v>31</v>
      </c>
    </row>
    <row r="341" spans="1:9">
      <c r="A341" t="s">
        <v>1065</v>
      </c>
      <c r="B341" t="s">
        <v>1066</v>
      </c>
      <c r="C341">
        <v>52</v>
      </c>
      <c r="D341" t="s">
        <v>16</v>
      </c>
      <c r="E341" t="s">
        <v>1067</v>
      </c>
      <c r="F341" t="s">
        <v>133</v>
      </c>
      <c r="G341" t="s">
        <v>12</v>
      </c>
      <c r="H341" t="s">
        <v>19</v>
      </c>
      <c r="I341" t="s">
        <v>19</v>
      </c>
    </row>
    <row r="342" spans="1:9">
      <c r="A342" t="s">
        <v>1068</v>
      </c>
      <c r="B342" t="s">
        <v>1069</v>
      </c>
      <c r="C342">
        <v>27</v>
      </c>
      <c r="D342" t="s">
        <v>9</v>
      </c>
      <c r="E342" t="s">
        <v>1070</v>
      </c>
      <c r="F342" t="s">
        <v>274</v>
      </c>
      <c r="G342" t="s">
        <v>12</v>
      </c>
      <c r="H342" t="s">
        <v>26</v>
      </c>
      <c r="I342" t="s">
        <v>26</v>
      </c>
    </row>
    <row r="343" spans="1:9">
      <c r="A343" t="s">
        <v>1071</v>
      </c>
      <c r="B343" t="s">
        <v>1072</v>
      </c>
      <c r="C343">
        <v>56</v>
      </c>
      <c r="D343" t="s">
        <v>16</v>
      </c>
      <c r="E343" t="s">
        <v>1073</v>
      </c>
      <c r="F343" t="s">
        <v>194</v>
      </c>
      <c r="G343" t="s">
        <v>12</v>
      </c>
      <c r="H343" t="s">
        <v>26</v>
      </c>
      <c r="I343" t="s">
        <v>26</v>
      </c>
    </row>
    <row r="344" spans="1:9">
      <c r="A344" t="s">
        <v>1074</v>
      </c>
      <c r="B344" t="s">
        <v>1075</v>
      </c>
      <c r="C344">
        <v>30</v>
      </c>
      <c r="D344" t="s">
        <v>16</v>
      </c>
      <c r="E344" t="s">
        <v>1076</v>
      </c>
      <c r="F344" t="s">
        <v>167</v>
      </c>
      <c r="G344" t="s">
        <v>12</v>
      </c>
      <c r="H344" t="s">
        <v>26</v>
      </c>
      <c r="I344" t="s">
        <v>26</v>
      </c>
    </row>
    <row r="345" spans="1:9">
      <c r="A345" t="s">
        <v>1077</v>
      </c>
      <c r="B345" t="s">
        <v>1078</v>
      </c>
      <c r="C345">
        <v>38</v>
      </c>
      <c r="D345" t="s">
        <v>9</v>
      </c>
      <c r="E345" t="s">
        <v>1079</v>
      </c>
      <c r="F345" t="s">
        <v>287</v>
      </c>
      <c r="G345" t="s">
        <v>12</v>
      </c>
      <c r="H345" t="s">
        <v>26</v>
      </c>
      <c r="I345" t="s">
        <v>26</v>
      </c>
    </row>
    <row r="346" spans="1:9">
      <c r="A346" t="s">
        <v>1080</v>
      </c>
      <c r="B346" t="s">
        <v>1081</v>
      </c>
      <c r="C346">
        <v>39</v>
      </c>
      <c r="D346" t="s">
        <v>9</v>
      </c>
      <c r="E346" t="s">
        <v>1082</v>
      </c>
      <c r="F346" t="s">
        <v>233</v>
      </c>
      <c r="G346" t="s">
        <v>12</v>
      </c>
      <c r="H346" t="s">
        <v>13</v>
      </c>
      <c r="I346" t="s">
        <v>13</v>
      </c>
    </row>
    <row r="347" spans="1:9">
      <c r="A347" t="s">
        <v>1083</v>
      </c>
      <c r="B347" t="s">
        <v>1084</v>
      </c>
      <c r="C347">
        <v>33</v>
      </c>
      <c r="D347" t="s">
        <v>9</v>
      </c>
      <c r="E347" t="s">
        <v>1085</v>
      </c>
      <c r="F347" t="s">
        <v>96</v>
      </c>
      <c r="G347" t="s">
        <v>12</v>
      </c>
      <c r="H347" t="s">
        <v>26</v>
      </c>
      <c r="I347" t="s">
        <v>26</v>
      </c>
    </row>
    <row r="348" spans="1:9">
      <c r="A348" t="s">
        <v>1086</v>
      </c>
      <c r="B348" t="s">
        <v>1087</v>
      </c>
      <c r="C348">
        <v>58</v>
      </c>
      <c r="D348" t="s">
        <v>16</v>
      </c>
      <c r="E348" t="s">
        <v>1088</v>
      </c>
      <c r="F348" t="s">
        <v>237</v>
      </c>
      <c r="G348" t="s">
        <v>12</v>
      </c>
      <c r="H348" t="s">
        <v>19</v>
      </c>
      <c r="I348" t="s">
        <v>19</v>
      </c>
    </row>
    <row r="349" spans="1:9">
      <c r="A349" t="s">
        <v>1089</v>
      </c>
      <c r="B349" t="s">
        <v>1090</v>
      </c>
      <c r="C349">
        <v>39</v>
      </c>
      <c r="D349" t="s">
        <v>16</v>
      </c>
      <c r="E349" t="s">
        <v>1091</v>
      </c>
      <c r="F349" t="s">
        <v>167</v>
      </c>
      <c r="G349" t="s">
        <v>12</v>
      </c>
      <c r="H349" t="s">
        <v>13</v>
      </c>
      <c r="I349" t="s">
        <v>13</v>
      </c>
    </row>
    <row r="350" spans="1:9">
      <c r="A350" t="s">
        <v>1092</v>
      </c>
      <c r="B350" t="s">
        <v>1093</v>
      </c>
      <c r="C350">
        <v>55</v>
      </c>
      <c r="D350" t="s">
        <v>9</v>
      </c>
      <c r="E350" t="s">
        <v>1094</v>
      </c>
      <c r="F350" t="s">
        <v>51</v>
      </c>
      <c r="G350" t="s">
        <v>12</v>
      </c>
      <c r="H350" t="s">
        <v>31</v>
      </c>
      <c r="I350" t="s">
        <v>31</v>
      </c>
    </row>
    <row r="351" spans="1:9">
      <c r="A351" t="s">
        <v>1095</v>
      </c>
      <c r="B351" t="s">
        <v>1096</v>
      </c>
      <c r="C351">
        <v>31</v>
      </c>
      <c r="D351" t="s">
        <v>9</v>
      </c>
      <c r="E351" t="s">
        <v>1097</v>
      </c>
      <c r="F351" t="s">
        <v>163</v>
      </c>
      <c r="G351" t="s">
        <v>12</v>
      </c>
      <c r="H351" t="s">
        <v>26</v>
      </c>
      <c r="I351" t="s">
        <v>26</v>
      </c>
    </row>
    <row r="352" spans="1:9">
      <c r="A352" t="s">
        <v>1098</v>
      </c>
      <c r="B352" t="s">
        <v>1099</v>
      </c>
      <c r="C352">
        <v>26</v>
      </c>
      <c r="D352" t="s">
        <v>9</v>
      </c>
      <c r="E352" t="s">
        <v>1100</v>
      </c>
      <c r="F352" t="s">
        <v>267</v>
      </c>
      <c r="G352" t="s">
        <v>12</v>
      </c>
      <c r="H352" t="s">
        <v>31</v>
      </c>
      <c r="I352" t="s">
        <v>31</v>
      </c>
    </row>
    <row r="353" spans="1:9">
      <c r="A353" t="s">
        <v>1101</v>
      </c>
      <c r="B353" t="s">
        <v>1102</v>
      </c>
      <c r="C353">
        <v>25</v>
      </c>
      <c r="D353" t="s">
        <v>16</v>
      </c>
      <c r="E353" t="s">
        <v>1103</v>
      </c>
      <c r="F353" t="s">
        <v>70</v>
      </c>
      <c r="G353" t="s">
        <v>12</v>
      </c>
      <c r="H353" t="s">
        <v>26</v>
      </c>
      <c r="I353" t="s">
        <v>26</v>
      </c>
    </row>
    <row r="354" spans="1:9">
      <c r="A354" t="s">
        <v>1104</v>
      </c>
      <c r="B354" t="s">
        <v>1105</v>
      </c>
      <c r="C354">
        <v>52</v>
      </c>
      <c r="D354" t="s">
        <v>16</v>
      </c>
      <c r="E354" t="s">
        <v>1106</v>
      </c>
      <c r="F354" t="s">
        <v>324</v>
      </c>
      <c r="G354" t="s">
        <v>12</v>
      </c>
      <c r="H354" t="s">
        <v>31</v>
      </c>
      <c r="I354" t="s">
        <v>31</v>
      </c>
    </row>
    <row r="355" spans="1:9">
      <c r="A355" t="s">
        <v>1107</v>
      </c>
      <c r="B355" t="s">
        <v>3836</v>
      </c>
      <c r="C355">
        <v>56</v>
      </c>
      <c r="D355" t="s">
        <v>16</v>
      </c>
      <c r="E355" t="s">
        <v>1108</v>
      </c>
      <c r="F355" t="s">
        <v>35</v>
      </c>
      <c r="G355" t="s">
        <v>12</v>
      </c>
      <c r="H355" t="s">
        <v>19</v>
      </c>
      <c r="I355" t="s">
        <v>19</v>
      </c>
    </row>
    <row r="356" spans="1:9">
      <c r="A356" t="s">
        <v>1109</v>
      </c>
      <c r="B356" t="s">
        <v>1110</v>
      </c>
      <c r="C356">
        <v>38</v>
      </c>
      <c r="D356" t="s">
        <v>9</v>
      </c>
      <c r="E356" t="s">
        <v>1111</v>
      </c>
      <c r="F356" t="s">
        <v>167</v>
      </c>
      <c r="G356" t="s">
        <v>12</v>
      </c>
      <c r="H356" t="s">
        <v>31</v>
      </c>
      <c r="I356" t="s">
        <v>31</v>
      </c>
    </row>
    <row r="357" spans="1:9">
      <c r="A357" t="s">
        <v>1112</v>
      </c>
      <c r="B357" t="s">
        <v>1113</v>
      </c>
      <c r="C357">
        <v>20</v>
      </c>
      <c r="D357" t="s">
        <v>9</v>
      </c>
      <c r="E357" t="s">
        <v>1114</v>
      </c>
      <c r="F357" t="s">
        <v>74</v>
      </c>
      <c r="G357" t="s">
        <v>12</v>
      </c>
      <c r="H357" t="s">
        <v>13</v>
      </c>
      <c r="I357" t="s">
        <v>13</v>
      </c>
    </row>
    <row r="358" spans="1:9">
      <c r="A358" t="s">
        <v>1115</v>
      </c>
      <c r="B358" t="s">
        <v>1116</v>
      </c>
      <c r="C358">
        <v>54</v>
      </c>
      <c r="D358" t="s">
        <v>9</v>
      </c>
      <c r="E358" t="s">
        <v>1117</v>
      </c>
      <c r="F358" t="s">
        <v>287</v>
      </c>
      <c r="G358" t="s">
        <v>12</v>
      </c>
      <c r="H358" t="s">
        <v>26</v>
      </c>
      <c r="I358" t="s">
        <v>26</v>
      </c>
    </row>
    <row r="359" spans="1:9">
      <c r="A359" t="s">
        <v>1118</v>
      </c>
      <c r="B359" t="s">
        <v>1119</v>
      </c>
      <c r="C359">
        <v>41</v>
      </c>
      <c r="D359" t="s">
        <v>9</v>
      </c>
      <c r="E359" t="s">
        <v>1120</v>
      </c>
      <c r="F359" t="s">
        <v>237</v>
      </c>
      <c r="G359" t="s">
        <v>12</v>
      </c>
      <c r="H359" t="s">
        <v>13</v>
      </c>
      <c r="I359" t="s">
        <v>13</v>
      </c>
    </row>
    <row r="360" spans="1:9">
      <c r="A360" t="s">
        <v>1121</v>
      </c>
      <c r="B360" t="s">
        <v>1122</v>
      </c>
      <c r="C360">
        <v>60</v>
      </c>
      <c r="D360" t="s">
        <v>16</v>
      </c>
      <c r="E360" t="s">
        <v>1123</v>
      </c>
      <c r="F360" t="s">
        <v>313</v>
      </c>
      <c r="G360" t="s">
        <v>12</v>
      </c>
      <c r="H360" t="s">
        <v>13</v>
      </c>
      <c r="I360" t="s">
        <v>13</v>
      </c>
    </row>
    <row r="361" spans="1:9">
      <c r="A361" t="s">
        <v>1124</v>
      </c>
      <c r="B361" t="s">
        <v>1125</v>
      </c>
      <c r="C361">
        <v>32</v>
      </c>
      <c r="D361" t="s">
        <v>9</v>
      </c>
      <c r="E361" t="s">
        <v>1126</v>
      </c>
      <c r="F361" t="s">
        <v>62</v>
      </c>
      <c r="G361" t="s">
        <v>12</v>
      </c>
      <c r="H361" t="s">
        <v>31</v>
      </c>
      <c r="I361" t="s">
        <v>31</v>
      </c>
    </row>
    <row r="362" spans="1:9">
      <c r="A362" t="s">
        <v>1127</v>
      </c>
      <c r="B362" t="s">
        <v>1128</v>
      </c>
      <c r="C362">
        <v>34</v>
      </c>
      <c r="D362" t="s">
        <v>9</v>
      </c>
      <c r="E362" t="s">
        <v>1129</v>
      </c>
      <c r="F362" t="s">
        <v>291</v>
      </c>
      <c r="G362" t="s">
        <v>12</v>
      </c>
      <c r="H362" t="s">
        <v>19</v>
      </c>
      <c r="I362" t="s">
        <v>19</v>
      </c>
    </row>
    <row r="363" spans="1:9">
      <c r="A363" t="s">
        <v>1130</v>
      </c>
      <c r="B363" t="s">
        <v>1131</v>
      </c>
      <c r="C363">
        <v>64</v>
      </c>
      <c r="D363" t="s">
        <v>9</v>
      </c>
      <c r="E363" t="s">
        <v>1132</v>
      </c>
      <c r="F363" t="s">
        <v>254</v>
      </c>
      <c r="G363" t="s">
        <v>12</v>
      </c>
      <c r="H363" t="s">
        <v>19</v>
      </c>
      <c r="I363" t="s">
        <v>19</v>
      </c>
    </row>
    <row r="364" spans="1:9">
      <c r="A364" t="s">
        <v>1133</v>
      </c>
      <c r="B364" t="s">
        <v>1134</v>
      </c>
      <c r="C364">
        <v>60</v>
      </c>
      <c r="D364" t="s">
        <v>9</v>
      </c>
      <c r="E364" t="s">
        <v>1135</v>
      </c>
      <c r="F364" t="s">
        <v>163</v>
      </c>
      <c r="G364" t="s">
        <v>12</v>
      </c>
      <c r="H364" t="s">
        <v>13</v>
      </c>
      <c r="I364" t="s">
        <v>13</v>
      </c>
    </row>
    <row r="365" spans="1:9">
      <c r="A365" t="s">
        <v>1136</v>
      </c>
      <c r="B365" t="s">
        <v>1137</v>
      </c>
      <c r="C365">
        <v>23</v>
      </c>
      <c r="D365" t="s">
        <v>9</v>
      </c>
      <c r="E365" t="s">
        <v>1138</v>
      </c>
      <c r="F365" t="s">
        <v>25</v>
      </c>
      <c r="G365" t="s">
        <v>12</v>
      </c>
      <c r="H365" t="s">
        <v>26</v>
      </c>
      <c r="I365" t="s">
        <v>26</v>
      </c>
    </row>
    <row r="366" spans="1:9">
      <c r="A366" t="s">
        <v>1139</v>
      </c>
      <c r="B366" t="s">
        <v>1140</v>
      </c>
      <c r="C366">
        <v>58</v>
      </c>
      <c r="D366" t="s">
        <v>9</v>
      </c>
      <c r="E366" t="s">
        <v>1141</v>
      </c>
      <c r="F366" t="s">
        <v>133</v>
      </c>
      <c r="G366" t="s">
        <v>12</v>
      </c>
      <c r="H366" t="s">
        <v>26</v>
      </c>
      <c r="I366" t="s">
        <v>26</v>
      </c>
    </row>
    <row r="367" spans="1:9">
      <c r="A367" t="s">
        <v>1142</v>
      </c>
      <c r="B367" t="s">
        <v>1143</v>
      </c>
      <c r="C367">
        <v>63</v>
      </c>
      <c r="D367" t="s">
        <v>16</v>
      </c>
      <c r="E367" t="s">
        <v>1144</v>
      </c>
      <c r="F367" t="s">
        <v>163</v>
      </c>
      <c r="G367" t="s">
        <v>12</v>
      </c>
      <c r="H367" t="s">
        <v>19</v>
      </c>
      <c r="I367" t="s">
        <v>19</v>
      </c>
    </row>
    <row r="368" spans="1:9">
      <c r="A368" t="s">
        <v>1145</v>
      </c>
      <c r="B368" t="s">
        <v>1146</v>
      </c>
      <c r="C368">
        <v>40</v>
      </c>
      <c r="D368" t="s">
        <v>16</v>
      </c>
      <c r="E368" t="s">
        <v>1147</v>
      </c>
      <c r="F368" t="s">
        <v>22</v>
      </c>
      <c r="G368" t="s">
        <v>12</v>
      </c>
      <c r="H368" t="s">
        <v>19</v>
      </c>
      <c r="I368" t="s">
        <v>19</v>
      </c>
    </row>
    <row r="369" spans="1:9">
      <c r="A369" t="s">
        <v>1148</v>
      </c>
      <c r="B369" t="s">
        <v>1149</v>
      </c>
      <c r="C369">
        <v>51</v>
      </c>
      <c r="D369" t="s">
        <v>9</v>
      </c>
      <c r="E369" t="s">
        <v>1150</v>
      </c>
      <c r="F369" t="s">
        <v>25</v>
      </c>
      <c r="G369" t="s">
        <v>12</v>
      </c>
      <c r="H369" t="s">
        <v>26</v>
      </c>
      <c r="I369" t="s">
        <v>26</v>
      </c>
    </row>
    <row r="370" spans="1:9">
      <c r="A370" t="s">
        <v>1151</v>
      </c>
      <c r="B370" t="s">
        <v>1152</v>
      </c>
      <c r="C370">
        <v>34</v>
      </c>
      <c r="D370" t="s">
        <v>16</v>
      </c>
      <c r="E370" t="s">
        <v>1153</v>
      </c>
      <c r="F370" t="s">
        <v>58</v>
      </c>
      <c r="G370" t="s">
        <v>12</v>
      </c>
      <c r="H370" t="s">
        <v>19</v>
      </c>
      <c r="I370" t="s">
        <v>19</v>
      </c>
    </row>
    <row r="371" spans="1:9">
      <c r="A371" t="s">
        <v>1154</v>
      </c>
      <c r="B371" t="s">
        <v>1155</v>
      </c>
      <c r="C371">
        <v>20</v>
      </c>
      <c r="D371" t="s">
        <v>16</v>
      </c>
      <c r="E371" t="s">
        <v>1156</v>
      </c>
      <c r="F371" t="s">
        <v>171</v>
      </c>
      <c r="G371" t="s">
        <v>12</v>
      </c>
      <c r="H371" t="s">
        <v>19</v>
      </c>
      <c r="I371" t="s">
        <v>19</v>
      </c>
    </row>
    <row r="372" spans="1:9">
      <c r="A372" t="s">
        <v>1157</v>
      </c>
      <c r="B372" t="s">
        <v>1158</v>
      </c>
      <c r="C372">
        <v>45</v>
      </c>
      <c r="D372" t="s">
        <v>9</v>
      </c>
      <c r="E372" t="s">
        <v>1159</v>
      </c>
      <c r="F372" t="s">
        <v>254</v>
      </c>
      <c r="G372" t="s">
        <v>12</v>
      </c>
      <c r="H372" t="s">
        <v>31</v>
      </c>
      <c r="I372" t="s">
        <v>31</v>
      </c>
    </row>
    <row r="373" spans="1:9">
      <c r="A373" t="s">
        <v>1160</v>
      </c>
      <c r="B373" t="s">
        <v>1161</v>
      </c>
      <c r="C373">
        <v>21</v>
      </c>
      <c r="D373" t="s">
        <v>16</v>
      </c>
      <c r="E373" t="s">
        <v>1162</v>
      </c>
      <c r="F373" t="s">
        <v>47</v>
      </c>
      <c r="G373" t="s">
        <v>12</v>
      </c>
      <c r="H373" t="s">
        <v>19</v>
      </c>
      <c r="I373" t="s">
        <v>19</v>
      </c>
    </row>
    <row r="374" spans="1:9">
      <c r="A374" t="s">
        <v>1163</v>
      </c>
      <c r="B374" t="s">
        <v>1164</v>
      </c>
      <c r="C374">
        <v>28</v>
      </c>
      <c r="D374" t="s">
        <v>9</v>
      </c>
      <c r="E374" t="s">
        <v>1165</v>
      </c>
      <c r="F374" t="s">
        <v>25</v>
      </c>
      <c r="G374" t="s">
        <v>12</v>
      </c>
      <c r="H374" t="s">
        <v>26</v>
      </c>
      <c r="I374" t="s">
        <v>26</v>
      </c>
    </row>
    <row r="375" spans="1:9">
      <c r="A375" t="s">
        <v>1166</v>
      </c>
      <c r="B375" t="s">
        <v>1167</v>
      </c>
      <c r="C375">
        <v>37</v>
      </c>
      <c r="D375" t="s">
        <v>16</v>
      </c>
      <c r="E375" t="s">
        <v>1168</v>
      </c>
      <c r="F375" t="s">
        <v>434</v>
      </c>
      <c r="G375" t="s">
        <v>12</v>
      </c>
      <c r="H375" t="s">
        <v>13</v>
      </c>
      <c r="I375" t="s">
        <v>13</v>
      </c>
    </row>
    <row r="376" spans="1:9">
      <c r="A376" t="s">
        <v>1169</v>
      </c>
      <c r="B376" t="s">
        <v>1170</v>
      </c>
      <c r="C376">
        <v>60</v>
      </c>
      <c r="D376" t="s">
        <v>9</v>
      </c>
      <c r="E376" t="s">
        <v>1171</v>
      </c>
      <c r="F376" t="s">
        <v>99</v>
      </c>
      <c r="G376" t="s">
        <v>12</v>
      </c>
      <c r="H376" t="s">
        <v>19</v>
      </c>
      <c r="I376" t="s">
        <v>19</v>
      </c>
    </row>
    <row r="377" spans="1:9">
      <c r="A377" t="s">
        <v>1172</v>
      </c>
      <c r="B377" t="s">
        <v>1173</v>
      </c>
      <c r="C377">
        <v>26</v>
      </c>
      <c r="D377" t="s">
        <v>9</v>
      </c>
      <c r="E377" t="s">
        <v>1174</v>
      </c>
      <c r="F377" t="s">
        <v>201</v>
      </c>
      <c r="G377" t="s">
        <v>12</v>
      </c>
      <c r="H377" t="s">
        <v>19</v>
      </c>
      <c r="I377" t="s">
        <v>19</v>
      </c>
    </row>
    <row r="378" spans="1:9">
      <c r="A378" t="s">
        <v>1175</v>
      </c>
      <c r="B378" t="s">
        <v>1176</v>
      </c>
      <c r="C378">
        <v>30</v>
      </c>
      <c r="D378" t="s">
        <v>9</v>
      </c>
      <c r="E378" t="s">
        <v>1177</v>
      </c>
      <c r="F378" t="s">
        <v>167</v>
      </c>
      <c r="G378" t="s">
        <v>12</v>
      </c>
      <c r="H378" t="s">
        <v>26</v>
      </c>
      <c r="I378" t="s">
        <v>26</v>
      </c>
    </row>
    <row r="379" spans="1:9">
      <c r="A379" t="s">
        <v>1178</v>
      </c>
      <c r="B379" t="s">
        <v>1179</v>
      </c>
      <c r="C379">
        <v>39</v>
      </c>
      <c r="D379" t="s">
        <v>16</v>
      </c>
      <c r="E379" t="s">
        <v>1180</v>
      </c>
      <c r="F379" t="s">
        <v>434</v>
      </c>
      <c r="G379" t="s">
        <v>12</v>
      </c>
      <c r="H379" t="s">
        <v>13</v>
      </c>
      <c r="I379" t="s">
        <v>13</v>
      </c>
    </row>
    <row r="380" spans="1:9">
      <c r="A380" t="s">
        <v>1181</v>
      </c>
      <c r="B380" t="s">
        <v>1182</v>
      </c>
      <c r="C380">
        <v>44</v>
      </c>
      <c r="D380" t="s">
        <v>16</v>
      </c>
      <c r="E380" t="s">
        <v>1183</v>
      </c>
      <c r="F380" t="s">
        <v>92</v>
      </c>
      <c r="G380" t="s">
        <v>12</v>
      </c>
      <c r="H380" t="s">
        <v>26</v>
      </c>
      <c r="I380" t="s">
        <v>26</v>
      </c>
    </row>
    <row r="381" spans="1:9">
      <c r="A381" t="s">
        <v>1184</v>
      </c>
      <c r="B381" t="s">
        <v>1185</v>
      </c>
      <c r="C381">
        <v>34</v>
      </c>
      <c r="D381" t="s">
        <v>16</v>
      </c>
      <c r="E381" t="s">
        <v>1186</v>
      </c>
      <c r="F381" t="s">
        <v>267</v>
      </c>
      <c r="G381" t="s">
        <v>12</v>
      </c>
      <c r="H381" t="s">
        <v>13</v>
      </c>
      <c r="I381" t="s">
        <v>13</v>
      </c>
    </row>
    <row r="382" spans="1:9">
      <c r="A382" t="s">
        <v>1187</v>
      </c>
      <c r="B382" t="s">
        <v>1188</v>
      </c>
      <c r="C382">
        <v>23</v>
      </c>
      <c r="D382" t="s">
        <v>9</v>
      </c>
      <c r="E382" t="s">
        <v>1189</v>
      </c>
      <c r="F382" t="s">
        <v>217</v>
      </c>
      <c r="G382" t="s">
        <v>12</v>
      </c>
      <c r="H382" t="s">
        <v>13</v>
      </c>
      <c r="I382" t="s">
        <v>13</v>
      </c>
    </row>
    <row r="383" spans="1:9">
      <c r="A383" t="s">
        <v>1190</v>
      </c>
      <c r="B383" t="s">
        <v>1191</v>
      </c>
      <c r="C383">
        <v>50</v>
      </c>
      <c r="D383" t="s">
        <v>9</v>
      </c>
      <c r="E383" t="s">
        <v>1192</v>
      </c>
      <c r="F383" t="s">
        <v>22</v>
      </c>
      <c r="G383" t="s">
        <v>12</v>
      </c>
      <c r="H383" t="s">
        <v>31</v>
      </c>
      <c r="I383" t="s">
        <v>31</v>
      </c>
    </row>
    <row r="384" spans="1:9">
      <c r="A384" t="s">
        <v>1193</v>
      </c>
      <c r="B384" t="s">
        <v>1194</v>
      </c>
      <c r="C384">
        <v>20</v>
      </c>
      <c r="D384" t="s">
        <v>16</v>
      </c>
      <c r="E384" t="s">
        <v>1195</v>
      </c>
      <c r="F384" t="s">
        <v>30</v>
      </c>
      <c r="G384" t="s">
        <v>12</v>
      </c>
      <c r="H384" t="s">
        <v>13</v>
      </c>
      <c r="I384" t="s">
        <v>13</v>
      </c>
    </row>
    <row r="385" spans="1:9">
      <c r="A385" t="s">
        <v>1196</v>
      </c>
      <c r="B385" t="s">
        <v>1197</v>
      </c>
      <c r="C385">
        <v>27</v>
      </c>
      <c r="D385" t="s">
        <v>16</v>
      </c>
      <c r="E385" t="s">
        <v>1198</v>
      </c>
      <c r="F385" t="s">
        <v>317</v>
      </c>
      <c r="G385" t="s">
        <v>12</v>
      </c>
      <c r="H385" t="s">
        <v>31</v>
      </c>
      <c r="I385" t="s">
        <v>31</v>
      </c>
    </row>
    <row r="386" spans="1:9">
      <c r="A386" t="s">
        <v>1199</v>
      </c>
      <c r="B386" t="s">
        <v>1200</v>
      </c>
      <c r="C386">
        <v>52</v>
      </c>
      <c r="D386" t="s">
        <v>16</v>
      </c>
      <c r="E386" t="s">
        <v>1201</v>
      </c>
      <c r="F386" t="s">
        <v>267</v>
      </c>
      <c r="G386" t="s">
        <v>12</v>
      </c>
      <c r="H386" t="s">
        <v>26</v>
      </c>
      <c r="I386" t="s">
        <v>26</v>
      </c>
    </row>
    <row r="387" spans="1:9">
      <c r="A387" t="s">
        <v>1202</v>
      </c>
      <c r="B387" t="s">
        <v>1203</v>
      </c>
      <c r="C387">
        <v>60</v>
      </c>
      <c r="D387" t="s">
        <v>9</v>
      </c>
      <c r="E387" t="s">
        <v>1204</v>
      </c>
      <c r="F387" t="s">
        <v>317</v>
      </c>
      <c r="G387" t="s">
        <v>12</v>
      </c>
      <c r="H387" t="s">
        <v>13</v>
      </c>
      <c r="I387" t="s">
        <v>13</v>
      </c>
    </row>
    <row r="388" spans="1:9">
      <c r="A388" t="s">
        <v>1205</v>
      </c>
      <c r="B388" t="s">
        <v>1206</v>
      </c>
      <c r="C388">
        <v>18</v>
      </c>
      <c r="D388" t="s">
        <v>16</v>
      </c>
      <c r="E388" t="s">
        <v>1207</v>
      </c>
      <c r="F388" t="s">
        <v>140</v>
      </c>
      <c r="G388" t="s">
        <v>12</v>
      </c>
      <c r="H388" t="s">
        <v>26</v>
      </c>
      <c r="I388" t="s">
        <v>26</v>
      </c>
    </row>
    <row r="389" spans="1:9">
      <c r="A389" t="s">
        <v>1208</v>
      </c>
      <c r="B389" t="s">
        <v>1209</v>
      </c>
      <c r="C389">
        <v>28</v>
      </c>
      <c r="D389" t="s">
        <v>16</v>
      </c>
      <c r="E389" t="s">
        <v>1210</v>
      </c>
      <c r="F389" t="s">
        <v>88</v>
      </c>
      <c r="G389" t="s">
        <v>12</v>
      </c>
      <c r="H389" t="s">
        <v>31</v>
      </c>
      <c r="I389" t="s">
        <v>31</v>
      </c>
    </row>
    <row r="390" spans="1:9">
      <c r="A390" t="s">
        <v>1211</v>
      </c>
      <c r="B390" t="s">
        <v>1212</v>
      </c>
      <c r="C390">
        <v>53</v>
      </c>
      <c r="D390" t="s">
        <v>9</v>
      </c>
      <c r="E390" t="s">
        <v>1213</v>
      </c>
      <c r="F390" t="s">
        <v>113</v>
      </c>
      <c r="G390" t="s">
        <v>12</v>
      </c>
      <c r="H390" t="s">
        <v>19</v>
      </c>
      <c r="I390" t="s">
        <v>19</v>
      </c>
    </row>
    <row r="391" spans="1:9">
      <c r="A391" t="s">
        <v>1214</v>
      </c>
      <c r="B391" t="s">
        <v>1215</v>
      </c>
      <c r="C391">
        <v>50</v>
      </c>
      <c r="D391" t="s">
        <v>9</v>
      </c>
      <c r="E391" t="s">
        <v>1216</v>
      </c>
      <c r="F391" t="s">
        <v>70</v>
      </c>
      <c r="G391" t="s">
        <v>12</v>
      </c>
      <c r="H391" t="s">
        <v>19</v>
      </c>
      <c r="I391" t="s">
        <v>19</v>
      </c>
    </row>
    <row r="392" spans="1:9">
      <c r="A392" t="s">
        <v>1217</v>
      </c>
      <c r="B392" t="s">
        <v>1218</v>
      </c>
      <c r="C392">
        <v>56</v>
      </c>
      <c r="D392" t="s">
        <v>9</v>
      </c>
      <c r="E392" t="s">
        <v>1219</v>
      </c>
      <c r="F392" t="s">
        <v>291</v>
      </c>
      <c r="G392" t="s">
        <v>12</v>
      </c>
      <c r="H392" t="s">
        <v>31</v>
      </c>
      <c r="I392" t="s">
        <v>31</v>
      </c>
    </row>
    <row r="393" spans="1:9">
      <c r="A393" t="s">
        <v>1220</v>
      </c>
      <c r="B393" t="s">
        <v>1221</v>
      </c>
      <c r="C393">
        <v>40</v>
      </c>
      <c r="D393" t="s">
        <v>16</v>
      </c>
      <c r="E393" t="s">
        <v>1222</v>
      </c>
      <c r="F393" t="s">
        <v>35</v>
      </c>
      <c r="G393" t="s">
        <v>12</v>
      </c>
      <c r="H393" t="s">
        <v>26</v>
      </c>
      <c r="I393" t="s">
        <v>26</v>
      </c>
    </row>
    <row r="394" spans="1:9">
      <c r="A394" t="s">
        <v>1223</v>
      </c>
      <c r="B394" t="s">
        <v>1224</v>
      </c>
      <c r="C394">
        <v>46</v>
      </c>
      <c r="D394" t="s">
        <v>9</v>
      </c>
      <c r="E394" t="s">
        <v>1225</v>
      </c>
      <c r="F394" t="s">
        <v>113</v>
      </c>
      <c r="G394" t="s">
        <v>12</v>
      </c>
      <c r="H394" t="s">
        <v>13</v>
      </c>
      <c r="I394" t="s">
        <v>13</v>
      </c>
    </row>
    <row r="395" spans="1:9">
      <c r="A395" t="s">
        <v>1226</v>
      </c>
      <c r="B395" t="s">
        <v>1227</v>
      </c>
      <c r="C395">
        <v>46</v>
      </c>
      <c r="D395" t="s">
        <v>9</v>
      </c>
      <c r="E395" t="s">
        <v>1228</v>
      </c>
      <c r="F395" t="s">
        <v>117</v>
      </c>
      <c r="G395" t="s">
        <v>12</v>
      </c>
      <c r="H395" t="s">
        <v>26</v>
      </c>
      <c r="I395" t="s">
        <v>26</v>
      </c>
    </row>
    <row r="396" spans="1:9">
      <c r="A396" t="s">
        <v>1229</v>
      </c>
      <c r="B396" t="s">
        <v>1230</v>
      </c>
      <c r="C396">
        <v>43</v>
      </c>
      <c r="D396" t="s">
        <v>16</v>
      </c>
      <c r="E396" t="s">
        <v>1231</v>
      </c>
      <c r="F396" t="s">
        <v>167</v>
      </c>
      <c r="G396" t="s">
        <v>12</v>
      </c>
      <c r="H396" t="s">
        <v>26</v>
      </c>
      <c r="I396" t="s">
        <v>26</v>
      </c>
    </row>
    <row r="397" spans="1:9">
      <c r="A397" t="s">
        <v>1232</v>
      </c>
      <c r="B397" t="s">
        <v>1233</v>
      </c>
      <c r="C397">
        <v>50</v>
      </c>
      <c r="D397" t="s">
        <v>9</v>
      </c>
      <c r="E397" t="s">
        <v>1234</v>
      </c>
      <c r="F397" t="s">
        <v>62</v>
      </c>
      <c r="G397" t="s">
        <v>12</v>
      </c>
      <c r="H397" t="s">
        <v>13</v>
      </c>
      <c r="I397" t="s">
        <v>13</v>
      </c>
    </row>
    <row r="398" spans="1:9">
      <c r="A398" t="s">
        <v>1235</v>
      </c>
      <c r="B398" t="s">
        <v>1236</v>
      </c>
      <c r="C398">
        <v>25</v>
      </c>
      <c r="D398" t="s">
        <v>16</v>
      </c>
      <c r="E398" t="s">
        <v>1237</v>
      </c>
      <c r="F398" t="s">
        <v>58</v>
      </c>
      <c r="G398" t="s">
        <v>12</v>
      </c>
      <c r="H398" t="s">
        <v>31</v>
      </c>
      <c r="I398" t="s">
        <v>31</v>
      </c>
    </row>
    <row r="399" spans="1:9">
      <c r="A399" t="s">
        <v>1238</v>
      </c>
      <c r="B399" t="s">
        <v>1239</v>
      </c>
      <c r="C399">
        <v>62</v>
      </c>
      <c r="D399" t="s">
        <v>16</v>
      </c>
      <c r="E399" t="s">
        <v>123</v>
      </c>
      <c r="F399" t="s">
        <v>62</v>
      </c>
      <c r="G399" t="s">
        <v>12</v>
      </c>
      <c r="H399" t="s">
        <v>19</v>
      </c>
      <c r="I399" t="s">
        <v>19</v>
      </c>
    </row>
    <row r="400" spans="1:9">
      <c r="A400" t="s">
        <v>1240</v>
      </c>
      <c r="B400" t="s">
        <v>1241</v>
      </c>
      <c r="C400">
        <v>54</v>
      </c>
      <c r="D400" t="s">
        <v>9</v>
      </c>
      <c r="E400" t="s">
        <v>1242</v>
      </c>
      <c r="F400" t="s">
        <v>47</v>
      </c>
      <c r="G400" t="s">
        <v>12</v>
      </c>
      <c r="H400" t="s">
        <v>26</v>
      </c>
      <c r="I400" t="s">
        <v>26</v>
      </c>
    </row>
    <row r="401" spans="1:9">
      <c r="A401" t="s">
        <v>1243</v>
      </c>
      <c r="B401" t="s">
        <v>1244</v>
      </c>
      <c r="C401">
        <v>27</v>
      </c>
      <c r="D401" t="s">
        <v>9</v>
      </c>
      <c r="E401" t="s">
        <v>1245</v>
      </c>
      <c r="F401" t="s">
        <v>434</v>
      </c>
      <c r="G401" t="s">
        <v>12</v>
      </c>
      <c r="H401" t="s">
        <v>26</v>
      </c>
      <c r="I401" t="s">
        <v>26</v>
      </c>
    </row>
    <row r="402" spans="1:9">
      <c r="A402" t="s">
        <v>1246</v>
      </c>
      <c r="B402" t="s">
        <v>1247</v>
      </c>
      <c r="C402">
        <v>57</v>
      </c>
      <c r="D402" t="s">
        <v>16</v>
      </c>
      <c r="E402" t="s">
        <v>1248</v>
      </c>
      <c r="F402" t="s">
        <v>96</v>
      </c>
      <c r="G402" t="s">
        <v>12</v>
      </c>
      <c r="H402" t="s">
        <v>19</v>
      </c>
      <c r="I402" t="s">
        <v>19</v>
      </c>
    </row>
    <row r="403" spans="1:9">
      <c r="A403" t="s">
        <v>1249</v>
      </c>
      <c r="B403" t="s">
        <v>1250</v>
      </c>
      <c r="C403">
        <v>51</v>
      </c>
      <c r="D403" t="s">
        <v>16</v>
      </c>
      <c r="E403" t="s">
        <v>1251</v>
      </c>
      <c r="F403" t="s">
        <v>184</v>
      </c>
      <c r="G403" t="s">
        <v>12</v>
      </c>
      <c r="H403" t="s">
        <v>19</v>
      </c>
      <c r="I403" t="s">
        <v>19</v>
      </c>
    </row>
    <row r="404" spans="1:9">
      <c r="A404" t="s">
        <v>1252</v>
      </c>
      <c r="B404" t="s">
        <v>1253</v>
      </c>
      <c r="C404">
        <v>31</v>
      </c>
      <c r="D404" t="s">
        <v>9</v>
      </c>
      <c r="E404" t="s">
        <v>80</v>
      </c>
      <c r="F404" t="s">
        <v>313</v>
      </c>
      <c r="G404" t="s">
        <v>12</v>
      </c>
      <c r="H404" t="s">
        <v>26</v>
      </c>
      <c r="I404" t="s">
        <v>26</v>
      </c>
    </row>
    <row r="405" spans="1:9">
      <c r="A405" t="s">
        <v>1254</v>
      </c>
      <c r="B405" t="s">
        <v>1255</v>
      </c>
      <c r="C405">
        <v>34</v>
      </c>
      <c r="D405" t="s">
        <v>9</v>
      </c>
      <c r="E405" t="s">
        <v>1256</v>
      </c>
      <c r="F405" t="s">
        <v>328</v>
      </c>
      <c r="G405" t="s">
        <v>12</v>
      </c>
      <c r="H405" t="s">
        <v>26</v>
      </c>
      <c r="I405" t="s">
        <v>26</v>
      </c>
    </row>
    <row r="406" spans="1:9">
      <c r="A406" t="s">
        <v>1257</v>
      </c>
      <c r="B406" t="s">
        <v>1258</v>
      </c>
      <c r="C406">
        <v>22</v>
      </c>
      <c r="D406" t="s">
        <v>16</v>
      </c>
      <c r="E406" t="s">
        <v>1259</v>
      </c>
      <c r="F406" t="s">
        <v>291</v>
      </c>
      <c r="G406" t="s">
        <v>12</v>
      </c>
      <c r="H406" t="s">
        <v>31</v>
      </c>
      <c r="I406" t="s">
        <v>31</v>
      </c>
    </row>
    <row r="407" spans="1:9">
      <c r="A407" t="s">
        <v>1260</v>
      </c>
      <c r="B407" t="s">
        <v>1261</v>
      </c>
      <c r="C407">
        <v>18</v>
      </c>
      <c r="D407" t="s">
        <v>16</v>
      </c>
      <c r="E407" t="s">
        <v>1262</v>
      </c>
      <c r="F407" t="s">
        <v>328</v>
      </c>
      <c r="G407" t="s">
        <v>12</v>
      </c>
      <c r="H407" t="s">
        <v>13</v>
      </c>
      <c r="I407" t="s">
        <v>13</v>
      </c>
    </row>
    <row r="408" spans="1:9">
      <c r="A408" t="s">
        <v>1263</v>
      </c>
      <c r="B408" t="s">
        <v>1264</v>
      </c>
      <c r="C408">
        <v>23</v>
      </c>
      <c r="D408" t="s">
        <v>16</v>
      </c>
      <c r="E408" t="s">
        <v>1265</v>
      </c>
      <c r="F408" t="s">
        <v>324</v>
      </c>
      <c r="G408" t="s">
        <v>12</v>
      </c>
      <c r="H408" t="s">
        <v>13</v>
      </c>
      <c r="I408" t="s">
        <v>13</v>
      </c>
    </row>
    <row r="409" spans="1:9">
      <c r="A409" t="s">
        <v>1266</v>
      </c>
      <c r="B409" t="s">
        <v>1267</v>
      </c>
      <c r="C409">
        <v>33</v>
      </c>
      <c r="D409" t="s">
        <v>9</v>
      </c>
      <c r="E409" t="s">
        <v>1268</v>
      </c>
      <c r="F409" t="s">
        <v>140</v>
      </c>
      <c r="G409" t="s">
        <v>12</v>
      </c>
      <c r="H409" t="s">
        <v>13</v>
      </c>
      <c r="I409" t="s">
        <v>13</v>
      </c>
    </row>
    <row r="410" spans="1:9">
      <c r="A410" t="s">
        <v>1269</v>
      </c>
      <c r="B410" t="s">
        <v>1270</v>
      </c>
      <c r="C410">
        <v>36</v>
      </c>
      <c r="D410" t="s">
        <v>9</v>
      </c>
      <c r="E410" t="s">
        <v>1271</v>
      </c>
      <c r="F410" t="s">
        <v>88</v>
      </c>
      <c r="G410" t="s">
        <v>12</v>
      </c>
      <c r="H410" t="s">
        <v>13</v>
      </c>
      <c r="I410" t="s">
        <v>13</v>
      </c>
    </row>
    <row r="411" spans="1:9">
      <c r="A411" t="s">
        <v>1272</v>
      </c>
      <c r="B411" t="s">
        <v>1273</v>
      </c>
      <c r="C411">
        <v>55</v>
      </c>
      <c r="D411" t="s">
        <v>9</v>
      </c>
      <c r="E411" t="s">
        <v>1274</v>
      </c>
      <c r="F411" t="s">
        <v>845</v>
      </c>
      <c r="G411" t="s">
        <v>12</v>
      </c>
      <c r="H411" t="s">
        <v>13</v>
      </c>
      <c r="I411" t="s">
        <v>13</v>
      </c>
    </row>
    <row r="412" spans="1:9">
      <c r="A412" t="s">
        <v>1275</v>
      </c>
      <c r="B412" t="s">
        <v>1276</v>
      </c>
      <c r="C412">
        <v>48</v>
      </c>
      <c r="D412" t="s">
        <v>16</v>
      </c>
      <c r="E412" t="s">
        <v>1277</v>
      </c>
      <c r="F412" t="s">
        <v>88</v>
      </c>
      <c r="G412" t="s">
        <v>12</v>
      </c>
      <c r="H412" t="s">
        <v>26</v>
      </c>
      <c r="I412" t="s">
        <v>26</v>
      </c>
    </row>
    <row r="413" spans="1:9">
      <c r="A413" t="s">
        <v>1278</v>
      </c>
      <c r="B413" t="s">
        <v>1279</v>
      </c>
      <c r="C413">
        <v>63</v>
      </c>
      <c r="D413" t="s">
        <v>9</v>
      </c>
      <c r="E413" t="s">
        <v>1280</v>
      </c>
      <c r="F413" t="s">
        <v>25</v>
      </c>
      <c r="G413" t="s">
        <v>12</v>
      </c>
      <c r="H413" t="s">
        <v>31</v>
      </c>
      <c r="I413" t="s">
        <v>31</v>
      </c>
    </row>
    <row r="414" spans="1:9">
      <c r="A414" t="s">
        <v>1281</v>
      </c>
      <c r="B414" t="s">
        <v>1282</v>
      </c>
      <c r="C414">
        <v>23</v>
      </c>
      <c r="D414" t="s">
        <v>16</v>
      </c>
      <c r="E414" t="s">
        <v>204</v>
      </c>
      <c r="F414" t="s">
        <v>156</v>
      </c>
      <c r="G414" t="s">
        <v>12</v>
      </c>
      <c r="H414" t="s">
        <v>13</v>
      </c>
      <c r="I414" t="s">
        <v>13</v>
      </c>
    </row>
    <row r="415" spans="1:9">
      <c r="A415" t="s">
        <v>1283</v>
      </c>
      <c r="B415" t="s">
        <v>1284</v>
      </c>
      <c r="C415">
        <v>59</v>
      </c>
      <c r="D415" t="s">
        <v>16</v>
      </c>
      <c r="E415" t="s">
        <v>1285</v>
      </c>
      <c r="F415" t="s">
        <v>106</v>
      </c>
      <c r="G415" t="s">
        <v>12</v>
      </c>
      <c r="H415" t="s">
        <v>26</v>
      </c>
      <c r="I415" t="s">
        <v>26</v>
      </c>
    </row>
    <row r="416" spans="1:9">
      <c r="A416" t="s">
        <v>1286</v>
      </c>
      <c r="B416" t="s">
        <v>1287</v>
      </c>
      <c r="C416">
        <v>35</v>
      </c>
      <c r="D416" t="s">
        <v>16</v>
      </c>
      <c r="E416" t="s">
        <v>1288</v>
      </c>
      <c r="F416" t="s">
        <v>113</v>
      </c>
      <c r="G416" t="s">
        <v>12</v>
      </c>
      <c r="H416" t="s">
        <v>13</v>
      </c>
      <c r="I416" t="s">
        <v>13</v>
      </c>
    </row>
    <row r="417" spans="1:9">
      <c r="A417" t="s">
        <v>1289</v>
      </c>
      <c r="B417" t="s">
        <v>1290</v>
      </c>
      <c r="C417">
        <v>26</v>
      </c>
      <c r="D417" t="s">
        <v>16</v>
      </c>
      <c r="E417" t="s">
        <v>1291</v>
      </c>
      <c r="F417" t="s">
        <v>163</v>
      </c>
      <c r="G417" t="s">
        <v>12</v>
      </c>
      <c r="H417" t="s">
        <v>31</v>
      </c>
      <c r="I417" t="s">
        <v>31</v>
      </c>
    </row>
    <row r="418" spans="1:9">
      <c r="A418" t="s">
        <v>1292</v>
      </c>
      <c r="B418" t="s">
        <v>1293</v>
      </c>
      <c r="C418">
        <v>46</v>
      </c>
      <c r="D418" t="s">
        <v>9</v>
      </c>
      <c r="E418" t="s">
        <v>1294</v>
      </c>
      <c r="F418" t="s">
        <v>324</v>
      </c>
      <c r="G418" t="s">
        <v>12</v>
      </c>
      <c r="H418" t="s">
        <v>19</v>
      </c>
      <c r="I418" t="s">
        <v>19</v>
      </c>
    </row>
    <row r="419" spans="1:9">
      <c r="A419" t="s">
        <v>1295</v>
      </c>
      <c r="B419" t="s">
        <v>1296</v>
      </c>
      <c r="C419">
        <v>64</v>
      </c>
      <c r="D419" t="s">
        <v>16</v>
      </c>
      <c r="E419" t="s">
        <v>1297</v>
      </c>
      <c r="F419" t="s">
        <v>11</v>
      </c>
      <c r="G419" t="s">
        <v>12</v>
      </c>
      <c r="H419" t="s">
        <v>26</v>
      </c>
      <c r="I419" t="s">
        <v>26</v>
      </c>
    </row>
    <row r="420" spans="1:9">
      <c r="A420" t="s">
        <v>1298</v>
      </c>
      <c r="B420" t="s">
        <v>1299</v>
      </c>
      <c r="C420">
        <v>60</v>
      </c>
      <c r="D420" t="s">
        <v>16</v>
      </c>
      <c r="E420" t="s">
        <v>1300</v>
      </c>
      <c r="F420" t="s">
        <v>47</v>
      </c>
      <c r="G420" t="s">
        <v>12</v>
      </c>
      <c r="H420" t="s">
        <v>31</v>
      </c>
      <c r="I420" t="s">
        <v>31</v>
      </c>
    </row>
    <row r="421" spans="1:9">
      <c r="A421" t="s">
        <v>1301</v>
      </c>
      <c r="B421" t="s">
        <v>1302</v>
      </c>
      <c r="C421">
        <v>33</v>
      </c>
      <c r="D421" t="s">
        <v>9</v>
      </c>
      <c r="E421" t="s">
        <v>1303</v>
      </c>
      <c r="F421" t="s">
        <v>313</v>
      </c>
      <c r="G421" t="s">
        <v>12</v>
      </c>
      <c r="H421" t="s">
        <v>13</v>
      </c>
      <c r="I421" t="s">
        <v>13</v>
      </c>
    </row>
    <row r="422" spans="1:9">
      <c r="A422" t="s">
        <v>1304</v>
      </c>
      <c r="B422" t="s">
        <v>1305</v>
      </c>
      <c r="C422">
        <v>60</v>
      </c>
      <c r="D422" t="s">
        <v>9</v>
      </c>
      <c r="E422" t="s">
        <v>1306</v>
      </c>
      <c r="F422" t="s">
        <v>11</v>
      </c>
      <c r="G422" t="s">
        <v>12</v>
      </c>
      <c r="H422" t="s">
        <v>26</v>
      </c>
      <c r="I422" t="s">
        <v>26</v>
      </c>
    </row>
    <row r="423" spans="1:9">
      <c r="A423" t="s">
        <v>1307</v>
      </c>
      <c r="B423" t="s">
        <v>1308</v>
      </c>
      <c r="C423">
        <v>45</v>
      </c>
      <c r="D423" t="s">
        <v>16</v>
      </c>
      <c r="E423" t="s">
        <v>1309</v>
      </c>
      <c r="F423" t="s">
        <v>74</v>
      </c>
      <c r="G423" t="s">
        <v>12</v>
      </c>
      <c r="H423" t="s">
        <v>19</v>
      </c>
      <c r="I423" t="s">
        <v>19</v>
      </c>
    </row>
    <row r="424" spans="1:9">
      <c r="A424" t="s">
        <v>1310</v>
      </c>
      <c r="B424" t="s">
        <v>1311</v>
      </c>
      <c r="C424">
        <v>42</v>
      </c>
      <c r="D424" t="s">
        <v>16</v>
      </c>
      <c r="E424" t="s">
        <v>1312</v>
      </c>
      <c r="F424" t="s">
        <v>62</v>
      </c>
      <c r="G424" t="s">
        <v>12</v>
      </c>
      <c r="H424" t="s">
        <v>19</v>
      </c>
      <c r="I424" t="s">
        <v>19</v>
      </c>
    </row>
    <row r="425" spans="1:9">
      <c r="A425" t="s">
        <v>1313</v>
      </c>
      <c r="B425" t="s">
        <v>1314</v>
      </c>
      <c r="C425">
        <v>35</v>
      </c>
      <c r="D425" t="s">
        <v>9</v>
      </c>
      <c r="E425" t="s">
        <v>1315</v>
      </c>
      <c r="F425" t="s">
        <v>62</v>
      </c>
      <c r="G425" t="s">
        <v>12</v>
      </c>
      <c r="H425" t="s">
        <v>31</v>
      </c>
      <c r="I425" t="s">
        <v>31</v>
      </c>
    </row>
    <row r="426" spans="1:9">
      <c r="A426" t="s">
        <v>1316</v>
      </c>
      <c r="B426" t="s">
        <v>1317</v>
      </c>
      <c r="C426">
        <v>53</v>
      </c>
      <c r="D426" t="s">
        <v>9</v>
      </c>
      <c r="E426" t="s">
        <v>1318</v>
      </c>
      <c r="F426" t="s">
        <v>11</v>
      </c>
      <c r="G426" t="s">
        <v>12</v>
      </c>
      <c r="H426" t="s">
        <v>26</v>
      </c>
      <c r="I426" t="s">
        <v>26</v>
      </c>
    </row>
    <row r="427" spans="1:9">
      <c r="A427" t="s">
        <v>1319</v>
      </c>
      <c r="B427" t="s">
        <v>1320</v>
      </c>
      <c r="C427">
        <v>40</v>
      </c>
      <c r="D427" t="s">
        <v>9</v>
      </c>
      <c r="E427" t="s">
        <v>1321</v>
      </c>
      <c r="F427" t="s">
        <v>117</v>
      </c>
      <c r="G427" t="s">
        <v>12</v>
      </c>
      <c r="H427" t="s">
        <v>26</v>
      </c>
      <c r="I427" t="s">
        <v>26</v>
      </c>
    </row>
    <row r="428" spans="1:9">
      <c r="A428" t="s">
        <v>1322</v>
      </c>
      <c r="B428" t="s">
        <v>1323</v>
      </c>
      <c r="C428">
        <v>28</v>
      </c>
      <c r="D428" t="s">
        <v>9</v>
      </c>
      <c r="E428" t="s">
        <v>1324</v>
      </c>
      <c r="F428" t="s">
        <v>11</v>
      </c>
      <c r="G428" t="s">
        <v>12</v>
      </c>
      <c r="H428" t="s">
        <v>19</v>
      </c>
      <c r="I428" t="s">
        <v>19</v>
      </c>
    </row>
    <row r="429" spans="1:9">
      <c r="A429" t="s">
        <v>1325</v>
      </c>
      <c r="B429" t="s">
        <v>1326</v>
      </c>
      <c r="C429">
        <v>18</v>
      </c>
      <c r="D429" t="s">
        <v>16</v>
      </c>
      <c r="E429" t="s">
        <v>1327</v>
      </c>
      <c r="F429" t="s">
        <v>434</v>
      </c>
      <c r="G429" t="s">
        <v>12</v>
      </c>
      <c r="H429" t="s">
        <v>13</v>
      </c>
      <c r="I429" t="s">
        <v>13</v>
      </c>
    </row>
    <row r="430" spans="1:9">
      <c r="A430" t="s">
        <v>1328</v>
      </c>
      <c r="B430" t="s">
        <v>1329</v>
      </c>
      <c r="C430">
        <v>27</v>
      </c>
      <c r="D430" t="s">
        <v>16</v>
      </c>
      <c r="E430" t="s">
        <v>1330</v>
      </c>
      <c r="F430" t="s">
        <v>328</v>
      </c>
      <c r="G430" t="s">
        <v>12</v>
      </c>
      <c r="H430" t="s">
        <v>26</v>
      </c>
      <c r="I430" t="s">
        <v>26</v>
      </c>
    </row>
    <row r="431" spans="1:9">
      <c r="A431" t="s">
        <v>1331</v>
      </c>
      <c r="B431" t="s">
        <v>1332</v>
      </c>
      <c r="C431">
        <v>43</v>
      </c>
      <c r="D431" t="s">
        <v>9</v>
      </c>
      <c r="E431" t="s">
        <v>1333</v>
      </c>
      <c r="F431" t="s">
        <v>106</v>
      </c>
      <c r="G431" t="s">
        <v>12</v>
      </c>
      <c r="H431" t="s">
        <v>19</v>
      </c>
      <c r="I431" t="s">
        <v>19</v>
      </c>
    </row>
    <row r="432" spans="1:9">
      <c r="A432" t="s">
        <v>1334</v>
      </c>
      <c r="B432" t="s">
        <v>1335</v>
      </c>
      <c r="C432">
        <v>36</v>
      </c>
      <c r="D432" t="s">
        <v>16</v>
      </c>
      <c r="E432" t="s">
        <v>1336</v>
      </c>
      <c r="F432" t="s">
        <v>88</v>
      </c>
      <c r="G432" t="s">
        <v>12</v>
      </c>
      <c r="H432" t="s">
        <v>13</v>
      </c>
      <c r="I432" t="s">
        <v>13</v>
      </c>
    </row>
    <row r="433" spans="1:9">
      <c r="A433" t="s">
        <v>1337</v>
      </c>
      <c r="B433" t="s">
        <v>1338</v>
      </c>
      <c r="C433">
        <v>27</v>
      </c>
      <c r="D433" t="s">
        <v>9</v>
      </c>
      <c r="E433" t="s">
        <v>1339</v>
      </c>
      <c r="F433" t="s">
        <v>30</v>
      </c>
      <c r="G433" t="s">
        <v>12</v>
      </c>
      <c r="H433" t="s">
        <v>19</v>
      </c>
      <c r="I433" t="s">
        <v>19</v>
      </c>
    </row>
    <row r="434" spans="1:9">
      <c r="A434" t="s">
        <v>1340</v>
      </c>
      <c r="B434" t="s">
        <v>1341</v>
      </c>
      <c r="C434">
        <v>37</v>
      </c>
      <c r="D434" t="s">
        <v>9</v>
      </c>
      <c r="E434" t="s">
        <v>1342</v>
      </c>
      <c r="F434" t="s">
        <v>88</v>
      </c>
      <c r="G434" t="s">
        <v>12</v>
      </c>
      <c r="H434" t="s">
        <v>26</v>
      </c>
      <c r="I434" t="s">
        <v>26</v>
      </c>
    </row>
    <row r="435" spans="1:9">
      <c r="A435" t="s">
        <v>1343</v>
      </c>
      <c r="B435" t="s">
        <v>1344</v>
      </c>
      <c r="C435">
        <v>51</v>
      </c>
      <c r="D435" t="s">
        <v>16</v>
      </c>
      <c r="E435" t="s">
        <v>1345</v>
      </c>
      <c r="F435" t="s">
        <v>58</v>
      </c>
      <c r="G435" t="s">
        <v>12</v>
      </c>
      <c r="H435" t="s">
        <v>31</v>
      </c>
      <c r="I435" t="s">
        <v>31</v>
      </c>
    </row>
    <row r="436" spans="1:9">
      <c r="A436" t="s">
        <v>1346</v>
      </c>
      <c r="B436" t="s">
        <v>1347</v>
      </c>
      <c r="C436">
        <v>48</v>
      </c>
      <c r="D436" t="s">
        <v>16</v>
      </c>
      <c r="E436" t="s">
        <v>1348</v>
      </c>
      <c r="F436" t="s">
        <v>254</v>
      </c>
      <c r="G436" t="s">
        <v>12</v>
      </c>
      <c r="H436" t="s">
        <v>13</v>
      </c>
      <c r="I436" t="s">
        <v>13</v>
      </c>
    </row>
    <row r="437" spans="1:9">
      <c r="A437" t="s">
        <v>1349</v>
      </c>
      <c r="B437" t="s">
        <v>1350</v>
      </c>
      <c r="C437">
        <v>37</v>
      </c>
      <c r="D437" t="s">
        <v>16</v>
      </c>
      <c r="E437" t="s">
        <v>1351</v>
      </c>
      <c r="F437" t="s">
        <v>106</v>
      </c>
      <c r="G437" t="s">
        <v>12</v>
      </c>
      <c r="H437" t="s">
        <v>31</v>
      </c>
      <c r="I437" t="s">
        <v>31</v>
      </c>
    </row>
    <row r="438" spans="1:9">
      <c r="A438" t="s">
        <v>1352</v>
      </c>
      <c r="B438" t="s">
        <v>1353</v>
      </c>
      <c r="C438">
        <v>61</v>
      </c>
      <c r="D438" t="s">
        <v>9</v>
      </c>
      <c r="E438" t="s">
        <v>1354</v>
      </c>
      <c r="F438" t="s">
        <v>39</v>
      </c>
      <c r="G438" t="s">
        <v>12</v>
      </c>
      <c r="H438" t="s">
        <v>13</v>
      </c>
      <c r="I438" t="s">
        <v>13</v>
      </c>
    </row>
    <row r="439" spans="1:9">
      <c r="A439" t="s">
        <v>1355</v>
      </c>
      <c r="B439" t="s">
        <v>1356</v>
      </c>
      <c r="C439">
        <v>47</v>
      </c>
      <c r="D439" t="s">
        <v>16</v>
      </c>
      <c r="E439" t="s">
        <v>597</v>
      </c>
      <c r="F439" t="s">
        <v>47</v>
      </c>
      <c r="G439" t="s">
        <v>12</v>
      </c>
      <c r="H439" t="s">
        <v>19</v>
      </c>
      <c r="I439" t="s">
        <v>19</v>
      </c>
    </row>
    <row r="440" spans="1:9">
      <c r="A440" t="s">
        <v>1357</v>
      </c>
      <c r="B440" t="s">
        <v>1358</v>
      </c>
      <c r="C440">
        <v>59</v>
      </c>
      <c r="D440" t="s">
        <v>16</v>
      </c>
      <c r="E440" t="s">
        <v>1359</v>
      </c>
      <c r="F440" t="s">
        <v>237</v>
      </c>
      <c r="G440" t="s">
        <v>12</v>
      </c>
      <c r="H440" t="s">
        <v>19</v>
      </c>
      <c r="I440" t="s">
        <v>19</v>
      </c>
    </row>
    <row r="441" spans="1:9">
      <c r="A441" t="s">
        <v>1360</v>
      </c>
      <c r="B441" t="s">
        <v>1361</v>
      </c>
      <c r="C441">
        <v>53</v>
      </c>
      <c r="D441" t="s">
        <v>9</v>
      </c>
      <c r="E441" t="s">
        <v>931</v>
      </c>
      <c r="F441" t="s">
        <v>156</v>
      </c>
      <c r="G441" t="s">
        <v>12</v>
      </c>
      <c r="H441" t="s">
        <v>31</v>
      </c>
      <c r="I441" t="s">
        <v>31</v>
      </c>
    </row>
    <row r="442" spans="1:9">
      <c r="A442" t="s">
        <v>1362</v>
      </c>
      <c r="B442" t="s">
        <v>1363</v>
      </c>
      <c r="C442">
        <v>60</v>
      </c>
      <c r="D442" t="s">
        <v>9</v>
      </c>
      <c r="E442" t="s">
        <v>1364</v>
      </c>
      <c r="F442" t="s">
        <v>18</v>
      </c>
      <c r="G442" t="s">
        <v>12</v>
      </c>
      <c r="H442" t="s">
        <v>31</v>
      </c>
      <c r="I442" t="s">
        <v>31</v>
      </c>
    </row>
    <row r="443" spans="1:9">
      <c r="A443" t="s">
        <v>1365</v>
      </c>
      <c r="B443" t="s">
        <v>1366</v>
      </c>
      <c r="C443">
        <v>31</v>
      </c>
      <c r="D443" t="s">
        <v>9</v>
      </c>
      <c r="E443" t="s">
        <v>1367</v>
      </c>
      <c r="F443" t="s">
        <v>324</v>
      </c>
      <c r="G443" t="s">
        <v>12</v>
      </c>
      <c r="H443" t="s">
        <v>31</v>
      </c>
      <c r="I443" t="s">
        <v>31</v>
      </c>
    </row>
    <row r="444" spans="1:9">
      <c r="A444" t="s">
        <v>1368</v>
      </c>
      <c r="B444" t="s">
        <v>1369</v>
      </c>
      <c r="C444">
        <v>42</v>
      </c>
      <c r="D444" t="s">
        <v>16</v>
      </c>
      <c r="E444" t="s">
        <v>1370</v>
      </c>
      <c r="F444" t="s">
        <v>35</v>
      </c>
      <c r="G444" t="s">
        <v>12</v>
      </c>
      <c r="H444" t="s">
        <v>26</v>
      </c>
      <c r="I444" t="s">
        <v>26</v>
      </c>
    </row>
    <row r="445" spans="1:9">
      <c r="A445" t="s">
        <v>1371</v>
      </c>
      <c r="B445" t="s">
        <v>1372</v>
      </c>
      <c r="C445">
        <v>51</v>
      </c>
      <c r="D445" t="s">
        <v>9</v>
      </c>
      <c r="E445" t="s">
        <v>1373</v>
      </c>
      <c r="F445" t="s">
        <v>359</v>
      </c>
      <c r="G445" t="s">
        <v>12</v>
      </c>
      <c r="H445" t="s">
        <v>31</v>
      </c>
      <c r="I445" t="s">
        <v>31</v>
      </c>
    </row>
    <row r="446" spans="1:9">
      <c r="A446" t="s">
        <v>1374</v>
      </c>
      <c r="B446" t="s">
        <v>1375</v>
      </c>
      <c r="C446">
        <v>19</v>
      </c>
      <c r="D446" t="s">
        <v>9</v>
      </c>
      <c r="E446" t="s">
        <v>1376</v>
      </c>
      <c r="F446" t="s">
        <v>845</v>
      </c>
      <c r="G446" t="s">
        <v>12</v>
      </c>
      <c r="H446" t="s">
        <v>13</v>
      </c>
      <c r="I446" t="s">
        <v>13</v>
      </c>
    </row>
    <row r="447" spans="1:9">
      <c r="A447" t="s">
        <v>1377</v>
      </c>
      <c r="B447" t="s">
        <v>1378</v>
      </c>
      <c r="C447">
        <v>41</v>
      </c>
      <c r="D447" t="s">
        <v>16</v>
      </c>
      <c r="E447" t="s">
        <v>1379</v>
      </c>
      <c r="F447" t="s">
        <v>287</v>
      </c>
      <c r="G447" t="s">
        <v>12</v>
      </c>
      <c r="H447" t="s">
        <v>19</v>
      </c>
      <c r="I447" t="s">
        <v>19</v>
      </c>
    </row>
    <row r="448" spans="1:9">
      <c r="A448" t="s">
        <v>1380</v>
      </c>
      <c r="B448" t="s">
        <v>1381</v>
      </c>
      <c r="C448">
        <v>35</v>
      </c>
      <c r="D448" t="s">
        <v>9</v>
      </c>
      <c r="E448" t="s">
        <v>1382</v>
      </c>
      <c r="F448" t="s">
        <v>96</v>
      </c>
      <c r="G448" t="s">
        <v>12</v>
      </c>
      <c r="H448" t="s">
        <v>31</v>
      </c>
      <c r="I448" t="s">
        <v>31</v>
      </c>
    </row>
    <row r="449" spans="1:9">
      <c r="A449" t="s">
        <v>1383</v>
      </c>
      <c r="B449" t="s">
        <v>1384</v>
      </c>
      <c r="C449">
        <v>45</v>
      </c>
      <c r="D449" t="s">
        <v>9</v>
      </c>
      <c r="E449" t="s">
        <v>1385</v>
      </c>
      <c r="F449" t="s">
        <v>11</v>
      </c>
      <c r="G449" t="s">
        <v>12</v>
      </c>
      <c r="H449" t="s">
        <v>13</v>
      </c>
      <c r="I449" t="s">
        <v>13</v>
      </c>
    </row>
    <row r="450" spans="1:9">
      <c r="A450" t="s">
        <v>1386</v>
      </c>
      <c r="B450" t="s">
        <v>1387</v>
      </c>
      <c r="C450">
        <v>64</v>
      </c>
      <c r="D450" t="s">
        <v>16</v>
      </c>
      <c r="E450" t="s">
        <v>1388</v>
      </c>
      <c r="F450" t="s">
        <v>845</v>
      </c>
      <c r="G450" t="s">
        <v>12</v>
      </c>
      <c r="H450" t="s">
        <v>26</v>
      </c>
      <c r="I450" t="s">
        <v>26</v>
      </c>
    </row>
    <row r="451" spans="1:9">
      <c r="A451" t="s">
        <v>1389</v>
      </c>
      <c r="B451" t="s">
        <v>1390</v>
      </c>
      <c r="C451">
        <v>29</v>
      </c>
      <c r="D451" t="s">
        <v>9</v>
      </c>
      <c r="E451" t="s">
        <v>1391</v>
      </c>
      <c r="F451" t="s">
        <v>25</v>
      </c>
      <c r="G451" t="s">
        <v>12</v>
      </c>
      <c r="H451" t="s">
        <v>26</v>
      </c>
      <c r="I451" t="s">
        <v>26</v>
      </c>
    </row>
    <row r="452" spans="1:9">
      <c r="A452" t="s">
        <v>1392</v>
      </c>
      <c r="B452" t="s">
        <v>1393</v>
      </c>
      <c r="C452">
        <v>59</v>
      </c>
      <c r="D452" t="s">
        <v>9</v>
      </c>
      <c r="E452" t="s">
        <v>1394</v>
      </c>
      <c r="F452" t="s">
        <v>70</v>
      </c>
      <c r="G452" t="s">
        <v>12</v>
      </c>
      <c r="H452" t="s">
        <v>26</v>
      </c>
      <c r="I452" t="s">
        <v>26</v>
      </c>
    </row>
    <row r="453" spans="1:9">
      <c r="A453" t="s">
        <v>1395</v>
      </c>
      <c r="B453" t="s">
        <v>1396</v>
      </c>
      <c r="C453">
        <v>46</v>
      </c>
      <c r="D453" t="s">
        <v>9</v>
      </c>
      <c r="E453" t="s">
        <v>564</v>
      </c>
      <c r="F453" t="s">
        <v>233</v>
      </c>
      <c r="G453" t="s">
        <v>12</v>
      </c>
      <c r="H453" t="s">
        <v>13</v>
      </c>
      <c r="I453" t="s">
        <v>13</v>
      </c>
    </row>
    <row r="454" spans="1:9">
      <c r="A454" t="s">
        <v>1397</v>
      </c>
      <c r="B454" t="s">
        <v>1398</v>
      </c>
      <c r="C454">
        <v>60</v>
      </c>
      <c r="D454" t="s">
        <v>16</v>
      </c>
      <c r="E454" t="s">
        <v>1399</v>
      </c>
      <c r="F454" t="s">
        <v>313</v>
      </c>
      <c r="G454" t="s">
        <v>12</v>
      </c>
      <c r="H454" t="s">
        <v>26</v>
      </c>
      <c r="I454" t="s">
        <v>26</v>
      </c>
    </row>
    <row r="455" spans="1:9">
      <c r="A455" t="s">
        <v>1400</v>
      </c>
      <c r="B455" t="s">
        <v>1401</v>
      </c>
      <c r="C455">
        <v>62</v>
      </c>
      <c r="D455" t="s">
        <v>16</v>
      </c>
      <c r="E455" t="s">
        <v>1402</v>
      </c>
      <c r="F455" t="s">
        <v>99</v>
      </c>
      <c r="G455" t="s">
        <v>12</v>
      </c>
      <c r="H455" t="s">
        <v>19</v>
      </c>
      <c r="I455" t="s">
        <v>19</v>
      </c>
    </row>
    <row r="456" spans="1:9">
      <c r="A456" t="s">
        <v>1403</v>
      </c>
      <c r="B456" t="s">
        <v>1404</v>
      </c>
      <c r="C456">
        <v>60</v>
      </c>
      <c r="D456" t="s">
        <v>9</v>
      </c>
      <c r="E456" t="s">
        <v>129</v>
      </c>
      <c r="F456" t="s">
        <v>96</v>
      </c>
      <c r="G456" t="s">
        <v>12</v>
      </c>
      <c r="H456" t="s">
        <v>13</v>
      </c>
      <c r="I456" t="s">
        <v>13</v>
      </c>
    </row>
    <row r="457" spans="1:9">
      <c r="A457" t="s">
        <v>1405</v>
      </c>
      <c r="B457" t="s">
        <v>1406</v>
      </c>
      <c r="C457">
        <v>54</v>
      </c>
      <c r="D457" t="s">
        <v>9</v>
      </c>
      <c r="E457" t="s">
        <v>1407</v>
      </c>
      <c r="F457" t="s">
        <v>194</v>
      </c>
      <c r="G457" t="s">
        <v>12</v>
      </c>
      <c r="H457" t="s">
        <v>13</v>
      </c>
      <c r="I457" t="s">
        <v>13</v>
      </c>
    </row>
    <row r="458" spans="1:9">
      <c r="A458" t="s">
        <v>1408</v>
      </c>
      <c r="B458" t="s">
        <v>1409</v>
      </c>
      <c r="C458">
        <v>59</v>
      </c>
      <c r="D458" t="s">
        <v>16</v>
      </c>
      <c r="E458" t="s">
        <v>1410</v>
      </c>
      <c r="F458" t="s">
        <v>291</v>
      </c>
      <c r="G458" t="s">
        <v>12</v>
      </c>
      <c r="H458" t="s">
        <v>13</v>
      </c>
      <c r="I458" t="s">
        <v>13</v>
      </c>
    </row>
    <row r="459" spans="1:9">
      <c r="A459" t="s">
        <v>1411</v>
      </c>
      <c r="B459" t="s">
        <v>1412</v>
      </c>
      <c r="C459">
        <v>59</v>
      </c>
      <c r="D459" t="s">
        <v>9</v>
      </c>
      <c r="E459" t="s">
        <v>1413</v>
      </c>
      <c r="F459" t="s">
        <v>588</v>
      </c>
      <c r="G459" t="s">
        <v>12</v>
      </c>
      <c r="H459" t="s">
        <v>19</v>
      </c>
      <c r="I459" t="s">
        <v>19</v>
      </c>
    </row>
    <row r="460" spans="1:9">
      <c r="A460" t="s">
        <v>1414</v>
      </c>
      <c r="B460" t="s">
        <v>1415</v>
      </c>
      <c r="C460">
        <v>62</v>
      </c>
      <c r="D460" t="s">
        <v>16</v>
      </c>
      <c r="E460" t="s">
        <v>1416</v>
      </c>
      <c r="F460" t="s">
        <v>51</v>
      </c>
      <c r="G460" t="s">
        <v>12</v>
      </c>
      <c r="H460" t="s">
        <v>31</v>
      </c>
      <c r="I460" t="s">
        <v>31</v>
      </c>
    </row>
    <row r="461" spans="1:9">
      <c r="A461" t="s">
        <v>1417</v>
      </c>
      <c r="B461" t="s">
        <v>679</v>
      </c>
      <c r="C461">
        <v>29</v>
      </c>
      <c r="D461" t="s">
        <v>16</v>
      </c>
      <c r="E461" t="s">
        <v>1418</v>
      </c>
      <c r="F461" t="s">
        <v>317</v>
      </c>
      <c r="G461" t="s">
        <v>12</v>
      </c>
      <c r="H461" t="s">
        <v>13</v>
      </c>
      <c r="I461" t="s">
        <v>13</v>
      </c>
    </row>
    <row r="462" spans="1:9">
      <c r="A462" t="s">
        <v>1419</v>
      </c>
      <c r="B462" t="s">
        <v>1420</v>
      </c>
      <c r="C462">
        <v>35</v>
      </c>
      <c r="D462" t="s">
        <v>9</v>
      </c>
      <c r="E462" t="s">
        <v>1421</v>
      </c>
      <c r="F462" t="s">
        <v>267</v>
      </c>
      <c r="G462" t="s">
        <v>12</v>
      </c>
      <c r="H462" t="s">
        <v>13</v>
      </c>
      <c r="I462" t="s">
        <v>13</v>
      </c>
    </row>
    <row r="463" spans="1:9">
      <c r="A463" t="s">
        <v>1422</v>
      </c>
      <c r="B463" t="s">
        <v>1423</v>
      </c>
      <c r="C463">
        <v>60</v>
      </c>
      <c r="D463" t="s">
        <v>16</v>
      </c>
      <c r="E463" t="s">
        <v>1424</v>
      </c>
      <c r="F463" t="s">
        <v>62</v>
      </c>
      <c r="G463" t="s">
        <v>12</v>
      </c>
      <c r="H463" t="s">
        <v>31</v>
      </c>
      <c r="I463" t="s">
        <v>31</v>
      </c>
    </row>
    <row r="464" spans="1:9">
      <c r="A464" t="s">
        <v>1425</v>
      </c>
      <c r="B464" t="s">
        <v>1426</v>
      </c>
      <c r="C464">
        <v>34</v>
      </c>
      <c r="D464" t="s">
        <v>16</v>
      </c>
      <c r="E464" t="s">
        <v>1427</v>
      </c>
      <c r="F464" t="s">
        <v>43</v>
      </c>
      <c r="G464" t="s">
        <v>12</v>
      </c>
      <c r="H464" t="s">
        <v>31</v>
      </c>
      <c r="I464" t="s">
        <v>31</v>
      </c>
    </row>
    <row r="465" spans="1:9">
      <c r="A465" t="s">
        <v>1428</v>
      </c>
      <c r="B465" t="s">
        <v>1429</v>
      </c>
      <c r="C465">
        <v>36</v>
      </c>
      <c r="D465" t="s">
        <v>16</v>
      </c>
      <c r="E465" t="s">
        <v>1430</v>
      </c>
      <c r="F465" t="s">
        <v>167</v>
      </c>
      <c r="G465" t="s">
        <v>12</v>
      </c>
      <c r="H465" t="s">
        <v>26</v>
      </c>
      <c r="I465" t="s">
        <v>26</v>
      </c>
    </row>
    <row r="466" spans="1:9">
      <c r="A466" t="s">
        <v>3835</v>
      </c>
      <c r="B466" t="s">
        <v>1432</v>
      </c>
      <c r="C466">
        <v>45</v>
      </c>
      <c r="D466" t="s">
        <v>16</v>
      </c>
      <c r="E466" t="s">
        <v>1433</v>
      </c>
      <c r="F466" t="s">
        <v>74</v>
      </c>
      <c r="G466" t="s">
        <v>12</v>
      </c>
      <c r="H466" t="s">
        <v>19</v>
      </c>
      <c r="I466" t="s">
        <v>19</v>
      </c>
    </row>
    <row r="467" spans="1:9">
      <c r="A467" t="s">
        <v>1434</v>
      </c>
      <c r="B467" t="s">
        <v>1435</v>
      </c>
      <c r="C467">
        <v>28</v>
      </c>
      <c r="D467" t="s">
        <v>16</v>
      </c>
      <c r="E467" t="s">
        <v>1436</v>
      </c>
      <c r="F467" t="s">
        <v>11</v>
      </c>
      <c r="G467" t="s">
        <v>12</v>
      </c>
      <c r="H467" t="s">
        <v>31</v>
      </c>
      <c r="I467" t="s">
        <v>31</v>
      </c>
    </row>
    <row r="468" spans="1:9">
      <c r="A468" t="s">
        <v>1437</v>
      </c>
      <c r="B468" t="s">
        <v>1438</v>
      </c>
      <c r="C468">
        <v>18</v>
      </c>
      <c r="D468" t="s">
        <v>9</v>
      </c>
      <c r="E468" t="s">
        <v>1439</v>
      </c>
      <c r="F468" t="s">
        <v>201</v>
      </c>
      <c r="G468" t="s">
        <v>12</v>
      </c>
      <c r="H468" t="s">
        <v>31</v>
      </c>
      <c r="I468" t="s">
        <v>31</v>
      </c>
    </row>
    <row r="469" spans="1:9">
      <c r="A469" t="s">
        <v>1440</v>
      </c>
      <c r="B469" t="s">
        <v>1441</v>
      </c>
      <c r="C469">
        <v>63</v>
      </c>
      <c r="D469" t="s">
        <v>16</v>
      </c>
      <c r="E469" t="s">
        <v>1442</v>
      </c>
      <c r="F469" t="s">
        <v>171</v>
      </c>
      <c r="G469" t="s">
        <v>12</v>
      </c>
      <c r="H469" t="s">
        <v>13</v>
      </c>
      <c r="I469" t="s">
        <v>13</v>
      </c>
    </row>
    <row r="470" spans="1:9">
      <c r="A470" t="s">
        <v>1443</v>
      </c>
      <c r="B470" t="s">
        <v>1444</v>
      </c>
      <c r="C470">
        <v>45</v>
      </c>
      <c r="D470" t="s">
        <v>9</v>
      </c>
      <c r="E470" t="s">
        <v>1445</v>
      </c>
      <c r="F470" t="s">
        <v>171</v>
      </c>
      <c r="G470" t="s">
        <v>12</v>
      </c>
      <c r="H470" t="s">
        <v>26</v>
      </c>
      <c r="I470" t="s">
        <v>26</v>
      </c>
    </row>
    <row r="471" spans="1:9">
      <c r="A471" t="s">
        <v>1446</v>
      </c>
      <c r="B471" t="s">
        <v>1447</v>
      </c>
      <c r="C471">
        <v>19</v>
      </c>
      <c r="D471" t="s">
        <v>9</v>
      </c>
      <c r="E471" t="s">
        <v>1448</v>
      </c>
      <c r="F471" t="s">
        <v>117</v>
      </c>
      <c r="G471" t="s">
        <v>12</v>
      </c>
      <c r="H471" t="s">
        <v>13</v>
      </c>
      <c r="I471" t="s">
        <v>13</v>
      </c>
    </row>
    <row r="472" spans="1:9">
      <c r="A472" t="s">
        <v>1449</v>
      </c>
      <c r="B472" t="s">
        <v>1450</v>
      </c>
      <c r="C472">
        <v>21</v>
      </c>
      <c r="D472" t="s">
        <v>16</v>
      </c>
      <c r="E472" t="s">
        <v>1451</v>
      </c>
      <c r="F472" t="s">
        <v>47</v>
      </c>
      <c r="G472" t="s">
        <v>12</v>
      </c>
      <c r="H472" t="s">
        <v>13</v>
      </c>
      <c r="I472" t="s">
        <v>13</v>
      </c>
    </row>
    <row r="473" spans="1:9">
      <c r="A473" t="s">
        <v>1452</v>
      </c>
      <c r="B473" t="s">
        <v>1453</v>
      </c>
      <c r="C473">
        <v>42</v>
      </c>
      <c r="D473" t="s">
        <v>9</v>
      </c>
      <c r="E473" t="s">
        <v>1454</v>
      </c>
      <c r="F473" t="s">
        <v>66</v>
      </c>
      <c r="G473" t="s">
        <v>12</v>
      </c>
      <c r="H473" t="s">
        <v>19</v>
      </c>
      <c r="I473" t="s">
        <v>19</v>
      </c>
    </row>
    <row r="474" spans="1:9">
      <c r="A474" t="s">
        <v>1455</v>
      </c>
      <c r="B474" t="s">
        <v>1456</v>
      </c>
      <c r="C474">
        <v>42</v>
      </c>
      <c r="D474" t="s">
        <v>9</v>
      </c>
      <c r="E474" t="s">
        <v>1457</v>
      </c>
      <c r="F474" t="s">
        <v>715</v>
      </c>
      <c r="G474" t="s">
        <v>12</v>
      </c>
      <c r="H474" t="s">
        <v>31</v>
      </c>
      <c r="I474" t="s">
        <v>31</v>
      </c>
    </row>
    <row r="475" spans="1:9">
      <c r="A475" t="s">
        <v>1458</v>
      </c>
      <c r="B475" t="s">
        <v>1459</v>
      </c>
      <c r="C475">
        <v>53</v>
      </c>
      <c r="D475" t="s">
        <v>9</v>
      </c>
      <c r="E475" t="s">
        <v>1460</v>
      </c>
      <c r="F475" t="s">
        <v>324</v>
      </c>
      <c r="G475" t="s">
        <v>12</v>
      </c>
      <c r="H475" t="s">
        <v>26</v>
      </c>
      <c r="I475" t="s">
        <v>26</v>
      </c>
    </row>
    <row r="476" spans="1:9">
      <c r="A476" t="s">
        <v>1461</v>
      </c>
      <c r="B476" t="s">
        <v>1462</v>
      </c>
      <c r="C476">
        <v>32</v>
      </c>
      <c r="D476" t="s">
        <v>16</v>
      </c>
      <c r="E476" t="s">
        <v>1463</v>
      </c>
      <c r="F476" t="s">
        <v>39</v>
      </c>
      <c r="G476" t="s">
        <v>12</v>
      </c>
      <c r="H476" t="s">
        <v>19</v>
      </c>
      <c r="I476" t="s">
        <v>19</v>
      </c>
    </row>
    <row r="477" spans="1:9">
      <c r="A477" t="s">
        <v>1464</v>
      </c>
      <c r="B477" t="s">
        <v>1465</v>
      </c>
      <c r="C477">
        <v>18</v>
      </c>
      <c r="D477" t="s">
        <v>16</v>
      </c>
      <c r="E477" t="s">
        <v>395</v>
      </c>
      <c r="F477" t="s">
        <v>171</v>
      </c>
      <c r="G477" t="s">
        <v>12</v>
      </c>
      <c r="H477" t="s">
        <v>19</v>
      </c>
      <c r="I477" t="s">
        <v>19</v>
      </c>
    </row>
    <row r="478" spans="1:9">
      <c r="A478" t="s">
        <v>1466</v>
      </c>
      <c r="B478" t="s">
        <v>1467</v>
      </c>
      <c r="C478">
        <v>33</v>
      </c>
      <c r="D478" t="s">
        <v>16</v>
      </c>
      <c r="E478" t="s">
        <v>1468</v>
      </c>
      <c r="F478" t="s">
        <v>96</v>
      </c>
      <c r="G478" t="s">
        <v>12</v>
      </c>
      <c r="H478" t="s">
        <v>13</v>
      </c>
      <c r="I478" t="s">
        <v>13</v>
      </c>
    </row>
    <row r="479" spans="1:9">
      <c r="A479" t="s">
        <v>1469</v>
      </c>
      <c r="B479" t="s">
        <v>1470</v>
      </c>
      <c r="C479">
        <v>41</v>
      </c>
      <c r="D479" t="s">
        <v>16</v>
      </c>
      <c r="E479" t="s">
        <v>1471</v>
      </c>
      <c r="F479" t="s">
        <v>62</v>
      </c>
      <c r="G479" t="s">
        <v>12</v>
      </c>
      <c r="H479" t="s">
        <v>19</v>
      </c>
      <c r="I479" t="s">
        <v>19</v>
      </c>
    </row>
    <row r="480" spans="1:9">
      <c r="A480" t="s">
        <v>1472</v>
      </c>
      <c r="B480" t="s">
        <v>1473</v>
      </c>
      <c r="C480">
        <v>59</v>
      </c>
      <c r="D480" t="s">
        <v>9</v>
      </c>
      <c r="E480" t="s">
        <v>1474</v>
      </c>
      <c r="F480" t="s">
        <v>39</v>
      </c>
      <c r="G480" t="s">
        <v>12</v>
      </c>
      <c r="H480" t="s">
        <v>13</v>
      </c>
      <c r="I480" t="s">
        <v>13</v>
      </c>
    </row>
    <row r="481" spans="1:9">
      <c r="A481" t="s">
        <v>1475</v>
      </c>
      <c r="B481" t="s">
        <v>1476</v>
      </c>
      <c r="C481">
        <v>40</v>
      </c>
      <c r="D481" t="s">
        <v>9</v>
      </c>
      <c r="E481" t="s">
        <v>1477</v>
      </c>
      <c r="F481" t="s">
        <v>43</v>
      </c>
      <c r="G481" t="s">
        <v>12</v>
      </c>
      <c r="H481" t="s">
        <v>26</v>
      </c>
      <c r="I481" t="s">
        <v>26</v>
      </c>
    </row>
    <row r="482" spans="1:9">
      <c r="A482" t="s">
        <v>1478</v>
      </c>
      <c r="B482" t="s">
        <v>1479</v>
      </c>
      <c r="C482">
        <v>33</v>
      </c>
      <c r="D482" t="s">
        <v>9</v>
      </c>
      <c r="E482" t="s">
        <v>1480</v>
      </c>
      <c r="F482" t="s">
        <v>250</v>
      </c>
      <c r="G482" t="s">
        <v>12</v>
      </c>
      <c r="H482" t="s">
        <v>26</v>
      </c>
      <c r="I482" t="s">
        <v>26</v>
      </c>
    </row>
    <row r="483" spans="1:9">
      <c r="A483" t="s">
        <v>1481</v>
      </c>
      <c r="B483" t="s">
        <v>1482</v>
      </c>
      <c r="C483">
        <v>21</v>
      </c>
      <c r="D483" t="s">
        <v>9</v>
      </c>
      <c r="E483" t="s">
        <v>1483</v>
      </c>
      <c r="F483" t="s">
        <v>81</v>
      </c>
      <c r="G483" t="s">
        <v>12</v>
      </c>
      <c r="H483" t="s">
        <v>13</v>
      </c>
      <c r="I483" t="s">
        <v>13</v>
      </c>
    </row>
    <row r="484" spans="1:9">
      <c r="A484" t="s">
        <v>1484</v>
      </c>
      <c r="B484" t="s">
        <v>1485</v>
      </c>
      <c r="C484">
        <v>26</v>
      </c>
      <c r="D484" t="s">
        <v>9</v>
      </c>
      <c r="E484" t="s">
        <v>1486</v>
      </c>
      <c r="F484" t="s">
        <v>588</v>
      </c>
      <c r="G484" t="s">
        <v>12</v>
      </c>
      <c r="H484" t="s">
        <v>19</v>
      </c>
      <c r="I484" t="s">
        <v>19</v>
      </c>
    </row>
    <row r="485" spans="1:9">
      <c r="A485" t="s">
        <v>1487</v>
      </c>
      <c r="B485" t="s">
        <v>1273</v>
      </c>
      <c r="C485">
        <v>48</v>
      </c>
      <c r="D485" t="s">
        <v>9</v>
      </c>
      <c r="E485" t="s">
        <v>1488</v>
      </c>
      <c r="F485" t="s">
        <v>184</v>
      </c>
      <c r="G485" t="s">
        <v>12</v>
      </c>
      <c r="H485" t="s">
        <v>13</v>
      </c>
      <c r="I485" t="s">
        <v>13</v>
      </c>
    </row>
    <row r="486" spans="1:9">
      <c r="A486" t="s">
        <v>1489</v>
      </c>
      <c r="B486" t="s">
        <v>1490</v>
      </c>
      <c r="C486">
        <v>32</v>
      </c>
      <c r="D486" t="s">
        <v>9</v>
      </c>
      <c r="E486" t="s">
        <v>1491</v>
      </c>
      <c r="F486" t="s">
        <v>715</v>
      </c>
      <c r="G486" t="s">
        <v>12</v>
      </c>
      <c r="H486" t="s">
        <v>26</v>
      </c>
      <c r="I486" t="s">
        <v>26</v>
      </c>
    </row>
    <row r="487" spans="1:9">
      <c r="A487" t="s">
        <v>1492</v>
      </c>
      <c r="B487" t="s">
        <v>1493</v>
      </c>
      <c r="C487">
        <v>46</v>
      </c>
      <c r="D487" t="s">
        <v>16</v>
      </c>
      <c r="E487" t="s">
        <v>1494</v>
      </c>
      <c r="F487" t="s">
        <v>287</v>
      </c>
      <c r="G487" t="s">
        <v>12</v>
      </c>
      <c r="H487" t="s">
        <v>26</v>
      </c>
      <c r="I487" t="s">
        <v>26</v>
      </c>
    </row>
    <row r="488" spans="1:9">
      <c r="A488" t="s">
        <v>3834</v>
      </c>
      <c r="B488" t="s">
        <v>1496</v>
      </c>
      <c r="C488">
        <v>22</v>
      </c>
      <c r="D488" t="s">
        <v>16</v>
      </c>
      <c r="E488" t="s">
        <v>1497</v>
      </c>
      <c r="F488" t="s">
        <v>171</v>
      </c>
      <c r="G488" t="s">
        <v>12</v>
      </c>
      <c r="H488" t="s">
        <v>26</v>
      </c>
      <c r="I488" t="s">
        <v>26</v>
      </c>
    </row>
    <row r="489" spans="1:9">
      <c r="A489" t="s">
        <v>1498</v>
      </c>
      <c r="B489" t="s">
        <v>1499</v>
      </c>
      <c r="C489">
        <v>36</v>
      </c>
      <c r="D489" t="s">
        <v>16</v>
      </c>
      <c r="E489" t="s">
        <v>1500</v>
      </c>
      <c r="F489" t="s">
        <v>117</v>
      </c>
      <c r="G489" t="s">
        <v>12</v>
      </c>
      <c r="H489" t="s">
        <v>19</v>
      </c>
      <c r="I489" t="s">
        <v>19</v>
      </c>
    </row>
    <row r="490" spans="1:9">
      <c r="A490" t="s">
        <v>1501</v>
      </c>
      <c r="B490" t="s">
        <v>1502</v>
      </c>
      <c r="C490">
        <v>23</v>
      </c>
      <c r="D490" t="s">
        <v>16</v>
      </c>
      <c r="E490" t="s">
        <v>1503</v>
      </c>
      <c r="F490" t="s">
        <v>30</v>
      </c>
      <c r="G490" t="s">
        <v>12</v>
      </c>
      <c r="H490" t="s">
        <v>19</v>
      </c>
      <c r="I490" t="s">
        <v>19</v>
      </c>
    </row>
    <row r="491" spans="1:9">
      <c r="A491" t="s">
        <v>1504</v>
      </c>
      <c r="B491" t="s">
        <v>1505</v>
      </c>
      <c r="C491">
        <v>42</v>
      </c>
      <c r="D491" t="s">
        <v>16</v>
      </c>
      <c r="E491" t="s">
        <v>1506</v>
      </c>
      <c r="F491" t="s">
        <v>254</v>
      </c>
      <c r="G491" t="s">
        <v>12</v>
      </c>
      <c r="H491" t="s">
        <v>31</v>
      </c>
      <c r="I491" t="s">
        <v>31</v>
      </c>
    </row>
    <row r="492" spans="1:9">
      <c r="A492" t="s">
        <v>1507</v>
      </c>
      <c r="B492" t="s">
        <v>1508</v>
      </c>
      <c r="C492">
        <v>23</v>
      </c>
      <c r="D492" t="s">
        <v>9</v>
      </c>
      <c r="E492" t="s">
        <v>1509</v>
      </c>
      <c r="F492" t="s">
        <v>140</v>
      </c>
      <c r="G492" t="s">
        <v>12</v>
      </c>
      <c r="H492" t="s">
        <v>19</v>
      </c>
      <c r="I492" t="s">
        <v>19</v>
      </c>
    </row>
    <row r="493" spans="1:9">
      <c r="A493" t="s">
        <v>3833</v>
      </c>
      <c r="B493" t="s">
        <v>1511</v>
      </c>
      <c r="C493">
        <v>52</v>
      </c>
      <c r="D493" t="s">
        <v>16</v>
      </c>
      <c r="E493" t="s">
        <v>1512</v>
      </c>
      <c r="F493" t="s">
        <v>39</v>
      </c>
      <c r="G493" t="s">
        <v>12</v>
      </c>
      <c r="H493" t="s">
        <v>13</v>
      </c>
      <c r="I493" t="s">
        <v>13</v>
      </c>
    </row>
    <row r="494" spans="1:9">
      <c r="A494" t="s">
        <v>1513</v>
      </c>
      <c r="B494" t="s">
        <v>1514</v>
      </c>
      <c r="C494">
        <v>59</v>
      </c>
      <c r="D494" t="s">
        <v>16</v>
      </c>
      <c r="E494" t="s">
        <v>1515</v>
      </c>
      <c r="F494" t="s">
        <v>250</v>
      </c>
      <c r="G494" t="s">
        <v>12</v>
      </c>
      <c r="H494" t="s">
        <v>19</v>
      </c>
      <c r="I494" t="s">
        <v>19</v>
      </c>
    </row>
    <row r="495" spans="1:9">
      <c r="A495" t="s">
        <v>1516</v>
      </c>
      <c r="B495" t="s">
        <v>1517</v>
      </c>
      <c r="C495">
        <v>28</v>
      </c>
      <c r="D495" t="s">
        <v>9</v>
      </c>
      <c r="E495" t="s">
        <v>84</v>
      </c>
      <c r="F495" t="s">
        <v>22</v>
      </c>
      <c r="G495" t="s">
        <v>12</v>
      </c>
      <c r="H495" t="s">
        <v>31</v>
      </c>
      <c r="I495" t="s">
        <v>31</v>
      </c>
    </row>
    <row r="496" spans="1:9">
      <c r="A496" t="s">
        <v>1518</v>
      </c>
      <c r="B496" t="s">
        <v>1519</v>
      </c>
      <c r="C496">
        <v>21</v>
      </c>
      <c r="D496" t="s">
        <v>9</v>
      </c>
      <c r="E496" t="s">
        <v>1520</v>
      </c>
      <c r="F496" t="s">
        <v>359</v>
      </c>
      <c r="G496" t="s">
        <v>12</v>
      </c>
      <c r="H496" t="s">
        <v>13</v>
      </c>
      <c r="I496" t="s">
        <v>13</v>
      </c>
    </row>
    <row r="497" spans="1:9">
      <c r="A497" t="s">
        <v>1521</v>
      </c>
      <c r="B497" t="s">
        <v>1522</v>
      </c>
      <c r="C497">
        <v>23</v>
      </c>
      <c r="D497" t="s">
        <v>16</v>
      </c>
      <c r="E497" t="s">
        <v>1523</v>
      </c>
      <c r="F497" t="s">
        <v>92</v>
      </c>
      <c r="G497" t="s">
        <v>12</v>
      </c>
      <c r="H497" t="s">
        <v>26</v>
      </c>
      <c r="I497" t="s">
        <v>26</v>
      </c>
    </row>
    <row r="498" spans="1:9">
      <c r="A498" t="s">
        <v>1524</v>
      </c>
      <c r="B498" t="s">
        <v>1525</v>
      </c>
      <c r="C498">
        <v>56</v>
      </c>
      <c r="D498" t="s">
        <v>9</v>
      </c>
      <c r="E498" t="s">
        <v>1526</v>
      </c>
      <c r="F498" t="s">
        <v>25</v>
      </c>
      <c r="G498" t="s">
        <v>12</v>
      </c>
      <c r="H498" t="s">
        <v>26</v>
      </c>
      <c r="I498" t="s">
        <v>26</v>
      </c>
    </row>
    <row r="499" spans="1:9">
      <c r="A499" t="s">
        <v>1527</v>
      </c>
      <c r="B499" t="s">
        <v>1528</v>
      </c>
      <c r="C499">
        <v>47</v>
      </c>
      <c r="D499" t="s">
        <v>16</v>
      </c>
      <c r="E499" t="s">
        <v>1529</v>
      </c>
      <c r="F499" t="s">
        <v>58</v>
      </c>
      <c r="G499" t="s">
        <v>12</v>
      </c>
      <c r="H499" t="s">
        <v>13</v>
      </c>
      <c r="I499" t="s">
        <v>13</v>
      </c>
    </row>
    <row r="500" spans="1:9">
      <c r="A500" t="s">
        <v>1530</v>
      </c>
      <c r="B500" t="s">
        <v>1531</v>
      </c>
      <c r="C500">
        <v>35</v>
      </c>
      <c r="D500" t="s">
        <v>9</v>
      </c>
      <c r="E500" t="s">
        <v>1532</v>
      </c>
      <c r="F500" t="s">
        <v>233</v>
      </c>
      <c r="G500" t="s">
        <v>12</v>
      </c>
      <c r="H500" t="s">
        <v>31</v>
      </c>
      <c r="I500" t="s">
        <v>31</v>
      </c>
    </row>
    <row r="501" spans="1:9">
      <c r="A501" t="s">
        <v>3832</v>
      </c>
      <c r="B501" t="s">
        <v>1534</v>
      </c>
      <c r="C501">
        <v>27</v>
      </c>
      <c r="D501" t="s">
        <v>16</v>
      </c>
      <c r="E501" t="s">
        <v>1535</v>
      </c>
      <c r="F501" t="s">
        <v>35</v>
      </c>
      <c r="G501" t="s">
        <v>12</v>
      </c>
      <c r="H501" t="s">
        <v>19</v>
      </c>
      <c r="I501" t="s">
        <v>19</v>
      </c>
    </row>
  </sheetData>
  <conditionalFormatting sqref="A1:A1048576">
    <cfRule type="duplicateValues" dxfId="0" priority="1"/>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topLeftCell="C1" workbookViewId="0">
      <selection sqref="A1:H3"/>
    </sheetView>
  </sheetViews>
  <sheetFormatPr defaultRowHeight="14.5"/>
  <cols>
    <col min="1" max="1" width="22.1796875" customWidth="1"/>
    <col min="2" max="2" width="36.453125" customWidth="1"/>
    <col min="3" max="3" width="16.81640625" customWidth="1"/>
    <col min="4" max="4" width="22" customWidth="1"/>
    <col min="5" max="6" width="25.26953125" customWidth="1"/>
    <col min="7" max="7" width="18.81640625" customWidth="1"/>
    <col min="8" max="8" width="16.1796875" customWidth="1"/>
    <col min="9" max="9" width="15" customWidth="1"/>
  </cols>
  <sheetData>
    <row r="1" spans="1:9">
      <c r="A1" s="1" t="s">
        <v>1536</v>
      </c>
      <c r="B1" s="1" t="s">
        <v>1537</v>
      </c>
      <c r="C1" s="1" t="s">
        <v>1538</v>
      </c>
      <c r="D1" s="1" t="s">
        <v>1539</v>
      </c>
      <c r="E1" s="1" t="s">
        <v>1540</v>
      </c>
      <c r="F1" s="7" t="s">
        <v>4007</v>
      </c>
      <c r="G1" s="1" t="s">
        <v>1541</v>
      </c>
      <c r="H1" s="1" t="s">
        <v>1542</v>
      </c>
      <c r="I1" s="1" t="s">
        <v>4008</v>
      </c>
    </row>
    <row r="2" spans="1:9">
      <c r="A2" t="s">
        <v>1543</v>
      </c>
      <c r="B2" t="s">
        <v>3843</v>
      </c>
      <c r="C2" t="s">
        <v>1563</v>
      </c>
      <c r="D2" t="s">
        <v>3844</v>
      </c>
      <c r="E2" t="s">
        <v>1545</v>
      </c>
      <c r="F2">
        <f t="shared" ref="F2:F33" si="0">IF(ISBLANK(G2),AVERAGEIF($D:$D,D2,$G:$G),G2)</f>
        <v>112.42</v>
      </c>
      <c r="G2">
        <v>112.42</v>
      </c>
      <c r="H2">
        <v>416</v>
      </c>
      <c r="I2" s="8">
        <f t="shared" ref="I2:I33" si="1">IF(H2="",AVERAGEIF($D:$D,D2,$H:$H),H2)</f>
        <v>416</v>
      </c>
    </row>
    <row r="3" spans="1:9">
      <c r="A3" t="s">
        <v>1546</v>
      </c>
      <c r="B3" t="s">
        <v>3845</v>
      </c>
      <c r="C3" t="s">
        <v>1547</v>
      </c>
      <c r="D3" t="s">
        <v>3846</v>
      </c>
      <c r="E3" t="s">
        <v>1548</v>
      </c>
      <c r="F3">
        <f t="shared" si="0"/>
        <v>342.56</v>
      </c>
      <c r="G3">
        <v>342.56</v>
      </c>
      <c r="H3">
        <v>181</v>
      </c>
      <c r="I3">
        <f t="shared" si="1"/>
        <v>181</v>
      </c>
    </row>
    <row r="4" spans="1:9">
      <c r="A4" t="s">
        <v>1549</v>
      </c>
      <c r="B4" t="s">
        <v>3847</v>
      </c>
      <c r="C4" t="s">
        <v>1547</v>
      </c>
      <c r="D4" t="s">
        <v>3848</v>
      </c>
      <c r="E4" t="s">
        <v>1550</v>
      </c>
      <c r="F4">
        <f>IF(ISBLANK(G4),AVERAGEIF($D:$D,D4,$G:$G),G4)</f>
        <v>296.82666666666665</v>
      </c>
      <c r="H4">
        <v>352</v>
      </c>
      <c r="I4">
        <f t="shared" si="1"/>
        <v>352</v>
      </c>
    </row>
    <row r="5" spans="1:9">
      <c r="A5" t="s">
        <v>3841</v>
      </c>
      <c r="B5" t="s">
        <v>3849</v>
      </c>
      <c r="C5" t="s">
        <v>1547</v>
      </c>
      <c r="D5" t="s">
        <v>3848</v>
      </c>
      <c r="E5" t="s">
        <v>1552</v>
      </c>
      <c r="F5">
        <f t="shared" si="0"/>
        <v>364.67</v>
      </c>
      <c r="G5">
        <v>364.67</v>
      </c>
      <c r="H5">
        <v>452</v>
      </c>
      <c r="I5">
        <f t="shared" si="1"/>
        <v>452</v>
      </c>
    </row>
    <row r="6" spans="1:9">
      <c r="A6" t="s">
        <v>1553</v>
      </c>
      <c r="B6" t="s">
        <v>3850</v>
      </c>
      <c r="C6" t="s">
        <v>1547</v>
      </c>
      <c r="D6" t="s">
        <v>3851</v>
      </c>
      <c r="E6" t="s">
        <v>1554</v>
      </c>
      <c r="F6">
        <f t="shared" si="0"/>
        <v>306.45999999999998</v>
      </c>
      <c r="G6">
        <v>306.45999999999998</v>
      </c>
      <c r="H6">
        <v>487</v>
      </c>
      <c r="I6">
        <f t="shared" si="1"/>
        <v>487</v>
      </c>
    </row>
    <row r="7" spans="1:9">
      <c r="A7" t="s">
        <v>1555</v>
      </c>
      <c r="B7" t="s">
        <v>3852</v>
      </c>
      <c r="C7" t="s">
        <v>1547</v>
      </c>
      <c r="D7" t="s">
        <v>3853</v>
      </c>
      <c r="E7" t="s">
        <v>1556</v>
      </c>
      <c r="F7">
        <f t="shared" si="0"/>
        <v>261</v>
      </c>
      <c r="G7">
        <v>261</v>
      </c>
      <c r="H7">
        <v>59</v>
      </c>
      <c r="I7">
        <f t="shared" si="1"/>
        <v>59</v>
      </c>
    </row>
    <row r="8" spans="1:9">
      <c r="A8" t="s">
        <v>1557</v>
      </c>
      <c r="B8" t="s">
        <v>3854</v>
      </c>
      <c r="C8" t="s">
        <v>1558</v>
      </c>
      <c r="D8" t="s">
        <v>3855</v>
      </c>
      <c r="E8" t="s">
        <v>1559</v>
      </c>
      <c r="F8">
        <f t="shared" si="0"/>
        <v>312.8</v>
      </c>
      <c r="G8">
        <v>312.8</v>
      </c>
      <c r="H8">
        <v>350</v>
      </c>
      <c r="I8">
        <f t="shared" si="1"/>
        <v>350</v>
      </c>
    </row>
    <row r="9" spans="1:9">
      <c r="A9" t="s">
        <v>1560</v>
      </c>
      <c r="B9" t="s">
        <v>3856</v>
      </c>
      <c r="C9" t="s">
        <v>1544</v>
      </c>
      <c r="D9" t="s">
        <v>3857</v>
      </c>
      <c r="E9" t="s">
        <v>1561</v>
      </c>
      <c r="F9">
        <f t="shared" si="0"/>
        <v>218.86</v>
      </c>
      <c r="G9">
        <v>218.86</v>
      </c>
      <c r="H9">
        <v>170</v>
      </c>
      <c r="I9">
        <f t="shared" si="1"/>
        <v>170</v>
      </c>
    </row>
    <row r="10" spans="1:9">
      <c r="A10" t="s">
        <v>1562</v>
      </c>
      <c r="B10" t="s">
        <v>3858</v>
      </c>
      <c r="C10" t="s">
        <v>1563</v>
      </c>
      <c r="D10" t="s">
        <v>3859</v>
      </c>
      <c r="E10" t="s">
        <v>1564</v>
      </c>
      <c r="F10">
        <f t="shared" si="0"/>
        <v>439.07</v>
      </c>
      <c r="G10">
        <v>439.07</v>
      </c>
      <c r="H10">
        <v>142</v>
      </c>
      <c r="I10">
        <f t="shared" si="1"/>
        <v>142</v>
      </c>
    </row>
    <row r="11" spans="1:9">
      <c r="A11" t="s">
        <v>1565</v>
      </c>
      <c r="B11" t="s">
        <v>3860</v>
      </c>
      <c r="C11" t="s">
        <v>1566</v>
      </c>
      <c r="D11" t="s">
        <v>3861</v>
      </c>
      <c r="E11" t="s">
        <v>1567</v>
      </c>
      <c r="F11">
        <f t="shared" si="0"/>
        <v>495.72</v>
      </c>
      <c r="G11">
        <v>495.72</v>
      </c>
      <c r="H11">
        <v>323</v>
      </c>
      <c r="I11">
        <f t="shared" si="1"/>
        <v>323</v>
      </c>
    </row>
    <row r="12" spans="1:9">
      <c r="A12" t="s">
        <v>1568</v>
      </c>
      <c r="B12" t="s">
        <v>3862</v>
      </c>
      <c r="C12" t="s">
        <v>1544</v>
      </c>
      <c r="D12" t="s">
        <v>3863</v>
      </c>
      <c r="E12" t="s">
        <v>1569</v>
      </c>
      <c r="F12">
        <f t="shared" si="0"/>
        <v>298.86</v>
      </c>
      <c r="G12">
        <v>298.86</v>
      </c>
      <c r="H12">
        <v>308</v>
      </c>
      <c r="I12">
        <f t="shared" si="1"/>
        <v>308</v>
      </c>
    </row>
    <row r="13" spans="1:9">
      <c r="A13" t="s">
        <v>1570</v>
      </c>
      <c r="B13" t="s">
        <v>3864</v>
      </c>
      <c r="C13" t="s">
        <v>1563</v>
      </c>
      <c r="D13" t="s">
        <v>3853</v>
      </c>
      <c r="E13" t="s">
        <v>1571</v>
      </c>
      <c r="F13">
        <f t="shared" si="0"/>
        <v>449.4</v>
      </c>
      <c r="G13">
        <v>449.4</v>
      </c>
      <c r="I13">
        <f t="shared" si="1"/>
        <v>269.73333333333335</v>
      </c>
    </row>
    <row r="14" spans="1:9">
      <c r="A14" t="s">
        <v>1572</v>
      </c>
      <c r="B14" t="s">
        <v>3865</v>
      </c>
      <c r="C14" t="s">
        <v>1558</v>
      </c>
      <c r="D14" t="s">
        <v>3866</v>
      </c>
      <c r="E14" t="s">
        <v>1573</v>
      </c>
      <c r="F14">
        <f t="shared" si="0"/>
        <v>115.82</v>
      </c>
      <c r="G14">
        <v>115.82</v>
      </c>
      <c r="H14">
        <v>460</v>
      </c>
      <c r="I14">
        <f t="shared" si="1"/>
        <v>460</v>
      </c>
    </row>
    <row r="15" spans="1:9">
      <c r="A15" t="s">
        <v>1574</v>
      </c>
      <c r="B15" t="s">
        <v>3867</v>
      </c>
      <c r="C15" t="s">
        <v>1563</v>
      </c>
      <c r="D15" t="s">
        <v>3853</v>
      </c>
      <c r="E15" t="s">
        <v>1575</v>
      </c>
      <c r="F15">
        <f t="shared" si="0"/>
        <v>242.23</v>
      </c>
      <c r="G15">
        <v>242.23</v>
      </c>
      <c r="H15">
        <v>453</v>
      </c>
      <c r="I15">
        <f t="shared" si="1"/>
        <v>453</v>
      </c>
    </row>
    <row r="16" spans="1:9">
      <c r="A16" t="s">
        <v>1576</v>
      </c>
      <c r="B16" t="s">
        <v>3868</v>
      </c>
      <c r="C16" t="s">
        <v>1544</v>
      </c>
      <c r="D16" t="s">
        <v>3869</v>
      </c>
      <c r="E16" t="s">
        <v>1577</v>
      </c>
      <c r="F16">
        <f t="shared" si="0"/>
        <v>48.01</v>
      </c>
      <c r="G16">
        <v>48.01</v>
      </c>
      <c r="H16">
        <v>439</v>
      </c>
      <c r="I16">
        <f t="shared" si="1"/>
        <v>439</v>
      </c>
    </row>
    <row r="17" spans="1:9">
      <c r="A17" t="s">
        <v>1578</v>
      </c>
      <c r="B17" t="s">
        <v>3870</v>
      </c>
      <c r="C17" t="s">
        <v>1563</v>
      </c>
      <c r="D17" t="s">
        <v>3871</v>
      </c>
      <c r="E17" t="s">
        <v>1579</v>
      </c>
      <c r="F17">
        <f t="shared" si="0"/>
        <v>465.34</v>
      </c>
      <c r="G17">
        <v>465.34</v>
      </c>
      <c r="H17">
        <v>301</v>
      </c>
      <c r="I17">
        <f t="shared" si="1"/>
        <v>301</v>
      </c>
    </row>
    <row r="18" spans="1:9">
      <c r="A18" t="s">
        <v>3842</v>
      </c>
      <c r="B18" t="s">
        <v>3872</v>
      </c>
      <c r="C18" t="s">
        <v>1558</v>
      </c>
      <c r="D18" t="s">
        <v>3873</v>
      </c>
      <c r="E18" t="s">
        <v>1581</v>
      </c>
      <c r="F18">
        <f t="shared" si="0"/>
        <v>337.42</v>
      </c>
      <c r="G18">
        <v>337.42</v>
      </c>
      <c r="H18">
        <v>256</v>
      </c>
      <c r="I18">
        <f t="shared" si="1"/>
        <v>256</v>
      </c>
    </row>
    <row r="19" spans="1:9">
      <c r="A19" t="s">
        <v>1582</v>
      </c>
      <c r="B19" t="s">
        <v>3874</v>
      </c>
      <c r="C19" t="s">
        <v>1566</v>
      </c>
      <c r="D19" t="s">
        <v>3853</v>
      </c>
      <c r="E19" t="s">
        <v>1583</v>
      </c>
      <c r="F19">
        <f t="shared" si="0"/>
        <v>144.53</v>
      </c>
      <c r="G19">
        <v>144.53</v>
      </c>
      <c r="H19">
        <v>367</v>
      </c>
      <c r="I19">
        <f t="shared" si="1"/>
        <v>367</v>
      </c>
    </row>
    <row r="20" spans="1:9">
      <c r="A20" t="s">
        <v>1584</v>
      </c>
      <c r="B20" t="s">
        <v>3875</v>
      </c>
      <c r="C20" t="s">
        <v>1547</v>
      </c>
      <c r="D20" t="s">
        <v>3851</v>
      </c>
      <c r="E20" t="s">
        <v>1585</v>
      </c>
      <c r="F20">
        <f t="shared" si="0"/>
        <v>303.74666666666667</v>
      </c>
      <c r="H20">
        <v>343</v>
      </c>
      <c r="I20">
        <f t="shared" si="1"/>
        <v>343</v>
      </c>
    </row>
    <row r="21" spans="1:9">
      <c r="A21" t="s">
        <v>1586</v>
      </c>
      <c r="B21" t="s">
        <v>3876</v>
      </c>
      <c r="C21" t="s">
        <v>1566</v>
      </c>
      <c r="D21" t="s">
        <v>3877</v>
      </c>
      <c r="E21" t="s">
        <v>1587</v>
      </c>
      <c r="F21">
        <f t="shared" si="0"/>
        <v>21.34</v>
      </c>
      <c r="G21">
        <v>21.34</v>
      </c>
      <c r="H21">
        <v>65</v>
      </c>
      <c r="I21">
        <f t="shared" si="1"/>
        <v>65</v>
      </c>
    </row>
    <row r="22" spans="1:9">
      <c r="A22" t="s">
        <v>1588</v>
      </c>
      <c r="B22" t="s">
        <v>3878</v>
      </c>
      <c r="C22" t="s">
        <v>1566</v>
      </c>
      <c r="D22" t="s">
        <v>3853</v>
      </c>
      <c r="E22" t="s">
        <v>1589</v>
      </c>
      <c r="F22">
        <f t="shared" si="0"/>
        <v>131.51</v>
      </c>
      <c r="G22">
        <v>131.51</v>
      </c>
      <c r="I22">
        <f t="shared" si="1"/>
        <v>269.73333333333335</v>
      </c>
    </row>
    <row r="23" spans="1:9">
      <c r="A23" t="s">
        <v>1590</v>
      </c>
      <c r="B23" t="s">
        <v>3879</v>
      </c>
      <c r="C23" t="s">
        <v>1544</v>
      </c>
      <c r="D23" t="s">
        <v>3880</v>
      </c>
      <c r="E23" t="s">
        <v>1591</v>
      </c>
      <c r="F23">
        <f t="shared" si="0"/>
        <v>123.46</v>
      </c>
      <c r="G23">
        <v>123.46</v>
      </c>
      <c r="H23">
        <v>76</v>
      </c>
      <c r="I23">
        <f t="shared" si="1"/>
        <v>76</v>
      </c>
    </row>
    <row r="24" spans="1:9">
      <c r="A24" t="s">
        <v>1592</v>
      </c>
      <c r="B24" t="s">
        <v>3881</v>
      </c>
      <c r="C24" t="s">
        <v>1566</v>
      </c>
      <c r="D24" t="s">
        <v>3877</v>
      </c>
      <c r="E24" t="s">
        <v>1593</v>
      </c>
      <c r="F24">
        <f t="shared" si="0"/>
        <v>484.62</v>
      </c>
      <c r="G24">
        <v>484.62</v>
      </c>
      <c r="H24">
        <v>432</v>
      </c>
      <c r="I24">
        <f t="shared" si="1"/>
        <v>432</v>
      </c>
    </row>
    <row r="25" spans="1:9">
      <c r="A25" t="s">
        <v>1594</v>
      </c>
      <c r="B25" t="s">
        <v>3882</v>
      </c>
      <c r="C25" t="s">
        <v>1547</v>
      </c>
      <c r="D25" t="s">
        <v>3846</v>
      </c>
      <c r="E25" t="s">
        <v>1595</v>
      </c>
      <c r="F25">
        <f t="shared" si="0"/>
        <v>282.995</v>
      </c>
      <c r="H25">
        <v>360</v>
      </c>
      <c r="I25">
        <f t="shared" si="1"/>
        <v>360</v>
      </c>
    </row>
    <row r="26" spans="1:9">
      <c r="A26" t="s">
        <v>1596</v>
      </c>
      <c r="B26" t="s">
        <v>3883</v>
      </c>
      <c r="C26" t="s">
        <v>1566</v>
      </c>
      <c r="D26" t="s">
        <v>3884</v>
      </c>
      <c r="E26" t="s">
        <v>1597</v>
      </c>
      <c r="F26">
        <f t="shared" si="0"/>
        <v>166.06</v>
      </c>
      <c r="G26">
        <v>166.06</v>
      </c>
      <c r="H26">
        <v>340</v>
      </c>
      <c r="I26">
        <f t="shared" si="1"/>
        <v>340</v>
      </c>
    </row>
    <row r="27" spans="1:9">
      <c r="A27" t="s">
        <v>1598</v>
      </c>
      <c r="B27" t="s">
        <v>3885</v>
      </c>
      <c r="C27" t="s">
        <v>1547</v>
      </c>
      <c r="D27" t="s">
        <v>3853</v>
      </c>
      <c r="E27" t="s">
        <v>1599</v>
      </c>
      <c r="F27">
        <f t="shared" si="0"/>
        <v>174.02</v>
      </c>
      <c r="G27">
        <v>174.02</v>
      </c>
      <c r="H27">
        <v>268</v>
      </c>
      <c r="I27">
        <f t="shared" si="1"/>
        <v>268</v>
      </c>
    </row>
    <row r="28" spans="1:9">
      <c r="A28" t="s">
        <v>1600</v>
      </c>
      <c r="B28" t="s">
        <v>3886</v>
      </c>
      <c r="C28" t="s">
        <v>1563</v>
      </c>
      <c r="D28" t="s">
        <v>3859</v>
      </c>
      <c r="E28" t="s">
        <v>1601</v>
      </c>
      <c r="F28">
        <f t="shared" si="0"/>
        <v>322.41000000000003</v>
      </c>
      <c r="G28">
        <v>322.41000000000003</v>
      </c>
      <c r="H28">
        <v>213</v>
      </c>
      <c r="I28">
        <f t="shared" si="1"/>
        <v>213</v>
      </c>
    </row>
    <row r="29" spans="1:9">
      <c r="A29" t="s">
        <v>1602</v>
      </c>
      <c r="B29" t="s">
        <v>3887</v>
      </c>
      <c r="C29" t="s">
        <v>1544</v>
      </c>
      <c r="D29" t="s">
        <v>3869</v>
      </c>
      <c r="E29" t="s">
        <v>1603</v>
      </c>
      <c r="F29">
        <f t="shared" si="0"/>
        <v>219.12333333333333</v>
      </c>
      <c r="H29">
        <v>378</v>
      </c>
      <c r="I29">
        <f t="shared" si="1"/>
        <v>378</v>
      </c>
    </row>
    <row r="30" spans="1:9">
      <c r="A30" t="s">
        <v>1604</v>
      </c>
      <c r="B30" t="s">
        <v>3888</v>
      </c>
      <c r="C30" t="s">
        <v>1566</v>
      </c>
      <c r="D30" t="s">
        <v>3853</v>
      </c>
      <c r="E30" t="s">
        <v>1605</v>
      </c>
      <c r="F30">
        <f t="shared" si="0"/>
        <v>38.76</v>
      </c>
      <c r="G30">
        <v>38.76</v>
      </c>
      <c r="H30">
        <v>137</v>
      </c>
      <c r="I30">
        <f t="shared" si="1"/>
        <v>137</v>
      </c>
    </row>
    <row r="31" spans="1:9">
      <c r="A31" t="s">
        <v>1606</v>
      </c>
      <c r="B31" t="s">
        <v>3889</v>
      </c>
      <c r="C31" t="s">
        <v>1544</v>
      </c>
      <c r="D31" t="s">
        <v>3869</v>
      </c>
      <c r="E31" t="s">
        <v>1607</v>
      </c>
      <c r="F31">
        <f t="shared" si="0"/>
        <v>218.48</v>
      </c>
      <c r="G31">
        <v>218.48</v>
      </c>
      <c r="H31">
        <v>276</v>
      </c>
      <c r="I31">
        <f t="shared" si="1"/>
        <v>276</v>
      </c>
    </row>
    <row r="32" spans="1:9">
      <c r="A32" t="s">
        <v>1608</v>
      </c>
      <c r="B32" t="s">
        <v>3890</v>
      </c>
      <c r="C32" t="s">
        <v>1544</v>
      </c>
      <c r="D32" t="s">
        <v>3863</v>
      </c>
      <c r="E32" t="s">
        <v>1609</v>
      </c>
      <c r="F32">
        <f t="shared" si="0"/>
        <v>19.52</v>
      </c>
      <c r="G32">
        <v>19.52</v>
      </c>
      <c r="H32">
        <v>57</v>
      </c>
      <c r="I32">
        <f t="shared" si="1"/>
        <v>57</v>
      </c>
    </row>
    <row r="33" spans="1:9">
      <c r="A33" t="s">
        <v>1610</v>
      </c>
      <c r="B33" t="s">
        <v>3891</v>
      </c>
      <c r="C33" t="s">
        <v>1566</v>
      </c>
      <c r="D33" t="s">
        <v>3892</v>
      </c>
      <c r="E33" t="s">
        <v>1611</v>
      </c>
      <c r="F33">
        <f t="shared" si="0"/>
        <v>204.39</v>
      </c>
      <c r="G33">
        <v>204.39</v>
      </c>
      <c r="H33">
        <v>281</v>
      </c>
      <c r="I33">
        <f t="shared" si="1"/>
        <v>281</v>
      </c>
    </row>
    <row r="34" spans="1:9">
      <c r="A34" t="s">
        <v>1612</v>
      </c>
      <c r="B34" t="s">
        <v>3893</v>
      </c>
      <c r="C34" t="s">
        <v>1558</v>
      </c>
      <c r="D34" t="s">
        <v>3855</v>
      </c>
      <c r="E34" t="s">
        <v>1613</v>
      </c>
      <c r="F34">
        <f t="shared" ref="F34:F65" si="2">IF(ISBLANK(G34),AVERAGEIF($D:$D,D34,$G:$G),G34)</f>
        <v>283.83</v>
      </c>
      <c r="G34">
        <v>283.83</v>
      </c>
      <c r="H34">
        <v>244</v>
      </c>
      <c r="I34">
        <f t="shared" ref="I34:I65" si="3">IF(H34="",AVERAGEIF($D:$D,D34,$H:$H),H34)</f>
        <v>244</v>
      </c>
    </row>
    <row r="35" spans="1:9">
      <c r="A35" t="s">
        <v>1614</v>
      </c>
      <c r="B35" t="s">
        <v>3894</v>
      </c>
      <c r="C35" t="s">
        <v>1544</v>
      </c>
      <c r="D35" t="s">
        <v>3869</v>
      </c>
      <c r="E35" t="s">
        <v>1615</v>
      </c>
      <c r="F35">
        <f t="shared" si="2"/>
        <v>179.77</v>
      </c>
      <c r="G35">
        <v>179.77</v>
      </c>
      <c r="H35">
        <v>305</v>
      </c>
      <c r="I35">
        <f t="shared" si="3"/>
        <v>305</v>
      </c>
    </row>
    <row r="36" spans="1:9">
      <c r="A36" t="s">
        <v>1616</v>
      </c>
      <c r="B36" t="s">
        <v>3895</v>
      </c>
      <c r="C36" t="s">
        <v>1563</v>
      </c>
      <c r="D36" t="s">
        <v>3844</v>
      </c>
      <c r="E36" t="s">
        <v>1617</v>
      </c>
      <c r="F36">
        <f t="shared" si="2"/>
        <v>419.28</v>
      </c>
      <c r="G36">
        <v>419.28</v>
      </c>
      <c r="H36">
        <v>86</v>
      </c>
      <c r="I36">
        <f t="shared" si="3"/>
        <v>86</v>
      </c>
    </row>
    <row r="37" spans="1:9">
      <c r="A37" t="s">
        <v>1618</v>
      </c>
      <c r="B37" t="s">
        <v>3896</v>
      </c>
      <c r="C37" t="s">
        <v>1544</v>
      </c>
      <c r="D37" t="s">
        <v>3857</v>
      </c>
      <c r="E37" t="s">
        <v>1619</v>
      </c>
      <c r="F37">
        <f t="shared" si="2"/>
        <v>382.22</v>
      </c>
      <c r="G37">
        <v>382.22</v>
      </c>
      <c r="H37">
        <v>329</v>
      </c>
      <c r="I37">
        <f t="shared" si="3"/>
        <v>329</v>
      </c>
    </row>
    <row r="38" spans="1:9">
      <c r="A38" t="s">
        <v>1620</v>
      </c>
      <c r="B38" t="s">
        <v>3897</v>
      </c>
      <c r="C38" t="s">
        <v>1547</v>
      </c>
      <c r="D38" t="s">
        <v>3846</v>
      </c>
      <c r="E38" t="s">
        <v>1621</v>
      </c>
      <c r="F38">
        <f t="shared" si="2"/>
        <v>223.43</v>
      </c>
      <c r="G38">
        <v>223.43</v>
      </c>
      <c r="H38">
        <v>154</v>
      </c>
      <c r="I38">
        <f t="shared" si="3"/>
        <v>154</v>
      </c>
    </row>
    <row r="39" spans="1:9">
      <c r="A39" t="s">
        <v>1622</v>
      </c>
      <c r="B39" t="s">
        <v>3898</v>
      </c>
      <c r="C39" t="s">
        <v>1547</v>
      </c>
      <c r="D39" t="s">
        <v>3899</v>
      </c>
      <c r="E39" t="s">
        <v>1623</v>
      </c>
      <c r="F39">
        <f t="shared" si="2"/>
        <v>353.47</v>
      </c>
      <c r="G39">
        <v>353.47</v>
      </c>
      <c r="H39">
        <v>214</v>
      </c>
      <c r="I39">
        <f t="shared" si="3"/>
        <v>214</v>
      </c>
    </row>
    <row r="40" spans="1:9">
      <c r="A40" t="s">
        <v>1624</v>
      </c>
      <c r="B40" t="s">
        <v>3900</v>
      </c>
      <c r="C40" t="s">
        <v>1566</v>
      </c>
      <c r="D40" t="s">
        <v>3884</v>
      </c>
      <c r="E40" t="s">
        <v>1625</v>
      </c>
      <c r="F40">
        <f t="shared" si="2"/>
        <v>135.61000000000001</v>
      </c>
      <c r="G40">
        <v>135.61000000000001</v>
      </c>
      <c r="H40">
        <v>394</v>
      </c>
      <c r="I40">
        <f t="shared" si="3"/>
        <v>394</v>
      </c>
    </row>
    <row r="41" spans="1:9">
      <c r="A41" t="s">
        <v>1626</v>
      </c>
      <c r="B41" t="s">
        <v>3901</v>
      </c>
      <c r="C41" t="s">
        <v>1563</v>
      </c>
      <c r="D41" t="s">
        <v>3902</v>
      </c>
      <c r="E41" t="s">
        <v>1627</v>
      </c>
      <c r="F41">
        <f t="shared" si="2"/>
        <v>326.06</v>
      </c>
      <c r="G41">
        <v>326.06</v>
      </c>
      <c r="H41">
        <v>301</v>
      </c>
      <c r="I41">
        <f t="shared" si="3"/>
        <v>301</v>
      </c>
    </row>
    <row r="42" spans="1:9">
      <c r="A42" t="s">
        <v>1628</v>
      </c>
      <c r="B42" t="s">
        <v>3903</v>
      </c>
      <c r="C42" t="s">
        <v>1563</v>
      </c>
      <c r="D42" t="s">
        <v>3859</v>
      </c>
      <c r="E42" t="s">
        <v>1629</v>
      </c>
      <c r="F42">
        <f t="shared" si="2"/>
        <v>38.520000000000003</v>
      </c>
      <c r="G42">
        <v>38.520000000000003</v>
      </c>
      <c r="H42">
        <v>378</v>
      </c>
      <c r="I42">
        <f t="shared" si="3"/>
        <v>378</v>
      </c>
    </row>
    <row r="43" spans="1:9">
      <c r="A43" t="s">
        <v>1630</v>
      </c>
      <c r="B43" t="s">
        <v>3904</v>
      </c>
      <c r="C43" t="s">
        <v>1566</v>
      </c>
      <c r="D43" t="s">
        <v>3861</v>
      </c>
      <c r="E43" t="s">
        <v>1631</v>
      </c>
      <c r="F43">
        <f t="shared" si="2"/>
        <v>313.26</v>
      </c>
      <c r="G43">
        <v>313.26</v>
      </c>
      <c r="H43">
        <v>369</v>
      </c>
      <c r="I43">
        <f t="shared" si="3"/>
        <v>369</v>
      </c>
    </row>
    <row r="44" spans="1:9">
      <c r="A44" t="s">
        <v>1632</v>
      </c>
      <c r="B44" t="s">
        <v>3905</v>
      </c>
      <c r="C44" t="s">
        <v>1563</v>
      </c>
      <c r="D44" t="s">
        <v>3853</v>
      </c>
      <c r="E44" t="s">
        <v>1633</v>
      </c>
      <c r="F44">
        <f t="shared" si="2"/>
        <v>450.71</v>
      </c>
      <c r="G44">
        <v>450.71</v>
      </c>
      <c r="H44">
        <v>389</v>
      </c>
      <c r="I44">
        <f t="shared" si="3"/>
        <v>389</v>
      </c>
    </row>
    <row r="45" spans="1:9">
      <c r="A45" t="s">
        <v>1634</v>
      </c>
      <c r="B45" t="s">
        <v>3906</v>
      </c>
      <c r="C45" t="s">
        <v>1563</v>
      </c>
      <c r="D45" t="s">
        <v>3844</v>
      </c>
      <c r="E45" t="s">
        <v>1635</v>
      </c>
      <c r="F45">
        <f t="shared" si="2"/>
        <v>253.33</v>
      </c>
      <c r="G45">
        <v>253.33</v>
      </c>
      <c r="H45">
        <v>266</v>
      </c>
      <c r="I45">
        <f t="shared" si="3"/>
        <v>266</v>
      </c>
    </row>
    <row r="46" spans="1:9">
      <c r="A46" t="s">
        <v>1636</v>
      </c>
      <c r="B46" t="s">
        <v>3907</v>
      </c>
      <c r="C46" t="s">
        <v>1566</v>
      </c>
      <c r="D46" t="s">
        <v>3861</v>
      </c>
      <c r="E46" t="s">
        <v>1637</v>
      </c>
      <c r="F46">
        <f t="shared" si="2"/>
        <v>167.12</v>
      </c>
      <c r="G46">
        <v>167.12</v>
      </c>
      <c r="H46">
        <v>316</v>
      </c>
      <c r="I46">
        <f t="shared" si="3"/>
        <v>316</v>
      </c>
    </row>
    <row r="47" spans="1:9">
      <c r="A47" t="s">
        <v>1638</v>
      </c>
      <c r="B47" t="s">
        <v>3908</v>
      </c>
      <c r="C47" t="s">
        <v>1566</v>
      </c>
      <c r="D47" t="s">
        <v>3892</v>
      </c>
      <c r="E47" t="s">
        <v>1639</v>
      </c>
      <c r="F47">
        <f t="shared" si="2"/>
        <v>318.91000000000003</v>
      </c>
      <c r="G47">
        <v>318.91000000000003</v>
      </c>
      <c r="H47">
        <v>114</v>
      </c>
      <c r="I47">
        <f t="shared" si="3"/>
        <v>114</v>
      </c>
    </row>
    <row r="48" spans="1:9">
      <c r="A48" t="s">
        <v>1640</v>
      </c>
      <c r="B48" t="s">
        <v>3909</v>
      </c>
      <c r="C48" t="s">
        <v>1547</v>
      </c>
      <c r="D48" t="s">
        <v>3848</v>
      </c>
      <c r="E48" t="s">
        <v>1641</v>
      </c>
      <c r="F48">
        <f t="shared" si="2"/>
        <v>167.34</v>
      </c>
      <c r="G48">
        <v>167.34</v>
      </c>
      <c r="H48">
        <v>296</v>
      </c>
      <c r="I48">
        <f t="shared" si="3"/>
        <v>296</v>
      </c>
    </row>
    <row r="49" spans="1:9">
      <c r="A49" t="s">
        <v>1642</v>
      </c>
      <c r="B49" t="s">
        <v>3910</v>
      </c>
      <c r="C49" t="s">
        <v>1558</v>
      </c>
      <c r="D49" t="s">
        <v>3911</v>
      </c>
      <c r="E49" t="s">
        <v>1643</v>
      </c>
      <c r="F49">
        <f t="shared" si="2"/>
        <v>241.07499999999999</v>
      </c>
      <c r="H49">
        <v>431</v>
      </c>
      <c r="I49">
        <f t="shared" si="3"/>
        <v>431</v>
      </c>
    </row>
    <row r="50" spans="1:9">
      <c r="A50" t="s">
        <v>1644</v>
      </c>
      <c r="B50" t="s">
        <v>3912</v>
      </c>
      <c r="C50" t="s">
        <v>1563</v>
      </c>
      <c r="D50" t="s">
        <v>3853</v>
      </c>
      <c r="E50" t="s">
        <v>1645</v>
      </c>
      <c r="F50">
        <f t="shared" si="2"/>
        <v>177.98</v>
      </c>
      <c r="G50">
        <v>177.98</v>
      </c>
      <c r="H50">
        <v>103</v>
      </c>
      <c r="I50">
        <f t="shared" si="3"/>
        <v>103</v>
      </c>
    </row>
    <row r="51" spans="1:9">
      <c r="A51" t="s">
        <v>1646</v>
      </c>
      <c r="B51" t="s">
        <v>3913</v>
      </c>
      <c r="C51" t="s">
        <v>1558</v>
      </c>
      <c r="D51" t="s">
        <v>3914</v>
      </c>
      <c r="E51" t="s">
        <v>1647</v>
      </c>
      <c r="F51">
        <f t="shared" si="2"/>
        <v>43.29</v>
      </c>
      <c r="G51">
        <v>43.29</v>
      </c>
      <c r="H51">
        <v>267</v>
      </c>
      <c r="I51">
        <f t="shared" si="3"/>
        <v>267</v>
      </c>
    </row>
    <row r="52" spans="1:9">
      <c r="A52" t="s">
        <v>1648</v>
      </c>
      <c r="B52" t="s">
        <v>3915</v>
      </c>
      <c r="C52" t="s">
        <v>1566</v>
      </c>
      <c r="D52" t="s">
        <v>3861</v>
      </c>
      <c r="E52" t="s">
        <v>1649</v>
      </c>
      <c r="F52">
        <f t="shared" si="2"/>
        <v>190.29</v>
      </c>
      <c r="G52">
        <v>190.29</v>
      </c>
      <c r="H52">
        <v>260</v>
      </c>
      <c r="I52">
        <f t="shared" si="3"/>
        <v>260</v>
      </c>
    </row>
    <row r="53" spans="1:9">
      <c r="A53" t="s">
        <v>1650</v>
      </c>
      <c r="B53" t="s">
        <v>3916</v>
      </c>
      <c r="C53" t="s">
        <v>1563</v>
      </c>
      <c r="D53" t="s">
        <v>3853</v>
      </c>
      <c r="E53" t="s">
        <v>1651</v>
      </c>
      <c r="F53">
        <f t="shared" si="2"/>
        <v>88.49</v>
      </c>
      <c r="G53">
        <v>88.49</v>
      </c>
      <c r="H53">
        <v>246</v>
      </c>
      <c r="I53">
        <f t="shared" si="3"/>
        <v>246</v>
      </c>
    </row>
    <row r="54" spans="1:9">
      <c r="A54" t="s">
        <v>1652</v>
      </c>
      <c r="B54" t="s">
        <v>3917</v>
      </c>
      <c r="C54" t="s">
        <v>1566</v>
      </c>
      <c r="D54" t="s">
        <v>3892</v>
      </c>
      <c r="E54" t="s">
        <v>1653</v>
      </c>
      <c r="F54">
        <f t="shared" si="2"/>
        <v>212.26</v>
      </c>
      <c r="G54">
        <v>212.26</v>
      </c>
      <c r="H54">
        <v>82</v>
      </c>
      <c r="I54">
        <f t="shared" si="3"/>
        <v>82</v>
      </c>
    </row>
    <row r="55" spans="1:9">
      <c r="A55" t="s">
        <v>1654</v>
      </c>
      <c r="B55" t="s">
        <v>3918</v>
      </c>
      <c r="C55" t="s">
        <v>1547</v>
      </c>
      <c r="D55" t="s">
        <v>3851</v>
      </c>
      <c r="E55" t="s">
        <v>1655</v>
      </c>
      <c r="F55">
        <f t="shared" si="2"/>
        <v>386.56</v>
      </c>
      <c r="G55">
        <v>386.56</v>
      </c>
      <c r="H55">
        <v>125</v>
      </c>
      <c r="I55">
        <f t="shared" si="3"/>
        <v>125</v>
      </c>
    </row>
    <row r="56" spans="1:9">
      <c r="A56" t="s">
        <v>1656</v>
      </c>
      <c r="B56" t="s">
        <v>3919</v>
      </c>
      <c r="C56" t="s">
        <v>1566</v>
      </c>
      <c r="D56" t="s">
        <v>3853</v>
      </c>
      <c r="E56" t="s">
        <v>1657</v>
      </c>
      <c r="F56">
        <f t="shared" si="2"/>
        <v>434.84</v>
      </c>
      <c r="G56">
        <v>434.84</v>
      </c>
      <c r="H56">
        <v>185</v>
      </c>
      <c r="I56">
        <f t="shared" si="3"/>
        <v>185</v>
      </c>
    </row>
    <row r="57" spans="1:9">
      <c r="A57" t="s">
        <v>1658</v>
      </c>
      <c r="B57" t="s">
        <v>3920</v>
      </c>
      <c r="C57" t="s">
        <v>1544</v>
      </c>
      <c r="D57" t="s">
        <v>3869</v>
      </c>
      <c r="E57" t="s">
        <v>1659</v>
      </c>
      <c r="F57">
        <f t="shared" si="2"/>
        <v>81.75</v>
      </c>
      <c r="G57">
        <v>81.75</v>
      </c>
      <c r="I57">
        <f t="shared" si="3"/>
        <v>331.33333333333331</v>
      </c>
    </row>
    <row r="58" spans="1:9">
      <c r="A58" t="s">
        <v>1660</v>
      </c>
      <c r="B58" t="s">
        <v>3921</v>
      </c>
      <c r="C58" t="s">
        <v>1544</v>
      </c>
      <c r="D58" t="s">
        <v>3869</v>
      </c>
      <c r="E58" t="s">
        <v>1661</v>
      </c>
      <c r="F58">
        <f t="shared" si="2"/>
        <v>461.47</v>
      </c>
      <c r="G58">
        <v>461.47</v>
      </c>
      <c r="H58">
        <v>190</v>
      </c>
      <c r="I58">
        <f t="shared" si="3"/>
        <v>190</v>
      </c>
    </row>
    <row r="59" spans="1:9">
      <c r="A59" t="s">
        <v>1662</v>
      </c>
      <c r="B59" t="s">
        <v>3922</v>
      </c>
      <c r="C59" t="s">
        <v>1566</v>
      </c>
      <c r="D59" t="s">
        <v>3861</v>
      </c>
      <c r="E59" t="s">
        <v>1663</v>
      </c>
      <c r="F59">
        <f t="shared" si="2"/>
        <v>30.62</v>
      </c>
      <c r="G59">
        <v>30.62</v>
      </c>
      <c r="H59">
        <v>138</v>
      </c>
      <c r="I59">
        <f t="shared" si="3"/>
        <v>138</v>
      </c>
    </row>
    <row r="60" spans="1:9">
      <c r="A60" t="s">
        <v>1664</v>
      </c>
      <c r="B60" t="s">
        <v>3923</v>
      </c>
      <c r="C60" t="s">
        <v>1547</v>
      </c>
      <c r="D60" t="s">
        <v>3853</v>
      </c>
      <c r="E60" t="s">
        <v>1665</v>
      </c>
      <c r="F60">
        <f t="shared" si="2"/>
        <v>113.83</v>
      </c>
      <c r="G60">
        <v>113.83</v>
      </c>
      <c r="H60">
        <v>485</v>
      </c>
      <c r="I60">
        <f t="shared" si="3"/>
        <v>485</v>
      </c>
    </row>
    <row r="61" spans="1:9">
      <c r="A61" t="s">
        <v>1666</v>
      </c>
      <c r="B61" t="s">
        <v>3924</v>
      </c>
      <c r="C61" t="s">
        <v>1558</v>
      </c>
      <c r="D61" t="s">
        <v>3866</v>
      </c>
      <c r="E61" t="s">
        <v>1667</v>
      </c>
      <c r="F61">
        <f t="shared" si="2"/>
        <v>17.309999999999999</v>
      </c>
      <c r="G61">
        <v>17.309999999999999</v>
      </c>
      <c r="H61">
        <v>399</v>
      </c>
      <c r="I61">
        <f t="shared" si="3"/>
        <v>399</v>
      </c>
    </row>
    <row r="62" spans="1:9">
      <c r="A62" t="s">
        <v>1668</v>
      </c>
      <c r="B62" t="s">
        <v>3925</v>
      </c>
      <c r="C62" t="s">
        <v>1558</v>
      </c>
      <c r="D62" t="s">
        <v>3914</v>
      </c>
      <c r="E62" t="s">
        <v>1669</v>
      </c>
      <c r="F62">
        <f t="shared" si="2"/>
        <v>482.75</v>
      </c>
      <c r="G62">
        <v>482.75</v>
      </c>
      <c r="H62">
        <v>444</v>
      </c>
      <c r="I62">
        <f t="shared" si="3"/>
        <v>444</v>
      </c>
    </row>
    <row r="63" spans="1:9">
      <c r="A63" t="s">
        <v>1670</v>
      </c>
      <c r="B63" t="s">
        <v>3926</v>
      </c>
      <c r="C63" t="s">
        <v>1566</v>
      </c>
      <c r="D63" t="s">
        <v>3877</v>
      </c>
      <c r="E63" t="s">
        <v>1671</v>
      </c>
      <c r="F63">
        <f t="shared" si="2"/>
        <v>103.45</v>
      </c>
      <c r="G63">
        <v>103.45</v>
      </c>
      <c r="H63">
        <v>465</v>
      </c>
      <c r="I63">
        <f t="shared" si="3"/>
        <v>465</v>
      </c>
    </row>
    <row r="64" spans="1:9">
      <c r="A64" t="s">
        <v>1672</v>
      </c>
      <c r="B64" t="s">
        <v>3927</v>
      </c>
      <c r="C64" t="s">
        <v>1563</v>
      </c>
      <c r="D64" t="s">
        <v>3844</v>
      </c>
      <c r="E64" t="s">
        <v>1673</v>
      </c>
      <c r="F64">
        <f t="shared" si="2"/>
        <v>86.42</v>
      </c>
      <c r="G64">
        <v>86.42</v>
      </c>
      <c r="H64">
        <v>222</v>
      </c>
      <c r="I64">
        <f t="shared" si="3"/>
        <v>222</v>
      </c>
    </row>
    <row r="65" spans="1:9">
      <c r="A65" t="s">
        <v>1674</v>
      </c>
      <c r="B65" t="s">
        <v>3928</v>
      </c>
      <c r="C65" t="s">
        <v>1558</v>
      </c>
      <c r="D65" t="s">
        <v>3855</v>
      </c>
      <c r="E65" t="s">
        <v>1675</v>
      </c>
      <c r="F65">
        <f t="shared" si="2"/>
        <v>266.86</v>
      </c>
      <c r="G65">
        <v>266.86</v>
      </c>
      <c r="H65">
        <v>458</v>
      </c>
      <c r="I65">
        <f t="shared" si="3"/>
        <v>458</v>
      </c>
    </row>
    <row r="66" spans="1:9">
      <c r="A66" t="s">
        <v>1676</v>
      </c>
      <c r="B66" t="s">
        <v>3929</v>
      </c>
      <c r="C66" t="s">
        <v>1558</v>
      </c>
      <c r="D66" t="s">
        <v>3911</v>
      </c>
      <c r="E66" t="s">
        <v>1677</v>
      </c>
      <c r="F66">
        <f t="shared" ref="F66:F97" si="4">IF(ISBLANK(G66),AVERAGEIF($D:$D,D66,$G:$G),G66)</f>
        <v>299.11</v>
      </c>
      <c r="G66">
        <v>299.11</v>
      </c>
      <c r="H66">
        <v>118</v>
      </c>
      <c r="I66">
        <f t="shared" ref="I66:I97" si="5">IF(H66="",AVERAGEIF($D:$D,D66,$H:$H),H66)</f>
        <v>118</v>
      </c>
    </row>
    <row r="67" spans="1:9">
      <c r="A67" t="s">
        <v>1678</v>
      </c>
      <c r="B67" t="s">
        <v>3930</v>
      </c>
      <c r="C67" t="s">
        <v>1566</v>
      </c>
      <c r="D67" t="s">
        <v>3861</v>
      </c>
      <c r="E67" t="s">
        <v>1679</v>
      </c>
      <c r="F67">
        <f t="shared" si="4"/>
        <v>240.63</v>
      </c>
      <c r="G67">
        <v>240.63</v>
      </c>
      <c r="H67">
        <v>423</v>
      </c>
      <c r="I67">
        <f t="shared" si="5"/>
        <v>423</v>
      </c>
    </row>
    <row r="68" spans="1:9">
      <c r="A68" t="s">
        <v>1680</v>
      </c>
      <c r="B68" t="s">
        <v>3931</v>
      </c>
      <c r="C68" t="s">
        <v>1558</v>
      </c>
      <c r="D68" t="s">
        <v>3866</v>
      </c>
      <c r="E68" t="s">
        <v>1681</v>
      </c>
      <c r="F68">
        <f t="shared" si="4"/>
        <v>340.39</v>
      </c>
      <c r="G68">
        <v>340.39</v>
      </c>
      <c r="H68">
        <v>177</v>
      </c>
      <c r="I68">
        <f t="shared" si="5"/>
        <v>177</v>
      </c>
    </row>
    <row r="69" spans="1:9">
      <c r="A69" t="s">
        <v>1682</v>
      </c>
      <c r="B69" t="s">
        <v>3932</v>
      </c>
      <c r="C69" t="s">
        <v>1563</v>
      </c>
      <c r="D69" t="s">
        <v>3853</v>
      </c>
      <c r="E69" t="s">
        <v>1683</v>
      </c>
      <c r="F69">
        <f t="shared" si="4"/>
        <v>349.17</v>
      </c>
      <c r="G69">
        <v>349.17</v>
      </c>
      <c r="H69">
        <v>476</v>
      </c>
      <c r="I69">
        <f t="shared" si="5"/>
        <v>476</v>
      </c>
    </row>
    <row r="70" spans="1:9">
      <c r="A70" t="s">
        <v>1684</v>
      </c>
      <c r="B70" t="s">
        <v>3933</v>
      </c>
      <c r="C70" t="s">
        <v>1544</v>
      </c>
      <c r="D70" t="s">
        <v>3934</v>
      </c>
      <c r="E70" t="s">
        <v>1685</v>
      </c>
      <c r="F70">
        <f t="shared" si="4"/>
        <v>243.7</v>
      </c>
      <c r="G70">
        <v>243.7</v>
      </c>
      <c r="H70">
        <v>130</v>
      </c>
      <c r="I70">
        <f t="shared" si="5"/>
        <v>130</v>
      </c>
    </row>
    <row r="71" spans="1:9">
      <c r="A71" t="s">
        <v>1686</v>
      </c>
      <c r="B71" t="s">
        <v>3935</v>
      </c>
      <c r="C71" t="s">
        <v>1547</v>
      </c>
      <c r="D71" t="s">
        <v>3851</v>
      </c>
      <c r="E71" t="s">
        <v>1687</v>
      </c>
      <c r="F71">
        <f t="shared" si="4"/>
        <v>218.22</v>
      </c>
      <c r="G71">
        <v>218.22</v>
      </c>
      <c r="H71">
        <v>224</v>
      </c>
      <c r="I71">
        <f t="shared" si="5"/>
        <v>224</v>
      </c>
    </row>
    <row r="72" spans="1:9">
      <c r="A72" t="s">
        <v>1688</v>
      </c>
      <c r="B72" t="s">
        <v>3936</v>
      </c>
      <c r="C72" t="s">
        <v>1544</v>
      </c>
      <c r="D72" t="s">
        <v>3880</v>
      </c>
      <c r="E72" t="s">
        <v>1689</v>
      </c>
      <c r="F72">
        <f t="shared" si="4"/>
        <v>138.05000000000001</v>
      </c>
      <c r="G72">
        <v>138.05000000000001</v>
      </c>
      <c r="H72">
        <v>89</v>
      </c>
      <c r="I72">
        <f t="shared" si="5"/>
        <v>89</v>
      </c>
    </row>
    <row r="73" spans="1:9">
      <c r="A73" t="s">
        <v>1690</v>
      </c>
      <c r="B73" t="s">
        <v>3937</v>
      </c>
      <c r="C73" t="s">
        <v>1558</v>
      </c>
      <c r="D73" t="s">
        <v>3866</v>
      </c>
      <c r="E73" t="s">
        <v>1691</v>
      </c>
      <c r="F73">
        <f t="shared" si="4"/>
        <v>214.32</v>
      </c>
      <c r="G73">
        <v>214.32</v>
      </c>
      <c r="H73">
        <v>383</v>
      </c>
      <c r="I73">
        <f t="shared" si="5"/>
        <v>383</v>
      </c>
    </row>
    <row r="74" spans="1:9">
      <c r="A74" t="s">
        <v>1692</v>
      </c>
      <c r="B74" t="s">
        <v>3938</v>
      </c>
      <c r="C74" t="s">
        <v>1566</v>
      </c>
      <c r="D74" t="s">
        <v>3861</v>
      </c>
      <c r="E74" t="s">
        <v>1693</v>
      </c>
      <c r="F74">
        <f t="shared" si="4"/>
        <v>477.61</v>
      </c>
      <c r="G74">
        <v>477.61</v>
      </c>
      <c r="H74">
        <v>300</v>
      </c>
      <c r="I74">
        <f t="shared" si="5"/>
        <v>300</v>
      </c>
    </row>
    <row r="75" spans="1:9">
      <c r="A75" t="s">
        <v>1694</v>
      </c>
      <c r="B75" t="s">
        <v>3939</v>
      </c>
      <c r="C75" t="s">
        <v>1566</v>
      </c>
      <c r="D75" t="s">
        <v>3892</v>
      </c>
      <c r="E75" t="s">
        <v>1695</v>
      </c>
      <c r="F75">
        <f t="shared" si="4"/>
        <v>107.06</v>
      </c>
      <c r="G75">
        <v>107.06</v>
      </c>
      <c r="H75">
        <v>359</v>
      </c>
      <c r="I75">
        <f t="shared" si="5"/>
        <v>359</v>
      </c>
    </row>
    <row r="76" spans="1:9">
      <c r="A76" t="s">
        <v>1696</v>
      </c>
      <c r="B76" t="s">
        <v>3940</v>
      </c>
      <c r="C76" t="s">
        <v>1563</v>
      </c>
      <c r="D76" t="s">
        <v>3859</v>
      </c>
      <c r="E76" t="s">
        <v>1697</v>
      </c>
      <c r="F76">
        <f t="shared" si="4"/>
        <v>403.71</v>
      </c>
      <c r="G76">
        <v>403.71</v>
      </c>
      <c r="H76">
        <v>159</v>
      </c>
      <c r="I76">
        <f t="shared" si="5"/>
        <v>159</v>
      </c>
    </row>
    <row r="77" spans="1:9">
      <c r="A77" t="s">
        <v>1698</v>
      </c>
      <c r="B77" t="s">
        <v>3941</v>
      </c>
      <c r="C77" t="s">
        <v>1547</v>
      </c>
      <c r="D77" t="s">
        <v>3899</v>
      </c>
      <c r="E77" t="s">
        <v>1699</v>
      </c>
      <c r="F77">
        <f t="shared" si="4"/>
        <v>158.13999999999999</v>
      </c>
      <c r="G77">
        <v>158.13999999999999</v>
      </c>
      <c r="H77">
        <v>82</v>
      </c>
      <c r="I77">
        <f t="shared" si="5"/>
        <v>82</v>
      </c>
    </row>
    <row r="78" spans="1:9">
      <c r="A78" t="s">
        <v>1700</v>
      </c>
      <c r="B78" t="s">
        <v>3942</v>
      </c>
      <c r="C78" t="s">
        <v>1563</v>
      </c>
      <c r="D78" t="s">
        <v>3844</v>
      </c>
      <c r="E78" t="s">
        <v>1701</v>
      </c>
      <c r="F78">
        <f t="shared" si="4"/>
        <v>392.89</v>
      </c>
      <c r="G78">
        <v>392.89</v>
      </c>
      <c r="H78">
        <v>320</v>
      </c>
      <c r="I78">
        <f t="shared" si="5"/>
        <v>320</v>
      </c>
    </row>
    <row r="79" spans="1:9">
      <c r="A79" t="s">
        <v>1702</v>
      </c>
      <c r="B79" t="s">
        <v>3943</v>
      </c>
      <c r="C79" t="s">
        <v>1563</v>
      </c>
      <c r="D79" t="s">
        <v>3871</v>
      </c>
      <c r="E79" t="s">
        <v>1703</v>
      </c>
      <c r="F79">
        <f t="shared" si="4"/>
        <v>480.9</v>
      </c>
      <c r="G79">
        <v>480.9</v>
      </c>
      <c r="H79">
        <v>104</v>
      </c>
      <c r="I79">
        <f t="shared" si="5"/>
        <v>104</v>
      </c>
    </row>
    <row r="80" spans="1:9">
      <c r="A80" t="s">
        <v>1704</v>
      </c>
      <c r="B80" t="s">
        <v>3944</v>
      </c>
      <c r="C80" t="s">
        <v>1544</v>
      </c>
      <c r="D80" t="s">
        <v>3869</v>
      </c>
      <c r="E80" t="s">
        <v>1705</v>
      </c>
      <c r="F80">
        <f t="shared" si="4"/>
        <v>325.26</v>
      </c>
      <c r="G80">
        <v>325.26</v>
      </c>
      <c r="H80">
        <v>400</v>
      </c>
      <c r="I80">
        <f t="shared" si="5"/>
        <v>400</v>
      </c>
    </row>
    <row r="81" spans="1:9">
      <c r="A81" t="s">
        <v>1706</v>
      </c>
      <c r="B81" t="s">
        <v>3945</v>
      </c>
      <c r="C81" t="s">
        <v>1544</v>
      </c>
      <c r="D81" t="s">
        <v>3857</v>
      </c>
      <c r="E81" t="s">
        <v>1707</v>
      </c>
      <c r="F81">
        <f t="shared" si="4"/>
        <v>228.53</v>
      </c>
      <c r="G81">
        <v>228.53</v>
      </c>
      <c r="H81">
        <v>469</v>
      </c>
      <c r="I81">
        <f t="shared" si="5"/>
        <v>469</v>
      </c>
    </row>
    <row r="82" spans="1:9">
      <c r="A82" t="s">
        <v>1708</v>
      </c>
      <c r="B82" t="s">
        <v>3946</v>
      </c>
      <c r="C82" t="s">
        <v>1544</v>
      </c>
      <c r="D82" t="s">
        <v>3863</v>
      </c>
      <c r="E82" t="s">
        <v>1709</v>
      </c>
      <c r="F82">
        <f t="shared" si="4"/>
        <v>143.43</v>
      </c>
      <c r="G82">
        <v>143.43</v>
      </c>
      <c r="H82">
        <v>58</v>
      </c>
      <c r="I82">
        <f t="shared" si="5"/>
        <v>58</v>
      </c>
    </row>
    <row r="83" spans="1:9">
      <c r="A83" t="s">
        <v>1710</v>
      </c>
      <c r="B83" t="s">
        <v>3947</v>
      </c>
      <c r="C83" t="s">
        <v>1566</v>
      </c>
      <c r="D83" t="s">
        <v>3877</v>
      </c>
      <c r="E83" t="s">
        <v>1711</v>
      </c>
      <c r="F83">
        <f t="shared" si="4"/>
        <v>285.54000000000002</v>
      </c>
      <c r="G83">
        <v>285.54000000000002</v>
      </c>
      <c r="H83">
        <v>358</v>
      </c>
      <c r="I83">
        <f t="shared" si="5"/>
        <v>358</v>
      </c>
    </row>
    <row r="84" spans="1:9">
      <c r="A84" t="s">
        <v>1712</v>
      </c>
      <c r="B84" t="s">
        <v>3948</v>
      </c>
      <c r="C84" t="s">
        <v>1566</v>
      </c>
      <c r="D84" t="s">
        <v>3861</v>
      </c>
      <c r="E84" t="s">
        <v>1713</v>
      </c>
      <c r="F84">
        <f t="shared" si="4"/>
        <v>152.91999999999999</v>
      </c>
      <c r="G84">
        <v>152.91999999999999</v>
      </c>
      <c r="H84">
        <v>281</v>
      </c>
      <c r="I84">
        <f t="shared" si="5"/>
        <v>281</v>
      </c>
    </row>
    <row r="85" spans="1:9">
      <c r="A85" t="s">
        <v>1714</v>
      </c>
      <c r="B85" t="s">
        <v>3949</v>
      </c>
      <c r="C85" t="s">
        <v>1558</v>
      </c>
      <c r="D85" t="s">
        <v>3855</v>
      </c>
      <c r="E85" t="s">
        <v>1715</v>
      </c>
      <c r="F85">
        <f t="shared" si="4"/>
        <v>305.49</v>
      </c>
      <c r="H85">
        <v>159</v>
      </c>
      <c r="I85">
        <f t="shared" si="5"/>
        <v>159</v>
      </c>
    </row>
    <row r="86" spans="1:9">
      <c r="A86" t="s">
        <v>1716</v>
      </c>
      <c r="B86" t="s">
        <v>3950</v>
      </c>
      <c r="C86" t="s">
        <v>1544</v>
      </c>
      <c r="D86" t="s">
        <v>3934</v>
      </c>
      <c r="E86" t="s">
        <v>1717</v>
      </c>
      <c r="F86">
        <f t="shared" si="4"/>
        <v>388.46</v>
      </c>
      <c r="G86">
        <v>388.46</v>
      </c>
      <c r="H86">
        <v>208</v>
      </c>
      <c r="I86">
        <f t="shared" si="5"/>
        <v>208</v>
      </c>
    </row>
    <row r="87" spans="1:9">
      <c r="A87" t="s">
        <v>1718</v>
      </c>
      <c r="B87" t="s">
        <v>3951</v>
      </c>
      <c r="C87" t="s">
        <v>1547</v>
      </c>
      <c r="D87" t="s">
        <v>3853</v>
      </c>
      <c r="E87" t="s">
        <v>1719</v>
      </c>
      <c r="F87">
        <f t="shared" si="4"/>
        <v>119.57</v>
      </c>
      <c r="G87">
        <v>119.57</v>
      </c>
      <c r="H87">
        <v>210</v>
      </c>
      <c r="I87">
        <f t="shared" si="5"/>
        <v>210</v>
      </c>
    </row>
    <row r="88" spans="1:9">
      <c r="A88" t="s">
        <v>1720</v>
      </c>
      <c r="B88" t="s">
        <v>3952</v>
      </c>
      <c r="C88" t="s">
        <v>1544</v>
      </c>
      <c r="D88" t="s">
        <v>3863</v>
      </c>
      <c r="E88" t="s">
        <v>1721</v>
      </c>
      <c r="F88">
        <f t="shared" si="4"/>
        <v>176.07</v>
      </c>
      <c r="G88">
        <v>176.07</v>
      </c>
      <c r="H88">
        <v>82</v>
      </c>
      <c r="I88">
        <f t="shared" si="5"/>
        <v>82</v>
      </c>
    </row>
    <row r="89" spans="1:9">
      <c r="A89" t="s">
        <v>1722</v>
      </c>
      <c r="B89" t="s">
        <v>3953</v>
      </c>
      <c r="C89" t="s">
        <v>1544</v>
      </c>
      <c r="D89" t="s">
        <v>3857</v>
      </c>
      <c r="E89" t="s">
        <v>1723</v>
      </c>
      <c r="F89">
        <f t="shared" si="4"/>
        <v>371.38</v>
      </c>
      <c r="G89">
        <v>371.38</v>
      </c>
      <c r="H89">
        <v>220</v>
      </c>
      <c r="I89">
        <f t="shared" si="5"/>
        <v>220</v>
      </c>
    </row>
    <row r="90" spans="1:9">
      <c r="A90" t="s">
        <v>1724</v>
      </c>
      <c r="B90" t="s">
        <v>3954</v>
      </c>
      <c r="C90" t="s">
        <v>1566</v>
      </c>
      <c r="D90" t="s">
        <v>3853</v>
      </c>
      <c r="E90" t="s">
        <v>1725</v>
      </c>
      <c r="F90">
        <f t="shared" si="4"/>
        <v>131.24</v>
      </c>
      <c r="G90">
        <v>131.24</v>
      </c>
      <c r="H90">
        <v>232</v>
      </c>
      <c r="I90">
        <f t="shared" si="5"/>
        <v>232</v>
      </c>
    </row>
    <row r="91" spans="1:9">
      <c r="A91" t="s">
        <v>1726</v>
      </c>
      <c r="B91" t="s">
        <v>3955</v>
      </c>
      <c r="C91" t="s">
        <v>1558</v>
      </c>
      <c r="D91" t="s">
        <v>3911</v>
      </c>
      <c r="E91" t="s">
        <v>1727</v>
      </c>
      <c r="F91">
        <f t="shared" si="4"/>
        <v>183.04</v>
      </c>
      <c r="G91">
        <v>183.04</v>
      </c>
      <c r="H91">
        <v>457</v>
      </c>
      <c r="I91">
        <f t="shared" si="5"/>
        <v>457</v>
      </c>
    </row>
    <row r="92" spans="1:9">
      <c r="A92" t="s">
        <v>1728</v>
      </c>
      <c r="B92" t="s">
        <v>3956</v>
      </c>
      <c r="C92" t="s">
        <v>1563</v>
      </c>
      <c r="D92" t="s">
        <v>3853</v>
      </c>
      <c r="E92" t="s">
        <v>1729</v>
      </c>
      <c r="F92">
        <f t="shared" si="4"/>
        <v>340.14</v>
      </c>
      <c r="G92">
        <v>340.14</v>
      </c>
      <c r="H92">
        <v>361</v>
      </c>
      <c r="I92">
        <f t="shared" si="5"/>
        <v>361</v>
      </c>
    </row>
    <row r="93" spans="1:9">
      <c r="A93" t="s">
        <v>1730</v>
      </c>
      <c r="B93" t="s">
        <v>3957</v>
      </c>
      <c r="C93" t="s">
        <v>1547</v>
      </c>
      <c r="D93" t="s">
        <v>3899</v>
      </c>
      <c r="E93" t="s">
        <v>1731</v>
      </c>
      <c r="F93">
        <f t="shared" si="4"/>
        <v>438.25</v>
      </c>
      <c r="G93">
        <v>438.25</v>
      </c>
      <c r="H93">
        <v>496</v>
      </c>
      <c r="I93">
        <f t="shared" si="5"/>
        <v>496</v>
      </c>
    </row>
    <row r="94" spans="1:9">
      <c r="A94" t="s">
        <v>1732</v>
      </c>
      <c r="B94" t="s">
        <v>3958</v>
      </c>
      <c r="C94" t="s">
        <v>1544</v>
      </c>
      <c r="D94" t="s">
        <v>3871</v>
      </c>
      <c r="E94" t="s">
        <v>1733</v>
      </c>
      <c r="F94">
        <f t="shared" si="4"/>
        <v>447.43</v>
      </c>
      <c r="G94">
        <v>447.43</v>
      </c>
      <c r="H94">
        <v>191</v>
      </c>
      <c r="I94">
        <f t="shared" si="5"/>
        <v>191</v>
      </c>
    </row>
    <row r="95" spans="1:9">
      <c r="A95" t="s">
        <v>1734</v>
      </c>
      <c r="B95" t="s">
        <v>3959</v>
      </c>
      <c r="C95" t="s">
        <v>1563</v>
      </c>
      <c r="D95" t="s">
        <v>3844</v>
      </c>
      <c r="E95" t="s">
        <v>1735</v>
      </c>
      <c r="F95">
        <f t="shared" si="4"/>
        <v>377.52</v>
      </c>
      <c r="G95">
        <v>377.52</v>
      </c>
      <c r="H95">
        <v>485</v>
      </c>
      <c r="I95">
        <f t="shared" si="5"/>
        <v>485</v>
      </c>
    </row>
    <row r="96" spans="1:9">
      <c r="A96" t="s">
        <v>1736</v>
      </c>
      <c r="B96" t="s">
        <v>3960</v>
      </c>
      <c r="C96" t="s">
        <v>1558</v>
      </c>
      <c r="D96" t="s">
        <v>3855</v>
      </c>
      <c r="E96" t="s">
        <v>1737</v>
      </c>
      <c r="F96">
        <f t="shared" si="4"/>
        <v>358.47</v>
      </c>
      <c r="G96">
        <v>358.47</v>
      </c>
      <c r="H96">
        <v>213</v>
      </c>
      <c r="I96">
        <f t="shared" si="5"/>
        <v>213</v>
      </c>
    </row>
    <row r="97" spans="1:9">
      <c r="A97" t="s">
        <v>1738</v>
      </c>
      <c r="B97" t="s">
        <v>3961</v>
      </c>
      <c r="C97" t="s">
        <v>1566</v>
      </c>
      <c r="D97" t="s">
        <v>3853</v>
      </c>
      <c r="E97" t="s">
        <v>1739</v>
      </c>
      <c r="F97">
        <f t="shared" si="4"/>
        <v>60.65</v>
      </c>
      <c r="G97">
        <v>60.65</v>
      </c>
      <c r="H97">
        <v>75</v>
      </c>
      <c r="I97">
        <f t="shared" si="5"/>
        <v>75</v>
      </c>
    </row>
    <row r="98" spans="1:9">
      <c r="A98" t="s">
        <v>1740</v>
      </c>
      <c r="B98" t="s">
        <v>3962</v>
      </c>
      <c r="C98" t="s">
        <v>1547</v>
      </c>
      <c r="D98" t="s">
        <v>3848</v>
      </c>
      <c r="E98" t="s">
        <v>1741</v>
      </c>
      <c r="F98">
        <f t="shared" ref="F98:F101" si="6">IF(ISBLANK(G98),AVERAGEIF($D:$D,D98,$G:$G),G98)</f>
        <v>358.47</v>
      </c>
      <c r="G98">
        <v>358.47</v>
      </c>
      <c r="H98">
        <v>143</v>
      </c>
      <c r="I98">
        <f t="shared" ref="I98:I101" si="7">IF(H98="",AVERAGEIF($D:$D,D98,$H:$H),H98)</f>
        <v>143</v>
      </c>
    </row>
    <row r="99" spans="1:9">
      <c r="A99" t="s">
        <v>1742</v>
      </c>
      <c r="B99" t="s">
        <v>3963</v>
      </c>
      <c r="C99" t="s">
        <v>1566</v>
      </c>
      <c r="D99" t="s">
        <v>3892</v>
      </c>
      <c r="E99" t="s">
        <v>1743</v>
      </c>
      <c r="F99">
        <f t="shared" si="6"/>
        <v>245.98</v>
      </c>
      <c r="G99">
        <v>245.98</v>
      </c>
      <c r="H99">
        <v>471</v>
      </c>
      <c r="I99">
        <f t="shared" si="7"/>
        <v>471</v>
      </c>
    </row>
    <row r="100" spans="1:9">
      <c r="A100" t="s">
        <v>1744</v>
      </c>
      <c r="B100" t="s">
        <v>3964</v>
      </c>
      <c r="C100" t="s">
        <v>1563</v>
      </c>
      <c r="D100" t="s">
        <v>3859</v>
      </c>
      <c r="E100" t="s">
        <v>1745</v>
      </c>
      <c r="F100">
        <f t="shared" si="6"/>
        <v>431.67</v>
      </c>
      <c r="G100">
        <v>431.67</v>
      </c>
      <c r="H100">
        <v>73</v>
      </c>
      <c r="I100">
        <f t="shared" si="7"/>
        <v>73</v>
      </c>
    </row>
    <row r="101" spans="1:9">
      <c r="A101" t="s">
        <v>1746</v>
      </c>
      <c r="B101" t="s">
        <v>3965</v>
      </c>
      <c r="C101" t="s">
        <v>1544</v>
      </c>
      <c r="D101" t="s">
        <v>3863</v>
      </c>
      <c r="E101" t="s">
        <v>1747</v>
      </c>
      <c r="F101">
        <f t="shared" si="6"/>
        <v>201.41</v>
      </c>
      <c r="G101">
        <v>201.41</v>
      </c>
      <c r="H101">
        <v>146</v>
      </c>
      <c r="I101">
        <f t="shared" si="7"/>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sqref="A1:E3"/>
    </sheetView>
  </sheetViews>
  <sheetFormatPr defaultRowHeight="14.5"/>
  <cols>
    <col min="1" max="1" width="10.7265625" customWidth="1"/>
    <col min="2" max="2" width="23.26953125" customWidth="1"/>
    <col min="3" max="3" width="17.54296875" customWidth="1"/>
    <col min="4" max="4" width="19.7265625" customWidth="1"/>
    <col min="5" max="5" width="13.1796875" customWidth="1"/>
  </cols>
  <sheetData>
    <row r="1" spans="1:5">
      <c r="A1" s="1" t="s">
        <v>1748</v>
      </c>
      <c r="B1" s="1" t="s">
        <v>1749</v>
      </c>
      <c r="C1" s="1" t="s">
        <v>1750</v>
      </c>
      <c r="D1" s="1" t="s">
        <v>4</v>
      </c>
      <c r="E1" s="1" t="s">
        <v>1751</v>
      </c>
    </row>
    <row r="2" spans="1:5">
      <c r="A2" t="s">
        <v>1752</v>
      </c>
      <c r="B2" t="s">
        <v>1753</v>
      </c>
      <c r="C2" t="s">
        <v>1754</v>
      </c>
      <c r="D2" t="s">
        <v>1755</v>
      </c>
      <c r="E2" t="s">
        <v>1756</v>
      </c>
    </row>
    <row r="3" spans="1:5">
      <c r="A3" t="s">
        <v>1757</v>
      </c>
      <c r="B3" t="s">
        <v>1758</v>
      </c>
      <c r="C3" t="s">
        <v>1759</v>
      </c>
      <c r="D3" t="s">
        <v>1760</v>
      </c>
      <c r="E3" t="s">
        <v>1756</v>
      </c>
    </row>
    <row r="4" spans="1:5">
      <c r="A4" t="s">
        <v>1761</v>
      </c>
      <c r="B4" t="s">
        <v>1762</v>
      </c>
      <c r="C4" t="s">
        <v>1763</v>
      </c>
      <c r="D4" t="s">
        <v>1764</v>
      </c>
      <c r="E4" t="s">
        <v>1765</v>
      </c>
    </row>
    <row r="5" spans="1:5">
      <c r="A5" t="s">
        <v>1766</v>
      </c>
      <c r="B5" t="s">
        <v>1767</v>
      </c>
      <c r="C5" t="s">
        <v>1759</v>
      </c>
      <c r="D5" t="s">
        <v>1768</v>
      </c>
      <c r="E5" t="s">
        <v>1765</v>
      </c>
    </row>
    <row r="6" spans="1:5">
      <c r="A6" t="s">
        <v>1769</v>
      </c>
      <c r="B6" t="s">
        <v>1770</v>
      </c>
      <c r="C6" t="s">
        <v>1763</v>
      </c>
      <c r="D6" t="s">
        <v>1771</v>
      </c>
      <c r="E6" t="s">
        <v>1772</v>
      </c>
    </row>
    <row r="7" spans="1:5">
      <c r="A7" t="s">
        <v>1773</v>
      </c>
      <c r="B7" t="s">
        <v>1774</v>
      </c>
      <c r="C7" t="s">
        <v>1759</v>
      </c>
      <c r="D7" t="s">
        <v>1775</v>
      </c>
      <c r="E7" t="s">
        <v>1765</v>
      </c>
    </row>
    <row r="8" spans="1:5">
      <c r="A8" t="s">
        <v>1776</v>
      </c>
      <c r="B8" t="s">
        <v>1777</v>
      </c>
      <c r="C8" t="s">
        <v>1754</v>
      </c>
      <c r="D8" t="s">
        <v>1778</v>
      </c>
      <c r="E8" t="s">
        <v>1772</v>
      </c>
    </row>
    <row r="9" spans="1:5">
      <c r="A9" t="s">
        <v>1779</v>
      </c>
      <c r="B9" t="s">
        <v>1780</v>
      </c>
      <c r="C9" t="s">
        <v>1763</v>
      </c>
      <c r="D9" t="s">
        <v>1781</v>
      </c>
      <c r="E9" t="s">
        <v>1772</v>
      </c>
    </row>
    <row r="10" spans="1:5">
      <c r="A10" t="s">
        <v>1782</v>
      </c>
      <c r="B10" t="s">
        <v>1783</v>
      </c>
      <c r="C10" t="s">
        <v>1784</v>
      </c>
      <c r="D10" t="s">
        <v>1785</v>
      </c>
      <c r="E10" t="s">
        <v>1772</v>
      </c>
    </row>
    <row r="11" spans="1:5">
      <c r="A11" t="s">
        <v>1786</v>
      </c>
      <c r="B11" t="s">
        <v>1787</v>
      </c>
      <c r="C11" t="s">
        <v>1763</v>
      </c>
      <c r="D11" t="s">
        <v>1788</v>
      </c>
      <c r="E11" t="s">
        <v>1756</v>
      </c>
    </row>
    <row r="12" spans="1:5">
      <c r="A12" t="s">
        <v>1789</v>
      </c>
      <c r="B12" t="s">
        <v>1790</v>
      </c>
      <c r="C12" t="s">
        <v>1754</v>
      </c>
      <c r="D12" t="s">
        <v>1791</v>
      </c>
      <c r="E12" t="s">
        <v>1772</v>
      </c>
    </row>
    <row r="13" spans="1:5">
      <c r="A13" t="s">
        <v>1792</v>
      </c>
      <c r="B13" t="s">
        <v>1793</v>
      </c>
      <c r="C13" t="s">
        <v>1763</v>
      </c>
      <c r="D13" t="s">
        <v>395</v>
      </c>
      <c r="E13" t="s">
        <v>1772</v>
      </c>
    </row>
    <row r="14" spans="1:5">
      <c r="A14" t="s">
        <v>1794</v>
      </c>
      <c r="B14" t="s">
        <v>1795</v>
      </c>
      <c r="C14" t="s">
        <v>1759</v>
      </c>
      <c r="D14" t="s">
        <v>1796</v>
      </c>
      <c r="E14" t="s">
        <v>1772</v>
      </c>
    </row>
    <row r="15" spans="1:5">
      <c r="A15" t="s">
        <v>1797</v>
      </c>
      <c r="B15" t="s">
        <v>1798</v>
      </c>
      <c r="C15" t="s">
        <v>1754</v>
      </c>
      <c r="D15" t="s">
        <v>129</v>
      </c>
      <c r="E15" t="s">
        <v>1756</v>
      </c>
    </row>
    <row r="16" spans="1:5">
      <c r="A16" t="s">
        <v>1799</v>
      </c>
      <c r="B16" t="s">
        <v>1800</v>
      </c>
      <c r="C16" t="s">
        <v>1763</v>
      </c>
      <c r="D16" t="s">
        <v>207</v>
      </c>
      <c r="E16" t="s">
        <v>1765</v>
      </c>
    </row>
    <row r="17" spans="1:5">
      <c r="A17" t="s">
        <v>1801</v>
      </c>
      <c r="B17" t="s">
        <v>1802</v>
      </c>
      <c r="C17" t="s">
        <v>1759</v>
      </c>
      <c r="D17" t="s">
        <v>1803</v>
      </c>
      <c r="E17" t="s">
        <v>1756</v>
      </c>
    </row>
    <row r="18" spans="1:5">
      <c r="A18" t="s">
        <v>1804</v>
      </c>
      <c r="B18" t="s">
        <v>1805</v>
      </c>
      <c r="C18" t="s">
        <v>1784</v>
      </c>
      <c r="D18" t="s">
        <v>1806</v>
      </c>
      <c r="E18" t="s">
        <v>1756</v>
      </c>
    </row>
    <row r="19" spans="1:5">
      <c r="A19" t="s">
        <v>1807</v>
      </c>
      <c r="B19" t="s">
        <v>1808</v>
      </c>
      <c r="C19" t="s">
        <v>1759</v>
      </c>
      <c r="D19" t="s">
        <v>1809</v>
      </c>
      <c r="E19" t="s">
        <v>1756</v>
      </c>
    </row>
    <row r="20" spans="1:5">
      <c r="A20" t="s">
        <v>1810</v>
      </c>
      <c r="B20" t="s">
        <v>1811</v>
      </c>
      <c r="C20" t="s">
        <v>1754</v>
      </c>
      <c r="D20" t="s">
        <v>1812</v>
      </c>
      <c r="E20" t="s">
        <v>1756</v>
      </c>
    </row>
    <row r="21" spans="1:5">
      <c r="A21" t="s">
        <v>1813</v>
      </c>
      <c r="B21" t="s">
        <v>1814</v>
      </c>
      <c r="C21" t="s">
        <v>1754</v>
      </c>
      <c r="D21" t="s">
        <v>1815</v>
      </c>
      <c r="E21" t="s">
        <v>1772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14C73-34A4-4EC3-AF21-2D500D0416BC}">
  <dimension ref="A1:J2001"/>
  <sheetViews>
    <sheetView workbookViewId="0">
      <selection activeCell="J10" sqref="J10"/>
    </sheetView>
  </sheetViews>
  <sheetFormatPr defaultRowHeight="14.5"/>
  <cols>
    <col min="1" max="1" width="9.81640625" customWidth="1"/>
    <col min="2" max="2" width="13.453125" customWidth="1"/>
    <col min="3" max="3" width="14.54296875" customWidth="1"/>
    <col min="4" max="4" width="13" customWidth="1"/>
    <col min="5" max="6" width="10.7265625" customWidth="1"/>
    <col min="7" max="7" width="12.1796875" customWidth="1"/>
    <col min="8" max="8" width="10.7265625" customWidth="1"/>
    <col min="9" max="9" width="16.1796875" customWidth="1"/>
    <col min="10" max="10" width="15.7265625" customWidth="1"/>
  </cols>
  <sheetData>
    <row r="1" spans="1:10">
      <c r="A1" t="s">
        <v>4025</v>
      </c>
      <c r="B1" t="s">
        <v>1816</v>
      </c>
      <c r="C1" t="s">
        <v>0</v>
      </c>
      <c r="D1" t="s">
        <v>1536</v>
      </c>
      <c r="E1" t="s">
        <v>1748</v>
      </c>
      <c r="F1" t="s">
        <v>1817</v>
      </c>
      <c r="G1" t="s">
        <v>1818</v>
      </c>
      <c r="H1" t="s">
        <v>1819</v>
      </c>
      <c r="I1" t="s">
        <v>1820</v>
      </c>
      <c r="J1" t="s">
        <v>1821</v>
      </c>
    </row>
    <row r="2" spans="1:10">
      <c r="A2" t="s">
        <v>1822</v>
      </c>
      <c r="B2">
        <v>45480</v>
      </c>
      <c r="C2" t="s">
        <v>1272</v>
      </c>
      <c r="D2" t="s">
        <v>1742</v>
      </c>
      <c r="E2" t="s">
        <v>1766</v>
      </c>
      <c r="F2">
        <v>1</v>
      </c>
      <c r="G2">
        <v>218.04</v>
      </c>
      <c r="H2">
        <v>0.09</v>
      </c>
      <c r="I2" t="s">
        <v>1823</v>
      </c>
      <c r="J2">
        <v>198.41640000000001</v>
      </c>
    </row>
    <row r="3" spans="1:10">
      <c r="A3" t="s">
        <v>1824</v>
      </c>
      <c r="B3">
        <v>45285</v>
      </c>
      <c r="C3" t="s">
        <v>1440</v>
      </c>
      <c r="D3" t="s">
        <v>1696</v>
      </c>
      <c r="E3" t="s">
        <v>1807</v>
      </c>
      <c r="F3">
        <v>3</v>
      </c>
      <c r="G3">
        <v>104.47</v>
      </c>
      <c r="H3">
        <v>0.27</v>
      </c>
      <c r="I3" t="s">
        <v>1825</v>
      </c>
      <c r="J3">
        <v>228.7893</v>
      </c>
    </row>
    <row r="4" spans="1:10">
      <c r="A4" t="s">
        <v>1826</v>
      </c>
      <c r="B4">
        <v>45446</v>
      </c>
      <c r="C4" t="s">
        <v>211</v>
      </c>
      <c r="D4" t="s">
        <v>1646</v>
      </c>
      <c r="E4" t="s">
        <v>1782</v>
      </c>
      <c r="F4">
        <v>4</v>
      </c>
      <c r="G4">
        <v>914.05</v>
      </c>
      <c r="H4">
        <v>0.25</v>
      </c>
      <c r="I4" t="s">
        <v>1823</v>
      </c>
      <c r="J4">
        <v>2742.15</v>
      </c>
    </row>
    <row r="5" spans="1:10">
      <c r="A5" t="s">
        <v>1827</v>
      </c>
      <c r="B5">
        <v>45259</v>
      </c>
      <c r="C5" t="s">
        <v>1086</v>
      </c>
      <c r="D5" t="s">
        <v>1700</v>
      </c>
      <c r="E5" t="s">
        <v>1782</v>
      </c>
      <c r="F5">
        <v>1</v>
      </c>
      <c r="G5">
        <v>921.51</v>
      </c>
      <c r="H5">
        <v>0.16</v>
      </c>
      <c r="I5" t="s">
        <v>1828</v>
      </c>
      <c r="J5">
        <v>774.0684</v>
      </c>
    </row>
    <row r="6" spans="1:10">
      <c r="A6" t="s">
        <v>1829</v>
      </c>
      <c r="B6">
        <v>45297</v>
      </c>
      <c r="C6" t="s">
        <v>1516</v>
      </c>
      <c r="D6" t="s">
        <v>1666</v>
      </c>
      <c r="E6" t="s">
        <v>1773</v>
      </c>
      <c r="F6">
        <v>3</v>
      </c>
      <c r="G6">
        <v>745.3</v>
      </c>
      <c r="H6">
        <v>0.18</v>
      </c>
      <c r="I6" t="s">
        <v>1823</v>
      </c>
      <c r="J6">
        <v>1833.4380000000001</v>
      </c>
    </row>
    <row r="7" spans="1:10">
      <c r="A7" t="s">
        <v>1830</v>
      </c>
      <c r="B7">
        <v>45499</v>
      </c>
      <c r="C7" t="s">
        <v>405</v>
      </c>
      <c r="D7" t="s">
        <v>1578</v>
      </c>
      <c r="E7" t="s">
        <v>1779</v>
      </c>
      <c r="F7">
        <v>3</v>
      </c>
      <c r="G7">
        <v>147.01</v>
      </c>
      <c r="H7">
        <v>0.19</v>
      </c>
      <c r="I7" t="s">
        <v>1828</v>
      </c>
      <c r="J7">
        <v>357.23430000000002</v>
      </c>
    </row>
    <row r="8" spans="1:10">
      <c r="A8" t="s">
        <v>1831</v>
      </c>
      <c r="B8">
        <v>45850</v>
      </c>
      <c r="C8" t="s">
        <v>75</v>
      </c>
      <c r="D8" t="s">
        <v>1660</v>
      </c>
      <c r="E8" t="s">
        <v>1769</v>
      </c>
      <c r="F8">
        <v>2</v>
      </c>
      <c r="G8">
        <v>785.31</v>
      </c>
      <c r="H8">
        <v>0.15</v>
      </c>
      <c r="I8" t="s">
        <v>1825</v>
      </c>
      <c r="J8">
        <v>1335.027</v>
      </c>
    </row>
    <row r="9" spans="1:10">
      <c r="A9" t="s">
        <v>1832</v>
      </c>
      <c r="B9">
        <v>45248</v>
      </c>
      <c r="C9" t="s">
        <v>511</v>
      </c>
      <c r="D9" t="s">
        <v>1688</v>
      </c>
      <c r="E9" t="s">
        <v>1782</v>
      </c>
      <c r="F9">
        <v>4</v>
      </c>
      <c r="G9">
        <v>342.39</v>
      </c>
      <c r="H9">
        <v>0.23</v>
      </c>
      <c r="I9" t="s">
        <v>1825</v>
      </c>
      <c r="J9">
        <v>1054.5612000000001</v>
      </c>
    </row>
    <row r="10" spans="1:10">
      <c r="A10" t="s">
        <v>1833</v>
      </c>
      <c r="B10">
        <v>45781</v>
      </c>
      <c r="C10" t="s">
        <v>616</v>
      </c>
      <c r="D10" t="s">
        <v>1746</v>
      </c>
      <c r="E10" t="s">
        <v>1773</v>
      </c>
      <c r="G10">
        <v>448.25</v>
      </c>
      <c r="H10">
        <v>7.0000000000000007E-2</v>
      </c>
      <c r="I10" t="s">
        <v>1825</v>
      </c>
      <c r="J10">
        <v>1250.6175000000001</v>
      </c>
    </row>
    <row r="11" spans="1:10">
      <c r="A11" t="s">
        <v>1834</v>
      </c>
      <c r="B11">
        <v>45869</v>
      </c>
      <c r="C11" t="s">
        <v>1431</v>
      </c>
      <c r="D11" t="s">
        <v>1614</v>
      </c>
      <c r="E11" t="s">
        <v>1752</v>
      </c>
      <c r="F11">
        <v>2</v>
      </c>
      <c r="G11">
        <v>873.17</v>
      </c>
      <c r="H11">
        <v>0.23</v>
      </c>
      <c r="I11" t="s">
        <v>1825</v>
      </c>
      <c r="J11">
        <v>1344.6818000000001</v>
      </c>
    </row>
    <row r="12" spans="1:10">
      <c r="A12" t="s">
        <v>1835</v>
      </c>
      <c r="B12">
        <v>45335</v>
      </c>
      <c r="C12" t="s">
        <v>241</v>
      </c>
      <c r="D12" t="s">
        <v>1596</v>
      </c>
      <c r="E12" t="s">
        <v>1799</v>
      </c>
      <c r="F12">
        <v>1</v>
      </c>
      <c r="G12">
        <v>278.63</v>
      </c>
      <c r="H12">
        <v>7.0000000000000007E-2</v>
      </c>
      <c r="I12" t="s">
        <v>1823</v>
      </c>
      <c r="J12">
        <v>259.1259</v>
      </c>
    </row>
    <row r="13" spans="1:10">
      <c r="A13" t="s">
        <v>1836</v>
      </c>
      <c r="B13">
        <v>45801</v>
      </c>
      <c r="C13" t="s">
        <v>1008</v>
      </c>
      <c r="D13" t="s">
        <v>1626</v>
      </c>
      <c r="E13" t="s">
        <v>1757</v>
      </c>
      <c r="F13">
        <v>4</v>
      </c>
      <c r="G13">
        <v>286.92</v>
      </c>
      <c r="H13">
        <v>0.17</v>
      </c>
      <c r="I13" t="s">
        <v>1823</v>
      </c>
      <c r="J13">
        <v>952.57439999999997</v>
      </c>
    </row>
    <row r="14" spans="1:10">
      <c r="A14" t="s">
        <v>1837</v>
      </c>
      <c r="B14">
        <v>45528</v>
      </c>
      <c r="C14" t="s">
        <v>761</v>
      </c>
      <c r="D14" t="s">
        <v>1724</v>
      </c>
      <c r="E14" t="s">
        <v>1769</v>
      </c>
      <c r="F14">
        <v>4</v>
      </c>
      <c r="G14">
        <v>644.58000000000004</v>
      </c>
      <c r="H14">
        <v>0.01</v>
      </c>
      <c r="I14" t="s">
        <v>1823</v>
      </c>
      <c r="J14">
        <v>2552.5367999999999</v>
      </c>
    </row>
    <row r="15" spans="1:10">
      <c r="A15" t="s">
        <v>1838</v>
      </c>
      <c r="B15">
        <v>45875</v>
      </c>
      <c r="C15" t="s">
        <v>1371</v>
      </c>
      <c r="D15" t="s">
        <v>1616</v>
      </c>
      <c r="E15" t="s">
        <v>1804</v>
      </c>
      <c r="F15">
        <v>2</v>
      </c>
      <c r="G15">
        <v>316.89999999999998</v>
      </c>
      <c r="H15">
        <v>0.3</v>
      </c>
      <c r="I15" t="s">
        <v>1825</v>
      </c>
      <c r="J15">
        <v>443.66</v>
      </c>
    </row>
    <row r="16" spans="1:10">
      <c r="A16" t="s">
        <v>1839</v>
      </c>
      <c r="B16">
        <v>45829</v>
      </c>
      <c r="C16" t="s">
        <v>1092</v>
      </c>
      <c r="D16" t="s">
        <v>1596</v>
      </c>
      <c r="E16" t="s">
        <v>1801</v>
      </c>
      <c r="F16">
        <v>4</v>
      </c>
      <c r="G16">
        <v>403.47</v>
      </c>
      <c r="H16">
        <v>0.28999999999999998</v>
      </c>
      <c r="I16" t="s">
        <v>1825</v>
      </c>
      <c r="J16">
        <v>1145.8548000000001</v>
      </c>
    </row>
    <row r="17" spans="1:10">
      <c r="A17" t="s">
        <v>1840</v>
      </c>
      <c r="B17">
        <v>45636</v>
      </c>
      <c r="C17" t="s">
        <v>1349</v>
      </c>
      <c r="D17" t="s">
        <v>1620</v>
      </c>
      <c r="E17" t="s">
        <v>1786</v>
      </c>
      <c r="G17">
        <v>871.34</v>
      </c>
      <c r="H17">
        <v>0.04</v>
      </c>
      <c r="I17" t="s">
        <v>1828</v>
      </c>
      <c r="J17">
        <v>2509.4591999999998</v>
      </c>
    </row>
    <row r="18" spans="1:10">
      <c r="A18" t="s">
        <v>1841</v>
      </c>
      <c r="B18">
        <v>45913</v>
      </c>
      <c r="C18" t="s">
        <v>878</v>
      </c>
      <c r="D18" t="s">
        <v>1678</v>
      </c>
      <c r="E18" t="s">
        <v>1813</v>
      </c>
      <c r="F18">
        <v>2</v>
      </c>
      <c r="G18">
        <v>451.98</v>
      </c>
      <c r="H18">
        <v>0.25</v>
      </c>
      <c r="I18" t="s">
        <v>1823</v>
      </c>
      <c r="J18">
        <v>677.97</v>
      </c>
    </row>
    <row r="19" spans="1:10">
      <c r="A19" t="s">
        <v>1842</v>
      </c>
      <c r="B19">
        <v>45637</v>
      </c>
      <c r="C19" t="s">
        <v>288</v>
      </c>
      <c r="D19" t="s">
        <v>1602</v>
      </c>
      <c r="E19" t="s">
        <v>1769</v>
      </c>
      <c r="F19">
        <v>2</v>
      </c>
      <c r="G19">
        <v>502.69</v>
      </c>
      <c r="H19">
        <v>0.23</v>
      </c>
      <c r="I19" t="s">
        <v>1823</v>
      </c>
      <c r="J19">
        <v>774.14260000000002</v>
      </c>
    </row>
    <row r="20" spans="1:10">
      <c r="A20" t="s">
        <v>1843</v>
      </c>
      <c r="B20">
        <v>45517</v>
      </c>
      <c r="C20" t="s">
        <v>338</v>
      </c>
      <c r="D20" t="s">
        <v>1626</v>
      </c>
      <c r="E20" t="s">
        <v>1769</v>
      </c>
      <c r="F20">
        <v>2</v>
      </c>
      <c r="G20">
        <v>559.23</v>
      </c>
      <c r="H20">
        <v>0.25</v>
      </c>
      <c r="I20" t="s">
        <v>1828</v>
      </c>
      <c r="J20">
        <v>838.84500000000003</v>
      </c>
    </row>
    <row r="21" spans="1:10">
      <c r="A21" t="s">
        <v>1844</v>
      </c>
      <c r="B21">
        <v>45369</v>
      </c>
      <c r="C21" t="s">
        <v>767</v>
      </c>
      <c r="D21" t="s">
        <v>1668</v>
      </c>
      <c r="E21" t="s">
        <v>1797</v>
      </c>
      <c r="F21">
        <v>4</v>
      </c>
      <c r="H21">
        <v>0.04</v>
      </c>
      <c r="I21" t="s">
        <v>1828</v>
      </c>
      <c r="J21">
        <v>1782.4512</v>
      </c>
    </row>
    <row r="22" spans="1:10">
      <c r="A22" t="s">
        <v>1845</v>
      </c>
      <c r="B22">
        <v>45843</v>
      </c>
      <c r="C22" t="s">
        <v>487</v>
      </c>
      <c r="D22" t="s">
        <v>1692</v>
      </c>
      <c r="E22" t="s">
        <v>1807</v>
      </c>
      <c r="F22">
        <v>3</v>
      </c>
      <c r="G22">
        <v>986.04</v>
      </c>
      <c r="H22">
        <v>0.27</v>
      </c>
      <c r="I22" t="s">
        <v>1828</v>
      </c>
      <c r="J22">
        <v>2159.4276</v>
      </c>
    </row>
    <row r="23" spans="1:10">
      <c r="A23" t="s">
        <v>1846</v>
      </c>
      <c r="B23">
        <v>45447</v>
      </c>
      <c r="C23" t="s">
        <v>1235</v>
      </c>
      <c r="D23" t="s">
        <v>1634</v>
      </c>
      <c r="E23" t="s">
        <v>1810</v>
      </c>
      <c r="F23">
        <v>1</v>
      </c>
      <c r="G23">
        <v>589.55999999999995</v>
      </c>
      <c r="H23">
        <v>0.22</v>
      </c>
      <c r="I23" t="s">
        <v>1823</v>
      </c>
      <c r="J23">
        <v>459.85680000000002</v>
      </c>
    </row>
    <row r="24" spans="1:10">
      <c r="A24" t="s">
        <v>1847</v>
      </c>
      <c r="B24">
        <v>45394</v>
      </c>
      <c r="C24" t="s">
        <v>1466</v>
      </c>
      <c r="D24" t="s">
        <v>1686</v>
      </c>
      <c r="E24" t="s">
        <v>1789</v>
      </c>
      <c r="F24">
        <v>3</v>
      </c>
      <c r="G24">
        <v>979.42</v>
      </c>
      <c r="H24">
        <v>0.03</v>
      </c>
      <c r="I24" t="s">
        <v>1825</v>
      </c>
      <c r="J24">
        <v>2850.1122</v>
      </c>
    </row>
    <row r="25" spans="1:10">
      <c r="A25" t="s">
        <v>1848</v>
      </c>
      <c r="B25">
        <v>45466</v>
      </c>
      <c r="C25" t="s">
        <v>1151</v>
      </c>
      <c r="D25" t="s">
        <v>1572</v>
      </c>
      <c r="E25" t="s">
        <v>1782</v>
      </c>
      <c r="F25">
        <v>1</v>
      </c>
      <c r="G25">
        <v>719.28</v>
      </c>
      <c r="H25">
        <v>0.08</v>
      </c>
      <c r="I25" t="s">
        <v>1823</v>
      </c>
      <c r="J25">
        <v>661.73760000000004</v>
      </c>
    </row>
    <row r="26" spans="1:10">
      <c r="A26" t="s">
        <v>1849</v>
      </c>
      <c r="B26">
        <v>45908</v>
      </c>
      <c r="C26" t="s">
        <v>613</v>
      </c>
      <c r="D26" t="s">
        <v>1682</v>
      </c>
      <c r="E26" t="s">
        <v>1776</v>
      </c>
      <c r="F26">
        <v>3</v>
      </c>
      <c r="G26">
        <v>77.599999999999994</v>
      </c>
      <c r="H26">
        <v>7.0000000000000007E-2</v>
      </c>
      <c r="I26" t="s">
        <v>1823</v>
      </c>
      <c r="J26">
        <v>216.50399999999999</v>
      </c>
    </row>
    <row r="27" spans="1:10">
      <c r="A27" t="s">
        <v>1850</v>
      </c>
      <c r="B27">
        <v>45552</v>
      </c>
      <c r="C27" t="s">
        <v>1190</v>
      </c>
      <c r="D27" t="s">
        <v>1555</v>
      </c>
      <c r="E27" t="s">
        <v>1766</v>
      </c>
      <c r="F27">
        <v>4</v>
      </c>
      <c r="G27">
        <v>852.71</v>
      </c>
      <c r="H27">
        <v>0.14000000000000001</v>
      </c>
      <c r="I27" t="s">
        <v>1825</v>
      </c>
      <c r="J27">
        <v>2933.3224</v>
      </c>
    </row>
    <row r="28" spans="1:10">
      <c r="A28" t="s">
        <v>1851</v>
      </c>
      <c r="B28">
        <v>45294</v>
      </c>
      <c r="C28" t="s">
        <v>693</v>
      </c>
      <c r="D28" t="s">
        <v>1744</v>
      </c>
      <c r="E28" t="s">
        <v>1782</v>
      </c>
      <c r="F28">
        <v>4</v>
      </c>
      <c r="G28">
        <v>156.16</v>
      </c>
      <c r="I28" t="s">
        <v>1823</v>
      </c>
      <c r="J28">
        <v>599.65440000000001</v>
      </c>
    </row>
    <row r="29" spans="1:10">
      <c r="A29" t="s">
        <v>1852</v>
      </c>
      <c r="B29">
        <v>45710</v>
      </c>
      <c r="C29" t="s">
        <v>654</v>
      </c>
      <c r="D29" t="s">
        <v>1702</v>
      </c>
      <c r="E29" t="s">
        <v>1782</v>
      </c>
      <c r="F29">
        <v>3</v>
      </c>
      <c r="G29">
        <v>815.49</v>
      </c>
      <c r="H29">
        <v>0.17</v>
      </c>
      <c r="I29" t="s">
        <v>1823</v>
      </c>
      <c r="J29">
        <v>2030.5700999999999</v>
      </c>
    </row>
    <row r="30" spans="1:10">
      <c r="A30" t="s">
        <v>1853</v>
      </c>
      <c r="B30">
        <v>45923</v>
      </c>
      <c r="C30" t="s">
        <v>499</v>
      </c>
      <c r="D30" t="s">
        <v>1574</v>
      </c>
      <c r="E30" t="s">
        <v>1761</v>
      </c>
      <c r="F30">
        <v>2</v>
      </c>
      <c r="G30">
        <v>74.209999999999994</v>
      </c>
      <c r="H30">
        <v>0.11</v>
      </c>
      <c r="I30" t="s">
        <v>1825</v>
      </c>
      <c r="J30">
        <v>132.09379999999999</v>
      </c>
    </row>
    <row r="31" spans="1:10">
      <c r="A31" t="s">
        <v>1854</v>
      </c>
      <c r="B31">
        <v>45302</v>
      </c>
      <c r="C31" t="s">
        <v>1092</v>
      </c>
      <c r="D31" t="s">
        <v>1746</v>
      </c>
      <c r="E31" t="s">
        <v>1766</v>
      </c>
      <c r="G31">
        <v>451.67</v>
      </c>
      <c r="H31">
        <v>0.15</v>
      </c>
      <c r="I31" t="s">
        <v>1823</v>
      </c>
      <c r="J31">
        <v>1535.6780000000001</v>
      </c>
    </row>
    <row r="32" spans="1:10">
      <c r="A32" t="s">
        <v>1855</v>
      </c>
      <c r="B32">
        <v>45217</v>
      </c>
      <c r="C32" t="s">
        <v>118</v>
      </c>
      <c r="D32" t="s">
        <v>1555</v>
      </c>
      <c r="E32" t="s">
        <v>1813</v>
      </c>
      <c r="F32">
        <v>1</v>
      </c>
      <c r="G32">
        <v>429.38</v>
      </c>
      <c r="H32">
        <v>0.13</v>
      </c>
      <c r="I32" t="s">
        <v>1825</v>
      </c>
      <c r="J32">
        <v>373.56060000000002</v>
      </c>
    </row>
    <row r="33" spans="1:10">
      <c r="A33" t="s">
        <v>1856</v>
      </c>
      <c r="B33">
        <v>45593</v>
      </c>
      <c r="C33" t="s">
        <v>1281</v>
      </c>
      <c r="D33" t="s">
        <v>1654</v>
      </c>
      <c r="E33" t="s">
        <v>1794</v>
      </c>
      <c r="F33">
        <v>2</v>
      </c>
      <c r="G33">
        <v>148.96</v>
      </c>
      <c r="H33">
        <v>0.03</v>
      </c>
      <c r="I33" t="s">
        <v>1828</v>
      </c>
      <c r="J33">
        <v>288.98239999999998</v>
      </c>
    </row>
    <row r="34" spans="1:10">
      <c r="A34" t="s">
        <v>1857</v>
      </c>
      <c r="B34">
        <v>45597</v>
      </c>
      <c r="C34" t="s">
        <v>1240</v>
      </c>
      <c r="D34" t="s">
        <v>1698</v>
      </c>
      <c r="E34" t="s">
        <v>1782</v>
      </c>
      <c r="F34">
        <v>4</v>
      </c>
      <c r="G34">
        <v>313.83</v>
      </c>
      <c r="H34">
        <v>0.08</v>
      </c>
      <c r="I34" t="s">
        <v>1823</v>
      </c>
      <c r="J34">
        <v>1154.8943999999999</v>
      </c>
    </row>
    <row r="35" spans="1:10">
      <c r="A35" t="s">
        <v>1858</v>
      </c>
      <c r="B35">
        <v>45620</v>
      </c>
      <c r="C35" t="s">
        <v>1400</v>
      </c>
      <c r="D35" t="s">
        <v>1572</v>
      </c>
      <c r="E35" t="s">
        <v>1776</v>
      </c>
      <c r="F35">
        <v>2</v>
      </c>
      <c r="G35">
        <v>717.31</v>
      </c>
      <c r="H35">
        <v>0.15</v>
      </c>
      <c r="I35" t="s">
        <v>1823</v>
      </c>
      <c r="J35">
        <v>1219.4269999999999</v>
      </c>
    </row>
    <row r="36" spans="1:10">
      <c r="A36" t="s">
        <v>1859</v>
      </c>
      <c r="B36">
        <v>45215</v>
      </c>
      <c r="C36" t="s">
        <v>1080</v>
      </c>
      <c r="D36" t="s">
        <v>1706</v>
      </c>
      <c r="E36" t="s">
        <v>1757</v>
      </c>
      <c r="G36">
        <v>873.22</v>
      </c>
      <c r="H36">
        <v>0.18</v>
      </c>
      <c r="I36" t="s">
        <v>1823</v>
      </c>
      <c r="J36">
        <v>2148.1212</v>
      </c>
    </row>
    <row r="37" spans="1:10">
      <c r="A37" t="s">
        <v>1860</v>
      </c>
      <c r="B37">
        <v>45878</v>
      </c>
      <c r="C37" t="s">
        <v>708</v>
      </c>
      <c r="D37" t="s">
        <v>1580</v>
      </c>
      <c r="E37" t="s">
        <v>1766</v>
      </c>
      <c r="F37">
        <v>4</v>
      </c>
      <c r="G37">
        <v>109.36</v>
      </c>
      <c r="H37">
        <v>0.19</v>
      </c>
      <c r="I37" t="s">
        <v>1828</v>
      </c>
      <c r="J37">
        <v>354.32639999999998</v>
      </c>
    </row>
    <row r="38" spans="1:10">
      <c r="A38" t="s">
        <v>1861</v>
      </c>
      <c r="B38">
        <v>45635</v>
      </c>
      <c r="C38" t="s">
        <v>310</v>
      </c>
      <c r="D38" t="s">
        <v>1555</v>
      </c>
      <c r="E38" t="s">
        <v>1779</v>
      </c>
      <c r="F38">
        <v>3</v>
      </c>
      <c r="G38">
        <v>559.52</v>
      </c>
      <c r="H38">
        <v>0.16</v>
      </c>
      <c r="I38" t="s">
        <v>1825</v>
      </c>
      <c r="J38">
        <v>1409.9903999999999</v>
      </c>
    </row>
    <row r="39" spans="1:10">
      <c r="A39" t="s">
        <v>1862</v>
      </c>
      <c r="B39">
        <v>45329</v>
      </c>
      <c r="C39" t="s">
        <v>1513</v>
      </c>
      <c r="D39" t="s">
        <v>1568</v>
      </c>
      <c r="E39" t="s">
        <v>1807</v>
      </c>
      <c r="F39">
        <v>3</v>
      </c>
      <c r="G39">
        <v>121.76</v>
      </c>
      <c r="H39">
        <v>0.27</v>
      </c>
      <c r="I39" t="s">
        <v>1825</v>
      </c>
      <c r="J39">
        <v>266.65440000000001</v>
      </c>
    </row>
    <row r="40" spans="1:10">
      <c r="A40" t="s">
        <v>1863</v>
      </c>
      <c r="B40">
        <v>45378</v>
      </c>
      <c r="C40" t="s">
        <v>622</v>
      </c>
      <c r="D40" t="s">
        <v>1614</v>
      </c>
      <c r="E40" t="s">
        <v>1797</v>
      </c>
      <c r="F40">
        <v>4</v>
      </c>
      <c r="G40">
        <v>735.32</v>
      </c>
      <c r="H40">
        <v>0.06</v>
      </c>
      <c r="I40" t="s">
        <v>1828</v>
      </c>
      <c r="J40">
        <v>2764.8031999999998</v>
      </c>
    </row>
    <row r="41" spans="1:10">
      <c r="A41" t="s">
        <v>1864</v>
      </c>
      <c r="B41">
        <v>45264</v>
      </c>
      <c r="C41" t="s">
        <v>1337</v>
      </c>
      <c r="D41" t="s">
        <v>1736</v>
      </c>
      <c r="E41" t="s">
        <v>1766</v>
      </c>
      <c r="F41">
        <v>2</v>
      </c>
      <c r="G41">
        <v>600.73</v>
      </c>
      <c r="H41">
        <v>0.08</v>
      </c>
      <c r="I41" t="s">
        <v>1823</v>
      </c>
      <c r="J41">
        <v>1105.3432</v>
      </c>
    </row>
    <row r="42" spans="1:10">
      <c r="A42" t="s">
        <v>1865</v>
      </c>
      <c r="B42">
        <v>45486</v>
      </c>
      <c r="C42" t="s">
        <v>264</v>
      </c>
      <c r="D42" t="s">
        <v>1600</v>
      </c>
      <c r="E42" t="s">
        <v>1813</v>
      </c>
      <c r="F42">
        <v>2</v>
      </c>
      <c r="G42">
        <v>873.86</v>
      </c>
      <c r="H42">
        <v>7.0000000000000007E-2</v>
      </c>
      <c r="I42" t="s">
        <v>1828</v>
      </c>
      <c r="J42">
        <v>1625.3796</v>
      </c>
    </row>
    <row r="43" spans="1:10">
      <c r="A43" t="s">
        <v>1866</v>
      </c>
      <c r="B43">
        <v>45241</v>
      </c>
      <c r="C43" t="s">
        <v>954</v>
      </c>
      <c r="D43" t="s">
        <v>1594</v>
      </c>
      <c r="E43" t="s">
        <v>1782</v>
      </c>
      <c r="F43">
        <v>3</v>
      </c>
      <c r="G43">
        <v>342.47</v>
      </c>
      <c r="H43">
        <v>0.08</v>
      </c>
      <c r="I43" t="s">
        <v>1825</v>
      </c>
      <c r="J43">
        <v>945.21720000000005</v>
      </c>
    </row>
    <row r="44" spans="1:10">
      <c r="A44" t="s">
        <v>1867</v>
      </c>
      <c r="B44">
        <v>45649</v>
      </c>
      <c r="C44" t="s">
        <v>1053</v>
      </c>
      <c r="D44" t="s">
        <v>1606</v>
      </c>
      <c r="E44" t="s">
        <v>1786</v>
      </c>
      <c r="F44">
        <v>2</v>
      </c>
      <c r="G44">
        <v>915.15</v>
      </c>
      <c r="H44">
        <v>0.16</v>
      </c>
      <c r="I44" t="s">
        <v>1825</v>
      </c>
      <c r="J44">
        <v>1537.452</v>
      </c>
    </row>
    <row r="45" spans="1:10">
      <c r="A45" t="s">
        <v>1868</v>
      </c>
      <c r="B45">
        <v>45677</v>
      </c>
      <c r="C45" t="s">
        <v>304</v>
      </c>
      <c r="D45" t="s">
        <v>1614</v>
      </c>
      <c r="E45" t="s">
        <v>1807</v>
      </c>
      <c r="G45">
        <v>863.11</v>
      </c>
      <c r="H45">
        <v>0.28000000000000003</v>
      </c>
      <c r="I45" t="s">
        <v>1825</v>
      </c>
      <c r="J45">
        <v>1864.3176000000001</v>
      </c>
    </row>
    <row r="46" spans="1:10">
      <c r="A46" t="s">
        <v>1869</v>
      </c>
      <c r="B46">
        <v>45538</v>
      </c>
      <c r="C46" t="s">
        <v>663</v>
      </c>
      <c r="D46" t="s">
        <v>1634</v>
      </c>
      <c r="E46" t="s">
        <v>1794</v>
      </c>
      <c r="F46">
        <v>2</v>
      </c>
      <c r="G46">
        <v>209.32</v>
      </c>
      <c r="H46">
        <v>0.23</v>
      </c>
      <c r="I46" t="s">
        <v>1828</v>
      </c>
      <c r="J46">
        <v>322.3528</v>
      </c>
    </row>
    <row r="47" spans="1:10">
      <c r="A47" t="s">
        <v>1870</v>
      </c>
      <c r="B47">
        <v>45606</v>
      </c>
      <c r="C47" t="s">
        <v>1449</v>
      </c>
      <c r="D47" t="s">
        <v>1666</v>
      </c>
      <c r="E47" t="s">
        <v>1782</v>
      </c>
      <c r="F47">
        <v>4</v>
      </c>
      <c r="G47">
        <v>288.60000000000002</v>
      </c>
      <c r="H47">
        <v>0.09</v>
      </c>
      <c r="I47" t="s">
        <v>1825</v>
      </c>
      <c r="J47">
        <v>1050.5039999999999</v>
      </c>
    </row>
    <row r="48" spans="1:10">
      <c r="A48" t="s">
        <v>1871</v>
      </c>
      <c r="B48">
        <v>45570</v>
      </c>
      <c r="C48" t="s">
        <v>258</v>
      </c>
      <c r="D48" t="s">
        <v>1704</v>
      </c>
      <c r="E48" t="s">
        <v>1804</v>
      </c>
      <c r="F48">
        <v>1</v>
      </c>
      <c r="G48">
        <v>418.69</v>
      </c>
      <c r="H48">
        <v>0.06</v>
      </c>
      <c r="I48" t="s">
        <v>1825</v>
      </c>
      <c r="J48">
        <v>393.5686</v>
      </c>
    </row>
    <row r="49" spans="1:10">
      <c r="A49" t="s">
        <v>1872</v>
      </c>
      <c r="B49">
        <v>45466</v>
      </c>
      <c r="C49" t="s">
        <v>44</v>
      </c>
      <c r="D49" t="s">
        <v>1608</v>
      </c>
      <c r="E49" t="s">
        <v>1792</v>
      </c>
      <c r="F49">
        <v>1</v>
      </c>
      <c r="G49">
        <v>135.78</v>
      </c>
      <c r="H49">
        <v>0.14000000000000001</v>
      </c>
      <c r="I49" t="s">
        <v>1825</v>
      </c>
      <c r="J49">
        <v>116.77079999999999</v>
      </c>
    </row>
    <row r="50" spans="1:10">
      <c r="A50" t="s">
        <v>1873</v>
      </c>
      <c r="B50">
        <v>45218</v>
      </c>
      <c r="C50" t="s">
        <v>663</v>
      </c>
      <c r="D50" t="s">
        <v>1636</v>
      </c>
      <c r="E50" t="s">
        <v>1807</v>
      </c>
      <c r="F50">
        <v>1</v>
      </c>
      <c r="G50">
        <v>517.13</v>
      </c>
      <c r="H50">
        <v>0.28000000000000003</v>
      </c>
      <c r="I50" t="s">
        <v>1823</v>
      </c>
      <c r="J50">
        <v>372.33359999999999</v>
      </c>
    </row>
    <row r="51" spans="1:10">
      <c r="A51" t="s">
        <v>1874</v>
      </c>
      <c r="B51">
        <v>45607</v>
      </c>
      <c r="C51" t="s">
        <v>1304</v>
      </c>
      <c r="D51" t="s">
        <v>1590</v>
      </c>
      <c r="E51" t="s">
        <v>1804</v>
      </c>
      <c r="F51">
        <v>2</v>
      </c>
      <c r="G51">
        <v>384.66</v>
      </c>
      <c r="H51">
        <v>0.08</v>
      </c>
      <c r="I51" t="s">
        <v>1828</v>
      </c>
      <c r="J51">
        <v>707.77440000000001</v>
      </c>
    </row>
    <row r="52" spans="1:10">
      <c r="A52" t="s">
        <v>1875</v>
      </c>
      <c r="B52">
        <v>45291</v>
      </c>
      <c r="C52" t="s">
        <v>258</v>
      </c>
      <c r="D52" t="s">
        <v>1652</v>
      </c>
      <c r="E52" t="s">
        <v>1786</v>
      </c>
      <c r="F52">
        <v>3</v>
      </c>
      <c r="G52">
        <v>83.7</v>
      </c>
      <c r="H52">
        <v>0.24</v>
      </c>
      <c r="I52" t="s">
        <v>1825</v>
      </c>
      <c r="J52">
        <v>190.83600000000001</v>
      </c>
    </row>
    <row r="53" spans="1:10">
      <c r="A53" t="s">
        <v>1876</v>
      </c>
      <c r="B53">
        <v>45689</v>
      </c>
      <c r="C53" t="s">
        <v>481</v>
      </c>
      <c r="D53" t="s">
        <v>1686</v>
      </c>
      <c r="E53" t="s">
        <v>1779</v>
      </c>
      <c r="F53">
        <v>3</v>
      </c>
      <c r="G53">
        <v>76.569999999999993</v>
      </c>
      <c r="H53">
        <v>0.26</v>
      </c>
      <c r="I53" t="s">
        <v>1823</v>
      </c>
      <c r="J53">
        <v>169.9854</v>
      </c>
    </row>
    <row r="54" spans="1:10">
      <c r="A54" t="s">
        <v>1877</v>
      </c>
      <c r="B54">
        <v>45894</v>
      </c>
      <c r="C54" t="s">
        <v>499</v>
      </c>
      <c r="D54" t="s">
        <v>1726</v>
      </c>
      <c r="E54" t="s">
        <v>1776</v>
      </c>
      <c r="F54">
        <v>3</v>
      </c>
      <c r="I54" t="s">
        <v>1823</v>
      </c>
      <c r="J54">
        <v>486.06330000000003</v>
      </c>
    </row>
    <row r="55" spans="1:10">
      <c r="A55" t="s">
        <v>1878</v>
      </c>
      <c r="B55">
        <v>45677</v>
      </c>
      <c r="C55" t="s">
        <v>1020</v>
      </c>
      <c r="D55" t="s">
        <v>1588</v>
      </c>
      <c r="E55" t="s">
        <v>1782</v>
      </c>
      <c r="F55">
        <v>1</v>
      </c>
      <c r="G55">
        <v>900.35</v>
      </c>
      <c r="H55">
        <v>0.13</v>
      </c>
      <c r="I55" t="s">
        <v>1828</v>
      </c>
      <c r="J55">
        <v>783.30449999999996</v>
      </c>
    </row>
    <row r="56" spans="1:10">
      <c r="A56" t="s">
        <v>1879</v>
      </c>
      <c r="B56">
        <v>45706</v>
      </c>
      <c r="C56" t="s">
        <v>341</v>
      </c>
      <c r="D56" t="s">
        <v>1628</v>
      </c>
      <c r="E56" t="s">
        <v>1789</v>
      </c>
      <c r="F56">
        <v>4</v>
      </c>
      <c r="G56">
        <v>428.09</v>
      </c>
      <c r="H56">
        <v>7.0000000000000007E-2</v>
      </c>
      <c r="I56" t="s">
        <v>1823</v>
      </c>
      <c r="J56">
        <v>1592.4947999999999</v>
      </c>
    </row>
    <row r="57" spans="1:10">
      <c r="A57" t="s">
        <v>1880</v>
      </c>
      <c r="B57">
        <v>45589</v>
      </c>
      <c r="C57" t="s">
        <v>1292</v>
      </c>
      <c r="D57" t="s">
        <v>1646</v>
      </c>
      <c r="E57" t="s">
        <v>1792</v>
      </c>
      <c r="F57">
        <v>2</v>
      </c>
      <c r="G57">
        <v>559.71</v>
      </c>
      <c r="H57">
        <v>0.3</v>
      </c>
      <c r="I57" t="s">
        <v>1828</v>
      </c>
      <c r="J57">
        <v>783.59400000000005</v>
      </c>
    </row>
    <row r="58" spans="1:10">
      <c r="A58" t="s">
        <v>1881</v>
      </c>
      <c r="B58">
        <v>45282</v>
      </c>
      <c r="C58" t="s">
        <v>292</v>
      </c>
      <c r="D58" t="s">
        <v>1616</v>
      </c>
      <c r="E58" t="s">
        <v>1776</v>
      </c>
      <c r="F58">
        <v>2</v>
      </c>
      <c r="G58">
        <v>833.7</v>
      </c>
      <c r="H58">
        <v>0.06</v>
      </c>
      <c r="I58" t="s">
        <v>1825</v>
      </c>
      <c r="J58">
        <v>1567.356</v>
      </c>
    </row>
    <row r="59" spans="1:10">
      <c r="A59" t="s">
        <v>1882</v>
      </c>
      <c r="B59">
        <v>45462</v>
      </c>
      <c r="C59" t="s">
        <v>1440</v>
      </c>
      <c r="D59" t="s">
        <v>1642</v>
      </c>
      <c r="E59" t="s">
        <v>1799</v>
      </c>
      <c r="F59">
        <v>2</v>
      </c>
      <c r="G59">
        <v>680.16</v>
      </c>
      <c r="H59">
        <v>0.28000000000000003</v>
      </c>
      <c r="I59" t="s">
        <v>1823</v>
      </c>
      <c r="J59">
        <v>979.43039999999996</v>
      </c>
    </row>
    <row r="60" spans="1:10">
      <c r="A60" t="s">
        <v>1883</v>
      </c>
      <c r="B60">
        <v>45633</v>
      </c>
      <c r="C60" t="s">
        <v>1257</v>
      </c>
      <c r="D60" t="s">
        <v>1578</v>
      </c>
      <c r="E60" t="s">
        <v>1779</v>
      </c>
      <c r="F60">
        <v>4</v>
      </c>
      <c r="G60">
        <v>733.42</v>
      </c>
      <c r="I60" t="s">
        <v>1825</v>
      </c>
      <c r="J60">
        <v>2552.3015999999998</v>
      </c>
    </row>
    <row r="61" spans="1:10">
      <c r="A61" t="s">
        <v>1884</v>
      </c>
      <c r="B61">
        <v>45257</v>
      </c>
      <c r="C61" t="s">
        <v>1148</v>
      </c>
      <c r="D61" t="s">
        <v>1726</v>
      </c>
      <c r="E61" t="s">
        <v>1792</v>
      </c>
      <c r="F61">
        <v>1</v>
      </c>
      <c r="G61">
        <v>996.33</v>
      </c>
      <c r="H61">
        <v>0.23</v>
      </c>
      <c r="I61" t="s">
        <v>1825</v>
      </c>
      <c r="J61">
        <v>767.17409999999995</v>
      </c>
    </row>
    <row r="62" spans="1:10">
      <c r="A62" t="s">
        <v>1885</v>
      </c>
      <c r="B62">
        <v>45854</v>
      </c>
      <c r="C62" t="s">
        <v>1269</v>
      </c>
      <c r="D62" t="s">
        <v>1610</v>
      </c>
      <c r="E62" t="s">
        <v>1789</v>
      </c>
      <c r="F62">
        <v>1</v>
      </c>
      <c r="G62">
        <v>198.83</v>
      </c>
      <c r="H62">
        <v>0.09</v>
      </c>
      <c r="I62" t="s">
        <v>1828</v>
      </c>
      <c r="J62">
        <v>180.93530000000001</v>
      </c>
    </row>
    <row r="63" spans="1:10">
      <c r="A63" t="s">
        <v>1886</v>
      </c>
      <c r="B63">
        <v>45716</v>
      </c>
      <c r="C63" t="s">
        <v>767</v>
      </c>
      <c r="D63" t="s">
        <v>1586</v>
      </c>
      <c r="E63" t="s">
        <v>1779</v>
      </c>
      <c r="F63">
        <v>1</v>
      </c>
      <c r="G63">
        <v>374.92</v>
      </c>
      <c r="H63">
        <v>0.18</v>
      </c>
      <c r="I63" t="s">
        <v>1825</v>
      </c>
      <c r="J63">
        <v>307.43439999999998</v>
      </c>
    </row>
    <row r="64" spans="1:10">
      <c r="A64" t="s">
        <v>1887</v>
      </c>
      <c r="B64">
        <v>45515</v>
      </c>
      <c r="C64" t="s">
        <v>1431</v>
      </c>
      <c r="D64" t="s">
        <v>1734</v>
      </c>
      <c r="E64" t="s">
        <v>1804</v>
      </c>
      <c r="F64">
        <v>1</v>
      </c>
      <c r="G64">
        <v>468.94</v>
      </c>
      <c r="H64">
        <v>0.12</v>
      </c>
      <c r="I64" t="s">
        <v>1823</v>
      </c>
      <c r="J64">
        <v>412.66719999999998</v>
      </c>
    </row>
    <row r="65" spans="1:10">
      <c r="A65" t="s">
        <v>1888</v>
      </c>
      <c r="B65">
        <v>45927</v>
      </c>
      <c r="C65" t="s">
        <v>435</v>
      </c>
      <c r="D65" t="s">
        <v>1726</v>
      </c>
      <c r="E65" t="s">
        <v>1794</v>
      </c>
      <c r="F65">
        <v>2</v>
      </c>
      <c r="G65">
        <v>121.37</v>
      </c>
      <c r="H65">
        <v>0.05</v>
      </c>
      <c r="I65" t="s">
        <v>1823</v>
      </c>
      <c r="J65">
        <v>230.60300000000001</v>
      </c>
    </row>
    <row r="66" spans="1:10">
      <c r="A66" t="s">
        <v>1889</v>
      </c>
      <c r="B66">
        <v>45914</v>
      </c>
      <c r="C66" t="s">
        <v>815</v>
      </c>
      <c r="D66" t="s">
        <v>1654</v>
      </c>
      <c r="E66" t="s">
        <v>1789</v>
      </c>
      <c r="F66">
        <v>3</v>
      </c>
      <c r="G66">
        <v>480.06</v>
      </c>
      <c r="H66">
        <v>0.01</v>
      </c>
      <c r="I66" t="s">
        <v>1823</v>
      </c>
    </row>
    <row r="67" spans="1:10">
      <c r="A67" t="s">
        <v>1890</v>
      </c>
      <c r="B67">
        <v>45290</v>
      </c>
      <c r="C67" t="s">
        <v>541</v>
      </c>
      <c r="D67" t="s">
        <v>1746</v>
      </c>
      <c r="E67" t="s">
        <v>1807</v>
      </c>
      <c r="F67">
        <v>2</v>
      </c>
      <c r="G67">
        <v>856.57</v>
      </c>
      <c r="H67">
        <v>0.24</v>
      </c>
      <c r="I67" t="s">
        <v>1823</v>
      </c>
      <c r="J67">
        <v>1301.9864</v>
      </c>
    </row>
    <row r="68" spans="1:10">
      <c r="A68" t="s">
        <v>1891</v>
      </c>
      <c r="B68">
        <v>45213</v>
      </c>
      <c r="C68" t="s">
        <v>857</v>
      </c>
      <c r="D68" t="s">
        <v>1702</v>
      </c>
      <c r="E68" t="s">
        <v>1761</v>
      </c>
      <c r="F68">
        <v>4</v>
      </c>
      <c r="G68">
        <v>814.25</v>
      </c>
      <c r="H68">
        <v>0.18</v>
      </c>
      <c r="I68" t="s">
        <v>1823</v>
      </c>
      <c r="J68">
        <v>2670.74</v>
      </c>
    </row>
    <row r="69" spans="1:10">
      <c r="A69" t="s">
        <v>1892</v>
      </c>
      <c r="B69">
        <v>45255</v>
      </c>
      <c r="C69" t="s">
        <v>1487</v>
      </c>
      <c r="D69" t="s">
        <v>1572</v>
      </c>
      <c r="E69" t="s">
        <v>1761</v>
      </c>
      <c r="F69">
        <v>1</v>
      </c>
      <c r="G69">
        <v>989.17</v>
      </c>
      <c r="H69">
        <v>0.2</v>
      </c>
      <c r="I69" t="s">
        <v>1825</v>
      </c>
      <c r="J69">
        <v>791.33600000000001</v>
      </c>
    </row>
    <row r="70" spans="1:10">
      <c r="A70" t="s">
        <v>1893</v>
      </c>
      <c r="B70">
        <v>45270</v>
      </c>
      <c r="C70" t="s">
        <v>1163</v>
      </c>
      <c r="D70" t="s">
        <v>1692</v>
      </c>
      <c r="E70" t="s">
        <v>1789</v>
      </c>
      <c r="F70">
        <v>4</v>
      </c>
      <c r="G70">
        <v>62.48</v>
      </c>
      <c r="H70">
        <v>0.18</v>
      </c>
      <c r="I70" t="s">
        <v>1823</v>
      </c>
      <c r="J70">
        <v>204.93440000000001</v>
      </c>
    </row>
    <row r="71" spans="1:10">
      <c r="A71" t="s">
        <v>1894</v>
      </c>
      <c r="B71">
        <v>45897</v>
      </c>
      <c r="C71" t="s">
        <v>1313</v>
      </c>
      <c r="D71" t="s">
        <v>1574</v>
      </c>
      <c r="E71" t="s">
        <v>1804</v>
      </c>
      <c r="F71">
        <v>4</v>
      </c>
      <c r="G71">
        <v>561.24</v>
      </c>
      <c r="H71">
        <v>0.24</v>
      </c>
      <c r="I71" t="s">
        <v>1823</v>
      </c>
      <c r="J71">
        <v>1706.1695999999999</v>
      </c>
    </row>
    <row r="72" spans="1:10">
      <c r="A72" t="s">
        <v>1895</v>
      </c>
      <c r="B72">
        <v>45849</v>
      </c>
      <c r="C72" t="s">
        <v>218</v>
      </c>
      <c r="D72" t="s">
        <v>1668</v>
      </c>
      <c r="E72" t="s">
        <v>1773</v>
      </c>
      <c r="F72">
        <v>3</v>
      </c>
      <c r="G72">
        <v>92.24</v>
      </c>
      <c r="H72">
        <v>0.28000000000000003</v>
      </c>
      <c r="I72" t="s">
        <v>1828</v>
      </c>
    </row>
    <row r="73" spans="1:10">
      <c r="A73" t="s">
        <v>1896</v>
      </c>
      <c r="B73">
        <v>45889</v>
      </c>
      <c r="C73" t="s">
        <v>559</v>
      </c>
      <c r="D73" t="s">
        <v>1692</v>
      </c>
      <c r="E73" t="s">
        <v>1757</v>
      </c>
      <c r="F73">
        <v>2</v>
      </c>
      <c r="G73">
        <v>668.3</v>
      </c>
      <c r="H73">
        <v>7.0000000000000007E-2</v>
      </c>
      <c r="I73" t="s">
        <v>1823</v>
      </c>
      <c r="J73">
        <v>1243.038</v>
      </c>
    </row>
    <row r="74" spans="1:10">
      <c r="A74" t="s">
        <v>1897</v>
      </c>
      <c r="B74">
        <v>45533</v>
      </c>
      <c r="C74" t="s">
        <v>1272</v>
      </c>
      <c r="D74" t="s">
        <v>1624</v>
      </c>
      <c r="E74" t="s">
        <v>1773</v>
      </c>
      <c r="F74">
        <v>1</v>
      </c>
      <c r="G74">
        <v>553.82000000000005</v>
      </c>
      <c r="H74">
        <v>0.09</v>
      </c>
      <c r="I74" t="s">
        <v>1823</v>
      </c>
      <c r="J74">
        <v>503.97620000000001</v>
      </c>
    </row>
    <row r="75" spans="1:10">
      <c r="A75" t="s">
        <v>1898</v>
      </c>
      <c r="B75">
        <v>45626</v>
      </c>
      <c r="C75" t="s">
        <v>147</v>
      </c>
      <c r="D75" t="s">
        <v>1638</v>
      </c>
      <c r="E75" t="s">
        <v>1792</v>
      </c>
      <c r="F75">
        <v>2</v>
      </c>
      <c r="G75">
        <v>556.42999999999995</v>
      </c>
      <c r="H75">
        <v>0.13</v>
      </c>
      <c r="I75" t="s">
        <v>1823</v>
      </c>
      <c r="J75">
        <v>968.18820000000005</v>
      </c>
    </row>
    <row r="76" spans="1:10">
      <c r="A76" t="s">
        <v>1899</v>
      </c>
      <c r="B76">
        <v>45942</v>
      </c>
      <c r="C76" t="s">
        <v>869</v>
      </c>
      <c r="D76" t="s">
        <v>1588</v>
      </c>
      <c r="E76" t="s">
        <v>1782</v>
      </c>
      <c r="F76">
        <v>1</v>
      </c>
      <c r="G76">
        <v>184.98</v>
      </c>
      <c r="H76">
        <v>0.1</v>
      </c>
      <c r="I76" t="s">
        <v>1828</v>
      </c>
      <c r="J76">
        <v>166.482</v>
      </c>
    </row>
    <row r="77" spans="1:10">
      <c r="A77" t="s">
        <v>1900</v>
      </c>
      <c r="B77">
        <v>45500</v>
      </c>
      <c r="C77" t="s">
        <v>141</v>
      </c>
      <c r="D77" t="s">
        <v>1742</v>
      </c>
      <c r="E77" t="s">
        <v>1794</v>
      </c>
      <c r="F77">
        <v>4</v>
      </c>
      <c r="G77">
        <v>700.18</v>
      </c>
      <c r="H77">
        <v>0.23</v>
      </c>
      <c r="I77" t="s">
        <v>1823</v>
      </c>
      <c r="J77">
        <v>2156.5544</v>
      </c>
    </row>
    <row r="78" spans="1:10">
      <c r="A78" t="s">
        <v>1901</v>
      </c>
      <c r="B78">
        <v>45285</v>
      </c>
      <c r="C78" t="s">
        <v>85</v>
      </c>
      <c r="D78" t="s">
        <v>1700</v>
      </c>
      <c r="E78" t="s">
        <v>1789</v>
      </c>
      <c r="F78">
        <v>2</v>
      </c>
      <c r="G78">
        <v>686.31</v>
      </c>
      <c r="H78">
        <v>0.25</v>
      </c>
      <c r="I78" t="s">
        <v>1823</v>
      </c>
      <c r="J78">
        <v>1029.4649999999999</v>
      </c>
    </row>
    <row r="79" spans="1:10">
      <c r="A79" t="s">
        <v>1902</v>
      </c>
      <c r="B79">
        <v>45800</v>
      </c>
      <c r="C79" t="s">
        <v>40</v>
      </c>
      <c r="D79" t="s">
        <v>1682</v>
      </c>
      <c r="E79" t="s">
        <v>1801</v>
      </c>
      <c r="F79">
        <v>1</v>
      </c>
      <c r="G79">
        <v>687.82</v>
      </c>
      <c r="H79">
        <v>0.27</v>
      </c>
      <c r="I79" t="s">
        <v>1828</v>
      </c>
      <c r="J79">
        <v>502.10860000000002</v>
      </c>
    </row>
    <row r="80" spans="1:10">
      <c r="A80" t="s">
        <v>1903</v>
      </c>
      <c r="B80">
        <v>45609</v>
      </c>
      <c r="C80" t="s">
        <v>716</v>
      </c>
      <c r="D80" t="s">
        <v>1714</v>
      </c>
      <c r="E80" t="s">
        <v>1782</v>
      </c>
      <c r="F80">
        <v>2</v>
      </c>
      <c r="G80">
        <v>900.55</v>
      </c>
      <c r="H80">
        <v>0.16</v>
      </c>
      <c r="I80" t="s">
        <v>1823</v>
      </c>
      <c r="J80">
        <v>1512.924</v>
      </c>
    </row>
    <row r="81" spans="1:10">
      <c r="A81" t="s">
        <v>1904</v>
      </c>
      <c r="B81">
        <v>45268</v>
      </c>
      <c r="C81" t="s">
        <v>402</v>
      </c>
      <c r="D81" t="s">
        <v>1590</v>
      </c>
      <c r="E81" t="s">
        <v>1761</v>
      </c>
      <c r="F81">
        <v>1</v>
      </c>
      <c r="G81">
        <v>341.17</v>
      </c>
      <c r="H81">
        <v>0.15</v>
      </c>
      <c r="I81" t="s">
        <v>1823</v>
      </c>
      <c r="J81">
        <v>289.99450000000002</v>
      </c>
    </row>
    <row r="82" spans="1:10">
      <c r="A82" t="s">
        <v>1905</v>
      </c>
      <c r="B82">
        <v>45885</v>
      </c>
      <c r="C82" t="s">
        <v>582</v>
      </c>
      <c r="D82" t="s">
        <v>1652</v>
      </c>
      <c r="E82" t="s">
        <v>1782</v>
      </c>
      <c r="F82">
        <v>1</v>
      </c>
      <c r="G82">
        <v>442.27</v>
      </c>
      <c r="H82">
        <v>0.06</v>
      </c>
      <c r="I82" t="s">
        <v>1828</v>
      </c>
      <c r="J82">
        <v>415.73379999999997</v>
      </c>
    </row>
    <row r="83" spans="1:10">
      <c r="A83" t="s">
        <v>1906</v>
      </c>
      <c r="B83">
        <v>45616</v>
      </c>
      <c r="C83" t="s">
        <v>809</v>
      </c>
      <c r="D83" t="s">
        <v>1690</v>
      </c>
      <c r="E83" t="s">
        <v>1786</v>
      </c>
      <c r="F83">
        <v>1</v>
      </c>
      <c r="G83">
        <v>363.73</v>
      </c>
      <c r="H83">
        <v>0.25</v>
      </c>
      <c r="I83" t="s">
        <v>1825</v>
      </c>
      <c r="J83">
        <v>272.79750000000001</v>
      </c>
    </row>
    <row r="84" spans="1:10">
      <c r="A84" t="s">
        <v>1907</v>
      </c>
      <c r="B84">
        <v>45518</v>
      </c>
      <c r="C84" t="s">
        <v>1181</v>
      </c>
      <c r="D84" t="s">
        <v>1730</v>
      </c>
      <c r="E84" t="s">
        <v>1807</v>
      </c>
      <c r="F84">
        <v>2</v>
      </c>
      <c r="G84">
        <v>601.33000000000004</v>
      </c>
      <c r="H84">
        <v>0.16</v>
      </c>
      <c r="I84" t="s">
        <v>1825</v>
      </c>
      <c r="J84">
        <v>1010.2344000000001</v>
      </c>
    </row>
    <row r="85" spans="1:10">
      <c r="A85" t="s">
        <v>1908</v>
      </c>
      <c r="B85">
        <v>45427</v>
      </c>
      <c r="C85" t="s">
        <v>1254</v>
      </c>
      <c r="D85" t="s">
        <v>1582</v>
      </c>
      <c r="E85" t="s">
        <v>1810</v>
      </c>
      <c r="F85">
        <v>4</v>
      </c>
      <c r="G85">
        <v>34.39</v>
      </c>
      <c r="H85">
        <v>0.03</v>
      </c>
      <c r="I85" t="s">
        <v>1825</v>
      </c>
      <c r="J85">
        <v>133.4332</v>
      </c>
    </row>
    <row r="86" spans="1:10">
      <c r="A86" t="s">
        <v>1909</v>
      </c>
      <c r="B86">
        <v>45268</v>
      </c>
      <c r="C86" t="s">
        <v>1313</v>
      </c>
      <c r="D86" t="s">
        <v>1640</v>
      </c>
      <c r="E86" t="s">
        <v>1807</v>
      </c>
      <c r="F86">
        <v>1</v>
      </c>
      <c r="G86">
        <v>773.57</v>
      </c>
      <c r="H86">
        <v>0.05</v>
      </c>
      <c r="I86" t="s">
        <v>1828</v>
      </c>
    </row>
    <row r="87" spans="1:10">
      <c r="A87" t="s">
        <v>1910</v>
      </c>
      <c r="B87">
        <v>45282</v>
      </c>
      <c r="C87" t="s">
        <v>205</v>
      </c>
      <c r="D87" t="s">
        <v>1724</v>
      </c>
      <c r="E87" t="s">
        <v>1779</v>
      </c>
      <c r="F87">
        <v>4</v>
      </c>
      <c r="G87">
        <v>127.1</v>
      </c>
      <c r="H87">
        <v>0.24</v>
      </c>
      <c r="I87" t="s">
        <v>1828</v>
      </c>
      <c r="J87">
        <v>386.38400000000001</v>
      </c>
    </row>
    <row r="88" spans="1:10">
      <c r="A88" t="s">
        <v>1911</v>
      </c>
      <c r="B88">
        <v>45545</v>
      </c>
      <c r="C88" t="s">
        <v>957</v>
      </c>
      <c r="D88" t="s">
        <v>1588</v>
      </c>
      <c r="E88" t="s">
        <v>1766</v>
      </c>
      <c r="F88">
        <v>3</v>
      </c>
      <c r="G88">
        <v>899.58</v>
      </c>
      <c r="H88">
        <v>0.28000000000000003</v>
      </c>
      <c r="I88" t="s">
        <v>1825</v>
      </c>
      <c r="J88">
        <v>1943.0927999999999</v>
      </c>
    </row>
    <row r="89" spans="1:10">
      <c r="A89" t="s">
        <v>1912</v>
      </c>
      <c r="B89">
        <v>45755</v>
      </c>
      <c r="C89" t="s">
        <v>1029</v>
      </c>
      <c r="D89" t="s">
        <v>1546</v>
      </c>
      <c r="E89" t="s">
        <v>1789</v>
      </c>
      <c r="F89">
        <v>3</v>
      </c>
      <c r="G89">
        <v>964.39</v>
      </c>
      <c r="H89">
        <v>0.04</v>
      </c>
      <c r="I89" t="s">
        <v>1823</v>
      </c>
      <c r="J89">
        <v>2777.4432000000002</v>
      </c>
    </row>
    <row r="90" spans="1:10">
      <c r="A90" t="s">
        <v>1913</v>
      </c>
      <c r="B90">
        <v>45588</v>
      </c>
      <c r="C90" t="s">
        <v>604</v>
      </c>
      <c r="D90" t="s">
        <v>1624</v>
      </c>
      <c r="E90" t="s">
        <v>1752</v>
      </c>
      <c r="F90">
        <v>2</v>
      </c>
      <c r="G90">
        <v>217.83</v>
      </c>
      <c r="H90">
        <v>0.14000000000000001</v>
      </c>
      <c r="I90" t="s">
        <v>1825</v>
      </c>
      <c r="J90">
        <v>374.66759999999999</v>
      </c>
    </row>
    <row r="91" spans="1:10">
      <c r="A91" t="s">
        <v>1914</v>
      </c>
      <c r="B91">
        <v>45848</v>
      </c>
      <c r="C91" t="s">
        <v>484</v>
      </c>
      <c r="D91" t="s">
        <v>1582</v>
      </c>
      <c r="E91" t="s">
        <v>1757</v>
      </c>
      <c r="F91">
        <v>4</v>
      </c>
      <c r="G91">
        <v>187.71</v>
      </c>
      <c r="H91">
        <v>0.06</v>
      </c>
      <c r="I91" t="s">
        <v>1828</v>
      </c>
      <c r="J91">
        <v>705.78959999999995</v>
      </c>
    </row>
    <row r="92" spans="1:10">
      <c r="A92" t="s">
        <v>1915</v>
      </c>
      <c r="B92">
        <v>45577</v>
      </c>
      <c r="C92" t="s">
        <v>52</v>
      </c>
      <c r="D92" t="s">
        <v>1614</v>
      </c>
      <c r="E92" t="s">
        <v>1810</v>
      </c>
      <c r="F92">
        <v>2</v>
      </c>
      <c r="G92">
        <v>350.12</v>
      </c>
      <c r="H92">
        <v>0.12</v>
      </c>
      <c r="I92" t="s">
        <v>1828</v>
      </c>
      <c r="J92">
        <v>616.21119999999996</v>
      </c>
    </row>
    <row r="93" spans="1:10">
      <c r="A93" t="s">
        <v>1916</v>
      </c>
      <c r="B93">
        <v>45312</v>
      </c>
      <c r="C93" t="s">
        <v>1263</v>
      </c>
      <c r="D93" t="s">
        <v>1580</v>
      </c>
      <c r="E93" t="s">
        <v>1757</v>
      </c>
      <c r="F93">
        <v>4</v>
      </c>
      <c r="G93">
        <v>102.19</v>
      </c>
      <c r="H93">
        <v>0.17</v>
      </c>
      <c r="I93" t="s">
        <v>1825</v>
      </c>
      <c r="J93">
        <v>339.27080000000001</v>
      </c>
    </row>
    <row r="94" spans="1:10">
      <c r="A94" t="s">
        <v>1917</v>
      </c>
      <c r="B94">
        <v>45350</v>
      </c>
      <c r="C94" t="s">
        <v>40</v>
      </c>
      <c r="D94" t="s">
        <v>1720</v>
      </c>
      <c r="E94" t="s">
        <v>1769</v>
      </c>
      <c r="F94">
        <v>1</v>
      </c>
      <c r="G94">
        <v>696.53</v>
      </c>
      <c r="H94">
        <v>0.17</v>
      </c>
      <c r="I94" t="s">
        <v>1823</v>
      </c>
      <c r="J94">
        <v>578.11990000000003</v>
      </c>
    </row>
    <row r="95" spans="1:10">
      <c r="A95" t="s">
        <v>1918</v>
      </c>
      <c r="B95">
        <v>45657</v>
      </c>
      <c r="C95" t="s">
        <v>241</v>
      </c>
      <c r="D95" t="s">
        <v>1586</v>
      </c>
      <c r="E95" t="s">
        <v>1769</v>
      </c>
      <c r="F95">
        <v>2</v>
      </c>
      <c r="G95">
        <v>327.52</v>
      </c>
      <c r="H95">
        <v>0.15</v>
      </c>
      <c r="I95" t="s">
        <v>1825</v>
      </c>
      <c r="J95">
        <v>556.78399999999999</v>
      </c>
    </row>
    <row r="96" spans="1:10">
      <c r="A96" t="s">
        <v>1919</v>
      </c>
      <c r="B96">
        <v>45530</v>
      </c>
      <c r="C96" t="s">
        <v>942</v>
      </c>
      <c r="D96" t="s">
        <v>1742</v>
      </c>
      <c r="E96" t="s">
        <v>1813</v>
      </c>
      <c r="F96">
        <v>2</v>
      </c>
      <c r="G96">
        <v>569.36</v>
      </c>
      <c r="H96">
        <v>0.01</v>
      </c>
      <c r="I96" t="s">
        <v>1825</v>
      </c>
    </row>
    <row r="97" spans="1:10">
      <c r="A97" t="s">
        <v>1920</v>
      </c>
      <c r="B97">
        <v>45556</v>
      </c>
      <c r="C97" t="s">
        <v>1011</v>
      </c>
      <c r="D97" t="s">
        <v>1746</v>
      </c>
      <c r="E97" t="s">
        <v>1776</v>
      </c>
      <c r="F97">
        <v>2</v>
      </c>
      <c r="G97">
        <v>68.290000000000006</v>
      </c>
      <c r="H97">
        <v>0.14000000000000001</v>
      </c>
      <c r="I97" t="s">
        <v>1828</v>
      </c>
      <c r="J97">
        <v>117.4588</v>
      </c>
    </row>
    <row r="98" spans="1:10">
      <c r="A98" t="s">
        <v>1921</v>
      </c>
      <c r="B98">
        <v>45523</v>
      </c>
      <c r="C98" t="s">
        <v>782</v>
      </c>
      <c r="D98" t="s">
        <v>1648</v>
      </c>
      <c r="E98" t="s">
        <v>1789</v>
      </c>
      <c r="F98">
        <v>1</v>
      </c>
      <c r="G98">
        <v>842.9</v>
      </c>
      <c r="H98">
        <v>0.06</v>
      </c>
      <c r="I98" t="s">
        <v>1828</v>
      </c>
      <c r="J98">
        <v>792.32600000000002</v>
      </c>
    </row>
    <row r="99" spans="1:10">
      <c r="A99" t="s">
        <v>1922</v>
      </c>
      <c r="B99">
        <v>45587</v>
      </c>
      <c r="C99" t="s">
        <v>911</v>
      </c>
      <c r="D99" t="s">
        <v>1551</v>
      </c>
      <c r="E99" t="s">
        <v>1766</v>
      </c>
      <c r="F99">
        <v>3</v>
      </c>
      <c r="G99">
        <v>751.94</v>
      </c>
      <c r="H99">
        <v>0.26</v>
      </c>
      <c r="I99" t="s">
        <v>1825</v>
      </c>
      <c r="J99">
        <v>1669.3068000000001</v>
      </c>
    </row>
    <row r="100" spans="1:10">
      <c r="A100" t="s">
        <v>1923</v>
      </c>
      <c r="B100">
        <v>45580</v>
      </c>
      <c r="C100" t="s">
        <v>449</v>
      </c>
      <c r="D100" t="s">
        <v>1660</v>
      </c>
      <c r="E100" t="s">
        <v>1779</v>
      </c>
      <c r="F100">
        <v>4</v>
      </c>
      <c r="G100">
        <v>476.28</v>
      </c>
      <c r="H100">
        <v>0.17</v>
      </c>
      <c r="I100" t="s">
        <v>1823</v>
      </c>
      <c r="J100">
        <v>1581.2496000000001</v>
      </c>
    </row>
    <row r="101" spans="1:10">
      <c r="A101" t="s">
        <v>1924</v>
      </c>
      <c r="B101">
        <v>45479</v>
      </c>
      <c r="C101" t="s">
        <v>1023</v>
      </c>
      <c r="D101" t="s">
        <v>1656</v>
      </c>
      <c r="E101" t="s">
        <v>1766</v>
      </c>
      <c r="F101">
        <v>3</v>
      </c>
      <c r="G101">
        <v>541.99</v>
      </c>
      <c r="H101">
        <v>0.24</v>
      </c>
      <c r="I101" t="s">
        <v>1828</v>
      </c>
      <c r="J101">
        <v>1235.7372</v>
      </c>
    </row>
    <row r="102" spans="1:10">
      <c r="A102" t="s">
        <v>1925</v>
      </c>
      <c r="B102">
        <v>45677</v>
      </c>
      <c r="C102" t="s">
        <v>1154</v>
      </c>
      <c r="D102" t="s">
        <v>1614</v>
      </c>
      <c r="E102" t="s">
        <v>1773</v>
      </c>
      <c r="F102">
        <v>2</v>
      </c>
      <c r="G102">
        <v>401.5</v>
      </c>
      <c r="H102">
        <v>0.18</v>
      </c>
      <c r="I102" t="s">
        <v>1823</v>
      </c>
      <c r="J102">
        <v>658.46</v>
      </c>
    </row>
    <row r="103" spans="1:10">
      <c r="A103" t="s">
        <v>1926</v>
      </c>
      <c r="B103">
        <v>45453</v>
      </c>
      <c r="C103" t="s">
        <v>304</v>
      </c>
      <c r="D103" t="s">
        <v>1598</v>
      </c>
      <c r="E103" t="s">
        <v>1797</v>
      </c>
      <c r="F103">
        <v>3</v>
      </c>
      <c r="G103">
        <v>359.56</v>
      </c>
      <c r="H103">
        <v>0.17</v>
      </c>
      <c r="I103" t="s">
        <v>1825</v>
      </c>
      <c r="J103">
        <v>895.30439999999999</v>
      </c>
    </row>
    <row r="104" spans="1:10">
      <c r="A104" t="s">
        <v>1927</v>
      </c>
      <c r="B104">
        <v>45552</v>
      </c>
      <c r="C104" t="s">
        <v>347</v>
      </c>
      <c r="D104" t="s">
        <v>1708</v>
      </c>
      <c r="E104" t="s">
        <v>1794</v>
      </c>
      <c r="F104">
        <v>2</v>
      </c>
      <c r="G104">
        <v>471.88</v>
      </c>
      <c r="H104">
        <v>0.24</v>
      </c>
      <c r="I104" t="s">
        <v>1825</v>
      </c>
      <c r="J104">
        <v>717.25760000000002</v>
      </c>
    </row>
    <row r="105" spans="1:10">
      <c r="A105" t="s">
        <v>1928</v>
      </c>
      <c r="B105">
        <v>45907</v>
      </c>
      <c r="C105" t="s">
        <v>601</v>
      </c>
      <c r="D105" t="s">
        <v>1616</v>
      </c>
      <c r="E105" t="s">
        <v>1769</v>
      </c>
      <c r="F105">
        <v>4</v>
      </c>
      <c r="G105">
        <v>925.19</v>
      </c>
      <c r="H105">
        <v>0.19</v>
      </c>
      <c r="I105" t="s">
        <v>1825</v>
      </c>
      <c r="J105">
        <v>2997.6156000000001</v>
      </c>
    </row>
    <row r="106" spans="1:10">
      <c r="A106" t="s">
        <v>1929</v>
      </c>
      <c r="B106">
        <v>45330</v>
      </c>
      <c r="C106" t="s">
        <v>121</v>
      </c>
      <c r="D106" t="s">
        <v>1720</v>
      </c>
      <c r="E106" t="s">
        <v>1792</v>
      </c>
      <c r="F106">
        <v>2</v>
      </c>
      <c r="G106">
        <v>879.63</v>
      </c>
      <c r="H106">
        <v>7.0000000000000007E-2</v>
      </c>
      <c r="I106" t="s">
        <v>1828</v>
      </c>
      <c r="J106">
        <v>1636.1117999999999</v>
      </c>
    </row>
    <row r="107" spans="1:10">
      <c r="A107" t="s">
        <v>1930</v>
      </c>
      <c r="B107">
        <v>45214</v>
      </c>
      <c r="C107" t="s">
        <v>20</v>
      </c>
      <c r="D107" t="s">
        <v>1706</v>
      </c>
      <c r="E107" t="s">
        <v>1807</v>
      </c>
      <c r="F107">
        <v>2</v>
      </c>
      <c r="G107">
        <v>418.23</v>
      </c>
      <c r="H107">
        <v>0.28000000000000003</v>
      </c>
      <c r="I107" t="s">
        <v>1823</v>
      </c>
      <c r="J107">
        <v>602.25120000000004</v>
      </c>
    </row>
    <row r="108" spans="1:10">
      <c r="A108" t="s">
        <v>1931</v>
      </c>
      <c r="B108">
        <v>45891</v>
      </c>
      <c r="C108" t="s">
        <v>857</v>
      </c>
      <c r="D108" t="s">
        <v>1586</v>
      </c>
      <c r="E108" t="s">
        <v>1810</v>
      </c>
      <c r="F108">
        <v>3</v>
      </c>
      <c r="G108">
        <v>551.72</v>
      </c>
      <c r="H108">
        <v>0.03</v>
      </c>
      <c r="I108" t="s">
        <v>1828</v>
      </c>
      <c r="J108">
        <v>1605.5052000000001</v>
      </c>
    </row>
    <row r="109" spans="1:10">
      <c r="A109" t="s">
        <v>1932</v>
      </c>
      <c r="B109">
        <v>45323</v>
      </c>
      <c r="C109" t="s">
        <v>1062</v>
      </c>
      <c r="D109" t="s">
        <v>1720</v>
      </c>
      <c r="E109" t="s">
        <v>1779</v>
      </c>
      <c r="F109">
        <v>4</v>
      </c>
      <c r="G109">
        <v>525.61</v>
      </c>
      <c r="H109">
        <v>0.02</v>
      </c>
      <c r="I109" t="s">
        <v>1825</v>
      </c>
      <c r="J109">
        <v>2060.3912</v>
      </c>
    </row>
    <row r="110" spans="1:10">
      <c r="A110" t="s">
        <v>1933</v>
      </c>
      <c r="B110">
        <v>45785</v>
      </c>
      <c r="C110" t="s">
        <v>160</v>
      </c>
      <c r="D110" t="s">
        <v>1592</v>
      </c>
      <c r="E110" t="s">
        <v>1797</v>
      </c>
      <c r="F110">
        <v>3</v>
      </c>
      <c r="G110">
        <v>815.3</v>
      </c>
      <c r="H110">
        <v>0.03</v>
      </c>
      <c r="I110" t="s">
        <v>1823</v>
      </c>
      <c r="J110">
        <v>2372.5230000000001</v>
      </c>
    </row>
    <row r="111" spans="1:10">
      <c r="A111" t="s">
        <v>1934</v>
      </c>
      <c r="B111">
        <v>45738</v>
      </c>
      <c r="C111" t="s">
        <v>696</v>
      </c>
      <c r="D111" t="s">
        <v>1730</v>
      </c>
      <c r="E111" t="s">
        <v>1752</v>
      </c>
      <c r="F111">
        <v>3</v>
      </c>
      <c r="G111">
        <v>376.46</v>
      </c>
      <c r="H111">
        <v>0.09</v>
      </c>
      <c r="I111" t="s">
        <v>1828</v>
      </c>
      <c r="J111">
        <v>1027.7357999999999</v>
      </c>
    </row>
    <row r="112" spans="1:10">
      <c r="A112" t="s">
        <v>1935</v>
      </c>
      <c r="B112">
        <v>45851</v>
      </c>
      <c r="C112" t="s">
        <v>40</v>
      </c>
      <c r="D112" t="s">
        <v>1632</v>
      </c>
      <c r="E112" t="s">
        <v>1782</v>
      </c>
      <c r="F112">
        <v>4</v>
      </c>
      <c r="G112">
        <v>239.83</v>
      </c>
      <c r="H112">
        <v>0.08</v>
      </c>
      <c r="I112" t="s">
        <v>1823</v>
      </c>
      <c r="J112">
        <v>882.57439999999997</v>
      </c>
    </row>
    <row r="113" spans="1:10">
      <c r="A113" t="s">
        <v>1936</v>
      </c>
      <c r="B113">
        <v>45798</v>
      </c>
      <c r="C113" t="s">
        <v>414</v>
      </c>
      <c r="D113" t="s">
        <v>1728</v>
      </c>
      <c r="E113" t="s">
        <v>1766</v>
      </c>
      <c r="F113">
        <v>2</v>
      </c>
      <c r="G113">
        <v>845.71</v>
      </c>
      <c r="H113">
        <v>0.01</v>
      </c>
      <c r="I113" t="s">
        <v>1825</v>
      </c>
      <c r="J113">
        <v>1674.5057999999999</v>
      </c>
    </row>
    <row r="114" spans="1:10">
      <c r="A114" t="s">
        <v>1937</v>
      </c>
      <c r="B114">
        <v>45705</v>
      </c>
      <c r="C114" t="s">
        <v>314</v>
      </c>
      <c r="D114" t="s">
        <v>1700</v>
      </c>
      <c r="E114" t="s">
        <v>1797</v>
      </c>
      <c r="F114">
        <v>3</v>
      </c>
      <c r="G114">
        <v>948.69</v>
      </c>
      <c r="H114">
        <v>0.28999999999999998</v>
      </c>
      <c r="I114" t="s">
        <v>1823</v>
      </c>
      <c r="J114">
        <v>2020.7097000000001</v>
      </c>
    </row>
    <row r="115" spans="1:10">
      <c r="A115" t="s">
        <v>1938</v>
      </c>
      <c r="B115">
        <v>45413</v>
      </c>
      <c r="C115" t="s">
        <v>1440</v>
      </c>
      <c r="D115" t="s">
        <v>1602</v>
      </c>
      <c r="E115" t="s">
        <v>1789</v>
      </c>
      <c r="F115">
        <v>1</v>
      </c>
      <c r="G115">
        <v>281.97000000000003</v>
      </c>
      <c r="H115">
        <v>0.2</v>
      </c>
      <c r="I115" t="s">
        <v>1825</v>
      </c>
      <c r="J115">
        <v>225.57599999999999</v>
      </c>
    </row>
    <row r="116" spans="1:10">
      <c r="A116" t="s">
        <v>1939</v>
      </c>
      <c r="B116">
        <v>45482</v>
      </c>
      <c r="C116" t="s">
        <v>511</v>
      </c>
      <c r="D116" t="s">
        <v>1730</v>
      </c>
      <c r="E116" t="s">
        <v>1769</v>
      </c>
      <c r="F116">
        <v>2</v>
      </c>
      <c r="G116">
        <v>731.01</v>
      </c>
      <c r="H116">
        <v>0.05</v>
      </c>
      <c r="I116" t="s">
        <v>1825</v>
      </c>
      <c r="J116">
        <v>1388.9190000000001</v>
      </c>
    </row>
    <row r="117" spans="1:10">
      <c r="A117" t="s">
        <v>1940</v>
      </c>
      <c r="B117">
        <v>45925</v>
      </c>
      <c r="C117" t="s">
        <v>821</v>
      </c>
      <c r="D117" t="s">
        <v>1718</v>
      </c>
      <c r="E117" t="s">
        <v>1779</v>
      </c>
      <c r="F117">
        <v>4</v>
      </c>
      <c r="G117">
        <v>930.85</v>
      </c>
      <c r="H117">
        <v>0.13</v>
      </c>
      <c r="I117" t="s">
        <v>1825</v>
      </c>
      <c r="J117">
        <v>3239.3580000000002</v>
      </c>
    </row>
    <row r="118" spans="1:10">
      <c r="A118" t="s">
        <v>1941</v>
      </c>
      <c r="B118">
        <v>45420</v>
      </c>
      <c r="C118" t="s">
        <v>1301</v>
      </c>
      <c r="D118" t="s">
        <v>1551</v>
      </c>
      <c r="E118" t="s">
        <v>1782</v>
      </c>
      <c r="F118">
        <v>4</v>
      </c>
      <c r="G118">
        <v>770.77</v>
      </c>
      <c r="H118">
        <v>0.22</v>
      </c>
      <c r="I118" t="s">
        <v>1823</v>
      </c>
      <c r="J118">
        <v>2404.8024</v>
      </c>
    </row>
    <row r="119" spans="1:10">
      <c r="A119" t="s">
        <v>1942</v>
      </c>
      <c r="B119">
        <v>45554</v>
      </c>
      <c r="C119" t="s">
        <v>247</v>
      </c>
      <c r="D119" t="s">
        <v>1640</v>
      </c>
      <c r="E119" t="s">
        <v>1769</v>
      </c>
      <c r="F119">
        <v>3</v>
      </c>
      <c r="G119">
        <v>479.63</v>
      </c>
      <c r="H119">
        <v>0.3</v>
      </c>
      <c r="I119" t="s">
        <v>1825</v>
      </c>
      <c r="J119">
        <v>1007.223</v>
      </c>
    </row>
    <row r="120" spans="1:10">
      <c r="A120" t="s">
        <v>1943</v>
      </c>
      <c r="B120">
        <v>45405</v>
      </c>
      <c r="C120" t="s">
        <v>372</v>
      </c>
      <c r="D120" t="s">
        <v>1626</v>
      </c>
      <c r="E120" t="s">
        <v>1792</v>
      </c>
      <c r="F120">
        <v>1</v>
      </c>
      <c r="G120">
        <v>165</v>
      </c>
      <c r="H120">
        <v>0.3</v>
      </c>
      <c r="I120" t="s">
        <v>1828</v>
      </c>
      <c r="J120">
        <v>115.5</v>
      </c>
    </row>
    <row r="121" spans="1:10">
      <c r="A121" t="s">
        <v>1944</v>
      </c>
      <c r="B121">
        <v>45503</v>
      </c>
      <c r="C121" t="s">
        <v>529</v>
      </c>
      <c r="D121" t="s">
        <v>1586</v>
      </c>
      <c r="E121" t="s">
        <v>1782</v>
      </c>
      <c r="F121">
        <v>2</v>
      </c>
      <c r="G121">
        <v>151.51</v>
      </c>
      <c r="H121">
        <v>0.28999999999999998</v>
      </c>
      <c r="I121" t="s">
        <v>1828</v>
      </c>
      <c r="J121">
        <v>215.14420000000001</v>
      </c>
    </row>
    <row r="122" spans="1:10">
      <c r="A122" t="s">
        <v>1945</v>
      </c>
      <c r="B122">
        <v>45274</v>
      </c>
      <c r="C122" t="s">
        <v>743</v>
      </c>
      <c r="D122" t="s">
        <v>1610</v>
      </c>
      <c r="E122" t="s">
        <v>1807</v>
      </c>
      <c r="F122">
        <v>2</v>
      </c>
      <c r="G122">
        <v>872.93</v>
      </c>
      <c r="H122">
        <v>0.28999999999999998</v>
      </c>
      <c r="I122" t="s">
        <v>1828</v>
      </c>
      <c r="J122">
        <v>1239.5606</v>
      </c>
    </row>
    <row r="123" spans="1:10">
      <c r="A123" t="s">
        <v>1946</v>
      </c>
      <c r="B123">
        <v>45558</v>
      </c>
      <c r="C123" t="s">
        <v>842</v>
      </c>
      <c r="D123" t="s">
        <v>1592</v>
      </c>
      <c r="E123" t="s">
        <v>1789</v>
      </c>
      <c r="F123">
        <v>3</v>
      </c>
      <c r="G123">
        <v>432.4</v>
      </c>
      <c r="H123">
        <v>0.04</v>
      </c>
      <c r="I123" t="s">
        <v>1823</v>
      </c>
      <c r="J123">
        <v>1245.3119999999999</v>
      </c>
    </row>
    <row r="124" spans="1:10">
      <c r="A124" t="s">
        <v>1947</v>
      </c>
      <c r="B124">
        <v>45886</v>
      </c>
      <c r="C124" t="s">
        <v>1062</v>
      </c>
      <c r="D124" t="s">
        <v>1648</v>
      </c>
      <c r="E124" t="s">
        <v>1779</v>
      </c>
      <c r="F124">
        <v>2</v>
      </c>
      <c r="G124">
        <v>197.76</v>
      </c>
      <c r="H124">
        <v>0.04</v>
      </c>
      <c r="I124" t="s">
        <v>1823</v>
      </c>
      <c r="J124">
        <v>379.69920000000002</v>
      </c>
    </row>
    <row r="125" spans="1:10">
      <c r="A125" t="s">
        <v>1948</v>
      </c>
      <c r="B125">
        <v>45674</v>
      </c>
      <c r="C125" t="s">
        <v>1466</v>
      </c>
      <c r="D125" t="s">
        <v>1628</v>
      </c>
      <c r="E125" t="s">
        <v>1761</v>
      </c>
      <c r="F125">
        <v>3</v>
      </c>
      <c r="G125">
        <v>334.6</v>
      </c>
      <c r="H125">
        <v>0.11</v>
      </c>
      <c r="I125" t="s">
        <v>1825</v>
      </c>
      <c r="J125">
        <v>893.38199999999995</v>
      </c>
    </row>
    <row r="126" spans="1:10">
      <c r="A126" t="s">
        <v>1949</v>
      </c>
      <c r="B126">
        <v>45777</v>
      </c>
      <c r="C126" t="s">
        <v>314</v>
      </c>
      <c r="D126" t="s">
        <v>1576</v>
      </c>
      <c r="E126" t="s">
        <v>1766</v>
      </c>
      <c r="F126">
        <v>2</v>
      </c>
      <c r="G126">
        <v>44.35</v>
      </c>
      <c r="H126">
        <v>0.2</v>
      </c>
      <c r="I126" t="s">
        <v>1828</v>
      </c>
      <c r="J126">
        <v>70.959999999999994</v>
      </c>
    </row>
    <row r="127" spans="1:10">
      <c r="A127" t="s">
        <v>1950</v>
      </c>
      <c r="B127">
        <v>45598</v>
      </c>
      <c r="C127" t="s">
        <v>1530</v>
      </c>
      <c r="D127" t="s">
        <v>1562</v>
      </c>
      <c r="E127" t="s">
        <v>1776</v>
      </c>
      <c r="F127">
        <v>1</v>
      </c>
      <c r="G127">
        <v>846.31</v>
      </c>
      <c r="H127">
        <v>0.05</v>
      </c>
      <c r="I127" t="s">
        <v>1825</v>
      </c>
      <c r="J127">
        <v>803.99450000000002</v>
      </c>
    </row>
    <row r="128" spans="1:10">
      <c r="A128" t="s">
        <v>1951</v>
      </c>
      <c r="B128">
        <v>45884</v>
      </c>
      <c r="C128" t="s">
        <v>449</v>
      </c>
      <c r="D128" t="s">
        <v>1618</v>
      </c>
      <c r="E128" t="s">
        <v>1794</v>
      </c>
      <c r="F128">
        <v>1</v>
      </c>
      <c r="G128">
        <v>996.48</v>
      </c>
      <c r="H128">
        <v>7.0000000000000007E-2</v>
      </c>
      <c r="I128" t="s">
        <v>1828</v>
      </c>
      <c r="J128">
        <v>926.72640000000001</v>
      </c>
    </row>
    <row r="129" spans="1:10">
      <c r="A129" t="s">
        <v>1952</v>
      </c>
      <c r="B129">
        <v>45916</v>
      </c>
      <c r="C129" t="s">
        <v>881</v>
      </c>
      <c r="D129" t="s">
        <v>1734</v>
      </c>
      <c r="E129" t="s">
        <v>1776</v>
      </c>
      <c r="F129">
        <v>3</v>
      </c>
      <c r="G129">
        <v>949.19</v>
      </c>
      <c r="H129">
        <v>0.03</v>
      </c>
      <c r="I129" t="s">
        <v>1828</v>
      </c>
      <c r="J129">
        <v>2762.1428999999998</v>
      </c>
    </row>
    <row r="130" spans="1:10">
      <c r="A130" t="s">
        <v>1953</v>
      </c>
      <c r="B130">
        <v>45347</v>
      </c>
      <c r="C130" t="s">
        <v>1238</v>
      </c>
      <c r="D130" t="s">
        <v>1736</v>
      </c>
      <c r="E130" t="s">
        <v>1786</v>
      </c>
      <c r="F130">
        <v>2</v>
      </c>
      <c r="G130">
        <v>724.97</v>
      </c>
      <c r="H130">
        <v>0.1</v>
      </c>
      <c r="I130" t="s">
        <v>1823</v>
      </c>
      <c r="J130">
        <v>1304.9459999999999</v>
      </c>
    </row>
    <row r="131" spans="1:10">
      <c r="A131" t="s">
        <v>1954</v>
      </c>
      <c r="B131">
        <v>45723</v>
      </c>
      <c r="C131" t="s">
        <v>993</v>
      </c>
      <c r="D131" t="s">
        <v>1546</v>
      </c>
      <c r="E131" t="s">
        <v>1804</v>
      </c>
      <c r="F131">
        <v>1</v>
      </c>
      <c r="G131">
        <v>783.25</v>
      </c>
      <c r="H131">
        <v>0.3</v>
      </c>
      <c r="I131" t="s">
        <v>1823</v>
      </c>
      <c r="J131">
        <v>548.27499999999998</v>
      </c>
    </row>
    <row r="132" spans="1:10">
      <c r="A132" t="s">
        <v>1955</v>
      </c>
      <c r="B132">
        <v>45495</v>
      </c>
      <c r="C132" t="s">
        <v>1077</v>
      </c>
      <c r="D132" t="s">
        <v>1582</v>
      </c>
      <c r="E132" t="s">
        <v>1766</v>
      </c>
      <c r="F132">
        <v>1</v>
      </c>
      <c r="G132">
        <v>942.38</v>
      </c>
      <c r="H132">
        <v>0.17</v>
      </c>
      <c r="I132" t="s">
        <v>1823</v>
      </c>
      <c r="J132">
        <v>782.17539999999997</v>
      </c>
    </row>
    <row r="133" spans="1:10">
      <c r="A133" t="s">
        <v>1956</v>
      </c>
      <c r="B133">
        <v>45444</v>
      </c>
      <c r="C133" t="s">
        <v>1524</v>
      </c>
      <c r="D133" t="s">
        <v>1650</v>
      </c>
      <c r="E133" t="s">
        <v>1792</v>
      </c>
      <c r="F133">
        <v>3</v>
      </c>
      <c r="G133">
        <v>298.35000000000002</v>
      </c>
      <c r="H133">
        <v>0.05</v>
      </c>
      <c r="I133" t="s">
        <v>1828</v>
      </c>
      <c r="J133">
        <v>850.29750000000001</v>
      </c>
    </row>
    <row r="134" spans="1:10">
      <c r="A134" t="s">
        <v>1957</v>
      </c>
      <c r="B134">
        <v>45662</v>
      </c>
      <c r="C134" t="s">
        <v>547</v>
      </c>
      <c r="D134" t="s">
        <v>1644</v>
      </c>
      <c r="E134" t="s">
        <v>1794</v>
      </c>
      <c r="F134">
        <v>4</v>
      </c>
      <c r="G134">
        <v>950.04</v>
      </c>
      <c r="H134">
        <v>0.13</v>
      </c>
      <c r="I134" t="s">
        <v>1825</v>
      </c>
      <c r="J134">
        <v>3306.1392000000001</v>
      </c>
    </row>
    <row r="135" spans="1:10">
      <c r="A135" t="s">
        <v>1958</v>
      </c>
      <c r="B135">
        <v>45910</v>
      </c>
      <c r="C135" t="s">
        <v>1035</v>
      </c>
      <c r="D135" t="s">
        <v>1662</v>
      </c>
      <c r="E135" t="s">
        <v>1769</v>
      </c>
      <c r="F135">
        <v>2</v>
      </c>
      <c r="G135">
        <v>267.19</v>
      </c>
      <c r="H135">
        <v>7.0000000000000007E-2</v>
      </c>
      <c r="I135" t="s">
        <v>1823</v>
      </c>
      <c r="J135">
        <v>496.97340000000003</v>
      </c>
    </row>
    <row r="136" spans="1:10">
      <c r="A136" t="s">
        <v>1959</v>
      </c>
      <c r="B136">
        <v>45827</v>
      </c>
      <c r="C136" t="s">
        <v>657</v>
      </c>
      <c r="D136" t="s">
        <v>1722</v>
      </c>
      <c r="E136" t="s">
        <v>1801</v>
      </c>
      <c r="F136">
        <v>4</v>
      </c>
      <c r="G136">
        <v>72.63</v>
      </c>
      <c r="H136">
        <v>0.06</v>
      </c>
      <c r="I136" t="s">
        <v>1825</v>
      </c>
      <c r="J136">
        <v>273.08879999999999</v>
      </c>
    </row>
    <row r="137" spans="1:10">
      <c r="A137" t="s">
        <v>1960</v>
      </c>
      <c r="B137">
        <v>45544</v>
      </c>
      <c r="C137" t="s">
        <v>1325</v>
      </c>
      <c r="D137" t="s">
        <v>1654</v>
      </c>
      <c r="E137" t="s">
        <v>1773</v>
      </c>
      <c r="F137">
        <v>3</v>
      </c>
      <c r="G137">
        <v>576.52</v>
      </c>
      <c r="H137">
        <v>0.22</v>
      </c>
      <c r="I137" t="s">
        <v>1828</v>
      </c>
      <c r="J137">
        <v>1349.0568000000001</v>
      </c>
    </row>
    <row r="138" spans="1:10">
      <c r="A138" t="s">
        <v>1961</v>
      </c>
      <c r="B138">
        <v>45751</v>
      </c>
      <c r="C138" t="s">
        <v>1095</v>
      </c>
      <c r="D138" t="s">
        <v>1690</v>
      </c>
      <c r="E138" t="s">
        <v>1786</v>
      </c>
      <c r="F138">
        <v>3</v>
      </c>
      <c r="G138">
        <v>849.36</v>
      </c>
      <c r="H138">
        <v>0.03</v>
      </c>
      <c r="I138" t="s">
        <v>1823</v>
      </c>
      <c r="J138">
        <v>2471.6376</v>
      </c>
    </row>
    <row r="139" spans="1:10">
      <c r="A139" t="s">
        <v>1962</v>
      </c>
      <c r="B139">
        <v>45392</v>
      </c>
      <c r="C139" t="s">
        <v>1458</v>
      </c>
      <c r="D139" t="s">
        <v>1648</v>
      </c>
      <c r="E139" t="s">
        <v>1776</v>
      </c>
      <c r="F139">
        <v>1</v>
      </c>
      <c r="G139">
        <v>245.85</v>
      </c>
      <c r="H139">
        <v>0.18</v>
      </c>
      <c r="I139" t="s">
        <v>1828</v>
      </c>
      <c r="J139">
        <v>201.59700000000001</v>
      </c>
    </row>
    <row r="140" spans="1:10">
      <c r="A140" t="s">
        <v>1963</v>
      </c>
      <c r="B140">
        <v>45589</v>
      </c>
      <c r="C140" t="s">
        <v>589</v>
      </c>
      <c r="D140" t="s">
        <v>1742</v>
      </c>
      <c r="E140" t="s">
        <v>1789</v>
      </c>
      <c r="F140">
        <v>3</v>
      </c>
      <c r="G140">
        <v>237.68</v>
      </c>
      <c r="H140">
        <v>0.1</v>
      </c>
      <c r="I140" t="s">
        <v>1828</v>
      </c>
      <c r="J140">
        <v>641.73599999999999</v>
      </c>
    </row>
    <row r="141" spans="1:10">
      <c r="A141" t="s">
        <v>1964</v>
      </c>
      <c r="B141">
        <v>45756</v>
      </c>
      <c r="C141" t="s">
        <v>1059</v>
      </c>
      <c r="D141" t="s">
        <v>1690</v>
      </c>
      <c r="E141" t="s">
        <v>1799</v>
      </c>
      <c r="F141">
        <v>4</v>
      </c>
      <c r="G141">
        <v>715.85</v>
      </c>
      <c r="H141">
        <v>0.25</v>
      </c>
      <c r="I141" t="s">
        <v>1825</v>
      </c>
      <c r="J141">
        <v>2147.5500000000002</v>
      </c>
    </row>
    <row r="142" spans="1:10">
      <c r="A142" t="s">
        <v>1965</v>
      </c>
      <c r="B142">
        <v>45255</v>
      </c>
      <c r="C142" t="s">
        <v>568</v>
      </c>
      <c r="D142" t="s">
        <v>1728</v>
      </c>
      <c r="E142" t="s">
        <v>1773</v>
      </c>
      <c r="F142">
        <v>2</v>
      </c>
      <c r="G142">
        <v>478.85</v>
      </c>
      <c r="H142">
        <v>0.01</v>
      </c>
      <c r="I142" t="s">
        <v>1828</v>
      </c>
      <c r="J142">
        <v>948.12300000000005</v>
      </c>
    </row>
    <row r="143" spans="1:10">
      <c r="A143" t="s">
        <v>1966</v>
      </c>
      <c r="B143">
        <v>45718</v>
      </c>
      <c r="C143" t="s">
        <v>396</v>
      </c>
      <c r="D143" t="s">
        <v>1642</v>
      </c>
      <c r="E143" t="s">
        <v>1752</v>
      </c>
      <c r="F143">
        <v>1</v>
      </c>
      <c r="G143">
        <v>503.95</v>
      </c>
      <c r="H143">
        <v>0.26</v>
      </c>
      <c r="I143" t="s">
        <v>1828</v>
      </c>
      <c r="J143">
        <v>372.923</v>
      </c>
    </row>
    <row r="144" spans="1:10">
      <c r="A144" t="s">
        <v>1967</v>
      </c>
      <c r="B144">
        <v>45573</v>
      </c>
      <c r="C144" t="s">
        <v>1243</v>
      </c>
      <c r="D144" t="s">
        <v>1680</v>
      </c>
      <c r="E144" t="s">
        <v>1794</v>
      </c>
      <c r="F144">
        <v>2</v>
      </c>
      <c r="G144">
        <v>975.48</v>
      </c>
      <c r="H144">
        <v>0.26</v>
      </c>
      <c r="I144" t="s">
        <v>1828</v>
      </c>
      <c r="J144">
        <v>1443.7103999999999</v>
      </c>
    </row>
    <row r="145" spans="1:10">
      <c r="A145" t="s">
        <v>1968</v>
      </c>
      <c r="B145">
        <v>45884</v>
      </c>
      <c r="C145" t="s">
        <v>1249</v>
      </c>
      <c r="D145" t="s">
        <v>1616</v>
      </c>
      <c r="E145" t="s">
        <v>1804</v>
      </c>
      <c r="F145">
        <v>4</v>
      </c>
      <c r="G145">
        <v>450.12</v>
      </c>
      <c r="H145">
        <v>0.28999999999999998</v>
      </c>
      <c r="I145" t="s">
        <v>1828</v>
      </c>
      <c r="J145">
        <v>1278.3407999999999</v>
      </c>
    </row>
    <row r="146" spans="1:10">
      <c r="A146" t="s">
        <v>1969</v>
      </c>
      <c r="B146">
        <v>45448</v>
      </c>
      <c r="C146" t="s">
        <v>1349</v>
      </c>
      <c r="D146" t="s">
        <v>1620</v>
      </c>
      <c r="E146" t="s">
        <v>1782</v>
      </c>
      <c r="F146">
        <v>3</v>
      </c>
      <c r="G146">
        <v>237.24</v>
      </c>
      <c r="H146">
        <v>0.24</v>
      </c>
      <c r="I146" t="s">
        <v>1825</v>
      </c>
      <c r="J146">
        <v>540.90719999999999</v>
      </c>
    </row>
    <row r="147" spans="1:10">
      <c r="A147" t="s">
        <v>1970</v>
      </c>
      <c r="B147">
        <v>45522</v>
      </c>
      <c r="C147" t="s">
        <v>1417</v>
      </c>
      <c r="D147" t="s">
        <v>1656</v>
      </c>
      <c r="E147" t="s">
        <v>1801</v>
      </c>
      <c r="F147">
        <v>2</v>
      </c>
      <c r="G147">
        <v>536.84</v>
      </c>
      <c r="H147">
        <v>0.09</v>
      </c>
      <c r="I147" t="s">
        <v>1828</v>
      </c>
      <c r="J147">
        <v>977.04880000000003</v>
      </c>
    </row>
    <row r="148" spans="1:10">
      <c r="A148" t="s">
        <v>1971</v>
      </c>
      <c r="B148">
        <v>45626</v>
      </c>
      <c r="C148" t="s">
        <v>1371</v>
      </c>
      <c r="D148" t="s">
        <v>1620</v>
      </c>
      <c r="E148" t="s">
        <v>1813</v>
      </c>
      <c r="F148">
        <v>3</v>
      </c>
      <c r="G148">
        <v>584.41</v>
      </c>
      <c r="H148">
        <v>0</v>
      </c>
      <c r="I148" t="s">
        <v>1828</v>
      </c>
      <c r="J148">
        <v>1753.23</v>
      </c>
    </row>
    <row r="149" spans="1:10">
      <c r="A149" t="s">
        <v>1972</v>
      </c>
      <c r="B149">
        <v>45617</v>
      </c>
      <c r="C149" t="s">
        <v>932</v>
      </c>
      <c r="D149" t="s">
        <v>1712</v>
      </c>
      <c r="E149" t="s">
        <v>1813</v>
      </c>
      <c r="F149">
        <v>1</v>
      </c>
      <c r="G149">
        <v>653.87</v>
      </c>
      <c r="H149">
        <v>0.14000000000000001</v>
      </c>
      <c r="I149" t="s">
        <v>1825</v>
      </c>
      <c r="J149">
        <v>562.32820000000004</v>
      </c>
    </row>
    <row r="150" spans="1:10">
      <c r="A150" t="s">
        <v>1973</v>
      </c>
      <c r="B150">
        <v>45878</v>
      </c>
      <c r="C150" t="s">
        <v>1516</v>
      </c>
      <c r="D150" t="s">
        <v>1722</v>
      </c>
      <c r="E150" t="s">
        <v>1752</v>
      </c>
      <c r="F150">
        <v>1</v>
      </c>
      <c r="G150">
        <v>652.03</v>
      </c>
      <c r="H150">
        <v>0.27</v>
      </c>
      <c r="I150" t="s">
        <v>1823</v>
      </c>
      <c r="J150">
        <v>475.9819</v>
      </c>
    </row>
    <row r="151" spans="1:10">
      <c r="A151" t="s">
        <v>1974</v>
      </c>
      <c r="B151">
        <v>45502</v>
      </c>
      <c r="C151" t="s">
        <v>335</v>
      </c>
      <c r="D151" t="s">
        <v>1555</v>
      </c>
      <c r="E151" t="s">
        <v>1794</v>
      </c>
      <c r="F151">
        <v>3</v>
      </c>
      <c r="G151">
        <v>513.36</v>
      </c>
      <c r="H151">
        <v>7.0000000000000007E-2</v>
      </c>
      <c r="I151" t="s">
        <v>1828</v>
      </c>
      <c r="J151">
        <v>1432.2744</v>
      </c>
    </row>
    <row r="152" spans="1:10">
      <c r="A152" t="s">
        <v>1975</v>
      </c>
      <c r="B152">
        <v>45433</v>
      </c>
      <c r="C152" t="s">
        <v>251</v>
      </c>
      <c r="D152" t="s">
        <v>1652</v>
      </c>
      <c r="E152" t="s">
        <v>1773</v>
      </c>
      <c r="F152">
        <v>4</v>
      </c>
      <c r="G152">
        <v>355.64</v>
      </c>
      <c r="H152">
        <v>0.16</v>
      </c>
      <c r="I152" t="s">
        <v>1828</v>
      </c>
      <c r="J152">
        <v>1194.9503999999999</v>
      </c>
    </row>
    <row r="153" spans="1:10">
      <c r="A153" t="s">
        <v>1976</v>
      </c>
      <c r="B153">
        <v>45594</v>
      </c>
      <c r="C153" t="s">
        <v>97</v>
      </c>
      <c r="D153" t="s">
        <v>1574</v>
      </c>
      <c r="E153" t="s">
        <v>1782</v>
      </c>
      <c r="F153">
        <v>4</v>
      </c>
      <c r="G153">
        <v>535.4</v>
      </c>
      <c r="H153">
        <v>0.26</v>
      </c>
      <c r="I153" t="s">
        <v>1825</v>
      </c>
      <c r="J153">
        <v>1584.7840000000001</v>
      </c>
    </row>
    <row r="154" spans="1:10">
      <c r="A154" t="s">
        <v>1977</v>
      </c>
      <c r="B154">
        <v>45798</v>
      </c>
      <c r="C154" t="s">
        <v>779</v>
      </c>
      <c r="D154" t="s">
        <v>1686</v>
      </c>
      <c r="E154" t="s">
        <v>1813</v>
      </c>
      <c r="F154">
        <v>2</v>
      </c>
      <c r="G154">
        <v>108.74</v>
      </c>
      <c r="H154">
        <v>0.11</v>
      </c>
      <c r="I154" t="s">
        <v>1825</v>
      </c>
      <c r="J154">
        <v>193.55719999999999</v>
      </c>
    </row>
    <row r="155" spans="1:10">
      <c r="A155" t="s">
        <v>1978</v>
      </c>
      <c r="B155">
        <v>45579</v>
      </c>
      <c r="C155" t="s">
        <v>990</v>
      </c>
      <c r="D155" t="s">
        <v>1570</v>
      </c>
      <c r="E155" t="s">
        <v>1813</v>
      </c>
      <c r="F155">
        <v>3</v>
      </c>
      <c r="G155">
        <v>591.98</v>
      </c>
      <c r="H155">
        <v>0.16</v>
      </c>
      <c r="I155" t="s">
        <v>1823</v>
      </c>
      <c r="J155">
        <v>1491.7896000000001</v>
      </c>
    </row>
    <row r="156" spans="1:10">
      <c r="A156" t="s">
        <v>1979</v>
      </c>
      <c r="B156">
        <v>45613</v>
      </c>
      <c r="C156" t="s">
        <v>1260</v>
      </c>
      <c r="D156" t="s">
        <v>1644</v>
      </c>
      <c r="E156" t="s">
        <v>1761</v>
      </c>
      <c r="F156">
        <v>1</v>
      </c>
      <c r="G156">
        <v>345.06</v>
      </c>
      <c r="H156">
        <v>0.13</v>
      </c>
      <c r="I156" t="s">
        <v>1828</v>
      </c>
      <c r="J156">
        <v>300.2022</v>
      </c>
    </row>
    <row r="157" spans="1:10">
      <c r="A157" t="s">
        <v>1980</v>
      </c>
      <c r="B157">
        <v>45745</v>
      </c>
      <c r="C157" t="s">
        <v>969</v>
      </c>
      <c r="D157" t="s">
        <v>1734</v>
      </c>
      <c r="E157" t="s">
        <v>1794</v>
      </c>
      <c r="F157">
        <v>4</v>
      </c>
      <c r="G157">
        <v>986.41</v>
      </c>
      <c r="H157">
        <v>0.22</v>
      </c>
      <c r="I157" t="s">
        <v>1823</v>
      </c>
      <c r="J157">
        <v>3077.5992000000001</v>
      </c>
    </row>
    <row r="158" spans="1:10">
      <c r="A158" t="s">
        <v>1981</v>
      </c>
      <c r="B158">
        <v>45494</v>
      </c>
      <c r="C158" t="s">
        <v>1005</v>
      </c>
      <c r="D158" t="s">
        <v>1646</v>
      </c>
      <c r="E158" t="s">
        <v>1752</v>
      </c>
      <c r="F158">
        <v>2</v>
      </c>
      <c r="G158">
        <v>921.52</v>
      </c>
      <c r="H158">
        <v>0</v>
      </c>
      <c r="I158" t="s">
        <v>1825</v>
      </c>
      <c r="J158">
        <v>1843.04</v>
      </c>
    </row>
    <row r="159" spans="1:10">
      <c r="A159" t="s">
        <v>1982</v>
      </c>
      <c r="B159">
        <v>45883</v>
      </c>
      <c r="C159" t="s">
        <v>347</v>
      </c>
      <c r="D159" t="s">
        <v>1658</v>
      </c>
      <c r="E159" t="s">
        <v>1773</v>
      </c>
      <c r="F159">
        <v>1</v>
      </c>
      <c r="G159">
        <v>83.1</v>
      </c>
      <c r="H159">
        <v>0.04</v>
      </c>
      <c r="I159" t="s">
        <v>1825</v>
      </c>
      <c r="J159">
        <v>79.775999999999996</v>
      </c>
    </row>
    <row r="160" spans="1:10">
      <c r="A160" t="s">
        <v>1983</v>
      </c>
      <c r="B160">
        <v>45601</v>
      </c>
      <c r="C160" t="s">
        <v>1154</v>
      </c>
      <c r="D160" t="s">
        <v>1604</v>
      </c>
      <c r="E160" t="s">
        <v>1792</v>
      </c>
      <c r="F160">
        <v>2</v>
      </c>
      <c r="G160">
        <v>60.98</v>
      </c>
      <c r="H160">
        <v>0.23</v>
      </c>
      <c r="I160" t="s">
        <v>1825</v>
      </c>
      <c r="J160">
        <v>93.909199999999998</v>
      </c>
    </row>
    <row r="161" spans="1:10">
      <c r="A161" t="s">
        <v>1984</v>
      </c>
      <c r="B161">
        <v>45454</v>
      </c>
      <c r="C161" t="s">
        <v>1229</v>
      </c>
      <c r="D161" t="s">
        <v>1726</v>
      </c>
      <c r="E161" t="s">
        <v>1804</v>
      </c>
      <c r="F161">
        <v>2</v>
      </c>
      <c r="G161">
        <v>122.23</v>
      </c>
      <c r="H161">
        <v>0.21</v>
      </c>
      <c r="I161" t="s">
        <v>1828</v>
      </c>
      <c r="J161">
        <v>193.1234</v>
      </c>
    </row>
    <row r="162" spans="1:10">
      <c r="A162" t="s">
        <v>1985</v>
      </c>
      <c r="B162">
        <v>45918</v>
      </c>
      <c r="C162" t="s">
        <v>89</v>
      </c>
      <c r="D162" t="s">
        <v>1688</v>
      </c>
      <c r="E162" t="s">
        <v>1810</v>
      </c>
      <c r="F162">
        <v>2</v>
      </c>
      <c r="G162">
        <v>623.38</v>
      </c>
      <c r="H162">
        <v>0.13</v>
      </c>
      <c r="I162" t="s">
        <v>1823</v>
      </c>
      <c r="J162">
        <v>1084.6812</v>
      </c>
    </row>
    <row r="163" spans="1:10">
      <c r="A163" t="s">
        <v>1986</v>
      </c>
      <c r="B163">
        <v>45729</v>
      </c>
      <c r="C163" t="s">
        <v>218</v>
      </c>
      <c r="D163" t="s">
        <v>1688</v>
      </c>
      <c r="E163" t="s">
        <v>1752</v>
      </c>
      <c r="F163">
        <v>1</v>
      </c>
      <c r="G163">
        <v>479.58</v>
      </c>
      <c r="H163">
        <v>0.05</v>
      </c>
      <c r="I163" t="s">
        <v>1825</v>
      </c>
      <c r="J163">
        <v>455.601</v>
      </c>
    </row>
    <row r="164" spans="1:10">
      <c r="A164" t="s">
        <v>1987</v>
      </c>
      <c r="B164">
        <v>45276</v>
      </c>
      <c r="C164" t="s">
        <v>942</v>
      </c>
      <c r="D164" t="s">
        <v>1694</v>
      </c>
      <c r="E164" t="s">
        <v>1776</v>
      </c>
      <c r="F164">
        <v>3</v>
      </c>
      <c r="G164">
        <v>369.32</v>
      </c>
      <c r="H164">
        <v>0.14000000000000001</v>
      </c>
      <c r="I164" t="s">
        <v>1825</v>
      </c>
      <c r="J164">
        <v>952.84559999999999</v>
      </c>
    </row>
    <row r="165" spans="1:10">
      <c r="A165" t="s">
        <v>1988</v>
      </c>
      <c r="B165">
        <v>45851</v>
      </c>
      <c r="C165" t="s">
        <v>278</v>
      </c>
      <c r="D165" t="s">
        <v>1612</v>
      </c>
      <c r="E165" t="s">
        <v>1757</v>
      </c>
      <c r="F165">
        <v>1</v>
      </c>
      <c r="G165">
        <v>488.31</v>
      </c>
      <c r="H165">
        <v>0.03</v>
      </c>
      <c r="I165" t="s">
        <v>1825</v>
      </c>
      <c r="J165">
        <v>473.66070000000002</v>
      </c>
    </row>
    <row r="166" spans="1:10">
      <c r="A166" t="s">
        <v>1989</v>
      </c>
      <c r="B166">
        <v>45418</v>
      </c>
      <c r="C166" t="s">
        <v>878</v>
      </c>
      <c r="D166" t="s">
        <v>1656</v>
      </c>
      <c r="E166" t="s">
        <v>1794</v>
      </c>
      <c r="F166">
        <v>4</v>
      </c>
      <c r="G166">
        <v>164.04</v>
      </c>
      <c r="H166">
        <v>0.26</v>
      </c>
      <c r="I166" t="s">
        <v>1823</v>
      </c>
      <c r="J166">
        <v>485.55840000000001</v>
      </c>
    </row>
    <row r="167" spans="1:10">
      <c r="A167" t="s">
        <v>1990</v>
      </c>
      <c r="B167">
        <v>45508</v>
      </c>
      <c r="C167" t="s">
        <v>268</v>
      </c>
      <c r="D167" t="s">
        <v>1568</v>
      </c>
      <c r="E167" t="s">
        <v>1807</v>
      </c>
      <c r="F167">
        <v>3</v>
      </c>
      <c r="G167">
        <v>707.95</v>
      </c>
      <c r="H167">
        <v>0.18</v>
      </c>
      <c r="I167" t="s">
        <v>1825</v>
      </c>
      <c r="J167">
        <v>1741.557</v>
      </c>
    </row>
    <row r="168" spans="1:10">
      <c r="A168" t="s">
        <v>1991</v>
      </c>
      <c r="B168">
        <v>45269</v>
      </c>
      <c r="C168" t="s">
        <v>934</v>
      </c>
      <c r="D168" t="s">
        <v>1686</v>
      </c>
      <c r="E168" t="s">
        <v>1782</v>
      </c>
      <c r="F168">
        <v>4</v>
      </c>
      <c r="G168">
        <v>714.47</v>
      </c>
      <c r="H168">
        <v>0.18</v>
      </c>
      <c r="I168" t="s">
        <v>1828</v>
      </c>
      <c r="J168">
        <v>2343.4616000000001</v>
      </c>
    </row>
    <row r="169" spans="1:10">
      <c r="A169" t="s">
        <v>1992</v>
      </c>
      <c r="B169">
        <v>45866</v>
      </c>
      <c r="C169" t="s">
        <v>1289</v>
      </c>
      <c r="D169" t="s">
        <v>1706</v>
      </c>
      <c r="E169" t="s">
        <v>1779</v>
      </c>
      <c r="F169">
        <v>4</v>
      </c>
      <c r="G169">
        <v>422.09</v>
      </c>
      <c r="H169">
        <v>0.04</v>
      </c>
      <c r="I169" t="s">
        <v>1823</v>
      </c>
      <c r="J169">
        <v>1620.8255999999999</v>
      </c>
    </row>
    <row r="170" spans="1:10">
      <c r="A170" t="s">
        <v>1993</v>
      </c>
      <c r="B170">
        <v>45462</v>
      </c>
      <c r="C170" t="s">
        <v>381</v>
      </c>
      <c r="D170" t="s">
        <v>1608</v>
      </c>
      <c r="E170" t="s">
        <v>1786</v>
      </c>
      <c r="F170">
        <v>1</v>
      </c>
      <c r="G170">
        <v>998.19</v>
      </c>
      <c r="H170">
        <v>0.2</v>
      </c>
      <c r="I170" t="s">
        <v>1823</v>
      </c>
      <c r="J170">
        <v>798.55200000000002</v>
      </c>
    </row>
    <row r="171" spans="1:10">
      <c r="A171" t="s">
        <v>1994</v>
      </c>
      <c r="B171">
        <v>45313</v>
      </c>
      <c r="C171" t="s">
        <v>1166</v>
      </c>
      <c r="D171" t="s">
        <v>1692</v>
      </c>
      <c r="E171" t="s">
        <v>1779</v>
      </c>
      <c r="F171">
        <v>2</v>
      </c>
      <c r="G171">
        <v>343.42</v>
      </c>
      <c r="H171">
        <v>0.12</v>
      </c>
      <c r="I171" t="s">
        <v>1828</v>
      </c>
      <c r="J171">
        <v>604.41920000000005</v>
      </c>
    </row>
    <row r="172" spans="1:10">
      <c r="A172" t="s">
        <v>1995</v>
      </c>
      <c r="B172">
        <v>45390</v>
      </c>
      <c r="C172" t="s">
        <v>818</v>
      </c>
      <c r="D172" t="s">
        <v>1616</v>
      </c>
      <c r="E172" t="s">
        <v>1776</v>
      </c>
      <c r="F172">
        <v>1</v>
      </c>
      <c r="G172">
        <v>152.16999999999999</v>
      </c>
      <c r="H172">
        <v>0.28000000000000003</v>
      </c>
      <c r="I172" t="s">
        <v>1828</v>
      </c>
      <c r="J172">
        <v>109.5624</v>
      </c>
    </row>
    <row r="173" spans="1:10">
      <c r="A173" t="s">
        <v>1996</v>
      </c>
      <c r="B173">
        <v>45795</v>
      </c>
      <c r="C173" t="s">
        <v>579</v>
      </c>
      <c r="D173" t="s">
        <v>1646</v>
      </c>
      <c r="E173" t="s">
        <v>1792</v>
      </c>
      <c r="F173">
        <v>1</v>
      </c>
      <c r="G173">
        <v>325.08</v>
      </c>
      <c r="H173">
        <v>0.26</v>
      </c>
      <c r="I173" t="s">
        <v>1825</v>
      </c>
      <c r="J173">
        <v>240.5592</v>
      </c>
    </row>
    <row r="174" spans="1:10">
      <c r="A174" t="s">
        <v>1997</v>
      </c>
      <c r="B174">
        <v>45267</v>
      </c>
      <c r="C174" t="s">
        <v>1080</v>
      </c>
      <c r="D174" t="s">
        <v>1726</v>
      </c>
      <c r="E174" t="s">
        <v>1789</v>
      </c>
      <c r="F174">
        <v>2</v>
      </c>
      <c r="G174">
        <v>827.92</v>
      </c>
      <c r="H174">
        <v>0.25</v>
      </c>
      <c r="I174" t="s">
        <v>1828</v>
      </c>
      <c r="J174">
        <v>1241.8800000000001</v>
      </c>
    </row>
    <row r="175" spans="1:10">
      <c r="A175" t="s">
        <v>1998</v>
      </c>
      <c r="B175">
        <v>45314</v>
      </c>
      <c r="C175" t="s">
        <v>1492</v>
      </c>
      <c r="D175" t="s">
        <v>1600</v>
      </c>
      <c r="E175" t="s">
        <v>1761</v>
      </c>
      <c r="F175">
        <v>2</v>
      </c>
      <c r="G175">
        <v>593.47</v>
      </c>
      <c r="H175">
        <v>0.1</v>
      </c>
      <c r="I175" t="s">
        <v>1828</v>
      </c>
      <c r="J175">
        <v>1068.2460000000001</v>
      </c>
    </row>
    <row r="176" spans="1:10">
      <c r="A176" t="s">
        <v>1999</v>
      </c>
      <c r="B176">
        <v>45267</v>
      </c>
      <c r="C176" t="s">
        <v>929</v>
      </c>
      <c r="D176" t="s">
        <v>1588</v>
      </c>
      <c r="E176" t="s">
        <v>1779</v>
      </c>
      <c r="F176">
        <v>4</v>
      </c>
      <c r="G176">
        <v>756.28</v>
      </c>
      <c r="H176">
        <v>0.05</v>
      </c>
      <c r="I176" t="s">
        <v>1828</v>
      </c>
      <c r="J176">
        <v>2873.864</v>
      </c>
    </row>
    <row r="177" spans="1:10">
      <c r="A177" t="s">
        <v>2000</v>
      </c>
      <c r="B177">
        <v>45641</v>
      </c>
      <c r="C177" t="s">
        <v>1178</v>
      </c>
      <c r="D177" t="s">
        <v>1732</v>
      </c>
      <c r="E177" t="s">
        <v>1757</v>
      </c>
      <c r="F177">
        <v>2</v>
      </c>
      <c r="G177">
        <v>707.65</v>
      </c>
      <c r="H177">
        <v>0.14000000000000001</v>
      </c>
      <c r="I177" t="s">
        <v>1823</v>
      </c>
      <c r="J177">
        <v>1217.1579999999999</v>
      </c>
    </row>
    <row r="178" spans="1:10">
      <c r="A178" t="s">
        <v>2001</v>
      </c>
      <c r="B178">
        <v>45371</v>
      </c>
      <c r="C178" t="s">
        <v>441</v>
      </c>
      <c r="D178" t="s">
        <v>1598</v>
      </c>
      <c r="E178" t="s">
        <v>1801</v>
      </c>
      <c r="F178">
        <v>1</v>
      </c>
      <c r="G178">
        <v>857.35</v>
      </c>
      <c r="H178">
        <v>0.28000000000000003</v>
      </c>
      <c r="I178" t="s">
        <v>1825</v>
      </c>
      <c r="J178">
        <v>617.29200000000003</v>
      </c>
    </row>
    <row r="179" spans="1:10">
      <c r="A179" t="s">
        <v>2002</v>
      </c>
      <c r="B179">
        <v>45670</v>
      </c>
      <c r="C179" t="s">
        <v>1533</v>
      </c>
      <c r="D179" t="s">
        <v>1658</v>
      </c>
      <c r="E179" t="s">
        <v>1782</v>
      </c>
      <c r="F179">
        <v>1</v>
      </c>
      <c r="G179">
        <v>79</v>
      </c>
      <c r="H179">
        <v>0.04</v>
      </c>
      <c r="I179" t="s">
        <v>1825</v>
      </c>
      <c r="J179">
        <v>75.84</v>
      </c>
    </row>
    <row r="180" spans="1:10">
      <c r="A180" t="s">
        <v>2003</v>
      </c>
      <c r="B180">
        <v>45885</v>
      </c>
      <c r="C180" t="s">
        <v>244</v>
      </c>
      <c r="D180" t="s">
        <v>1736</v>
      </c>
      <c r="E180" t="s">
        <v>1773</v>
      </c>
      <c r="F180">
        <v>4</v>
      </c>
      <c r="G180">
        <v>638.91</v>
      </c>
      <c r="H180">
        <v>0</v>
      </c>
      <c r="I180" t="s">
        <v>1828</v>
      </c>
      <c r="J180">
        <v>2555.64</v>
      </c>
    </row>
    <row r="181" spans="1:10">
      <c r="A181" t="s">
        <v>2004</v>
      </c>
      <c r="B181">
        <v>45812</v>
      </c>
      <c r="C181" t="s">
        <v>295</v>
      </c>
      <c r="D181" t="s">
        <v>1638</v>
      </c>
      <c r="E181" t="s">
        <v>1752</v>
      </c>
      <c r="F181">
        <v>2</v>
      </c>
      <c r="G181">
        <v>522.16999999999996</v>
      </c>
      <c r="H181">
        <v>0.27</v>
      </c>
      <c r="I181" t="s">
        <v>1823</v>
      </c>
      <c r="J181">
        <v>762.3682</v>
      </c>
    </row>
    <row r="182" spans="1:10">
      <c r="A182" t="s">
        <v>2005</v>
      </c>
      <c r="B182">
        <v>45235</v>
      </c>
      <c r="C182" t="s">
        <v>1472</v>
      </c>
      <c r="D182" t="s">
        <v>1626</v>
      </c>
      <c r="E182" t="s">
        <v>1794</v>
      </c>
      <c r="F182">
        <v>3</v>
      </c>
      <c r="G182">
        <v>954.29</v>
      </c>
      <c r="H182">
        <v>0.27</v>
      </c>
      <c r="I182" t="s">
        <v>1823</v>
      </c>
      <c r="J182">
        <v>2089.8951000000002</v>
      </c>
    </row>
    <row r="183" spans="1:10">
      <c r="A183" t="s">
        <v>2006</v>
      </c>
      <c r="B183">
        <v>45710</v>
      </c>
      <c r="C183" t="s">
        <v>1425</v>
      </c>
      <c r="D183" t="s">
        <v>1614</v>
      </c>
      <c r="E183" t="s">
        <v>1797</v>
      </c>
      <c r="F183">
        <v>3</v>
      </c>
      <c r="G183">
        <v>53.92</v>
      </c>
      <c r="H183">
        <v>0.15</v>
      </c>
      <c r="I183" t="s">
        <v>1825</v>
      </c>
      <c r="J183">
        <v>137.49600000000001</v>
      </c>
    </row>
    <row r="184" spans="1:10">
      <c r="A184" t="s">
        <v>2007</v>
      </c>
      <c r="B184">
        <v>45753</v>
      </c>
      <c r="C184" t="s">
        <v>1235</v>
      </c>
      <c r="D184" t="s">
        <v>1616</v>
      </c>
      <c r="E184" t="s">
        <v>1752</v>
      </c>
      <c r="F184">
        <v>4</v>
      </c>
      <c r="G184">
        <v>741.88</v>
      </c>
      <c r="H184">
        <v>0.02</v>
      </c>
      <c r="I184" t="s">
        <v>1828</v>
      </c>
      <c r="J184">
        <v>2908.1696000000002</v>
      </c>
    </row>
    <row r="185" spans="1:10">
      <c r="A185" t="s">
        <v>2008</v>
      </c>
      <c r="B185">
        <v>45594</v>
      </c>
      <c r="C185" t="s">
        <v>134</v>
      </c>
      <c r="D185" t="s">
        <v>1640</v>
      </c>
      <c r="E185" t="s">
        <v>1766</v>
      </c>
      <c r="F185">
        <v>1</v>
      </c>
      <c r="G185">
        <v>547.09</v>
      </c>
      <c r="H185">
        <v>0.01</v>
      </c>
      <c r="I185" t="s">
        <v>1825</v>
      </c>
      <c r="J185">
        <v>541.6191</v>
      </c>
    </row>
    <row r="186" spans="1:10">
      <c r="A186" t="s">
        <v>2009</v>
      </c>
      <c r="B186">
        <v>45686</v>
      </c>
      <c r="C186" t="s">
        <v>1504</v>
      </c>
      <c r="D186" t="s">
        <v>1726</v>
      </c>
      <c r="E186" t="s">
        <v>1766</v>
      </c>
      <c r="F186">
        <v>1</v>
      </c>
      <c r="G186">
        <v>789.35</v>
      </c>
      <c r="H186">
        <v>0.14000000000000001</v>
      </c>
      <c r="I186" t="s">
        <v>1825</v>
      </c>
      <c r="J186">
        <v>678.84100000000001</v>
      </c>
    </row>
    <row r="187" spans="1:10">
      <c r="A187" t="s">
        <v>2010</v>
      </c>
      <c r="B187">
        <v>45354</v>
      </c>
      <c r="C187" t="s">
        <v>1328</v>
      </c>
      <c r="D187" t="s">
        <v>1674</v>
      </c>
      <c r="E187" t="s">
        <v>1766</v>
      </c>
      <c r="F187">
        <v>3</v>
      </c>
      <c r="G187">
        <v>476.78</v>
      </c>
      <c r="H187">
        <v>0.09</v>
      </c>
      <c r="I187" t="s">
        <v>1828</v>
      </c>
      <c r="J187">
        <v>1301.6094000000001</v>
      </c>
    </row>
    <row r="188" spans="1:10">
      <c r="A188" t="s">
        <v>2011</v>
      </c>
      <c r="B188">
        <v>45600</v>
      </c>
      <c r="C188" t="s">
        <v>1400</v>
      </c>
      <c r="D188" t="s">
        <v>1706</v>
      </c>
      <c r="E188" t="s">
        <v>1810</v>
      </c>
      <c r="F188">
        <v>2</v>
      </c>
      <c r="G188">
        <v>504.26</v>
      </c>
      <c r="H188">
        <v>0.04</v>
      </c>
      <c r="I188" t="s">
        <v>1825</v>
      </c>
      <c r="J188">
        <v>968.17920000000004</v>
      </c>
    </row>
    <row r="189" spans="1:10">
      <c r="A189" t="s">
        <v>2012</v>
      </c>
      <c r="B189">
        <v>45538</v>
      </c>
      <c r="C189" t="s">
        <v>866</v>
      </c>
      <c r="D189" t="s">
        <v>1710</v>
      </c>
      <c r="E189" t="s">
        <v>1776</v>
      </c>
      <c r="F189">
        <v>2</v>
      </c>
      <c r="G189">
        <v>549.33000000000004</v>
      </c>
      <c r="H189">
        <v>0.01</v>
      </c>
      <c r="I189" t="s">
        <v>1828</v>
      </c>
      <c r="J189">
        <v>1087.6733999999999</v>
      </c>
    </row>
    <row r="190" spans="1:10">
      <c r="A190" t="s">
        <v>2013</v>
      </c>
      <c r="B190">
        <v>45411</v>
      </c>
      <c r="C190" t="s">
        <v>1193</v>
      </c>
      <c r="D190" t="s">
        <v>1553</v>
      </c>
      <c r="E190" t="s">
        <v>1766</v>
      </c>
      <c r="F190">
        <v>3</v>
      </c>
      <c r="G190">
        <v>620.22</v>
      </c>
      <c r="H190">
        <v>0.04</v>
      </c>
      <c r="I190" t="s">
        <v>1823</v>
      </c>
      <c r="J190">
        <v>1786.2336</v>
      </c>
    </row>
    <row r="191" spans="1:10">
      <c r="A191" t="s">
        <v>2014</v>
      </c>
      <c r="B191">
        <v>45411</v>
      </c>
      <c r="C191" t="s">
        <v>329</v>
      </c>
      <c r="D191" t="s">
        <v>1640</v>
      </c>
      <c r="E191" t="s">
        <v>1766</v>
      </c>
      <c r="F191">
        <v>1</v>
      </c>
      <c r="G191">
        <v>580.76</v>
      </c>
      <c r="H191">
        <v>0.1</v>
      </c>
      <c r="I191" t="s">
        <v>1828</v>
      </c>
      <c r="J191">
        <v>522.68399999999997</v>
      </c>
    </row>
    <row r="192" spans="1:10">
      <c r="A192" t="s">
        <v>2015</v>
      </c>
      <c r="B192">
        <v>45775</v>
      </c>
      <c r="C192" t="s">
        <v>1050</v>
      </c>
      <c r="D192" t="s">
        <v>1690</v>
      </c>
      <c r="E192" t="s">
        <v>1786</v>
      </c>
      <c r="F192">
        <v>3</v>
      </c>
      <c r="G192">
        <v>444.55</v>
      </c>
      <c r="H192">
        <v>0.14000000000000001</v>
      </c>
      <c r="I192" t="s">
        <v>1825</v>
      </c>
      <c r="J192">
        <v>1146.9390000000001</v>
      </c>
    </row>
    <row r="193" spans="1:10">
      <c r="A193" t="s">
        <v>2016</v>
      </c>
      <c r="B193">
        <v>45459</v>
      </c>
      <c r="C193" t="s">
        <v>470</v>
      </c>
      <c r="D193" t="s">
        <v>1640</v>
      </c>
      <c r="E193" t="s">
        <v>1810</v>
      </c>
      <c r="F193">
        <v>1</v>
      </c>
      <c r="G193">
        <v>804.9</v>
      </c>
      <c r="H193">
        <v>0.03</v>
      </c>
      <c r="I193" t="s">
        <v>1825</v>
      </c>
      <c r="J193">
        <v>780.75300000000004</v>
      </c>
    </row>
    <row r="194" spans="1:10">
      <c r="A194" t="s">
        <v>2017</v>
      </c>
      <c r="B194">
        <v>45617</v>
      </c>
      <c r="C194" t="s">
        <v>1316</v>
      </c>
      <c r="D194" t="s">
        <v>1732</v>
      </c>
      <c r="E194" t="s">
        <v>1799</v>
      </c>
      <c r="F194">
        <v>3</v>
      </c>
      <c r="G194">
        <v>361.65</v>
      </c>
      <c r="H194">
        <v>0.15</v>
      </c>
      <c r="I194" t="s">
        <v>1828</v>
      </c>
      <c r="J194">
        <v>922.20749999999998</v>
      </c>
    </row>
    <row r="195" spans="1:10">
      <c r="A195" t="s">
        <v>2018</v>
      </c>
      <c r="B195">
        <v>45763</v>
      </c>
      <c r="C195" t="s">
        <v>541</v>
      </c>
      <c r="D195" t="s">
        <v>1560</v>
      </c>
      <c r="E195" t="s">
        <v>1769</v>
      </c>
      <c r="F195">
        <v>1</v>
      </c>
      <c r="G195">
        <v>271.76</v>
      </c>
      <c r="H195">
        <v>0.03</v>
      </c>
      <c r="I195" t="s">
        <v>1823</v>
      </c>
      <c r="J195">
        <v>263.60719999999998</v>
      </c>
    </row>
    <row r="196" spans="1:10">
      <c r="A196" t="s">
        <v>2019</v>
      </c>
      <c r="B196">
        <v>45618</v>
      </c>
      <c r="C196" t="s">
        <v>1017</v>
      </c>
      <c r="D196" t="s">
        <v>1646</v>
      </c>
      <c r="E196" t="s">
        <v>1789</v>
      </c>
      <c r="F196">
        <v>3</v>
      </c>
      <c r="G196">
        <v>958.15</v>
      </c>
      <c r="H196">
        <v>0.24</v>
      </c>
      <c r="I196" t="s">
        <v>1828</v>
      </c>
      <c r="J196">
        <v>2184.5819999999999</v>
      </c>
    </row>
    <row r="197" spans="1:10">
      <c r="A197" t="s">
        <v>2020</v>
      </c>
      <c r="B197">
        <v>45290</v>
      </c>
      <c r="C197" t="s">
        <v>1325</v>
      </c>
      <c r="D197" t="s">
        <v>1668</v>
      </c>
      <c r="E197" t="s">
        <v>1807</v>
      </c>
      <c r="F197">
        <v>1</v>
      </c>
      <c r="G197">
        <v>889.19</v>
      </c>
      <c r="H197">
        <v>0.03</v>
      </c>
      <c r="I197" t="s">
        <v>1823</v>
      </c>
      <c r="J197">
        <v>862.51430000000005</v>
      </c>
    </row>
    <row r="198" spans="1:10">
      <c r="A198" t="s">
        <v>2021</v>
      </c>
      <c r="B198">
        <v>45904</v>
      </c>
      <c r="C198" t="s">
        <v>1431</v>
      </c>
      <c r="D198" t="s">
        <v>1662</v>
      </c>
      <c r="E198" t="s">
        <v>1804</v>
      </c>
      <c r="F198">
        <v>4</v>
      </c>
      <c r="G198">
        <v>689.67</v>
      </c>
      <c r="H198">
        <v>0.05</v>
      </c>
      <c r="I198" t="s">
        <v>1828</v>
      </c>
      <c r="J198">
        <v>2620.7460000000001</v>
      </c>
    </row>
    <row r="199" spans="1:10">
      <c r="A199" t="s">
        <v>2022</v>
      </c>
      <c r="B199">
        <v>45227</v>
      </c>
      <c r="C199" t="s">
        <v>461</v>
      </c>
      <c r="D199" t="s">
        <v>1636</v>
      </c>
      <c r="E199" t="s">
        <v>1792</v>
      </c>
      <c r="F199">
        <v>1</v>
      </c>
      <c r="G199">
        <v>541.24</v>
      </c>
      <c r="H199">
        <v>0.03</v>
      </c>
      <c r="I199" t="s">
        <v>1825</v>
      </c>
      <c r="J199">
        <v>525.00279999999998</v>
      </c>
    </row>
    <row r="200" spans="1:10">
      <c r="A200" t="s">
        <v>2023</v>
      </c>
      <c r="B200">
        <v>45600</v>
      </c>
      <c r="C200" t="s">
        <v>1386</v>
      </c>
      <c r="D200" t="s">
        <v>1710</v>
      </c>
      <c r="E200" t="s">
        <v>1776</v>
      </c>
      <c r="F200">
        <v>1</v>
      </c>
      <c r="G200">
        <v>454.71</v>
      </c>
      <c r="H200">
        <v>0.16</v>
      </c>
      <c r="I200" t="s">
        <v>1825</v>
      </c>
      <c r="J200">
        <v>381.95639999999997</v>
      </c>
    </row>
    <row r="201" spans="1:10">
      <c r="A201" t="s">
        <v>2024</v>
      </c>
      <c r="B201">
        <v>45646</v>
      </c>
      <c r="C201" t="s">
        <v>150</v>
      </c>
      <c r="D201" t="s">
        <v>1680</v>
      </c>
      <c r="E201" t="s">
        <v>1773</v>
      </c>
      <c r="F201">
        <v>2</v>
      </c>
      <c r="G201">
        <v>397.63</v>
      </c>
      <c r="H201">
        <v>0.26</v>
      </c>
      <c r="I201" t="s">
        <v>1823</v>
      </c>
      <c r="J201">
        <v>588.49239999999998</v>
      </c>
    </row>
    <row r="202" spans="1:10">
      <c r="A202" t="s">
        <v>2025</v>
      </c>
      <c r="B202">
        <v>45725</v>
      </c>
      <c r="C202" t="s">
        <v>565</v>
      </c>
      <c r="D202" t="s">
        <v>1714</v>
      </c>
      <c r="E202" t="s">
        <v>1776</v>
      </c>
      <c r="F202">
        <v>3</v>
      </c>
      <c r="G202">
        <v>748.56</v>
      </c>
      <c r="H202">
        <v>0.26</v>
      </c>
      <c r="I202" t="s">
        <v>1825</v>
      </c>
      <c r="J202">
        <v>1661.8032000000001</v>
      </c>
    </row>
    <row r="203" spans="1:10">
      <c r="A203" t="s">
        <v>2026</v>
      </c>
      <c r="B203">
        <v>45742</v>
      </c>
      <c r="C203" t="s">
        <v>487</v>
      </c>
      <c r="D203" t="s">
        <v>1614</v>
      </c>
      <c r="E203" t="s">
        <v>1769</v>
      </c>
      <c r="F203">
        <v>1</v>
      </c>
      <c r="G203">
        <v>885.72</v>
      </c>
      <c r="H203">
        <v>0.15</v>
      </c>
      <c r="I203" t="s">
        <v>1823</v>
      </c>
      <c r="J203">
        <v>752.86199999999997</v>
      </c>
    </row>
    <row r="204" spans="1:10">
      <c r="A204" t="s">
        <v>2027</v>
      </c>
      <c r="B204">
        <v>45750</v>
      </c>
      <c r="C204" t="s">
        <v>381</v>
      </c>
      <c r="D204" t="s">
        <v>1672</v>
      </c>
      <c r="E204" t="s">
        <v>1757</v>
      </c>
      <c r="F204">
        <v>4</v>
      </c>
      <c r="G204">
        <v>408.07</v>
      </c>
      <c r="H204">
        <v>0.28000000000000003</v>
      </c>
      <c r="I204" t="s">
        <v>1828</v>
      </c>
      <c r="J204">
        <v>1175.2416000000001</v>
      </c>
    </row>
    <row r="205" spans="1:10">
      <c r="A205" t="s">
        <v>2028</v>
      </c>
      <c r="B205">
        <v>45327</v>
      </c>
      <c r="C205" t="s">
        <v>1455</v>
      </c>
      <c r="D205" t="s">
        <v>1616</v>
      </c>
      <c r="E205" t="s">
        <v>1786</v>
      </c>
      <c r="F205">
        <v>2</v>
      </c>
      <c r="G205">
        <v>597.07000000000005</v>
      </c>
      <c r="H205">
        <v>0.28000000000000003</v>
      </c>
      <c r="I205" t="s">
        <v>1825</v>
      </c>
      <c r="J205">
        <v>859.7808</v>
      </c>
    </row>
    <row r="206" spans="1:10">
      <c r="A206" t="s">
        <v>2029</v>
      </c>
      <c r="B206">
        <v>45465</v>
      </c>
      <c r="C206" t="s">
        <v>97</v>
      </c>
      <c r="D206" t="s">
        <v>1682</v>
      </c>
      <c r="E206" t="s">
        <v>1786</v>
      </c>
      <c r="F206">
        <v>3</v>
      </c>
      <c r="G206">
        <v>723.47</v>
      </c>
      <c r="H206">
        <v>0.12</v>
      </c>
      <c r="I206" t="s">
        <v>1828</v>
      </c>
      <c r="J206">
        <v>1909.9608000000001</v>
      </c>
    </row>
    <row r="207" spans="1:10">
      <c r="A207" t="s">
        <v>2030</v>
      </c>
      <c r="B207">
        <v>45883</v>
      </c>
      <c r="C207" t="s">
        <v>1355</v>
      </c>
      <c r="D207" t="s">
        <v>1724</v>
      </c>
      <c r="E207" t="s">
        <v>1773</v>
      </c>
      <c r="F207">
        <v>1</v>
      </c>
      <c r="G207">
        <v>479.93</v>
      </c>
      <c r="H207">
        <v>0.22</v>
      </c>
      <c r="I207" t="s">
        <v>1823</v>
      </c>
      <c r="J207">
        <v>374.34539999999998</v>
      </c>
    </row>
    <row r="208" spans="1:10">
      <c r="A208" t="s">
        <v>2031</v>
      </c>
      <c r="B208">
        <v>45445</v>
      </c>
      <c r="C208" t="s">
        <v>779</v>
      </c>
      <c r="D208" t="s">
        <v>1616</v>
      </c>
      <c r="E208" t="s">
        <v>1804</v>
      </c>
      <c r="F208">
        <v>4</v>
      </c>
      <c r="G208">
        <v>362.81</v>
      </c>
      <c r="H208">
        <v>0.21</v>
      </c>
      <c r="I208" t="s">
        <v>1828</v>
      </c>
      <c r="J208">
        <v>1146.4795999999999</v>
      </c>
    </row>
    <row r="209" spans="1:10">
      <c r="A209" t="s">
        <v>2032</v>
      </c>
      <c r="B209">
        <v>45640</v>
      </c>
      <c r="C209" t="s">
        <v>610</v>
      </c>
      <c r="D209" t="s">
        <v>1706</v>
      </c>
      <c r="E209" t="s">
        <v>1766</v>
      </c>
      <c r="F209">
        <v>1</v>
      </c>
      <c r="G209">
        <v>127.11</v>
      </c>
      <c r="H209">
        <v>0.01</v>
      </c>
      <c r="I209" t="s">
        <v>1825</v>
      </c>
      <c r="J209">
        <v>125.8389</v>
      </c>
    </row>
    <row r="210" spans="1:10">
      <c r="A210" t="s">
        <v>2033</v>
      </c>
      <c r="B210">
        <v>45411</v>
      </c>
      <c r="C210" t="s">
        <v>607</v>
      </c>
      <c r="D210" t="s">
        <v>1616</v>
      </c>
      <c r="E210" t="s">
        <v>1807</v>
      </c>
      <c r="F210">
        <v>4</v>
      </c>
      <c r="G210">
        <v>931.26</v>
      </c>
      <c r="H210">
        <v>0.04</v>
      </c>
      <c r="I210" t="s">
        <v>1823</v>
      </c>
      <c r="J210">
        <v>3576.0383999999999</v>
      </c>
    </row>
    <row r="211" spans="1:10">
      <c r="A211" t="s">
        <v>2034</v>
      </c>
      <c r="B211">
        <v>45224</v>
      </c>
      <c r="C211" t="s">
        <v>1160</v>
      </c>
      <c r="D211" t="s">
        <v>1682</v>
      </c>
      <c r="E211" t="s">
        <v>1782</v>
      </c>
      <c r="F211">
        <v>1</v>
      </c>
      <c r="G211">
        <v>620.80999999999995</v>
      </c>
      <c r="H211">
        <v>0.04</v>
      </c>
      <c r="I211" t="s">
        <v>1825</v>
      </c>
      <c r="J211">
        <v>595.97760000000005</v>
      </c>
    </row>
    <row r="212" spans="1:10">
      <c r="A212" t="s">
        <v>2035</v>
      </c>
      <c r="B212">
        <v>45497</v>
      </c>
      <c r="C212" t="s">
        <v>338</v>
      </c>
      <c r="D212" t="s">
        <v>1648</v>
      </c>
      <c r="E212" t="s">
        <v>1761</v>
      </c>
      <c r="F212">
        <v>1</v>
      </c>
      <c r="G212">
        <v>823.26</v>
      </c>
      <c r="H212">
        <v>0.27</v>
      </c>
      <c r="I212" t="s">
        <v>1828</v>
      </c>
      <c r="J212">
        <v>600.97979999999995</v>
      </c>
    </row>
    <row r="213" spans="1:10">
      <c r="A213" t="s">
        <v>2036</v>
      </c>
      <c r="B213">
        <v>45807</v>
      </c>
      <c r="C213" t="s">
        <v>59</v>
      </c>
      <c r="D213" t="s">
        <v>1602</v>
      </c>
      <c r="E213" t="s">
        <v>1782</v>
      </c>
      <c r="F213">
        <v>3</v>
      </c>
      <c r="G213">
        <v>681.01</v>
      </c>
      <c r="H213">
        <v>0.27</v>
      </c>
      <c r="I213" t="s">
        <v>1828</v>
      </c>
      <c r="J213">
        <v>1491.4119000000001</v>
      </c>
    </row>
    <row r="214" spans="1:10">
      <c r="A214" t="s">
        <v>2037</v>
      </c>
      <c r="B214">
        <v>45942</v>
      </c>
      <c r="C214" t="s">
        <v>1368</v>
      </c>
      <c r="D214" t="s">
        <v>1660</v>
      </c>
      <c r="E214" t="s">
        <v>1813</v>
      </c>
      <c r="F214">
        <v>4</v>
      </c>
      <c r="G214">
        <v>119.83</v>
      </c>
      <c r="H214">
        <v>0.13</v>
      </c>
      <c r="I214" t="s">
        <v>1823</v>
      </c>
      <c r="J214">
        <v>417.00839999999999</v>
      </c>
    </row>
    <row r="215" spans="1:10">
      <c r="A215" t="s">
        <v>2038</v>
      </c>
      <c r="B215">
        <v>45314</v>
      </c>
      <c r="C215" t="s">
        <v>969</v>
      </c>
      <c r="D215" t="s">
        <v>1704</v>
      </c>
      <c r="E215" t="s">
        <v>1761</v>
      </c>
      <c r="F215">
        <v>1</v>
      </c>
      <c r="G215">
        <v>575.66</v>
      </c>
      <c r="H215">
        <v>0.03</v>
      </c>
      <c r="I215" t="s">
        <v>1825</v>
      </c>
      <c r="J215">
        <v>558.39020000000005</v>
      </c>
    </row>
    <row r="216" spans="1:10">
      <c r="A216" t="s">
        <v>2039</v>
      </c>
      <c r="B216">
        <v>45943</v>
      </c>
      <c r="C216" t="s">
        <v>651</v>
      </c>
      <c r="D216" t="s">
        <v>1644</v>
      </c>
      <c r="E216" t="s">
        <v>1804</v>
      </c>
      <c r="F216">
        <v>1</v>
      </c>
      <c r="G216">
        <v>775.84</v>
      </c>
      <c r="H216">
        <v>0.26</v>
      </c>
      <c r="I216" t="s">
        <v>1823</v>
      </c>
      <c r="J216">
        <v>574.12159999999994</v>
      </c>
    </row>
    <row r="217" spans="1:10">
      <c r="A217" t="s">
        <v>2040</v>
      </c>
      <c r="B217">
        <v>45356</v>
      </c>
      <c r="C217" t="s">
        <v>1371</v>
      </c>
      <c r="D217" t="s">
        <v>1576</v>
      </c>
      <c r="E217" t="s">
        <v>1786</v>
      </c>
      <c r="F217">
        <v>3</v>
      </c>
      <c r="G217">
        <v>318.43</v>
      </c>
      <c r="H217">
        <v>0.05</v>
      </c>
      <c r="I217" t="s">
        <v>1823</v>
      </c>
      <c r="J217">
        <v>907.52549999999997</v>
      </c>
    </row>
    <row r="218" spans="1:10">
      <c r="A218" t="s">
        <v>2041</v>
      </c>
      <c r="B218">
        <v>45854</v>
      </c>
      <c r="C218" t="s">
        <v>514</v>
      </c>
      <c r="D218" t="s">
        <v>1692</v>
      </c>
      <c r="E218" t="s">
        <v>1782</v>
      </c>
      <c r="F218">
        <v>3</v>
      </c>
      <c r="G218">
        <v>141.6</v>
      </c>
      <c r="H218">
        <v>0.08</v>
      </c>
      <c r="I218" t="s">
        <v>1828</v>
      </c>
      <c r="J218">
        <v>390.81599999999997</v>
      </c>
    </row>
    <row r="219" spans="1:10">
      <c r="A219" t="s">
        <v>2042</v>
      </c>
      <c r="B219">
        <v>45219</v>
      </c>
      <c r="C219" t="s">
        <v>849</v>
      </c>
      <c r="D219" t="s">
        <v>1578</v>
      </c>
      <c r="E219" t="s">
        <v>1813</v>
      </c>
      <c r="F219">
        <v>1</v>
      </c>
      <c r="G219">
        <v>332.82</v>
      </c>
      <c r="H219">
        <v>0.14000000000000001</v>
      </c>
      <c r="I219" t="s">
        <v>1825</v>
      </c>
      <c r="J219">
        <v>286.22519999999997</v>
      </c>
    </row>
    <row r="220" spans="1:10">
      <c r="A220" t="s">
        <v>2043</v>
      </c>
      <c r="B220">
        <v>45447</v>
      </c>
      <c r="C220" t="s">
        <v>788</v>
      </c>
      <c r="D220" t="s">
        <v>1692</v>
      </c>
      <c r="E220" t="s">
        <v>1757</v>
      </c>
      <c r="F220">
        <v>4</v>
      </c>
      <c r="G220">
        <v>640.97</v>
      </c>
      <c r="H220">
        <v>0.11</v>
      </c>
      <c r="I220" t="s">
        <v>1828</v>
      </c>
      <c r="J220">
        <v>2281.8532</v>
      </c>
    </row>
    <row r="221" spans="1:10">
      <c r="A221" t="s">
        <v>2044</v>
      </c>
      <c r="B221">
        <v>45225</v>
      </c>
      <c r="C221" t="s">
        <v>663</v>
      </c>
      <c r="D221" t="s">
        <v>1728</v>
      </c>
      <c r="E221" t="s">
        <v>1801</v>
      </c>
      <c r="F221">
        <v>4</v>
      </c>
      <c r="G221">
        <v>75.37</v>
      </c>
      <c r="H221">
        <v>0.02</v>
      </c>
      <c r="I221" t="s">
        <v>1828</v>
      </c>
      <c r="J221">
        <v>295.4504</v>
      </c>
    </row>
    <row r="222" spans="1:10">
      <c r="A222" t="s">
        <v>2045</v>
      </c>
      <c r="B222">
        <v>45754</v>
      </c>
      <c r="C222" t="s">
        <v>275</v>
      </c>
      <c r="D222" t="s">
        <v>1580</v>
      </c>
      <c r="E222" t="s">
        <v>1810</v>
      </c>
      <c r="F222">
        <v>3</v>
      </c>
      <c r="G222">
        <v>434.55</v>
      </c>
      <c r="H222">
        <v>0.08</v>
      </c>
      <c r="I222" t="s">
        <v>1828</v>
      </c>
      <c r="J222">
        <v>1199.3579999999999</v>
      </c>
    </row>
    <row r="223" spans="1:10">
      <c r="A223" t="s">
        <v>2046</v>
      </c>
      <c r="B223">
        <v>45729</v>
      </c>
      <c r="C223" t="s">
        <v>353</v>
      </c>
      <c r="D223" t="s">
        <v>1600</v>
      </c>
      <c r="E223" t="s">
        <v>1799</v>
      </c>
      <c r="F223">
        <v>4</v>
      </c>
      <c r="G223">
        <v>652.28</v>
      </c>
      <c r="H223">
        <v>0.15</v>
      </c>
      <c r="I223" t="s">
        <v>1823</v>
      </c>
      <c r="J223">
        <v>2217.752</v>
      </c>
    </row>
    <row r="224" spans="1:10">
      <c r="A224" t="s">
        <v>2047</v>
      </c>
      <c r="B224">
        <v>45480</v>
      </c>
      <c r="C224" t="s">
        <v>857</v>
      </c>
      <c r="D224" t="s">
        <v>1700</v>
      </c>
      <c r="E224" t="s">
        <v>1807</v>
      </c>
      <c r="F224">
        <v>3</v>
      </c>
      <c r="G224">
        <v>207.8</v>
      </c>
      <c r="H224">
        <v>0.15</v>
      </c>
      <c r="I224" t="s">
        <v>1823</v>
      </c>
      <c r="J224">
        <v>529.89</v>
      </c>
    </row>
    <row r="225" spans="1:10">
      <c r="A225" t="s">
        <v>2048</v>
      </c>
      <c r="B225">
        <v>45361</v>
      </c>
      <c r="C225" t="s">
        <v>1521</v>
      </c>
      <c r="D225" t="s">
        <v>1670</v>
      </c>
      <c r="E225" t="s">
        <v>1801</v>
      </c>
      <c r="F225">
        <v>4</v>
      </c>
      <c r="G225">
        <v>385.5</v>
      </c>
      <c r="H225">
        <v>0.03</v>
      </c>
      <c r="I225" t="s">
        <v>1825</v>
      </c>
      <c r="J225">
        <v>1495.74</v>
      </c>
    </row>
    <row r="226" spans="1:10">
      <c r="A226" t="s">
        <v>2049</v>
      </c>
      <c r="B226">
        <v>45915</v>
      </c>
      <c r="C226" t="s">
        <v>344</v>
      </c>
      <c r="D226" t="s">
        <v>1678</v>
      </c>
      <c r="E226" t="s">
        <v>1776</v>
      </c>
      <c r="F226">
        <v>3</v>
      </c>
      <c r="G226">
        <v>548.19000000000005</v>
      </c>
      <c r="H226">
        <v>0.12</v>
      </c>
      <c r="I226" t="s">
        <v>1823</v>
      </c>
      <c r="J226">
        <v>1447.2216000000001</v>
      </c>
    </row>
    <row r="227" spans="1:10">
      <c r="A227" t="s">
        <v>2050</v>
      </c>
      <c r="B227">
        <v>45607</v>
      </c>
      <c r="C227" t="s">
        <v>255</v>
      </c>
      <c r="D227" t="s">
        <v>1694</v>
      </c>
      <c r="E227" t="s">
        <v>1786</v>
      </c>
      <c r="F227">
        <v>3</v>
      </c>
      <c r="G227">
        <v>927.6</v>
      </c>
      <c r="H227">
        <v>0.09</v>
      </c>
      <c r="I227" t="s">
        <v>1823</v>
      </c>
      <c r="J227">
        <v>2532.348</v>
      </c>
    </row>
    <row r="228" spans="1:10">
      <c r="A228" t="s">
        <v>2051</v>
      </c>
      <c r="B228">
        <v>45666</v>
      </c>
      <c r="C228" t="s">
        <v>849</v>
      </c>
      <c r="D228" t="s">
        <v>1670</v>
      </c>
      <c r="E228" t="s">
        <v>1766</v>
      </c>
      <c r="F228">
        <v>4</v>
      </c>
      <c r="G228">
        <v>585.04</v>
      </c>
      <c r="H228">
        <v>0.22</v>
      </c>
      <c r="I228" t="s">
        <v>1825</v>
      </c>
      <c r="J228">
        <v>1825.3248000000001</v>
      </c>
    </row>
    <row r="229" spans="1:10">
      <c r="A229" t="s">
        <v>2052</v>
      </c>
      <c r="B229">
        <v>45406</v>
      </c>
      <c r="C229" t="s">
        <v>1533</v>
      </c>
      <c r="D229" t="s">
        <v>1626</v>
      </c>
      <c r="E229" t="s">
        <v>1761</v>
      </c>
      <c r="F229">
        <v>2</v>
      </c>
      <c r="G229">
        <v>999.89</v>
      </c>
      <c r="H229">
        <v>0.09</v>
      </c>
      <c r="I229" t="s">
        <v>1823</v>
      </c>
      <c r="J229">
        <v>1819.7998</v>
      </c>
    </row>
    <row r="230" spans="1:10">
      <c r="A230" t="s">
        <v>2053</v>
      </c>
      <c r="B230">
        <v>45284</v>
      </c>
      <c r="C230" t="s">
        <v>378</v>
      </c>
      <c r="D230" t="s">
        <v>1698</v>
      </c>
      <c r="E230" t="s">
        <v>1766</v>
      </c>
      <c r="F230">
        <v>2</v>
      </c>
      <c r="G230">
        <v>848.98</v>
      </c>
      <c r="H230">
        <v>0.04</v>
      </c>
      <c r="I230" t="s">
        <v>1825</v>
      </c>
      <c r="J230">
        <v>1630.0416</v>
      </c>
    </row>
    <row r="231" spans="1:10">
      <c r="A231" t="s">
        <v>2054</v>
      </c>
      <c r="B231">
        <v>45348</v>
      </c>
      <c r="C231" t="s">
        <v>481</v>
      </c>
      <c r="D231" t="s">
        <v>1668</v>
      </c>
      <c r="E231" t="s">
        <v>1799</v>
      </c>
      <c r="F231">
        <v>3</v>
      </c>
      <c r="G231">
        <v>769.56</v>
      </c>
      <c r="H231">
        <v>0.08</v>
      </c>
      <c r="I231" t="s">
        <v>1823</v>
      </c>
      <c r="J231">
        <v>2123.9856</v>
      </c>
    </row>
    <row r="232" spans="1:10">
      <c r="A232" t="s">
        <v>2055</v>
      </c>
      <c r="B232">
        <v>45676</v>
      </c>
      <c r="C232" t="s">
        <v>188</v>
      </c>
      <c r="D232" t="s">
        <v>1644</v>
      </c>
      <c r="E232" t="s">
        <v>1797</v>
      </c>
      <c r="F232">
        <v>3</v>
      </c>
      <c r="G232">
        <v>449.88</v>
      </c>
      <c r="H232">
        <v>0.1</v>
      </c>
      <c r="I232" t="s">
        <v>1825</v>
      </c>
      <c r="J232">
        <v>1214.6759999999999</v>
      </c>
    </row>
    <row r="233" spans="1:10">
      <c r="A233" t="s">
        <v>2056</v>
      </c>
      <c r="B233">
        <v>45863</v>
      </c>
      <c r="C233" t="s">
        <v>875</v>
      </c>
      <c r="D233" t="s">
        <v>1686</v>
      </c>
      <c r="E233" t="s">
        <v>1794</v>
      </c>
      <c r="F233">
        <v>4</v>
      </c>
      <c r="G233">
        <v>383.74</v>
      </c>
      <c r="H233">
        <v>0.01</v>
      </c>
      <c r="I233" t="s">
        <v>1823</v>
      </c>
      <c r="J233">
        <v>1519.6104</v>
      </c>
    </row>
    <row r="234" spans="1:10">
      <c r="A234" t="s">
        <v>2057</v>
      </c>
      <c r="B234">
        <v>45409</v>
      </c>
      <c r="C234" t="s">
        <v>499</v>
      </c>
      <c r="D234" t="s">
        <v>1664</v>
      </c>
      <c r="E234" t="s">
        <v>1789</v>
      </c>
      <c r="F234">
        <v>4</v>
      </c>
      <c r="G234">
        <v>794.97</v>
      </c>
      <c r="H234">
        <v>0.24</v>
      </c>
      <c r="I234" t="s">
        <v>1825</v>
      </c>
      <c r="J234">
        <v>2416.7087999999999</v>
      </c>
    </row>
    <row r="235" spans="1:10">
      <c r="A235" t="s">
        <v>2058</v>
      </c>
      <c r="B235">
        <v>45880</v>
      </c>
      <c r="C235" t="s">
        <v>52</v>
      </c>
      <c r="D235" t="s">
        <v>1706</v>
      </c>
      <c r="E235" t="s">
        <v>1773</v>
      </c>
      <c r="F235">
        <v>1</v>
      </c>
      <c r="G235">
        <v>989.63</v>
      </c>
      <c r="H235">
        <v>0.05</v>
      </c>
      <c r="I235" t="s">
        <v>1825</v>
      </c>
      <c r="J235">
        <v>940.14850000000001</v>
      </c>
    </row>
    <row r="236" spans="1:10">
      <c r="A236" t="s">
        <v>2059</v>
      </c>
      <c r="B236">
        <v>45731</v>
      </c>
      <c r="C236" t="s">
        <v>1053</v>
      </c>
      <c r="D236" t="s">
        <v>1656</v>
      </c>
      <c r="E236" t="s">
        <v>1752</v>
      </c>
      <c r="F236">
        <v>1</v>
      </c>
      <c r="G236">
        <v>447.16</v>
      </c>
      <c r="H236">
        <v>0.22</v>
      </c>
      <c r="I236" t="s">
        <v>1828</v>
      </c>
      <c r="J236">
        <v>348.78480000000002</v>
      </c>
    </row>
    <row r="237" spans="1:10">
      <c r="A237" t="s">
        <v>2060</v>
      </c>
      <c r="B237">
        <v>45671</v>
      </c>
      <c r="C237" t="s">
        <v>44</v>
      </c>
      <c r="D237" t="s">
        <v>1736</v>
      </c>
      <c r="E237" t="s">
        <v>1776</v>
      </c>
      <c r="F237">
        <v>1</v>
      </c>
      <c r="G237">
        <v>946.9</v>
      </c>
      <c r="H237">
        <v>0.28999999999999998</v>
      </c>
      <c r="I237" t="s">
        <v>1828</v>
      </c>
      <c r="J237">
        <v>672.29899999999998</v>
      </c>
    </row>
    <row r="238" spans="1:10">
      <c r="A238" t="s">
        <v>2061</v>
      </c>
      <c r="B238">
        <v>45809</v>
      </c>
      <c r="C238" t="s">
        <v>562</v>
      </c>
      <c r="D238" t="s">
        <v>1582</v>
      </c>
      <c r="E238" t="s">
        <v>1752</v>
      </c>
      <c r="F238">
        <v>4</v>
      </c>
      <c r="G238">
        <v>469.68</v>
      </c>
      <c r="H238">
        <v>0.19</v>
      </c>
      <c r="I238" t="s">
        <v>1823</v>
      </c>
      <c r="J238">
        <v>1521.7632000000001</v>
      </c>
    </row>
    <row r="239" spans="1:10">
      <c r="A239" t="s">
        <v>2062</v>
      </c>
      <c r="B239">
        <v>45559</v>
      </c>
      <c r="C239" t="s">
        <v>1518</v>
      </c>
      <c r="D239" t="s">
        <v>1604</v>
      </c>
      <c r="E239" t="s">
        <v>1807</v>
      </c>
      <c r="F239">
        <v>4</v>
      </c>
      <c r="G239">
        <v>320.64</v>
      </c>
      <c r="H239">
        <v>0.2</v>
      </c>
      <c r="I239" t="s">
        <v>1828</v>
      </c>
      <c r="J239">
        <v>1026.048</v>
      </c>
    </row>
    <row r="240" spans="1:10">
      <c r="A240" t="s">
        <v>2063</v>
      </c>
      <c r="B240">
        <v>45253</v>
      </c>
      <c r="C240" t="s">
        <v>461</v>
      </c>
      <c r="D240" t="s">
        <v>1578</v>
      </c>
      <c r="E240" t="s">
        <v>1773</v>
      </c>
      <c r="F240">
        <v>1</v>
      </c>
      <c r="G240">
        <v>594.44000000000005</v>
      </c>
      <c r="H240">
        <v>0.21</v>
      </c>
      <c r="I240" t="s">
        <v>1823</v>
      </c>
      <c r="J240">
        <v>469.60759999999999</v>
      </c>
    </row>
    <row r="241" spans="1:10">
      <c r="A241" t="s">
        <v>2064</v>
      </c>
      <c r="B241">
        <v>45861</v>
      </c>
      <c r="C241" t="s">
        <v>702</v>
      </c>
      <c r="D241" t="s">
        <v>1720</v>
      </c>
      <c r="E241" t="s">
        <v>1782</v>
      </c>
      <c r="F241">
        <v>3</v>
      </c>
      <c r="G241">
        <v>91.7</v>
      </c>
      <c r="H241">
        <v>0.08</v>
      </c>
      <c r="I241" t="s">
        <v>1828</v>
      </c>
      <c r="J241">
        <v>253.09200000000001</v>
      </c>
    </row>
    <row r="242" spans="1:10">
      <c r="A242" t="s">
        <v>2065</v>
      </c>
      <c r="B242">
        <v>45917</v>
      </c>
      <c r="C242" t="s">
        <v>127</v>
      </c>
      <c r="D242" t="s">
        <v>1672</v>
      </c>
      <c r="E242" t="s">
        <v>1794</v>
      </c>
      <c r="F242">
        <v>3</v>
      </c>
      <c r="G242">
        <v>741.33</v>
      </c>
      <c r="H242">
        <v>0.03</v>
      </c>
      <c r="I242" t="s">
        <v>1823</v>
      </c>
      <c r="J242">
        <v>2157.2703000000001</v>
      </c>
    </row>
    <row r="243" spans="1:10">
      <c r="A243" t="s">
        <v>2066</v>
      </c>
      <c r="B243">
        <v>45754</v>
      </c>
      <c r="C243" t="s">
        <v>1466</v>
      </c>
      <c r="D243" t="s">
        <v>1580</v>
      </c>
      <c r="E243" t="s">
        <v>1813</v>
      </c>
      <c r="F243">
        <v>1</v>
      </c>
      <c r="G243">
        <v>922.78</v>
      </c>
      <c r="H243">
        <v>0.28999999999999998</v>
      </c>
      <c r="I243" t="s">
        <v>1828</v>
      </c>
      <c r="J243">
        <v>655.17380000000003</v>
      </c>
    </row>
    <row r="244" spans="1:10">
      <c r="A244" t="s">
        <v>2067</v>
      </c>
      <c r="B244">
        <v>45312</v>
      </c>
      <c r="C244" t="s">
        <v>1023</v>
      </c>
      <c r="D244" t="s">
        <v>1562</v>
      </c>
      <c r="E244" t="s">
        <v>1804</v>
      </c>
      <c r="F244">
        <v>1</v>
      </c>
      <c r="G244">
        <v>394.35</v>
      </c>
      <c r="H244">
        <v>0.09</v>
      </c>
      <c r="I244" t="s">
        <v>1825</v>
      </c>
      <c r="J244">
        <v>358.85849999999999</v>
      </c>
    </row>
    <row r="245" spans="1:10">
      <c r="A245" t="s">
        <v>2068</v>
      </c>
      <c r="B245">
        <v>45480</v>
      </c>
      <c r="C245" t="s">
        <v>1139</v>
      </c>
      <c r="D245" t="s">
        <v>1678</v>
      </c>
      <c r="E245" t="s">
        <v>1792</v>
      </c>
      <c r="F245">
        <v>2</v>
      </c>
      <c r="G245">
        <v>703.95</v>
      </c>
      <c r="H245">
        <v>0.03</v>
      </c>
      <c r="I245" t="s">
        <v>1823</v>
      </c>
      <c r="J245">
        <v>1365.663</v>
      </c>
    </row>
    <row r="246" spans="1:10">
      <c r="A246" t="s">
        <v>2069</v>
      </c>
      <c r="B246">
        <v>45780</v>
      </c>
      <c r="C246" t="s">
        <v>654</v>
      </c>
      <c r="D246" t="s">
        <v>1576</v>
      </c>
      <c r="E246" t="s">
        <v>1752</v>
      </c>
      <c r="F246">
        <v>4</v>
      </c>
      <c r="G246">
        <v>452.67</v>
      </c>
      <c r="H246">
        <v>0.28000000000000003</v>
      </c>
      <c r="I246" t="s">
        <v>1825</v>
      </c>
      <c r="J246">
        <v>1303.6895999999999</v>
      </c>
    </row>
    <row r="247" spans="1:10">
      <c r="A247" t="s">
        <v>2070</v>
      </c>
      <c r="B247">
        <v>45349</v>
      </c>
      <c r="C247" t="s">
        <v>1428</v>
      </c>
      <c r="D247" t="s">
        <v>1562</v>
      </c>
      <c r="E247" t="s">
        <v>1779</v>
      </c>
      <c r="F247">
        <v>2</v>
      </c>
      <c r="G247">
        <v>377.3</v>
      </c>
      <c r="H247">
        <v>0.15</v>
      </c>
      <c r="I247" t="s">
        <v>1825</v>
      </c>
      <c r="J247">
        <v>641.41</v>
      </c>
    </row>
    <row r="248" spans="1:10">
      <c r="A248" t="s">
        <v>2071</v>
      </c>
      <c r="B248">
        <v>45846</v>
      </c>
      <c r="C248" t="s">
        <v>1080</v>
      </c>
      <c r="D248" t="s">
        <v>1696</v>
      </c>
      <c r="E248" t="s">
        <v>1779</v>
      </c>
      <c r="F248">
        <v>2</v>
      </c>
      <c r="G248">
        <v>130.47999999999999</v>
      </c>
      <c r="H248">
        <v>0.23</v>
      </c>
      <c r="I248" t="s">
        <v>1825</v>
      </c>
      <c r="J248">
        <v>200.9392</v>
      </c>
    </row>
    <row r="249" spans="1:10">
      <c r="A249" t="s">
        <v>2072</v>
      </c>
      <c r="B249">
        <v>45729</v>
      </c>
      <c r="C249" t="s">
        <v>1349</v>
      </c>
      <c r="D249" t="s">
        <v>1736</v>
      </c>
      <c r="E249" t="s">
        <v>1794</v>
      </c>
      <c r="F249">
        <v>1</v>
      </c>
      <c r="G249">
        <v>809.45</v>
      </c>
      <c r="H249">
        <v>0.09</v>
      </c>
      <c r="I249" t="s">
        <v>1828</v>
      </c>
      <c r="J249">
        <v>736.59950000000003</v>
      </c>
    </row>
    <row r="250" spans="1:10">
      <c r="A250" t="s">
        <v>2073</v>
      </c>
      <c r="B250">
        <v>45768</v>
      </c>
      <c r="C250" t="s">
        <v>301</v>
      </c>
      <c r="D250" t="s">
        <v>1638</v>
      </c>
      <c r="E250" t="s">
        <v>1786</v>
      </c>
      <c r="F250">
        <v>3</v>
      </c>
      <c r="G250">
        <v>499.12</v>
      </c>
      <c r="H250">
        <v>0.05</v>
      </c>
      <c r="I250" t="s">
        <v>1825</v>
      </c>
      <c r="J250">
        <v>1422.492</v>
      </c>
    </row>
    <row r="251" spans="1:10">
      <c r="A251" t="s">
        <v>2074</v>
      </c>
      <c r="B251">
        <v>45606</v>
      </c>
      <c r="C251" t="s">
        <v>100</v>
      </c>
      <c r="D251" t="s">
        <v>1684</v>
      </c>
      <c r="E251" t="s">
        <v>1766</v>
      </c>
      <c r="F251">
        <v>2</v>
      </c>
      <c r="G251">
        <v>894.58</v>
      </c>
      <c r="H251">
        <v>0.25</v>
      </c>
      <c r="I251" t="s">
        <v>1823</v>
      </c>
      <c r="J251">
        <v>1341.87</v>
      </c>
    </row>
    <row r="252" spans="1:10">
      <c r="A252" t="s">
        <v>2075</v>
      </c>
      <c r="B252">
        <v>45513</v>
      </c>
      <c r="C252" t="s">
        <v>449</v>
      </c>
      <c r="D252" t="s">
        <v>1698</v>
      </c>
      <c r="E252" t="s">
        <v>1786</v>
      </c>
      <c r="F252">
        <v>4</v>
      </c>
      <c r="G252">
        <v>578.39</v>
      </c>
      <c r="H252">
        <v>0.01</v>
      </c>
      <c r="I252" t="s">
        <v>1823</v>
      </c>
      <c r="J252">
        <v>2290.4243999999999</v>
      </c>
    </row>
    <row r="253" spans="1:10">
      <c r="A253" t="s">
        <v>2076</v>
      </c>
      <c r="B253">
        <v>45356</v>
      </c>
      <c r="C253" t="s">
        <v>1492</v>
      </c>
      <c r="D253" t="s">
        <v>1630</v>
      </c>
      <c r="E253" t="s">
        <v>1807</v>
      </c>
      <c r="F253">
        <v>4</v>
      </c>
      <c r="G253">
        <v>982.45</v>
      </c>
      <c r="H253">
        <v>0.2</v>
      </c>
      <c r="I253" t="s">
        <v>1825</v>
      </c>
      <c r="J253">
        <v>3143.84</v>
      </c>
    </row>
    <row r="254" spans="1:10">
      <c r="A254" t="s">
        <v>2077</v>
      </c>
      <c r="B254">
        <v>45925</v>
      </c>
      <c r="C254" t="s">
        <v>1389</v>
      </c>
      <c r="D254" t="s">
        <v>1744</v>
      </c>
      <c r="E254" t="s">
        <v>1813</v>
      </c>
      <c r="F254">
        <v>1</v>
      </c>
      <c r="G254">
        <v>549.52</v>
      </c>
      <c r="H254">
        <v>0.1</v>
      </c>
      <c r="I254" t="s">
        <v>1825</v>
      </c>
      <c r="J254">
        <v>494.56799999999998</v>
      </c>
    </row>
    <row r="255" spans="1:10">
      <c r="A255" t="s">
        <v>2078</v>
      </c>
      <c r="B255">
        <v>45876</v>
      </c>
      <c r="C255" t="s">
        <v>770</v>
      </c>
      <c r="D255" t="s">
        <v>1732</v>
      </c>
      <c r="E255" t="s">
        <v>1810</v>
      </c>
      <c r="F255">
        <v>2</v>
      </c>
      <c r="G255">
        <v>239.92</v>
      </c>
      <c r="H255">
        <v>0.16</v>
      </c>
      <c r="I255" t="s">
        <v>1823</v>
      </c>
      <c r="J255">
        <v>403.06560000000002</v>
      </c>
    </row>
    <row r="256" spans="1:10">
      <c r="A256" t="s">
        <v>2079</v>
      </c>
      <c r="B256">
        <v>45338</v>
      </c>
      <c r="C256" t="s">
        <v>298</v>
      </c>
      <c r="D256" t="s">
        <v>1732</v>
      </c>
      <c r="E256" t="s">
        <v>1776</v>
      </c>
      <c r="F256">
        <v>2</v>
      </c>
      <c r="G256">
        <v>878.05</v>
      </c>
      <c r="H256">
        <v>0.11</v>
      </c>
      <c r="I256" t="s">
        <v>1825</v>
      </c>
      <c r="J256">
        <v>1562.9290000000001</v>
      </c>
    </row>
    <row r="257" spans="1:10">
      <c r="A257" t="s">
        <v>2080</v>
      </c>
      <c r="B257">
        <v>45746</v>
      </c>
      <c r="C257" t="s">
        <v>172</v>
      </c>
      <c r="D257" t="s">
        <v>1546</v>
      </c>
      <c r="E257" t="s">
        <v>1786</v>
      </c>
      <c r="F257">
        <v>3</v>
      </c>
      <c r="G257">
        <v>546.96</v>
      </c>
      <c r="H257">
        <v>0.19</v>
      </c>
      <c r="I257" t="s">
        <v>1823</v>
      </c>
      <c r="J257">
        <v>1329.1128000000001</v>
      </c>
    </row>
    <row r="258" spans="1:10">
      <c r="A258" t="s">
        <v>2081</v>
      </c>
      <c r="B258">
        <v>45706</v>
      </c>
      <c r="C258" t="s">
        <v>1452</v>
      </c>
      <c r="D258" t="s">
        <v>1582</v>
      </c>
      <c r="E258" t="s">
        <v>1789</v>
      </c>
      <c r="F258">
        <v>2</v>
      </c>
      <c r="G258">
        <v>71.77</v>
      </c>
      <c r="H258">
        <v>0.22</v>
      </c>
      <c r="I258" t="s">
        <v>1823</v>
      </c>
      <c r="J258">
        <v>111.96120000000001</v>
      </c>
    </row>
    <row r="259" spans="1:10">
      <c r="A259" t="s">
        <v>2082</v>
      </c>
      <c r="B259">
        <v>45717</v>
      </c>
      <c r="C259" t="s">
        <v>63</v>
      </c>
      <c r="D259" t="s">
        <v>1596</v>
      </c>
      <c r="E259" t="s">
        <v>1757</v>
      </c>
      <c r="F259">
        <v>2</v>
      </c>
      <c r="G259">
        <v>679.86</v>
      </c>
      <c r="H259">
        <v>0.22</v>
      </c>
      <c r="I259" t="s">
        <v>1828</v>
      </c>
      <c r="J259">
        <v>1060.5816</v>
      </c>
    </row>
    <row r="260" spans="1:10">
      <c r="A260" t="s">
        <v>2083</v>
      </c>
      <c r="B260">
        <v>45300</v>
      </c>
      <c r="C260" t="s">
        <v>464</v>
      </c>
      <c r="D260" t="s">
        <v>1618</v>
      </c>
      <c r="E260" t="s">
        <v>1807</v>
      </c>
      <c r="F260">
        <v>1</v>
      </c>
      <c r="G260">
        <v>222.94</v>
      </c>
      <c r="H260">
        <v>0.19</v>
      </c>
      <c r="I260" t="s">
        <v>1823</v>
      </c>
      <c r="J260">
        <v>180.5814</v>
      </c>
    </row>
    <row r="261" spans="1:10">
      <c r="A261" t="s">
        <v>2084</v>
      </c>
      <c r="B261">
        <v>45773</v>
      </c>
      <c r="C261" t="s">
        <v>794</v>
      </c>
      <c r="D261" t="s">
        <v>1618</v>
      </c>
      <c r="E261" t="s">
        <v>1761</v>
      </c>
      <c r="F261">
        <v>2</v>
      </c>
      <c r="G261">
        <v>355.3</v>
      </c>
      <c r="I261" t="s">
        <v>1825</v>
      </c>
      <c r="J261">
        <v>589.798</v>
      </c>
    </row>
    <row r="262" spans="1:10">
      <c r="A262" t="s">
        <v>2085</v>
      </c>
      <c r="B262">
        <v>45497</v>
      </c>
      <c r="C262" t="s">
        <v>366</v>
      </c>
      <c r="D262" t="s">
        <v>1726</v>
      </c>
      <c r="E262" t="s">
        <v>1813</v>
      </c>
      <c r="F262">
        <v>4</v>
      </c>
      <c r="G262">
        <v>611.29999999999995</v>
      </c>
      <c r="H262">
        <v>0.11</v>
      </c>
      <c r="I262" t="s">
        <v>1825</v>
      </c>
      <c r="J262">
        <v>2176.2280000000001</v>
      </c>
    </row>
    <row r="263" spans="1:10">
      <c r="A263" t="s">
        <v>2086</v>
      </c>
      <c r="B263">
        <v>45742</v>
      </c>
      <c r="C263" t="s">
        <v>1047</v>
      </c>
      <c r="D263" t="s">
        <v>1543</v>
      </c>
      <c r="E263" t="s">
        <v>1782</v>
      </c>
      <c r="F263">
        <v>4</v>
      </c>
      <c r="G263">
        <v>849.21</v>
      </c>
      <c r="H263">
        <v>7.0000000000000007E-2</v>
      </c>
      <c r="I263" t="s">
        <v>1823</v>
      </c>
      <c r="J263">
        <v>3159.0612000000001</v>
      </c>
    </row>
    <row r="264" spans="1:10">
      <c r="A264" t="s">
        <v>2087</v>
      </c>
      <c r="B264">
        <v>45713</v>
      </c>
      <c r="C264" t="s">
        <v>681</v>
      </c>
      <c r="D264" t="s">
        <v>1632</v>
      </c>
      <c r="E264" t="s">
        <v>1779</v>
      </c>
      <c r="F264">
        <v>3</v>
      </c>
      <c r="G264">
        <v>553.12</v>
      </c>
      <c r="H264">
        <v>0.28000000000000003</v>
      </c>
      <c r="I264" t="s">
        <v>1828</v>
      </c>
      <c r="J264">
        <v>1194.7392</v>
      </c>
    </row>
    <row r="265" spans="1:10">
      <c r="A265" t="s">
        <v>2088</v>
      </c>
      <c r="B265">
        <v>45826</v>
      </c>
      <c r="C265" t="s">
        <v>896</v>
      </c>
      <c r="D265" t="s">
        <v>1730</v>
      </c>
      <c r="E265" t="s">
        <v>1786</v>
      </c>
      <c r="F265">
        <v>2</v>
      </c>
      <c r="G265">
        <v>903.08</v>
      </c>
      <c r="H265">
        <v>0.18</v>
      </c>
      <c r="I265" t="s">
        <v>1828</v>
      </c>
      <c r="J265">
        <v>1481.0512000000001</v>
      </c>
    </row>
    <row r="266" spans="1:10">
      <c r="A266" t="s">
        <v>2089</v>
      </c>
      <c r="B266">
        <v>45648</v>
      </c>
      <c r="C266" t="s">
        <v>1472</v>
      </c>
      <c r="D266" t="s">
        <v>1580</v>
      </c>
      <c r="E266" t="s">
        <v>1792</v>
      </c>
      <c r="F266">
        <v>4</v>
      </c>
      <c r="G266">
        <v>640.23</v>
      </c>
      <c r="H266">
        <v>0.06</v>
      </c>
      <c r="I266" t="s">
        <v>1828</v>
      </c>
      <c r="J266">
        <v>2407.2647999999999</v>
      </c>
    </row>
    <row r="267" spans="1:10">
      <c r="A267" t="s">
        <v>2090</v>
      </c>
      <c r="B267">
        <v>45836</v>
      </c>
      <c r="C267" t="s">
        <v>478</v>
      </c>
      <c r="D267" t="s">
        <v>1590</v>
      </c>
      <c r="E267" t="s">
        <v>1776</v>
      </c>
      <c r="F267">
        <v>1</v>
      </c>
      <c r="G267">
        <v>518</v>
      </c>
      <c r="H267">
        <v>0.25</v>
      </c>
      <c r="I267" t="s">
        <v>1823</v>
      </c>
      <c r="J267">
        <v>388.5</v>
      </c>
    </row>
    <row r="268" spans="1:10">
      <c r="A268" t="s">
        <v>2091</v>
      </c>
      <c r="B268">
        <v>45437</v>
      </c>
      <c r="C268" t="s">
        <v>1343</v>
      </c>
      <c r="D268" t="s">
        <v>1676</v>
      </c>
      <c r="E268" t="s">
        <v>1769</v>
      </c>
      <c r="F268">
        <v>4</v>
      </c>
      <c r="G268">
        <v>779.25</v>
      </c>
      <c r="H268">
        <v>0.25</v>
      </c>
      <c r="I268" t="s">
        <v>1823</v>
      </c>
      <c r="J268">
        <v>2337.75</v>
      </c>
    </row>
    <row r="269" spans="1:10">
      <c r="A269" t="s">
        <v>2092</v>
      </c>
      <c r="B269">
        <v>45807</v>
      </c>
      <c r="C269" t="s">
        <v>411</v>
      </c>
      <c r="D269" t="s">
        <v>1714</v>
      </c>
      <c r="E269" t="s">
        <v>1779</v>
      </c>
      <c r="F269">
        <v>2</v>
      </c>
      <c r="G269">
        <v>467.75</v>
      </c>
      <c r="H269">
        <v>0.26</v>
      </c>
      <c r="I269" t="s">
        <v>1823</v>
      </c>
      <c r="J269">
        <v>692.27</v>
      </c>
    </row>
    <row r="270" spans="1:10">
      <c r="A270" t="s">
        <v>2093</v>
      </c>
      <c r="B270">
        <v>45555</v>
      </c>
      <c r="C270" t="s">
        <v>1263</v>
      </c>
      <c r="D270" t="s">
        <v>1728</v>
      </c>
      <c r="E270" t="s">
        <v>1810</v>
      </c>
      <c r="F270">
        <v>3</v>
      </c>
      <c r="H270">
        <v>0.06</v>
      </c>
      <c r="I270" t="s">
        <v>1823</v>
      </c>
      <c r="J270">
        <v>315.24779999999998</v>
      </c>
    </row>
    <row r="271" spans="1:10">
      <c r="A271" t="s">
        <v>2094</v>
      </c>
      <c r="B271">
        <v>45803</v>
      </c>
      <c r="C271" t="s">
        <v>711</v>
      </c>
      <c r="D271" t="s">
        <v>1622</v>
      </c>
      <c r="E271" t="s">
        <v>1752</v>
      </c>
      <c r="F271">
        <v>4</v>
      </c>
      <c r="G271">
        <v>747.01</v>
      </c>
      <c r="H271">
        <v>0.13</v>
      </c>
      <c r="I271" t="s">
        <v>1825</v>
      </c>
      <c r="J271">
        <v>2599.5947999999999</v>
      </c>
    </row>
    <row r="272" spans="1:10">
      <c r="A272" t="s">
        <v>2095</v>
      </c>
      <c r="B272">
        <v>45735</v>
      </c>
      <c r="C272" t="s">
        <v>360</v>
      </c>
      <c r="D272" t="s">
        <v>1726</v>
      </c>
      <c r="E272" t="s">
        <v>1794</v>
      </c>
      <c r="F272">
        <v>4</v>
      </c>
      <c r="G272">
        <v>461.83</v>
      </c>
      <c r="H272">
        <v>0.28000000000000003</v>
      </c>
      <c r="I272" t="s">
        <v>1825</v>
      </c>
      <c r="J272">
        <v>1330.0704000000001</v>
      </c>
    </row>
    <row r="273" spans="1:10">
      <c r="A273" t="s">
        <v>2096</v>
      </c>
      <c r="B273">
        <v>45750</v>
      </c>
      <c r="C273" t="s">
        <v>458</v>
      </c>
      <c r="D273" t="s">
        <v>1688</v>
      </c>
      <c r="E273" t="s">
        <v>1782</v>
      </c>
      <c r="F273">
        <v>2</v>
      </c>
      <c r="G273">
        <v>105.15</v>
      </c>
      <c r="H273">
        <v>0.06</v>
      </c>
      <c r="I273" t="s">
        <v>1823</v>
      </c>
      <c r="J273">
        <v>197.68199999999999</v>
      </c>
    </row>
    <row r="274" spans="1:10">
      <c r="A274" t="s">
        <v>2097</v>
      </c>
      <c r="B274">
        <v>45693</v>
      </c>
      <c r="C274" t="s">
        <v>134</v>
      </c>
      <c r="D274" t="s">
        <v>1594</v>
      </c>
      <c r="E274" t="s">
        <v>1766</v>
      </c>
      <c r="F274">
        <v>3</v>
      </c>
      <c r="G274">
        <v>610.24</v>
      </c>
      <c r="H274">
        <v>0.17</v>
      </c>
      <c r="I274" t="s">
        <v>1828</v>
      </c>
      <c r="J274">
        <v>1519.4975999999999</v>
      </c>
    </row>
    <row r="275" spans="1:10">
      <c r="A275" t="s">
        <v>2098</v>
      </c>
      <c r="B275">
        <v>45667</v>
      </c>
      <c r="C275" t="s">
        <v>984</v>
      </c>
      <c r="D275" t="s">
        <v>1696</v>
      </c>
      <c r="E275" t="s">
        <v>1782</v>
      </c>
      <c r="F275">
        <v>1</v>
      </c>
      <c r="G275">
        <v>872.12</v>
      </c>
      <c r="H275">
        <v>7.0000000000000007E-2</v>
      </c>
      <c r="I275" t="s">
        <v>1825</v>
      </c>
      <c r="J275">
        <v>811.07159999999999</v>
      </c>
    </row>
    <row r="276" spans="1:10">
      <c r="A276" t="s">
        <v>2099</v>
      </c>
      <c r="B276">
        <v>45316</v>
      </c>
      <c r="C276" t="s">
        <v>1343</v>
      </c>
      <c r="D276" t="s">
        <v>1568</v>
      </c>
      <c r="E276" t="s">
        <v>1757</v>
      </c>
      <c r="F276">
        <v>1</v>
      </c>
      <c r="G276">
        <v>406.79</v>
      </c>
      <c r="H276">
        <v>0.03</v>
      </c>
      <c r="I276" t="s">
        <v>1828</v>
      </c>
      <c r="J276">
        <v>394.58629999999999</v>
      </c>
    </row>
    <row r="277" spans="1:10">
      <c r="A277" t="s">
        <v>2100</v>
      </c>
      <c r="B277">
        <v>45932</v>
      </c>
      <c r="C277" t="s">
        <v>1163</v>
      </c>
      <c r="D277" t="s">
        <v>1656</v>
      </c>
      <c r="E277" t="s">
        <v>1799</v>
      </c>
      <c r="F277">
        <v>1</v>
      </c>
      <c r="G277">
        <v>606.01</v>
      </c>
      <c r="H277">
        <v>0.04</v>
      </c>
      <c r="I277" t="s">
        <v>1825</v>
      </c>
      <c r="J277">
        <v>581.76959999999997</v>
      </c>
    </row>
    <row r="278" spans="1:10">
      <c r="A278" t="s">
        <v>2101</v>
      </c>
      <c r="B278">
        <v>45483</v>
      </c>
      <c r="C278" t="s">
        <v>1095</v>
      </c>
      <c r="D278" t="s">
        <v>1582</v>
      </c>
      <c r="E278" t="s">
        <v>1773</v>
      </c>
      <c r="F278">
        <v>4</v>
      </c>
      <c r="G278">
        <v>322.58</v>
      </c>
      <c r="H278">
        <v>0.06</v>
      </c>
      <c r="I278" t="s">
        <v>1823</v>
      </c>
      <c r="J278">
        <v>1212.9007999999999</v>
      </c>
    </row>
    <row r="279" spans="1:10">
      <c r="A279" t="s">
        <v>2102</v>
      </c>
      <c r="B279">
        <v>45661</v>
      </c>
      <c r="C279" t="s">
        <v>1489</v>
      </c>
      <c r="D279" t="s">
        <v>1702</v>
      </c>
      <c r="E279" t="s">
        <v>1810</v>
      </c>
      <c r="F279">
        <v>4</v>
      </c>
      <c r="G279">
        <v>463.17</v>
      </c>
      <c r="H279">
        <v>0.06</v>
      </c>
      <c r="I279" t="s">
        <v>1825</v>
      </c>
      <c r="J279">
        <v>1741.5192</v>
      </c>
    </row>
    <row r="280" spans="1:10">
      <c r="A280" t="s">
        <v>2103</v>
      </c>
      <c r="B280">
        <v>45798</v>
      </c>
      <c r="C280" t="s">
        <v>996</v>
      </c>
      <c r="D280" t="s">
        <v>1598</v>
      </c>
      <c r="E280" t="s">
        <v>1779</v>
      </c>
      <c r="F280">
        <v>4</v>
      </c>
      <c r="G280">
        <v>285.82</v>
      </c>
      <c r="H280">
        <v>0.18</v>
      </c>
      <c r="I280" t="s">
        <v>1825</v>
      </c>
      <c r="J280">
        <v>937.4896</v>
      </c>
    </row>
    <row r="281" spans="1:10">
      <c r="A281" t="s">
        <v>2104</v>
      </c>
      <c r="B281">
        <v>45868</v>
      </c>
      <c r="C281" t="s">
        <v>1026</v>
      </c>
      <c r="D281" t="s">
        <v>1622</v>
      </c>
      <c r="E281" t="s">
        <v>1792</v>
      </c>
      <c r="F281">
        <v>3</v>
      </c>
      <c r="G281">
        <v>995.38</v>
      </c>
      <c r="H281">
        <v>0.1</v>
      </c>
      <c r="I281" t="s">
        <v>1825</v>
      </c>
      <c r="J281">
        <v>2687.5259999999998</v>
      </c>
    </row>
    <row r="282" spans="1:10">
      <c r="A282" t="s">
        <v>2105</v>
      </c>
      <c r="B282">
        <v>45757</v>
      </c>
      <c r="C282" t="s">
        <v>414</v>
      </c>
      <c r="D282" t="s">
        <v>1672</v>
      </c>
      <c r="E282" t="s">
        <v>1782</v>
      </c>
      <c r="F282">
        <v>1</v>
      </c>
      <c r="G282">
        <v>329.31</v>
      </c>
      <c r="H282">
        <v>0.09</v>
      </c>
      <c r="I282" t="s">
        <v>1823</v>
      </c>
      <c r="J282">
        <v>299.6721</v>
      </c>
    </row>
    <row r="283" spans="1:10">
      <c r="A283" t="s">
        <v>2106</v>
      </c>
      <c r="B283">
        <v>45475</v>
      </c>
      <c r="C283" t="s">
        <v>1507</v>
      </c>
      <c r="D283" t="s">
        <v>1642</v>
      </c>
      <c r="E283" t="s">
        <v>1804</v>
      </c>
      <c r="F283">
        <v>3</v>
      </c>
      <c r="G283">
        <v>64.2</v>
      </c>
      <c r="H283">
        <v>0.08</v>
      </c>
      <c r="I283" t="s">
        <v>1828</v>
      </c>
      <c r="J283">
        <v>177.19200000000001</v>
      </c>
    </row>
    <row r="284" spans="1:10">
      <c r="A284" t="s">
        <v>2107</v>
      </c>
      <c r="B284">
        <v>45829</v>
      </c>
      <c r="C284" t="s">
        <v>836</v>
      </c>
      <c r="D284" t="s">
        <v>1570</v>
      </c>
      <c r="E284" t="s">
        <v>1797</v>
      </c>
      <c r="F284">
        <v>3</v>
      </c>
      <c r="G284">
        <v>697.13</v>
      </c>
      <c r="H284">
        <v>0.25</v>
      </c>
      <c r="I284" t="s">
        <v>1828</v>
      </c>
      <c r="J284">
        <v>1568.5425</v>
      </c>
    </row>
    <row r="285" spans="1:10">
      <c r="A285" t="s">
        <v>2108</v>
      </c>
      <c r="B285">
        <v>45639</v>
      </c>
      <c r="C285" t="s">
        <v>97</v>
      </c>
      <c r="D285" t="s">
        <v>1565</v>
      </c>
      <c r="E285" t="s">
        <v>1773</v>
      </c>
      <c r="F285">
        <v>3</v>
      </c>
      <c r="G285">
        <v>134.30000000000001</v>
      </c>
      <c r="H285">
        <v>0.14000000000000001</v>
      </c>
      <c r="I285" t="s">
        <v>1823</v>
      </c>
      <c r="J285">
        <v>346.49400000000003</v>
      </c>
    </row>
    <row r="286" spans="1:10">
      <c r="A286" t="s">
        <v>2109</v>
      </c>
      <c r="B286">
        <v>45518</v>
      </c>
      <c r="C286" t="s">
        <v>830</v>
      </c>
      <c r="D286" t="s">
        <v>1716</v>
      </c>
      <c r="E286" t="s">
        <v>1797</v>
      </c>
      <c r="F286">
        <v>1</v>
      </c>
      <c r="G286">
        <v>520.92999999999995</v>
      </c>
      <c r="H286">
        <v>0.15</v>
      </c>
      <c r="I286" t="s">
        <v>1823</v>
      </c>
      <c r="J286">
        <v>442.79050000000001</v>
      </c>
    </row>
    <row r="287" spans="1:10">
      <c r="A287" t="s">
        <v>2110</v>
      </c>
      <c r="B287">
        <v>45721</v>
      </c>
      <c r="C287" t="s">
        <v>727</v>
      </c>
      <c r="D287" t="s">
        <v>1586</v>
      </c>
      <c r="E287" t="s">
        <v>1779</v>
      </c>
      <c r="F287">
        <v>2</v>
      </c>
      <c r="G287">
        <v>350.12</v>
      </c>
      <c r="H287">
        <v>0.21</v>
      </c>
      <c r="I287" t="s">
        <v>1828</v>
      </c>
      <c r="J287">
        <v>553.18960000000004</v>
      </c>
    </row>
    <row r="288" spans="1:10">
      <c r="A288" t="s">
        <v>2111</v>
      </c>
      <c r="B288">
        <v>45308</v>
      </c>
      <c r="C288" t="s">
        <v>1437</v>
      </c>
      <c r="D288" t="s">
        <v>1644</v>
      </c>
      <c r="E288" t="s">
        <v>1813</v>
      </c>
      <c r="F288">
        <v>3</v>
      </c>
      <c r="G288">
        <v>807.95</v>
      </c>
      <c r="H288">
        <v>0.1</v>
      </c>
      <c r="I288" t="s">
        <v>1825</v>
      </c>
      <c r="J288">
        <v>2181.4650000000001</v>
      </c>
    </row>
    <row r="289" spans="1:10">
      <c r="A289" t="s">
        <v>2112</v>
      </c>
      <c r="B289">
        <v>45889</v>
      </c>
      <c r="C289" t="s">
        <v>1053</v>
      </c>
      <c r="D289" t="s">
        <v>1624</v>
      </c>
      <c r="E289" t="s">
        <v>1776</v>
      </c>
      <c r="F289">
        <v>4</v>
      </c>
      <c r="G289">
        <v>766.03</v>
      </c>
      <c r="H289">
        <v>0.28999999999999998</v>
      </c>
      <c r="I289" t="s">
        <v>1825</v>
      </c>
      <c r="J289">
        <v>2175.5252</v>
      </c>
    </row>
    <row r="290" spans="1:10">
      <c r="A290" t="s">
        <v>2113</v>
      </c>
      <c r="B290">
        <v>45386</v>
      </c>
      <c r="C290" t="s">
        <v>601</v>
      </c>
      <c r="D290" t="s">
        <v>1662</v>
      </c>
      <c r="E290" t="s">
        <v>1782</v>
      </c>
      <c r="F290">
        <v>3</v>
      </c>
      <c r="G290">
        <v>545.1</v>
      </c>
      <c r="H290">
        <v>0.08</v>
      </c>
      <c r="I290" t="s">
        <v>1828</v>
      </c>
      <c r="J290">
        <v>1504.4760000000001</v>
      </c>
    </row>
    <row r="291" spans="1:10">
      <c r="A291" t="s">
        <v>2114</v>
      </c>
      <c r="B291">
        <v>45438</v>
      </c>
      <c r="C291" t="s">
        <v>839</v>
      </c>
      <c r="D291" t="s">
        <v>1678</v>
      </c>
      <c r="E291" t="s">
        <v>1779</v>
      </c>
      <c r="F291">
        <v>1</v>
      </c>
      <c r="G291">
        <v>203.61</v>
      </c>
      <c r="H291">
        <v>0.24</v>
      </c>
      <c r="I291" t="s">
        <v>1828</v>
      </c>
      <c r="J291">
        <v>154.74359999999999</v>
      </c>
    </row>
    <row r="292" spans="1:10">
      <c r="A292" t="s">
        <v>2115</v>
      </c>
      <c r="B292">
        <v>45856</v>
      </c>
      <c r="C292" t="s">
        <v>1295</v>
      </c>
      <c r="D292" t="s">
        <v>1742</v>
      </c>
      <c r="E292" t="s">
        <v>1801</v>
      </c>
      <c r="F292">
        <v>4</v>
      </c>
      <c r="G292">
        <v>493.8</v>
      </c>
      <c r="H292">
        <v>0.24</v>
      </c>
      <c r="I292" t="s">
        <v>1828</v>
      </c>
      <c r="J292">
        <v>1501.152</v>
      </c>
    </row>
    <row r="293" spans="1:10">
      <c r="A293" t="s">
        <v>2116</v>
      </c>
      <c r="B293">
        <v>45485</v>
      </c>
      <c r="C293" t="s">
        <v>78</v>
      </c>
      <c r="D293" t="s">
        <v>1630</v>
      </c>
      <c r="E293" t="s">
        <v>1807</v>
      </c>
      <c r="F293">
        <v>1</v>
      </c>
      <c r="G293">
        <v>640.54999999999995</v>
      </c>
      <c r="H293">
        <v>0.25</v>
      </c>
      <c r="I293" t="s">
        <v>1823</v>
      </c>
      <c r="J293">
        <v>480.41250000000002</v>
      </c>
    </row>
    <row r="294" spans="1:10">
      <c r="A294" t="s">
        <v>2117</v>
      </c>
      <c r="B294">
        <v>45545</v>
      </c>
      <c r="C294" t="s">
        <v>414</v>
      </c>
      <c r="D294" t="s">
        <v>1696</v>
      </c>
      <c r="E294" t="s">
        <v>1769</v>
      </c>
      <c r="F294">
        <v>1</v>
      </c>
      <c r="G294">
        <v>702.53</v>
      </c>
      <c r="H294">
        <v>0.3</v>
      </c>
      <c r="I294" t="s">
        <v>1823</v>
      </c>
      <c r="J294">
        <v>491.77100000000002</v>
      </c>
    </row>
    <row r="295" spans="1:10">
      <c r="A295" t="s">
        <v>2118</v>
      </c>
      <c r="B295">
        <v>45826</v>
      </c>
      <c r="C295" t="s">
        <v>724</v>
      </c>
      <c r="D295" t="s">
        <v>1626</v>
      </c>
      <c r="E295" t="s">
        <v>1782</v>
      </c>
      <c r="F295">
        <v>4</v>
      </c>
      <c r="G295">
        <v>139.94</v>
      </c>
      <c r="H295">
        <v>0.24</v>
      </c>
      <c r="I295" t="s">
        <v>1823</v>
      </c>
      <c r="J295">
        <v>425.41759999999999</v>
      </c>
    </row>
    <row r="296" spans="1:10">
      <c r="A296" t="s">
        <v>2119</v>
      </c>
      <c r="B296">
        <v>45654</v>
      </c>
      <c r="C296" t="s">
        <v>881</v>
      </c>
      <c r="D296" t="s">
        <v>1586</v>
      </c>
      <c r="E296" t="s">
        <v>1782</v>
      </c>
      <c r="F296">
        <v>2</v>
      </c>
      <c r="G296">
        <v>230.85</v>
      </c>
      <c r="H296">
        <v>0.18</v>
      </c>
      <c r="I296" t="s">
        <v>1823</v>
      </c>
      <c r="J296">
        <v>378.59399999999999</v>
      </c>
    </row>
    <row r="297" spans="1:10">
      <c r="A297" t="s">
        <v>2120</v>
      </c>
      <c r="B297">
        <v>45556</v>
      </c>
      <c r="C297" t="s">
        <v>687</v>
      </c>
      <c r="D297" t="s">
        <v>1718</v>
      </c>
      <c r="E297" t="s">
        <v>1807</v>
      </c>
      <c r="F297">
        <v>4</v>
      </c>
      <c r="G297">
        <v>626.35</v>
      </c>
      <c r="H297">
        <v>0.25</v>
      </c>
      <c r="I297" t="s">
        <v>1828</v>
      </c>
      <c r="J297">
        <v>1879.05</v>
      </c>
    </row>
    <row r="298" spans="1:10">
      <c r="A298" t="s">
        <v>2121</v>
      </c>
      <c r="B298">
        <v>45434</v>
      </c>
      <c r="C298" t="s">
        <v>298</v>
      </c>
      <c r="D298" t="s">
        <v>1630</v>
      </c>
      <c r="E298" t="s">
        <v>1799</v>
      </c>
      <c r="F298">
        <v>4</v>
      </c>
      <c r="G298">
        <v>108.55</v>
      </c>
      <c r="H298">
        <v>0.18</v>
      </c>
      <c r="I298" t="s">
        <v>1825</v>
      </c>
      <c r="J298">
        <v>356.04399999999998</v>
      </c>
    </row>
    <row r="299" spans="1:10">
      <c r="A299" t="s">
        <v>2122</v>
      </c>
      <c r="B299">
        <v>45871</v>
      </c>
      <c r="C299" t="s">
        <v>628</v>
      </c>
      <c r="D299" t="s">
        <v>1582</v>
      </c>
      <c r="E299" t="s">
        <v>1757</v>
      </c>
      <c r="F299">
        <v>4</v>
      </c>
      <c r="G299">
        <v>353.67</v>
      </c>
      <c r="H299">
        <v>0.03</v>
      </c>
      <c r="I299" t="s">
        <v>1828</v>
      </c>
      <c r="J299">
        <v>1372.2396000000001</v>
      </c>
    </row>
    <row r="300" spans="1:10">
      <c r="A300" t="s">
        <v>2123</v>
      </c>
      <c r="B300">
        <v>45583</v>
      </c>
      <c r="C300" t="s">
        <v>241</v>
      </c>
      <c r="D300" t="s">
        <v>1728</v>
      </c>
      <c r="E300" t="s">
        <v>1757</v>
      </c>
      <c r="F300">
        <v>4</v>
      </c>
      <c r="G300">
        <v>61.98</v>
      </c>
      <c r="H300">
        <v>0.16</v>
      </c>
      <c r="I300" t="s">
        <v>1823</v>
      </c>
      <c r="J300">
        <v>208.25280000000001</v>
      </c>
    </row>
    <row r="301" spans="1:10">
      <c r="A301" t="s">
        <v>2124</v>
      </c>
      <c r="B301">
        <v>45348</v>
      </c>
      <c r="C301" t="s">
        <v>702</v>
      </c>
      <c r="D301" t="s">
        <v>1592</v>
      </c>
      <c r="E301" t="s">
        <v>1813</v>
      </c>
      <c r="F301">
        <v>2</v>
      </c>
      <c r="G301">
        <v>873.1</v>
      </c>
      <c r="H301">
        <v>0.12</v>
      </c>
      <c r="I301" t="s">
        <v>1825</v>
      </c>
      <c r="J301">
        <v>1536.6559999999999</v>
      </c>
    </row>
    <row r="302" spans="1:10">
      <c r="A302" t="s">
        <v>2125</v>
      </c>
      <c r="B302">
        <v>45268</v>
      </c>
      <c r="C302" t="s">
        <v>648</v>
      </c>
      <c r="D302" t="s">
        <v>1572</v>
      </c>
      <c r="E302" t="s">
        <v>1801</v>
      </c>
      <c r="F302">
        <v>4</v>
      </c>
      <c r="G302">
        <v>889.47</v>
      </c>
      <c r="H302">
        <v>0.24</v>
      </c>
      <c r="I302" t="s">
        <v>1823</v>
      </c>
      <c r="J302">
        <v>2703.9888000000001</v>
      </c>
    </row>
    <row r="303" spans="1:10">
      <c r="A303" t="s">
        <v>2126</v>
      </c>
      <c r="B303">
        <v>45596</v>
      </c>
      <c r="C303" t="s">
        <v>118</v>
      </c>
      <c r="D303" t="s">
        <v>1696</v>
      </c>
      <c r="E303" t="s">
        <v>1792</v>
      </c>
      <c r="F303">
        <v>3</v>
      </c>
      <c r="G303">
        <v>803.76</v>
      </c>
      <c r="H303">
        <v>0.19</v>
      </c>
      <c r="I303" t="s">
        <v>1828</v>
      </c>
      <c r="J303">
        <v>1953.1368</v>
      </c>
    </row>
    <row r="304" spans="1:10">
      <c r="A304" t="s">
        <v>2127</v>
      </c>
      <c r="B304">
        <v>45624</v>
      </c>
      <c r="C304" t="s">
        <v>1443</v>
      </c>
      <c r="D304" t="s">
        <v>1698</v>
      </c>
      <c r="E304" t="s">
        <v>1773</v>
      </c>
      <c r="F304">
        <v>2</v>
      </c>
      <c r="G304">
        <v>865.14</v>
      </c>
      <c r="H304">
        <v>0.2</v>
      </c>
      <c r="I304" t="s">
        <v>1825</v>
      </c>
      <c r="J304">
        <v>1384.2239999999999</v>
      </c>
    </row>
    <row r="305" spans="1:10">
      <c r="A305" t="s">
        <v>2128</v>
      </c>
      <c r="B305">
        <v>45813</v>
      </c>
      <c r="C305" t="s">
        <v>347</v>
      </c>
      <c r="D305" t="s">
        <v>1610</v>
      </c>
      <c r="E305" t="s">
        <v>1786</v>
      </c>
      <c r="F305">
        <v>2</v>
      </c>
      <c r="G305">
        <v>916.49</v>
      </c>
      <c r="H305">
        <v>0.3</v>
      </c>
      <c r="I305" t="s">
        <v>1828</v>
      </c>
      <c r="J305">
        <v>1283.086</v>
      </c>
    </row>
    <row r="306" spans="1:10">
      <c r="A306" t="s">
        <v>2129</v>
      </c>
      <c r="B306">
        <v>45615</v>
      </c>
      <c r="C306" t="s">
        <v>164</v>
      </c>
      <c r="D306" t="s">
        <v>1650</v>
      </c>
      <c r="E306" t="s">
        <v>1794</v>
      </c>
      <c r="F306">
        <v>3</v>
      </c>
      <c r="G306">
        <v>781.39</v>
      </c>
      <c r="H306">
        <v>0.12</v>
      </c>
      <c r="I306" t="s">
        <v>1823</v>
      </c>
      <c r="J306">
        <v>2062.8696</v>
      </c>
    </row>
    <row r="307" spans="1:10">
      <c r="A307" t="s">
        <v>2130</v>
      </c>
      <c r="B307">
        <v>45431</v>
      </c>
      <c r="C307" t="s">
        <v>687</v>
      </c>
      <c r="D307" t="s">
        <v>1624</v>
      </c>
      <c r="E307" t="s">
        <v>1794</v>
      </c>
      <c r="F307">
        <v>4</v>
      </c>
      <c r="G307">
        <v>619.74</v>
      </c>
      <c r="H307">
        <v>0.13</v>
      </c>
      <c r="I307" t="s">
        <v>1828</v>
      </c>
      <c r="J307">
        <v>2156.6952000000001</v>
      </c>
    </row>
    <row r="308" spans="1:10">
      <c r="A308" t="s">
        <v>2131</v>
      </c>
      <c r="B308">
        <v>45679</v>
      </c>
      <c r="C308" t="s">
        <v>1481</v>
      </c>
      <c r="D308" t="s">
        <v>1672</v>
      </c>
      <c r="E308" t="s">
        <v>1799</v>
      </c>
      <c r="F308">
        <v>2</v>
      </c>
      <c r="G308">
        <v>837.76</v>
      </c>
      <c r="H308">
        <v>0.03</v>
      </c>
      <c r="I308" t="s">
        <v>1828</v>
      </c>
      <c r="J308">
        <v>1625.2544</v>
      </c>
    </row>
    <row r="309" spans="1:10">
      <c r="A309" t="s">
        <v>2132</v>
      </c>
      <c r="B309">
        <v>45842</v>
      </c>
      <c r="C309" t="s">
        <v>1395</v>
      </c>
      <c r="D309" t="s">
        <v>1728</v>
      </c>
      <c r="E309" t="s">
        <v>1757</v>
      </c>
      <c r="F309">
        <v>3</v>
      </c>
      <c r="G309">
        <v>135.94</v>
      </c>
      <c r="H309">
        <v>0.2</v>
      </c>
      <c r="I309" t="s">
        <v>1823</v>
      </c>
      <c r="J309">
        <v>326.25599999999997</v>
      </c>
    </row>
    <row r="310" spans="1:10">
      <c r="A310" t="s">
        <v>2133</v>
      </c>
      <c r="B310">
        <v>45796</v>
      </c>
      <c r="C310" t="s">
        <v>1475</v>
      </c>
      <c r="D310" t="s">
        <v>1696</v>
      </c>
      <c r="E310" t="s">
        <v>1757</v>
      </c>
      <c r="F310">
        <v>4</v>
      </c>
      <c r="G310">
        <v>396.53</v>
      </c>
      <c r="H310">
        <v>7.0000000000000007E-2</v>
      </c>
      <c r="I310" t="s">
        <v>1825</v>
      </c>
      <c r="J310">
        <v>1475.0916</v>
      </c>
    </row>
    <row r="311" spans="1:10">
      <c r="A311" t="s">
        <v>2134</v>
      </c>
      <c r="B311">
        <v>45264</v>
      </c>
      <c r="C311" t="s">
        <v>713</v>
      </c>
      <c r="D311" t="s">
        <v>1606</v>
      </c>
      <c r="E311" t="s">
        <v>1799</v>
      </c>
      <c r="F311">
        <v>2</v>
      </c>
      <c r="G311">
        <v>722.45</v>
      </c>
      <c r="H311">
        <v>0.22</v>
      </c>
      <c r="I311" t="s">
        <v>1825</v>
      </c>
      <c r="J311">
        <v>1127.0219999999999</v>
      </c>
    </row>
    <row r="312" spans="1:10">
      <c r="A312" t="s">
        <v>2135</v>
      </c>
      <c r="B312">
        <v>45504</v>
      </c>
      <c r="C312" t="s">
        <v>181</v>
      </c>
      <c r="D312" t="s">
        <v>1676</v>
      </c>
      <c r="E312" t="s">
        <v>1761</v>
      </c>
      <c r="F312">
        <v>2</v>
      </c>
      <c r="G312">
        <v>138.41</v>
      </c>
      <c r="H312">
        <v>0.02</v>
      </c>
      <c r="I312" t="s">
        <v>1823</v>
      </c>
      <c r="J312">
        <v>271.28359999999998</v>
      </c>
    </row>
    <row r="313" spans="1:10">
      <c r="A313" t="s">
        <v>2136</v>
      </c>
      <c r="B313">
        <v>45679</v>
      </c>
      <c r="C313" t="s">
        <v>435</v>
      </c>
      <c r="D313" t="s">
        <v>1708</v>
      </c>
      <c r="E313" t="s">
        <v>1761</v>
      </c>
      <c r="F313">
        <v>4</v>
      </c>
      <c r="G313">
        <v>741.51</v>
      </c>
      <c r="H313">
        <v>0.09</v>
      </c>
      <c r="I313" t="s">
        <v>1828</v>
      </c>
      <c r="J313">
        <v>2699.0963999999999</v>
      </c>
    </row>
    <row r="314" spans="1:10">
      <c r="A314" t="s">
        <v>2137</v>
      </c>
      <c r="B314">
        <v>45611</v>
      </c>
      <c r="C314" t="s">
        <v>100</v>
      </c>
      <c r="D314" t="s">
        <v>1708</v>
      </c>
      <c r="E314" t="s">
        <v>1807</v>
      </c>
      <c r="F314">
        <v>2</v>
      </c>
      <c r="G314">
        <v>588.9</v>
      </c>
      <c r="H314">
        <v>0.19</v>
      </c>
      <c r="I314" t="s">
        <v>1825</v>
      </c>
      <c r="J314">
        <v>954.01800000000003</v>
      </c>
    </row>
    <row r="315" spans="1:10">
      <c r="A315" t="s">
        <v>2138</v>
      </c>
      <c r="B315">
        <v>45389</v>
      </c>
      <c r="C315" t="s">
        <v>960</v>
      </c>
      <c r="D315" t="s">
        <v>1648</v>
      </c>
      <c r="E315" t="s">
        <v>1761</v>
      </c>
      <c r="F315">
        <v>1</v>
      </c>
      <c r="G315">
        <v>88.92</v>
      </c>
      <c r="H315">
        <v>0.19</v>
      </c>
      <c r="I315" t="s">
        <v>1825</v>
      </c>
      <c r="J315">
        <v>72.025199999999998</v>
      </c>
    </row>
    <row r="316" spans="1:10">
      <c r="A316" t="s">
        <v>2139</v>
      </c>
      <c r="B316">
        <v>45339</v>
      </c>
      <c r="C316" t="s">
        <v>411</v>
      </c>
      <c r="D316" t="s">
        <v>1670</v>
      </c>
      <c r="E316" t="s">
        <v>1804</v>
      </c>
      <c r="F316">
        <v>1</v>
      </c>
      <c r="G316">
        <v>299.13</v>
      </c>
      <c r="H316">
        <v>0.1</v>
      </c>
      <c r="I316" t="s">
        <v>1828</v>
      </c>
      <c r="J316">
        <v>269.21699999999998</v>
      </c>
    </row>
    <row r="317" spans="1:10">
      <c r="A317" t="s">
        <v>2140</v>
      </c>
      <c r="B317">
        <v>45433</v>
      </c>
      <c r="C317" t="s">
        <v>405</v>
      </c>
      <c r="D317" t="s">
        <v>1702</v>
      </c>
      <c r="E317" t="s">
        <v>1766</v>
      </c>
      <c r="F317">
        <v>2</v>
      </c>
      <c r="G317">
        <v>548.29999999999995</v>
      </c>
      <c r="H317">
        <v>0.23</v>
      </c>
      <c r="I317" t="s">
        <v>1823</v>
      </c>
      <c r="J317">
        <v>844.38199999999995</v>
      </c>
    </row>
    <row r="318" spans="1:10">
      <c r="A318" t="s">
        <v>2141</v>
      </c>
      <c r="B318">
        <v>45435</v>
      </c>
      <c r="C318" t="s">
        <v>836</v>
      </c>
      <c r="D318" t="s">
        <v>1656</v>
      </c>
      <c r="E318" t="s">
        <v>1789</v>
      </c>
      <c r="F318">
        <v>3</v>
      </c>
      <c r="G318">
        <v>977.55</v>
      </c>
      <c r="H318">
        <v>0.02</v>
      </c>
      <c r="I318" t="s">
        <v>1825</v>
      </c>
      <c r="J318">
        <v>2873.9969999999998</v>
      </c>
    </row>
    <row r="319" spans="1:10">
      <c r="A319" t="s">
        <v>2142</v>
      </c>
      <c r="B319">
        <v>45823</v>
      </c>
      <c r="C319" t="s">
        <v>1086</v>
      </c>
      <c r="D319" t="s">
        <v>1636</v>
      </c>
      <c r="E319" t="s">
        <v>1810</v>
      </c>
      <c r="F319">
        <v>1</v>
      </c>
      <c r="G319">
        <v>459.42</v>
      </c>
      <c r="H319">
        <v>0.28000000000000003</v>
      </c>
      <c r="I319" t="s">
        <v>1828</v>
      </c>
      <c r="J319">
        <v>330.7824</v>
      </c>
    </row>
    <row r="320" spans="1:10">
      <c r="A320" t="s">
        <v>2143</v>
      </c>
      <c r="B320">
        <v>45663</v>
      </c>
      <c r="C320" t="s">
        <v>318</v>
      </c>
      <c r="D320" t="s">
        <v>1549</v>
      </c>
      <c r="E320" t="s">
        <v>1769</v>
      </c>
      <c r="F320">
        <v>2</v>
      </c>
      <c r="G320">
        <v>123.19</v>
      </c>
      <c r="H320">
        <v>0.19</v>
      </c>
      <c r="I320" t="s">
        <v>1823</v>
      </c>
      <c r="J320">
        <v>199.56780000000001</v>
      </c>
    </row>
    <row r="321" spans="1:10">
      <c r="A321" t="s">
        <v>2144</v>
      </c>
      <c r="B321">
        <v>45879</v>
      </c>
      <c r="C321" t="s">
        <v>1121</v>
      </c>
      <c r="D321" t="s">
        <v>1658</v>
      </c>
      <c r="E321" t="s">
        <v>1813</v>
      </c>
      <c r="F321">
        <v>1</v>
      </c>
      <c r="G321">
        <v>222.95</v>
      </c>
      <c r="H321">
        <v>0.02</v>
      </c>
      <c r="I321" t="s">
        <v>1825</v>
      </c>
      <c r="J321">
        <v>218.49100000000001</v>
      </c>
    </row>
    <row r="322" spans="1:10">
      <c r="A322" t="s">
        <v>2145</v>
      </c>
      <c r="B322">
        <v>45840</v>
      </c>
      <c r="C322" t="s">
        <v>1044</v>
      </c>
      <c r="D322" t="s">
        <v>1612</v>
      </c>
      <c r="E322" t="s">
        <v>1769</v>
      </c>
      <c r="F322">
        <v>3</v>
      </c>
      <c r="G322">
        <v>601.92999999999995</v>
      </c>
      <c r="H322">
        <v>0.14000000000000001</v>
      </c>
      <c r="I322" t="s">
        <v>1823</v>
      </c>
      <c r="J322">
        <v>1552.9793999999999</v>
      </c>
    </row>
    <row r="323" spans="1:10">
      <c r="A323" t="s">
        <v>2146</v>
      </c>
      <c r="B323">
        <v>45380</v>
      </c>
      <c r="C323" t="s">
        <v>939</v>
      </c>
      <c r="D323" t="s">
        <v>1686</v>
      </c>
      <c r="E323" t="s">
        <v>1761</v>
      </c>
      <c r="F323">
        <v>1</v>
      </c>
      <c r="G323">
        <v>564.1</v>
      </c>
      <c r="H323">
        <v>0.03</v>
      </c>
      <c r="I323" t="s">
        <v>1823</v>
      </c>
      <c r="J323">
        <v>547.17700000000002</v>
      </c>
    </row>
    <row r="324" spans="1:10">
      <c r="A324" t="s">
        <v>2147</v>
      </c>
      <c r="B324">
        <v>45672</v>
      </c>
      <c r="C324" t="s">
        <v>341</v>
      </c>
      <c r="D324" t="s">
        <v>1708</v>
      </c>
      <c r="E324" t="s">
        <v>1773</v>
      </c>
      <c r="F324">
        <v>1</v>
      </c>
      <c r="G324">
        <v>516.62</v>
      </c>
      <c r="H324">
        <v>0.18</v>
      </c>
      <c r="I324" t="s">
        <v>1823</v>
      </c>
      <c r="J324">
        <v>423.6284</v>
      </c>
    </row>
    <row r="325" spans="1:10">
      <c r="A325" t="s">
        <v>2148</v>
      </c>
      <c r="B325">
        <v>45497</v>
      </c>
      <c r="C325" t="s">
        <v>1357</v>
      </c>
      <c r="D325" t="s">
        <v>1674</v>
      </c>
      <c r="E325" t="s">
        <v>1794</v>
      </c>
      <c r="F325">
        <v>1</v>
      </c>
      <c r="G325">
        <v>934.75</v>
      </c>
      <c r="H325">
        <v>0.11</v>
      </c>
      <c r="I325" t="s">
        <v>1825</v>
      </c>
      <c r="J325">
        <v>831.92750000000001</v>
      </c>
    </row>
    <row r="326" spans="1:10">
      <c r="A326" t="s">
        <v>2149</v>
      </c>
      <c r="B326">
        <v>45407</v>
      </c>
      <c r="C326" t="s">
        <v>752</v>
      </c>
      <c r="D326" t="s">
        <v>1744</v>
      </c>
      <c r="E326" t="s">
        <v>1779</v>
      </c>
      <c r="F326">
        <v>4</v>
      </c>
      <c r="G326">
        <v>548.44000000000005</v>
      </c>
      <c r="H326">
        <v>0.05</v>
      </c>
      <c r="I326" t="s">
        <v>1825</v>
      </c>
      <c r="J326">
        <v>2084.0720000000001</v>
      </c>
    </row>
    <row r="327" spans="1:10">
      <c r="A327" t="s">
        <v>2150</v>
      </c>
      <c r="B327">
        <v>45764</v>
      </c>
      <c r="C327" t="s">
        <v>63</v>
      </c>
      <c r="D327" t="s">
        <v>1622</v>
      </c>
      <c r="E327" t="s">
        <v>1766</v>
      </c>
      <c r="F327">
        <v>3</v>
      </c>
      <c r="G327">
        <v>361.11</v>
      </c>
      <c r="H327">
        <v>0.06</v>
      </c>
      <c r="I327" t="s">
        <v>1823</v>
      </c>
      <c r="J327">
        <v>1018.3302</v>
      </c>
    </row>
    <row r="328" spans="1:10">
      <c r="A328" t="s">
        <v>2151</v>
      </c>
      <c r="B328">
        <v>45924</v>
      </c>
      <c r="C328" t="s">
        <v>616</v>
      </c>
      <c r="D328" t="s">
        <v>1574</v>
      </c>
      <c r="E328" t="s">
        <v>1757</v>
      </c>
      <c r="F328">
        <v>2</v>
      </c>
      <c r="G328">
        <v>610.37</v>
      </c>
      <c r="H328">
        <v>0.1</v>
      </c>
      <c r="I328" t="s">
        <v>1825</v>
      </c>
      <c r="J328">
        <v>1098.6659999999999</v>
      </c>
    </row>
    <row r="329" spans="1:10">
      <c r="A329" t="s">
        <v>2152</v>
      </c>
      <c r="B329">
        <v>45240</v>
      </c>
      <c r="C329" t="s">
        <v>1050</v>
      </c>
      <c r="D329" t="s">
        <v>1650</v>
      </c>
      <c r="E329" t="s">
        <v>1804</v>
      </c>
      <c r="F329">
        <v>1</v>
      </c>
      <c r="G329">
        <v>272.2</v>
      </c>
      <c r="H329">
        <v>0.3</v>
      </c>
      <c r="I329" t="s">
        <v>1823</v>
      </c>
      <c r="J329">
        <v>190.54</v>
      </c>
    </row>
    <row r="330" spans="1:10">
      <c r="A330" t="s">
        <v>2153</v>
      </c>
      <c r="B330">
        <v>45349</v>
      </c>
      <c r="C330" t="s">
        <v>1357</v>
      </c>
      <c r="D330" t="s">
        <v>1702</v>
      </c>
      <c r="E330" t="s">
        <v>1776</v>
      </c>
      <c r="F330">
        <v>3</v>
      </c>
      <c r="G330">
        <v>573.1</v>
      </c>
      <c r="H330">
        <v>0.16</v>
      </c>
      <c r="I330" t="s">
        <v>1828</v>
      </c>
      <c r="J330">
        <v>1444.212</v>
      </c>
    </row>
    <row r="331" spans="1:10">
      <c r="A331" t="s">
        <v>2154</v>
      </c>
      <c r="B331">
        <v>45756</v>
      </c>
      <c r="C331" t="s">
        <v>1014</v>
      </c>
      <c r="D331" t="s">
        <v>1557</v>
      </c>
      <c r="E331" t="s">
        <v>1752</v>
      </c>
      <c r="F331">
        <v>4</v>
      </c>
      <c r="G331">
        <v>24.72</v>
      </c>
      <c r="H331">
        <v>0.28000000000000003</v>
      </c>
      <c r="I331" t="s">
        <v>1823</v>
      </c>
      <c r="J331">
        <v>71.193600000000004</v>
      </c>
    </row>
    <row r="332" spans="1:10">
      <c r="A332" t="s">
        <v>2155</v>
      </c>
      <c r="B332">
        <v>45478</v>
      </c>
      <c r="C332" t="s">
        <v>803</v>
      </c>
      <c r="D332" t="s">
        <v>1565</v>
      </c>
      <c r="E332" t="s">
        <v>1786</v>
      </c>
      <c r="F332">
        <v>3</v>
      </c>
      <c r="G332">
        <v>268.89</v>
      </c>
      <c r="H332">
        <v>7.0000000000000007E-2</v>
      </c>
      <c r="I332" t="s">
        <v>1828</v>
      </c>
      <c r="J332">
        <v>750.20309999999995</v>
      </c>
    </row>
    <row r="333" spans="1:10">
      <c r="A333" t="s">
        <v>2156</v>
      </c>
      <c r="B333">
        <v>45890</v>
      </c>
      <c r="C333" t="s">
        <v>821</v>
      </c>
      <c r="D333" t="s">
        <v>1684</v>
      </c>
      <c r="E333" t="s">
        <v>1786</v>
      </c>
      <c r="F333">
        <v>1</v>
      </c>
      <c r="G333">
        <v>78.5</v>
      </c>
      <c r="H333">
        <v>0.17</v>
      </c>
      <c r="I333" t="s">
        <v>1828</v>
      </c>
      <c r="J333">
        <v>65.155000000000001</v>
      </c>
    </row>
    <row r="334" spans="1:10">
      <c r="A334" t="s">
        <v>2157</v>
      </c>
      <c r="B334">
        <v>45815</v>
      </c>
      <c r="C334" t="s">
        <v>455</v>
      </c>
      <c r="D334" t="s">
        <v>1620</v>
      </c>
      <c r="E334" t="s">
        <v>1769</v>
      </c>
      <c r="F334">
        <v>3</v>
      </c>
      <c r="G334">
        <v>399.42</v>
      </c>
      <c r="H334">
        <v>0.02</v>
      </c>
      <c r="I334" t="s">
        <v>1823</v>
      </c>
      <c r="J334">
        <v>1174.2947999999999</v>
      </c>
    </row>
    <row r="335" spans="1:10">
      <c r="A335" t="s">
        <v>2158</v>
      </c>
      <c r="B335">
        <v>45891</v>
      </c>
      <c r="C335" t="s">
        <v>307</v>
      </c>
      <c r="D335" t="s">
        <v>1610</v>
      </c>
      <c r="E335" t="s">
        <v>1813</v>
      </c>
      <c r="F335">
        <v>3</v>
      </c>
      <c r="G335">
        <v>455.82</v>
      </c>
      <c r="H335">
        <v>0.01</v>
      </c>
      <c r="I335" t="s">
        <v>1825</v>
      </c>
      <c r="J335">
        <v>1353.7854</v>
      </c>
    </row>
    <row r="336" spans="1:10">
      <c r="A336" t="s">
        <v>2159</v>
      </c>
      <c r="B336">
        <v>45609</v>
      </c>
      <c r="C336" t="s">
        <v>1095</v>
      </c>
      <c r="D336" t="s">
        <v>1648</v>
      </c>
      <c r="E336" t="s">
        <v>1773</v>
      </c>
      <c r="F336">
        <v>2</v>
      </c>
      <c r="G336">
        <v>613.23</v>
      </c>
      <c r="H336">
        <v>0.15</v>
      </c>
      <c r="I336" t="s">
        <v>1825</v>
      </c>
      <c r="J336">
        <v>1042.491</v>
      </c>
    </row>
    <row r="337" spans="1:10">
      <c r="A337" t="s">
        <v>2160</v>
      </c>
      <c r="B337">
        <v>45309</v>
      </c>
      <c r="C337" t="s">
        <v>1414</v>
      </c>
      <c r="D337" t="s">
        <v>1549</v>
      </c>
      <c r="E337" t="s">
        <v>1799</v>
      </c>
      <c r="F337">
        <v>4</v>
      </c>
      <c r="G337">
        <v>971.9</v>
      </c>
      <c r="H337">
        <v>0.28000000000000003</v>
      </c>
      <c r="I337" t="s">
        <v>1825</v>
      </c>
      <c r="J337">
        <v>2799.0720000000001</v>
      </c>
    </row>
    <row r="338" spans="1:10">
      <c r="A338" t="s">
        <v>2161</v>
      </c>
      <c r="B338">
        <v>45519</v>
      </c>
      <c r="C338" t="s">
        <v>137</v>
      </c>
      <c r="D338" t="s">
        <v>1604</v>
      </c>
      <c r="E338" t="s">
        <v>1779</v>
      </c>
      <c r="F338">
        <v>3</v>
      </c>
      <c r="G338">
        <v>884.92</v>
      </c>
      <c r="H338">
        <v>0.06</v>
      </c>
      <c r="I338" t="s">
        <v>1825</v>
      </c>
      <c r="J338">
        <v>2495.4744000000001</v>
      </c>
    </row>
    <row r="339" spans="1:10">
      <c r="A339" t="s">
        <v>2162</v>
      </c>
      <c r="B339">
        <v>45921</v>
      </c>
      <c r="C339" t="s">
        <v>314</v>
      </c>
      <c r="D339" t="s">
        <v>1562</v>
      </c>
      <c r="E339" t="s">
        <v>1786</v>
      </c>
      <c r="F339">
        <v>1</v>
      </c>
      <c r="G339">
        <v>125</v>
      </c>
      <c r="H339">
        <v>0.23</v>
      </c>
      <c r="I339" t="s">
        <v>1823</v>
      </c>
      <c r="J339">
        <v>96.25</v>
      </c>
    </row>
    <row r="340" spans="1:10">
      <c r="A340" t="s">
        <v>2163</v>
      </c>
      <c r="B340">
        <v>45465</v>
      </c>
      <c r="C340" t="s">
        <v>441</v>
      </c>
      <c r="D340" t="s">
        <v>1568</v>
      </c>
      <c r="E340" t="s">
        <v>1801</v>
      </c>
      <c r="F340">
        <v>2</v>
      </c>
      <c r="G340">
        <v>188.25</v>
      </c>
      <c r="H340">
        <v>0.08</v>
      </c>
      <c r="I340" t="s">
        <v>1825</v>
      </c>
      <c r="J340">
        <v>346.38</v>
      </c>
    </row>
    <row r="341" spans="1:10">
      <c r="A341" t="s">
        <v>2164</v>
      </c>
      <c r="B341">
        <v>45303</v>
      </c>
      <c r="C341" t="s">
        <v>719</v>
      </c>
      <c r="D341" t="s">
        <v>1640</v>
      </c>
      <c r="E341" t="s">
        <v>1776</v>
      </c>
      <c r="F341">
        <v>4</v>
      </c>
      <c r="G341">
        <v>344.12</v>
      </c>
      <c r="H341">
        <v>0.25</v>
      </c>
      <c r="I341" t="s">
        <v>1825</v>
      </c>
      <c r="J341">
        <v>1032.3599999999999</v>
      </c>
    </row>
    <row r="342" spans="1:10">
      <c r="A342" t="s">
        <v>2165</v>
      </c>
      <c r="B342">
        <v>45218</v>
      </c>
      <c r="C342" t="s">
        <v>181</v>
      </c>
      <c r="D342" t="s">
        <v>1582</v>
      </c>
      <c r="E342" t="s">
        <v>1813</v>
      </c>
      <c r="F342">
        <v>3</v>
      </c>
      <c r="G342">
        <v>997.95</v>
      </c>
      <c r="H342">
        <v>0.09</v>
      </c>
      <c r="I342" t="s">
        <v>1828</v>
      </c>
      <c r="J342">
        <v>2724.4034999999999</v>
      </c>
    </row>
    <row r="343" spans="1:10">
      <c r="A343" t="s">
        <v>2166</v>
      </c>
      <c r="B343">
        <v>45727</v>
      </c>
      <c r="C343" t="s">
        <v>505</v>
      </c>
      <c r="D343" t="s">
        <v>1570</v>
      </c>
      <c r="E343" t="s">
        <v>1801</v>
      </c>
      <c r="F343">
        <v>3</v>
      </c>
      <c r="G343">
        <v>121.64</v>
      </c>
      <c r="H343">
        <v>7.0000000000000007E-2</v>
      </c>
      <c r="I343" t="s">
        <v>1825</v>
      </c>
      <c r="J343">
        <v>339.37560000000002</v>
      </c>
    </row>
    <row r="344" spans="1:10">
      <c r="A344" t="s">
        <v>2167</v>
      </c>
      <c r="B344">
        <v>45557</v>
      </c>
      <c r="C344" t="s">
        <v>716</v>
      </c>
      <c r="D344" t="s">
        <v>1684</v>
      </c>
      <c r="E344" t="s">
        <v>1789</v>
      </c>
      <c r="F344">
        <v>2</v>
      </c>
      <c r="G344">
        <v>692.72</v>
      </c>
      <c r="H344">
        <v>0.13</v>
      </c>
      <c r="I344" t="s">
        <v>1825</v>
      </c>
      <c r="J344">
        <v>1205.3327999999999</v>
      </c>
    </row>
    <row r="345" spans="1:10">
      <c r="A345" t="s">
        <v>2168</v>
      </c>
      <c r="B345">
        <v>45623</v>
      </c>
      <c r="C345" t="s">
        <v>114</v>
      </c>
      <c r="D345" t="s">
        <v>1596</v>
      </c>
      <c r="E345" t="s">
        <v>1813</v>
      </c>
      <c r="F345">
        <v>3</v>
      </c>
      <c r="G345">
        <v>794.59</v>
      </c>
      <c r="H345">
        <v>0.03</v>
      </c>
      <c r="I345" t="s">
        <v>1825</v>
      </c>
      <c r="J345">
        <v>2312.2568999999999</v>
      </c>
    </row>
    <row r="346" spans="1:10">
      <c r="A346" t="s">
        <v>2169</v>
      </c>
      <c r="B346">
        <v>45224</v>
      </c>
      <c r="C346" t="s">
        <v>67</v>
      </c>
      <c r="D346" t="s">
        <v>1600</v>
      </c>
      <c r="E346" t="s">
        <v>1786</v>
      </c>
      <c r="F346">
        <v>1</v>
      </c>
      <c r="G346">
        <v>907.95</v>
      </c>
      <c r="H346">
        <v>0.1</v>
      </c>
      <c r="I346" t="s">
        <v>1825</v>
      </c>
      <c r="J346">
        <v>817.15499999999997</v>
      </c>
    </row>
    <row r="347" spans="1:10">
      <c r="A347" t="s">
        <v>2170</v>
      </c>
      <c r="B347">
        <v>45940</v>
      </c>
      <c r="C347" t="s">
        <v>911</v>
      </c>
      <c r="D347" t="s">
        <v>1648</v>
      </c>
      <c r="E347" t="s">
        <v>1752</v>
      </c>
      <c r="F347">
        <v>2</v>
      </c>
      <c r="G347">
        <v>660.81</v>
      </c>
      <c r="H347">
        <v>0.18</v>
      </c>
      <c r="I347" t="s">
        <v>1823</v>
      </c>
      <c r="J347">
        <v>1083.7284</v>
      </c>
    </row>
    <row r="348" spans="1:10">
      <c r="A348" t="s">
        <v>2171</v>
      </c>
      <c r="B348">
        <v>45915</v>
      </c>
      <c r="C348" t="s">
        <v>227</v>
      </c>
      <c r="D348" t="s">
        <v>1650</v>
      </c>
      <c r="E348" t="s">
        <v>1782</v>
      </c>
      <c r="F348">
        <v>3</v>
      </c>
      <c r="G348">
        <v>564.94000000000005</v>
      </c>
      <c r="H348">
        <v>0.22</v>
      </c>
      <c r="I348" t="s">
        <v>1828</v>
      </c>
      <c r="J348">
        <v>1321.9595999999999</v>
      </c>
    </row>
    <row r="349" spans="1:10">
      <c r="A349" t="s">
        <v>2172</v>
      </c>
      <c r="B349">
        <v>45541</v>
      </c>
      <c r="C349" t="s">
        <v>205</v>
      </c>
      <c r="D349" t="s">
        <v>1578</v>
      </c>
      <c r="E349" t="s">
        <v>1801</v>
      </c>
      <c r="F349">
        <v>2</v>
      </c>
      <c r="G349">
        <v>280.37</v>
      </c>
      <c r="H349">
        <v>0.22</v>
      </c>
      <c r="I349" t="s">
        <v>1828</v>
      </c>
      <c r="J349">
        <v>437.37720000000002</v>
      </c>
    </row>
    <row r="350" spans="1:10">
      <c r="A350" t="s">
        <v>2173</v>
      </c>
      <c r="B350">
        <v>45489</v>
      </c>
      <c r="C350" t="s">
        <v>1163</v>
      </c>
      <c r="D350" t="s">
        <v>1648</v>
      </c>
      <c r="E350" t="s">
        <v>1766</v>
      </c>
      <c r="F350">
        <v>2</v>
      </c>
      <c r="G350">
        <v>85.23</v>
      </c>
      <c r="H350">
        <v>0.13</v>
      </c>
      <c r="I350" t="s">
        <v>1823</v>
      </c>
      <c r="J350">
        <v>148.30019999999999</v>
      </c>
    </row>
    <row r="351" spans="1:10">
      <c r="A351" t="s">
        <v>2174</v>
      </c>
      <c r="B351">
        <v>45748</v>
      </c>
      <c r="C351" t="s">
        <v>984</v>
      </c>
      <c r="D351" t="s">
        <v>1602</v>
      </c>
      <c r="E351" t="s">
        <v>1797</v>
      </c>
      <c r="F351">
        <v>2</v>
      </c>
      <c r="G351">
        <v>563.29999999999995</v>
      </c>
      <c r="H351">
        <v>0.26</v>
      </c>
      <c r="I351" t="s">
        <v>1823</v>
      </c>
      <c r="J351">
        <v>833.68399999999997</v>
      </c>
    </row>
    <row r="352" spans="1:10">
      <c r="A352" t="s">
        <v>2175</v>
      </c>
      <c r="B352">
        <v>45309</v>
      </c>
      <c r="C352" t="s">
        <v>134</v>
      </c>
      <c r="D352" t="s">
        <v>1708</v>
      </c>
      <c r="E352" t="s">
        <v>1810</v>
      </c>
      <c r="F352">
        <v>2</v>
      </c>
      <c r="G352">
        <v>827.81</v>
      </c>
      <c r="H352">
        <v>0.04</v>
      </c>
      <c r="I352" t="s">
        <v>1825</v>
      </c>
      <c r="J352">
        <v>1589.3951999999999</v>
      </c>
    </row>
    <row r="353" spans="1:10">
      <c r="A353" t="s">
        <v>2176</v>
      </c>
      <c r="B353">
        <v>45621</v>
      </c>
      <c r="C353" t="s">
        <v>696</v>
      </c>
      <c r="D353" t="s">
        <v>1572</v>
      </c>
      <c r="E353" t="s">
        <v>1810</v>
      </c>
      <c r="F353">
        <v>3</v>
      </c>
      <c r="G353">
        <v>877.71</v>
      </c>
      <c r="H353">
        <v>0.12</v>
      </c>
      <c r="I353" t="s">
        <v>1825</v>
      </c>
      <c r="J353">
        <v>2317.1543999999999</v>
      </c>
    </row>
    <row r="354" spans="1:10">
      <c r="A354" t="s">
        <v>2177</v>
      </c>
      <c r="B354">
        <v>45603</v>
      </c>
      <c r="C354" t="s">
        <v>821</v>
      </c>
      <c r="D354" t="s">
        <v>1662</v>
      </c>
      <c r="E354" t="s">
        <v>1786</v>
      </c>
      <c r="F354">
        <v>4</v>
      </c>
      <c r="G354">
        <v>488.56</v>
      </c>
      <c r="H354">
        <v>0.26</v>
      </c>
      <c r="I354" t="s">
        <v>1828</v>
      </c>
      <c r="J354">
        <v>1446.1376</v>
      </c>
    </row>
    <row r="355" spans="1:10">
      <c r="A355" t="s">
        <v>2178</v>
      </c>
      <c r="B355">
        <v>45501</v>
      </c>
      <c r="C355" t="s">
        <v>369</v>
      </c>
      <c r="D355" t="s">
        <v>1598</v>
      </c>
      <c r="E355" t="s">
        <v>1794</v>
      </c>
      <c r="F355">
        <v>4</v>
      </c>
      <c r="G355">
        <v>175.91</v>
      </c>
      <c r="H355">
        <v>0.13</v>
      </c>
      <c r="I355" t="s">
        <v>1825</v>
      </c>
      <c r="J355">
        <v>612.16679999999997</v>
      </c>
    </row>
    <row r="356" spans="1:10">
      <c r="A356" t="s">
        <v>2179</v>
      </c>
      <c r="B356">
        <v>45398</v>
      </c>
      <c r="C356" t="s">
        <v>794</v>
      </c>
      <c r="D356" t="s">
        <v>1722</v>
      </c>
      <c r="E356" t="s">
        <v>1782</v>
      </c>
      <c r="F356">
        <v>4</v>
      </c>
      <c r="G356">
        <v>289.66000000000003</v>
      </c>
      <c r="H356">
        <v>0.25</v>
      </c>
      <c r="I356" t="s">
        <v>1828</v>
      </c>
      <c r="J356">
        <v>868.98</v>
      </c>
    </row>
    <row r="357" spans="1:10">
      <c r="A357" t="s">
        <v>2180</v>
      </c>
      <c r="B357">
        <v>45304</v>
      </c>
      <c r="C357" t="s">
        <v>773</v>
      </c>
      <c r="D357" t="s">
        <v>1578</v>
      </c>
      <c r="E357" t="s">
        <v>1801</v>
      </c>
      <c r="F357">
        <v>2</v>
      </c>
      <c r="G357">
        <v>899.27</v>
      </c>
      <c r="H357">
        <v>0.17</v>
      </c>
      <c r="I357" t="s">
        <v>1823</v>
      </c>
      <c r="J357">
        <v>1492.7882</v>
      </c>
    </row>
    <row r="358" spans="1:10">
      <c r="A358" t="s">
        <v>2181</v>
      </c>
      <c r="B358">
        <v>45299</v>
      </c>
      <c r="C358" t="s">
        <v>241</v>
      </c>
      <c r="D358" t="s">
        <v>1584</v>
      </c>
      <c r="E358" t="s">
        <v>1757</v>
      </c>
      <c r="F358">
        <v>1</v>
      </c>
      <c r="G358">
        <v>691.38</v>
      </c>
      <c r="H358">
        <v>0.11</v>
      </c>
      <c r="I358" t="s">
        <v>1828</v>
      </c>
      <c r="J358">
        <v>615.32820000000004</v>
      </c>
    </row>
    <row r="359" spans="1:10">
      <c r="A359" t="s">
        <v>2182</v>
      </c>
      <c r="B359">
        <v>45564</v>
      </c>
      <c r="C359" t="s">
        <v>550</v>
      </c>
      <c r="D359" t="s">
        <v>1602</v>
      </c>
      <c r="E359" t="s">
        <v>1752</v>
      </c>
      <c r="F359">
        <v>3</v>
      </c>
      <c r="G359">
        <v>158.72</v>
      </c>
      <c r="H359">
        <v>0.13</v>
      </c>
      <c r="I359" t="s">
        <v>1823</v>
      </c>
      <c r="J359">
        <v>414.25920000000002</v>
      </c>
    </row>
    <row r="360" spans="1:10">
      <c r="A360" t="s">
        <v>2183</v>
      </c>
      <c r="B360">
        <v>45413</v>
      </c>
      <c r="C360" t="s">
        <v>684</v>
      </c>
      <c r="D360" t="s">
        <v>1668</v>
      </c>
      <c r="E360" t="s">
        <v>1804</v>
      </c>
      <c r="F360">
        <v>4</v>
      </c>
      <c r="G360">
        <v>537.15</v>
      </c>
      <c r="H360">
        <v>0.06</v>
      </c>
      <c r="I360" t="s">
        <v>1828</v>
      </c>
      <c r="J360">
        <v>2019.684</v>
      </c>
    </row>
    <row r="361" spans="1:10">
      <c r="A361" t="s">
        <v>2184</v>
      </c>
      <c r="B361">
        <v>45480</v>
      </c>
      <c r="C361" t="s">
        <v>1295</v>
      </c>
      <c r="D361" t="s">
        <v>1630</v>
      </c>
      <c r="E361" t="s">
        <v>1786</v>
      </c>
      <c r="F361">
        <v>3</v>
      </c>
      <c r="G361">
        <v>771.7</v>
      </c>
      <c r="H361">
        <v>0.05</v>
      </c>
      <c r="I361" t="s">
        <v>1828</v>
      </c>
      <c r="J361">
        <v>2199.3449999999998</v>
      </c>
    </row>
    <row r="362" spans="1:10">
      <c r="A362" t="s">
        <v>2185</v>
      </c>
      <c r="B362">
        <v>45610</v>
      </c>
      <c r="C362" t="s">
        <v>381</v>
      </c>
      <c r="D362" t="s">
        <v>1724</v>
      </c>
      <c r="E362" t="s">
        <v>1757</v>
      </c>
      <c r="F362">
        <v>4</v>
      </c>
      <c r="G362">
        <v>677.25</v>
      </c>
      <c r="H362">
        <v>0.14000000000000001</v>
      </c>
      <c r="I362" t="s">
        <v>1825</v>
      </c>
      <c r="J362">
        <v>2329.7399999999998</v>
      </c>
    </row>
    <row r="363" spans="1:10">
      <c r="A363" t="s">
        <v>2186</v>
      </c>
      <c r="B363">
        <v>45763</v>
      </c>
      <c r="C363" t="s">
        <v>363</v>
      </c>
      <c r="D363" t="s">
        <v>1744</v>
      </c>
      <c r="E363" t="s">
        <v>1792</v>
      </c>
      <c r="F363">
        <v>1</v>
      </c>
      <c r="G363">
        <v>645.48</v>
      </c>
      <c r="H363">
        <v>0.26</v>
      </c>
      <c r="I363" t="s">
        <v>1828</v>
      </c>
      <c r="J363">
        <v>477.65519999999998</v>
      </c>
    </row>
    <row r="364" spans="1:10">
      <c r="A364" t="s">
        <v>2187</v>
      </c>
      <c r="B364">
        <v>45856</v>
      </c>
      <c r="C364" t="s">
        <v>1127</v>
      </c>
      <c r="D364" t="s">
        <v>1694</v>
      </c>
      <c r="E364" t="s">
        <v>1761</v>
      </c>
      <c r="F364">
        <v>2</v>
      </c>
      <c r="G364">
        <v>934</v>
      </c>
      <c r="H364">
        <v>0.3</v>
      </c>
      <c r="I364" t="s">
        <v>1828</v>
      </c>
      <c r="J364">
        <v>1307.5999999999999</v>
      </c>
    </row>
    <row r="365" spans="1:10">
      <c r="A365" t="s">
        <v>2188</v>
      </c>
      <c r="B365">
        <v>45712</v>
      </c>
      <c r="C365" t="s">
        <v>1050</v>
      </c>
      <c r="D365" t="s">
        <v>1640</v>
      </c>
      <c r="E365" t="s">
        <v>1761</v>
      </c>
      <c r="F365">
        <v>1</v>
      </c>
      <c r="G365">
        <v>669.53</v>
      </c>
      <c r="H365">
        <v>0.2</v>
      </c>
      <c r="I365" t="s">
        <v>1823</v>
      </c>
      <c r="J365">
        <v>535.62400000000002</v>
      </c>
    </row>
    <row r="366" spans="1:10">
      <c r="A366" t="s">
        <v>2189</v>
      </c>
      <c r="B366">
        <v>45723</v>
      </c>
      <c r="C366" t="s">
        <v>702</v>
      </c>
      <c r="D366" t="s">
        <v>1618</v>
      </c>
      <c r="E366" t="s">
        <v>1810</v>
      </c>
      <c r="F366">
        <v>1</v>
      </c>
      <c r="G366">
        <v>213.69</v>
      </c>
      <c r="H366">
        <v>0.28000000000000003</v>
      </c>
      <c r="I366" t="s">
        <v>1828</v>
      </c>
      <c r="J366">
        <v>153.85679999999999</v>
      </c>
    </row>
    <row r="367" spans="1:10">
      <c r="A367" t="s">
        <v>2190</v>
      </c>
      <c r="B367">
        <v>45706</v>
      </c>
      <c r="C367" t="s">
        <v>281</v>
      </c>
      <c r="D367" t="s">
        <v>1590</v>
      </c>
      <c r="E367" t="s">
        <v>1813</v>
      </c>
      <c r="F367">
        <v>2</v>
      </c>
      <c r="G367">
        <v>99.1</v>
      </c>
      <c r="H367">
        <v>0.2</v>
      </c>
      <c r="I367" t="s">
        <v>1825</v>
      </c>
      <c r="J367">
        <v>158.56</v>
      </c>
    </row>
    <row r="368" spans="1:10">
      <c r="A368" t="s">
        <v>2191</v>
      </c>
      <c r="B368">
        <v>45469</v>
      </c>
      <c r="C368" t="s">
        <v>1157</v>
      </c>
      <c r="D368" t="s">
        <v>1622</v>
      </c>
      <c r="E368" t="s">
        <v>1804</v>
      </c>
      <c r="F368">
        <v>1</v>
      </c>
      <c r="G368">
        <v>628.98</v>
      </c>
      <c r="H368">
        <v>0.03</v>
      </c>
      <c r="I368" t="s">
        <v>1828</v>
      </c>
      <c r="J368">
        <v>610.11059999999998</v>
      </c>
    </row>
    <row r="369" spans="1:10">
      <c r="A369" t="s">
        <v>2192</v>
      </c>
      <c r="B369">
        <v>45711</v>
      </c>
      <c r="C369" t="s">
        <v>307</v>
      </c>
      <c r="D369" t="s">
        <v>1716</v>
      </c>
      <c r="E369" t="s">
        <v>1769</v>
      </c>
      <c r="F369">
        <v>3</v>
      </c>
      <c r="G369">
        <v>944.64</v>
      </c>
      <c r="H369">
        <v>0.26</v>
      </c>
      <c r="I369" t="s">
        <v>1823</v>
      </c>
      <c r="J369">
        <v>2097.1008000000002</v>
      </c>
    </row>
    <row r="370" spans="1:10">
      <c r="A370" t="s">
        <v>2193</v>
      </c>
      <c r="B370">
        <v>45823</v>
      </c>
      <c r="C370" t="s">
        <v>1452</v>
      </c>
      <c r="D370" t="s">
        <v>1734</v>
      </c>
      <c r="E370" t="s">
        <v>1794</v>
      </c>
      <c r="F370">
        <v>2</v>
      </c>
      <c r="G370">
        <v>121.7</v>
      </c>
      <c r="H370">
        <v>0.06</v>
      </c>
      <c r="I370" t="s">
        <v>1828</v>
      </c>
      <c r="J370">
        <v>228.79599999999999</v>
      </c>
    </row>
    <row r="371" spans="1:10">
      <c r="A371" t="s">
        <v>2194</v>
      </c>
      <c r="B371">
        <v>45217</v>
      </c>
      <c r="C371" t="s">
        <v>1386</v>
      </c>
      <c r="D371" t="s">
        <v>1678</v>
      </c>
      <c r="E371" t="s">
        <v>1766</v>
      </c>
      <c r="F371">
        <v>4</v>
      </c>
      <c r="G371">
        <v>269.49</v>
      </c>
      <c r="H371">
        <v>7.0000000000000007E-2</v>
      </c>
      <c r="I371" t="s">
        <v>1825</v>
      </c>
      <c r="J371">
        <v>1002.5028</v>
      </c>
    </row>
    <row r="372" spans="1:10">
      <c r="A372" t="s">
        <v>2195</v>
      </c>
      <c r="B372">
        <v>45733</v>
      </c>
      <c r="C372" t="s">
        <v>353</v>
      </c>
      <c r="D372" t="s">
        <v>1592</v>
      </c>
      <c r="E372" t="s">
        <v>1810</v>
      </c>
      <c r="F372">
        <v>1</v>
      </c>
      <c r="G372">
        <v>678.2</v>
      </c>
      <c r="H372">
        <v>0.14000000000000001</v>
      </c>
      <c r="I372" t="s">
        <v>1823</v>
      </c>
      <c r="J372">
        <v>583.25199999999995</v>
      </c>
    </row>
    <row r="373" spans="1:10">
      <c r="A373" t="s">
        <v>2196</v>
      </c>
      <c r="B373">
        <v>45520</v>
      </c>
      <c r="C373" t="s">
        <v>743</v>
      </c>
      <c r="D373" t="s">
        <v>1728</v>
      </c>
      <c r="E373" t="s">
        <v>1797</v>
      </c>
      <c r="F373">
        <v>1</v>
      </c>
      <c r="G373">
        <v>752.45</v>
      </c>
      <c r="H373">
        <v>0.21</v>
      </c>
      <c r="I373" t="s">
        <v>1828</v>
      </c>
      <c r="J373">
        <v>594.43550000000005</v>
      </c>
    </row>
    <row r="374" spans="1:10">
      <c r="A374" t="s">
        <v>2197</v>
      </c>
      <c r="B374">
        <v>45373</v>
      </c>
      <c r="C374" t="s">
        <v>147</v>
      </c>
      <c r="D374" t="s">
        <v>1736</v>
      </c>
      <c r="E374" t="s">
        <v>1797</v>
      </c>
      <c r="F374">
        <v>2</v>
      </c>
      <c r="G374">
        <v>209.66</v>
      </c>
      <c r="H374">
        <v>0.21</v>
      </c>
      <c r="I374" t="s">
        <v>1823</v>
      </c>
      <c r="J374">
        <v>331.26280000000003</v>
      </c>
    </row>
    <row r="375" spans="1:10">
      <c r="A375" t="s">
        <v>2198</v>
      </c>
      <c r="B375">
        <v>45688</v>
      </c>
      <c r="C375" t="s">
        <v>538</v>
      </c>
      <c r="D375" t="s">
        <v>1742</v>
      </c>
      <c r="E375" t="s">
        <v>1813</v>
      </c>
      <c r="F375">
        <v>2</v>
      </c>
      <c r="G375">
        <v>739.95</v>
      </c>
      <c r="H375">
        <v>0.1</v>
      </c>
      <c r="I375" t="s">
        <v>1828</v>
      </c>
      <c r="J375">
        <v>1331.91</v>
      </c>
    </row>
    <row r="376" spans="1:10">
      <c r="A376" t="s">
        <v>2199</v>
      </c>
      <c r="B376">
        <v>45276</v>
      </c>
      <c r="C376" t="s">
        <v>1446</v>
      </c>
      <c r="D376" t="s">
        <v>1638</v>
      </c>
      <c r="E376" t="s">
        <v>1801</v>
      </c>
      <c r="F376">
        <v>1</v>
      </c>
      <c r="G376">
        <v>496.19</v>
      </c>
      <c r="H376">
        <v>0.08</v>
      </c>
      <c r="I376" t="s">
        <v>1828</v>
      </c>
      <c r="J376">
        <v>456.4948</v>
      </c>
    </row>
    <row r="377" spans="1:10">
      <c r="A377" t="s">
        <v>2200</v>
      </c>
      <c r="B377">
        <v>45756</v>
      </c>
      <c r="C377" t="s">
        <v>172</v>
      </c>
      <c r="D377" t="s">
        <v>1565</v>
      </c>
      <c r="E377" t="s">
        <v>1794</v>
      </c>
      <c r="F377">
        <v>1</v>
      </c>
      <c r="G377">
        <v>306.36</v>
      </c>
      <c r="H377">
        <v>0.01</v>
      </c>
      <c r="I377" t="s">
        <v>1825</v>
      </c>
      <c r="J377">
        <v>303.29640000000001</v>
      </c>
    </row>
    <row r="378" spans="1:10">
      <c r="A378" t="s">
        <v>2201</v>
      </c>
      <c r="B378">
        <v>45309</v>
      </c>
      <c r="C378" t="s">
        <v>417</v>
      </c>
      <c r="D378" t="s">
        <v>1694</v>
      </c>
      <c r="E378" t="s">
        <v>1769</v>
      </c>
      <c r="F378">
        <v>4</v>
      </c>
      <c r="G378">
        <v>693.16</v>
      </c>
      <c r="H378">
        <v>0.05</v>
      </c>
      <c r="I378" t="s">
        <v>1825</v>
      </c>
      <c r="J378">
        <v>2634.0079999999998</v>
      </c>
    </row>
    <row r="379" spans="1:10">
      <c r="A379" t="s">
        <v>2202</v>
      </c>
      <c r="B379">
        <v>45744</v>
      </c>
      <c r="C379" t="s">
        <v>1405</v>
      </c>
      <c r="D379" t="s">
        <v>1714</v>
      </c>
      <c r="E379" t="s">
        <v>1789</v>
      </c>
      <c r="F379">
        <v>1</v>
      </c>
      <c r="G379">
        <v>995.52</v>
      </c>
      <c r="H379">
        <v>0.22</v>
      </c>
      <c r="I379" t="s">
        <v>1825</v>
      </c>
      <c r="J379">
        <v>776.50559999999996</v>
      </c>
    </row>
    <row r="380" spans="1:10">
      <c r="A380" t="s">
        <v>2203</v>
      </c>
      <c r="B380">
        <v>45535</v>
      </c>
      <c r="C380" t="s">
        <v>431</v>
      </c>
      <c r="D380" t="s">
        <v>1560</v>
      </c>
      <c r="E380" t="s">
        <v>1810</v>
      </c>
      <c r="F380">
        <v>4</v>
      </c>
      <c r="G380">
        <v>241.32</v>
      </c>
      <c r="H380">
        <v>0.28999999999999998</v>
      </c>
      <c r="I380" t="s">
        <v>1828</v>
      </c>
      <c r="J380">
        <v>685.34879999999998</v>
      </c>
    </row>
    <row r="381" spans="1:10">
      <c r="A381" t="s">
        <v>2204</v>
      </c>
      <c r="B381">
        <v>45240</v>
      </c>
      <c r="C381" t="s">
        <v>767</v>
      </c>
      <c r="D381" t="s">
        <v>1704</v>
      </c>
      <c r="E381" t="s">
        <v>1757</v>
      </c>
      <c r="F381">
        <v>3</v>
      </c>
      <c r="G381">
        <v>636.03</v>
      </c>
      <c r="H381">
        <v>0.06</v>
      </c>
      <c r="I381" t="s">
        <v>1828</v>
      </c>
      <c r="J381">
        <v>1793.6045999999999</v>
      </c>
    </row>
    <row r="382" spans="1:10">
      <c r="A382" t="s">
        <v>2205</v>
      </c>
      <c r="B382">
        <v>45275</v>
      </c>
      <c r="C382" t="s">
        <v>344</v>
      </c>
      <c r="D382" t="s">
        <v>1553</v>
      </c>
      <c r="E382" t="s">
        <v>1813</v>
      </c>
      <c r="F382">
        <v>4</v>
      </c>
      <c r="G382">
        <v>603.30999999999995</v>
      </c>
      <c r="H382">
        <v>0.15</v>
      </c>
      <c r="I382" t="s">
        <v>1823</v>
      </c>
      <c r="J382">
        <v>2051.2539999999999</v>
      </c>
    </row>
    <row r="383" spans="1:10">
      <c r="A383" t="s">
        <v>2206</v>
      </c>
      <c r="B383">
        <v>45427</v>
      </c>
      <c r="C383" t="s">
        <v>275</v>
      </c>
      <c r="D383" t="s">
        <v>1726</v>
      </c>
      <c r="E383" t="s">
        <v>1789</v>
      </c>
      <c r="F383">
        <v>3</v>
      </c>
      <c r="G383">
        <v>437.96</v>
      </c>
      <c r="H383">
        <v>0.27</v>
      </c>
      <c r="I383" t="s">
        <v>1828</v>
      </c>
      <c r="J383">
        <v>959.13239999999996</v>
      </c>
    </row>
    <row r="384" spans="1:10">
      <c r="A384" t="s">
        <v>2207</v>
      </c>
      <c r="B384">
        <v>45322</v>
      </c>
      <c r="C384" t="s">
        <v>678</v>
      </c>
      <c r="D384" t="s">
        <v>1616</v>
      </c>
      <c r="E384" t="s">
        <v>1769</v>
      </c>
      <c r="F384">
        <v>2</v>
      </c>
      <c r="G384">
        <v>56.91</v>
      </c>
      <c r="H384">
        <v>0.08</v>
      </c>
      <c r="I384" t="s">
        <v>1828</v>
      </c>
      <c r="J384">
        <v>104.7144</v>
      </c>
    </row>
    <row r="385" spans="1:10">
      <c r="A385" t="s">
        <v>2208</v>
      </c>
      <c r="B385">
        <v>45266</v>
      </c>
      <c r="C385" t="s">
        <v>1050</v>
      </c>
      <c r="D385" t="s">
        <v>1700</v>
      </c>
      <c r="E385" t="s">
        <v>1776</v>
      </c>
      <c r="F385">
        <v>1</v>
      </c>
      <c r="G385">
        <v>141.79</v>
      </c>
      <c r="H385">
        <v>0.1</v>
      </c>
      <c r="I385" t="s">
        <v>1823</v>
      </c>
      <c r="J385">
        <v>127.611</v>
      </c>
    </row>
    <row r="386" spans="1:10">
      <c r="A386" t="s">
        <v>2209</v>
      </c>
      <c r="B386">
        <v>45302</v>
      </c>
      <c r="C386" t="s">
        <v>1487</v>
      </c>
      <c r="D386" t="s">
        <v>1565</v>
      </c>
      <c r="E386" t="s">
        <v>1801</v>
      </c>
      <c r="F386">
        <v>4</v>
      </c>
      <c r="G386">
        <v>355.14</v>
      </c>
      <c r="H386">
        <v>0.16</v>
      </c>
      <c r="I386" t="s">
        <v>1828</v>
      </c>
      <c r="J386">
        <v>1193.2704000000001</v>
      </c>
    </row>
    <row r="387" spans="1:10">
      <c r="A387" t="s">
        <v>2210</v>
      </c>
      <c r="B387">
        <v>45907</v>
      </c>
      <c r="C387" t="s">
        <v>687</v>
      </c>
      <c r="D387" t="s">
        <v>1624</v>
      </c>
      <c r="E387" t="s">
        <v>1776</v>
      </c>
      <c r="F387">
        <v>4</v>
      </c>
      <c r="G387">
        <v>960.38</v>
      </c>
      <c r="H387">
        <v>0.15</v>
      </c>
      <c r="I387" t="s">
        <v>1828</v>
      </c>
      <c r="J387">
        <v>3265.2919999999999</v>
      </c>
    </row>
    <row r="388" spans="1:10">
      <c r="A388" t="s">
        <v>2211</v>
      </c>
      <c r="B388">
        <v>45433</v>
      </c>
      <c r="C388" t="s">
        <v>1304</v>
      </c>
      <c r="D388" t="s">
        <v>1686</v>
      </c>
      <c r="E388" t="s">
        <v>1804</v>
      </c>
      <c r="F388">
        <v>3</v>
      </c>
      <c r="G388">
        <v>847.21</v>
      </c>
      <c r="H388">
        <v>0.06</v>
      </c>
      <c r="I388" t="s">
        <v>1825</v>
      </c>
      <c r="J388">
        <v>2389.1322</v>
      </c>
    </row>
    <row r="389" spans="1:10">
      <c r="A389" t="s">
        <v>2212</v>
      </c>
      <c r="B389">
        <v>45892</v>
      </c>
      <c r="C389" t="s">
        <v>244</v>
      </c>
      <c r="D389" t="s">
        <v>1708</v>
      </c>
      <c r="E389" t="s">
        <v>1789</v>
      </c>
      <c r="F389">
        <v>4</v>
      </c>
      <c r="G389">
        <v>773.81</v>
      </c>
      <c r="H389">
        <v>0.08</v>
      </c>
      <c r="I389" t="s">
        <v>1828</v>
      </c>
      <c r="J389">
        <v>2847.6208000000001</v>
      </c>
    </row>
    <row r="390" spans="1:10">
      <c r="A390" t="s">
        <v>2213</v>
      </c>
      <c r="B390">
        <v>45780</v>
      </c>
      <c r="C390" t="s">
        <v>8</v>
      </c>
      <c r="D390" t="s">
        <v>1674</v>
      </c>
      <c r="E390" t="s">
        <v>1804</v>
      </c>
      <c r="F390">
        <v>1</v>
      </c>
      <c r="G390">
        <v>664.71</v>
      </c>
      <c r="H390">
        <v>0.1</v>
      </c>
      <c r="I390" t="s">
        <v>1825</v>
      </c>
      <c r="J390">
        <v>598.23900000000003</v>
      </c>
    </row>
    <row r="391" spans="1:10">
      <c r="A391" t="s">
        <v>2214</v>
      </c>
      <c r="B391">
        <v>45233</v>
      </c>
      <c r="C391" t="s">
        <v>1089</v>
      </c>
      <c r="D391" t="s">
        <v>1622</v>
      </c>
      <c r="E391" t="s">
        <v>1779</v>
      </c>
      <c r="F391">
        <v>4</v>
      </c>
      <c r="G391">
        <v>482.06</v>
      </c>
      <c r="H391">
        <v>7.0000000000000007E-2</v>
      </c>
      <c r="I391" t="s">
        <v>1825</v>
      </c>
      <c r="J391">
        <v>1793.2632000000001</v>
      </c>
    </row>
    <row r="392" spans="1:10">
      <c r="A392" t="s">
        <v>2215</v>
      </c>
      <c r="B392">
        <v>45742</v>
      </c>
      <c r="C392" t="s">
        <v>321</v>
      </c>
      <c r="D392" t="s">
        <v>1662</v>
      </c>
      <c r="E392" t="s">
        <v>1766</v>
      </c>
      <c r="F392">
        <v>4</v>
      </c>
      <c r="G392">
        <v>995.55</v>
      </c>
      <c r="H392">
        <v>0.19</v>
      </c>
      <c r="I392" t="s">
        <v>1825</v>
      </c>
      <c r="J392">
        <v>3225.5819999999999</v>
      </c>
    </row>
    <row r="393" spans="1:10">
      <c r="A393" t="s">
        <v>2216</v>
      </c>
      <c r="B393">
        <v>45478</v>
      </c>
      <c r="C393" t="s">
        <v>478</v>
      </c>
      <c r="D393" t="s">
        <v>1734</v>
      </c>
      <c r="E393" t="s">
        <v>1797</v>
      </c>
      <c r="F393">
        <v>2</v>
      </c>
      <c r="G393">
        <v>153.84</v>
      </c>
      <c r="H393">
        <v>0.27</v>
      </c>
      <c r="I393" t="s">
        <v>1825</v>
      </c>
      <c r="J393">
        <v>224.60640000000001</v>
      </c>
    </row>
    <row r="394" spans="1:10">
      <c r="A394" t="s">
        <v>2217</v>
      </c>
      <c r="B394">
        <v>45789</v>
      </c>
      <c r="C394" t="s">
        <v>514</v>
      </c>
      <c r="D394" t="s">
        <v>1704</v>
      </c>
      <c r="E394" t="s">
        <v>1776</v>
      </c>
      <c r="F394">
        <v>3</v>
      </c>
      <c r="G394">
        <v>362.11</v>
      </c>
      <c r="H394">
        <v>0.23</v>
      </c>
      <c r="I394" t="s">
        <v>1828</v>
      </c>
      <c r="J394">
        <v>836.47410000000002</v>
      </c>
    </row>
    <row r="395" spans="1:10">
      <c r="A395" t="s">
        <v>2218</v>
      </c>
      <c r="B395">
        <v>45561</v>
      </c>
      <c r="C395" t="s">
        <v>1455</v>
      </c>
      <c r="D395" t="s">
        <v>1634</v>
      </c>
      <c r="E395" t="s">
        <v>1782</v>
      </c>
      <c r="F395">
        <v>3</v>
      </c>
      <c r="G395">
        <v>112.26</v>
      </c>
      <c r="H395">
        <v>0.11</v>
      </c>
      <c r="I395" t="s">
        <v>1823</v>
      </c>
      <c r="J395">
        <v>299.73419999999999</v>
      </c>
    </row>
    <row r="396" spans="1:10">
      <c r="A396" t="s">
        <v>2219</v>
      </c>
      <c r="B396">
        <v>45378</v>
      </c>
      <c r="C396" t="s">
        <v>663</v>
      </c>
      <c r="D396" t="s">
        <v>1736</v>
      </c>
      <c r="E396" t="s">
        <v>1813</v>
      </c>
      <c r="F396">
        <v>2</v>
      </c>
      <c r="G396">
        <v>962.81</v>
      </c>
      <c r="H396">
        <v>0.06</v>
      </c>
      <c r="I396" t="s">
        <v>1828</v>
      </c>
      <c r="J396">
        <v>1810.0827999999999</v>
      </c>
    </row>
    <row r="397" spans="1:10">
      <c r="A397" t="s">
        <v>2220</v>
      </c>
      <c r="B397">
        <v>45308</v>
      </c>
      <c r="C397" t="s">
        <v>693</v>
      </c>
      <c r="D397" t="s">
        <v>1590</v>
      </c>
      <c r="E397" t="s">
        <v>1752</v>
      </c>
      <c r="F397">
        <v>4</v>
      </c>
      <c r="G397">
        <v>276.23</v>
      </c>
      <c r="H397">
        <v>0.12</v>
      </c>
      <c r="I397" t="s">
        <v>1823</v>
      </c>
      <c r="J397">
        <v>972.32960000000003</v>
      </c>
    </row>
    <row r="398" spans="1:10">
      <c r="A398" t="s">
        <v>2221</v>
      </c>
      <c r="B398">
        <v>45407</v>
      </c>
      <c r="C398" t="s">
        <v>71</v>
      </c>
      <c r="D398" t="s">
        <v>1584</v>
      </c>
      <c r="E398" t="s">
        <v>1799</v>
      </c>
      <c r="F398">
        <v>3</v>
      </c>
      <c r="G398">
        <v>991.37</v>
      </c>
      <c r="H398">
        <v>0.1</v>
      </c>
      <c r="I398" t="s">
        <v>1825</v>
      </c>
      <c r="J398">
        <v>2676.6990000000001</v>
      </c>
    </row>
    <row r="399" spans="1:10">
      <c r="A399" t="s">
        <v>2222</v>
      </c>
      <c r="B399">
        <v>45929</v>
      </c>
      <c r="C399" t="s">
        <v>559</v>
      </c>
      <c r="D399" t="s">
        <v>1590</v>
      </c>
      <c r="E399" t="s">
        <v>1797</v>
      </c>
      <c r="F399">
        <v>3</v>
      </c>
      <c r="G399">
        <v>977.47</v>
      </c>
      <c r="H399">
        <v>0.05</v>
      </c>
      <c r="I399" t="s">
        <v>1823</v>
      </c>
      <c r="J399">
        <v>2785.7894999999999</v>
      </c>
    </row>
    <row r="400" spans="1:10">
      <c r="A400" t="s">
        <v>2223</v>
      </c>
      <c r="B400">
        <v>45844</v>
      </c>
      <c r="C400" t="s">
        <v>672</v>
      </c>
      <c r="D400" t="s">
        <v>1736</v>
      </c>
      <c r="E400" t="s">
        <v>1794</v>
      </c>
      <c r="F400">
        <v>2</v>
      </c>
      <c r="G400">
        <v>308.7</v>
      </c>
      <c r="H400">
        <v>0.2</v>
      </c>
      <c r="I400" t="s">
        <v>1825</v>
      </c>
      <c r="J400">
        <v>493.92</v>
      </c>
    </row>
    <row r="401" spans="1:10">
      <c r="A401" t="s">
        <v>2224</v>
      </c>
      <c r="B401">
        <v>45579</v>
      </c>
      <c r="C401" t="s">
        <v>147</v>
      </c>
      <c r="D401" t="s">
        <v>1557</v>
      </c>
      <c r="E401" t="s">
        <v>1804</v>
      </c>
      <c r="F401">
        <v>2</v>
      </c>
      <c r="G401">
        <v>733.87</v>
      </c>
      <c r="H401">
        <v>0.1</v>
      </c>
      <c r="I401" t="s">
        <v>1825</v>
      </c>
      <c r="J401">
        <v>1320.9659999999999</v>
      </c>
    </row>
    <row r="402" spans="1:10">
      <c r="A402" t="s">
        <v>2225</v>
      </c>
      <c r="B402">
        <v>45227</v>
      </c>
      <c r="C402" t="s">
        <v>341</v>
      </c>
      <c r="D402" t="s">
        <v>1586</v>
      </c>
      <c r="E402" t="s">
        <v>1804</v>
      </c>
      <c r="F402">
        <v>2</v>
      </c>
      <c r="G402">
        <v>22.47</v>
      </c>
      <c r="H402">
        <v>0.22</v>
      </c>
      <c r="I402" t="s">
        <v>1825</v>
      </c>
      <c r="J402">
        <v>35.053199999999997</v>
      </c>
    </row>
    <row r="403" spans="1:10">
      <c r="A403" t="s">
        <v>2226</v>
      </c>
      <c r="B403">
        <v>45380</v>
      </c>
      <c r="C403" t="s">
        <v>1092</v>
      </c>
      <c r="D403" t="s">
        <v>1662</v>
      </c>
      <c r="E403" t="s">
        <v>1797</v>
      </c>
      <c r="F403">
        <v>4</v>
      </c>
      <c r="G403">
        <v>651.36</v>
      </c>
      <c r="H403">
        <v>0.13</v>
      </c>
      <c r="I403" t="s">
        <v>1823</v>
      </c>
      <c r="J403">
        <v>2266.7328000000002</v>
      </c>
    </row>
    <row r="404" spans="1:10">
      <c r="A404" t="s">
        <v>2227</v>
      </c>
      <c r="B404">
        <v>45817</v>
      </c>
      <c r="C404" t="s">
        <v>937</v>
      </c>
      <c r="D404" t="s">
        <v>1576</v>
      </c>
      <c r="E404" t="s">
        <v>1789</v>
      </c>
      <c r="F404">
        <v>1</v>
      </c>
      <c r="G404">
        <v>753.39</v>
      </c>
      <c r="H404">
        <v>0.04</v>
      </c>
      <c r="I404" t="s">
        <v>1828</v>
      </c>
      <c r="J404">
        <v>723.25440000000003</v>
      </c>
    </row>
    <row r="405" spans="1:10">
      <c r="A405" t="s">
        <v>2228</v>
      </c>
      <c r="B405">
        <v>45576</v>
      </c>
      <c r="C405" t="s">
        <v>657</v>
      </c>
      <c r="D405" t="s">
        <v>1690</v>
      </c>
      <c r="E405" t="s">
        <v>1794</v>
      </c>
      <c r="F405">
        <v>4</v>
      </c>
      <c r="G405">
        <v>849.17</v>
      </c>
      <c r="H405">
        <v>0.12</v>
      </c>
      <c r="I405" t="s">
        <v>1828</v>
      </c>
      <c r="J405">
        <v>2989.0783999999999</v>
      </c>
    </row>
    <row r="406" spans="1:10">
      <c r="A406" t="s">
        <v>2229</v>
      </c>
      <c r="B406">
        <v>45495</v>
      </c>
      <c r="C406" t="s">
        <v>1184</v>
      </c>
      <c r="D406" t="s">
        <v>1588</v>
      </c>
      <c r="E406" t="s">
        <v>1752</v>
      </c>
      <c r="F406">
        <v>4</v>
      </c>
      <c r="G406">
        <v>585.45000000000005</v>
      </c>
      <c r="H406">
        <v>0.25</v>
      </c>
      <c r="I406" t="s">
        <v>1828</v>
      </c>
      <c r="J406">
        <v>1756.35</v>
      </c>
    </row>
    <row r="407" spans="1:10">
      <c r="A407" t="s">
        <v>2230</v>
      </c>
      <c r="B407">
        <v>45628</v>
      </c>
      <c r="C407" t="s">
        <v>1466</v>
      </c>
      <c r="D407" t="s">
        <v>1698</v>
      </c>
      <c r="E407" t="s">
        <v>1804</v>
      </c>
      <c r="F407">
        <v>1</v>
      </c>
      <c r="G407">
        <v>745.15</v>
      </c>
      <c r="H407">
        <v>0.25</v>
      </c>
      <c r="I407" t="s">
        <v>1828</v>
      </c>
      <c r="J407">
        <v>558.86249999999995</v>
      </c>
    </row>
    <row r="408" spans="1:10">
      <c r="A408" t="s">
        <v>2231</v>
      </c>
      <c r="B408">
        <v>45244</v>
      </c>
      <c r="C408" t="s">
        <v>191</v>
      </c>
      <c r="D408" t="s">
        <v>1746</v>
      </c>
      <c r="E408" t="s">
        <v>1761</v>
      </c>
      <c r="F408">
        <v>1</v>
      </c>
      <c r="G408">
        <v>848.69</v>
      </c>
      <c r="H408">
        <v>0.04</v>
      </c>
      <c r="I408" t="s">
        <v>1828</v>
      </c>
      <c r="J408">
        <v>814.74239999999998</v>
      </c>
    </row>
    <row r="409" spans="1:10">
      <c r="A409" t="s">
        <v>2232</v>
      </c>
      <c r="B409">
        <v>45336</v>
      </c>
      <c r="C409" t="s">
        <v>1283</v>
      </c>
      <c r="D409" t="s">
        <v>1688</v>
      </c>
      <c r="E409" t="s">
        <v>1799</v>
      </c>
      <c r="F409">
        <v>2</v>
      </c>
      <c r="G409">
        <v>247.67</v>
      </c>
      <c r="H409">
        <v>0.1</v>
      </c>
      <c r="I409" t="s">
        <v>1825</v>
      </c>
      <c r="J409">
        <v>445.80599999999998</v>
      </c>
    </row>
    <row r="410" spans="1:10">
      <c r="A410" t="s">
        <v>2233</v>
      </c>
      <c r="B410">
        <v>45465</v>
      </c>
      <c r="C410" t="s">
        <v>153</v>
      </c>
      <c r="D410" t="s">
        <v>1696</v>
      </c>
      <c r="E410" t="s">
        <v>1766</v>
      </c>
      <c r="F410">
        <v>3</v>
      </c>
      <c r="G410">
        <v>220.51</v>
      </c>
      <c r="H410">
        <v>0.02</v>
      </c>
      <c r="I410" t="s">
        <v>1825</v>
      </c>
      <c r="J410">
        <v>648.29939999999999</v>
      </c>
    </row>
    <row r="411" spans="1:10">
      <c r="A411" t="s">
        <v>2234</v>
      </c>
      <c r="B411">
        <v>45837</v>
      </c>
      <c r="C411" t="s">
        <v>1029</v>
      </c>
      <c r="D411" t="s">
        <v>1578</v>
      </c>
      <c r="E411" t="s">
        <v>1804</v>
      </c>
      <c r="F411">
        <v>4</v>
      </c>
      <c r="G411">
        <v>370.63</v>
      </c>
      <c r="H411">
        <v>0.08</v>
      </c>
      <c r="I411" t="s">
        <v>1823</v>
      </c>
      <c r="J411">
        <v>1363.9184</v>
      </c>
    </row>
    <row r="412" spans="1:10">
      <c r="A412" t="s">
        <v>2235</v>
      </c>
      <c r="B412">
        <v>45706</v>
      </c>
      <c r="C412" t="s">
        <v>1220</v>
      </c>
      <c r="D412" t="s">
        <v>1606</v>
      </c>
      <c r="E412" t="s">
        <v>1813</v>
      </c>
      <c r="F412">
        <v>4</v>
      </c>
      <c r="G412">
        <v>349.84</v>
      </c>
      <c r="H412">
        <v>0.11</v>
      </c>
      <c r="I412" t="s">
        <v>1823</v>
      </c>
      <c r="J412">
        <v>1245.4304</v>
      </c>
    </row>
    <row r="413" spans="1:10">
      <c r="A413" t="s">
        <v>2236</v>
      </c>
      <c r="B413">
        <v>45823</v>
      </c>
      <c r="C413" t="s">
        <v>168</v>
      </c>
      <c r="D413" t="s">
        <v>1626</v>
      </c>
      <c r="E413" t="s">
        <v>1794</v>
      </c>
      <c r="F413">
        <v>1</v>
      </c>
      <c r="G413">
        <v>770.87</v>
      </c>
      <c r="H413">
        <v>0.1</v>
      </c>
      <c r="I413" t="s">
        <v>1828</v>
      </c>
      <c r="J413">
        <v>693.78300000000002</v>
      </c>
    </row>
    <row r="414" spans="1:10">
      <c r="A414" t="s">
        <v>2237</v>
      </c>
      <c r="B414">
        <v>45518</v>
      </c>
      <c r="C414" t="s">
        <v>1475</v>
      </c>
      <c r="D414" t="s">
        <v>1746</v>
      </c>
      <c r="E414" t="s">
        <v>1807</v>
      </c>
      <c r="F414">
        <v>3</v>
      </c>
      <c r="G414">
        <v>507.33</v>
      </c>
      <c r="H414">
        <v>0.06</v>
      </c>
      <c r="I414" t="s">
        <v>1825</v>
      </c>
      <c r="J414">
        <v>1430.6705999999999</v>
      </c>
    </row>
    <row r="415" spans="1:10">
      <c r="A415" t="s">
        <v>2238</v>
      </c>
      <c r="B415">
        <v>45863</v>
      </c>
      <c r="C415" t="s">
        <v>610</v>
      </c>
      <c r="D415" t="s">
        <v>1680</v>
      </c>
      <c r="E415" t="s">
        <v>1786</v>
      </c>
      <c r="F415">
        <v>1</v>
      </c>
      <c r="G415">
        <v>87.78</v>
      </c>
      <c r="H415">
        <v>0.06</v>
      </c>
      <c r="I415" t="s">
        <v>1823</v>
      </c>
      <c r="J415">
        <v>82.513199999999998</v>
      </c>
    </row>
    <row r="416" spans="1:10">
      <c r="A416" t="s">
        <v>2239</v>
      </c>
      <c r="B416">
        <v>45666</v>
      </c>
      <c r="C416" t="s">
        <v>36</v>
      </c>
      <c r="D416" t="s">
        <v>1734</v>
      </c>
      <c r="E416" t="s">
        <v>1769</v>
      </c>
      <c r="F416">
        <v>2</v>
      </c>
      <c r="G416">
        <v>772.24</v>
      </c>
      <c r="H416">
        <v>0.22</v>
      </c>
      <c r="I416" t="s">
        <v>1823</v>
      </c>
      <c r="J416">
        <v>1204.6944000000001</v>
      </c>
    </row>
    <row r="417" spans="1:10">
      <c r="A417" t="s">
        <v>2240</v>
      </c>
      <c r="B417">
        <v>45813</v>
      </c>
      <c r="C417" t="s">
        <v>181</v>
      </c>
      <c r="D417" t="s">
        <v>1688</v>
      </c>
      <c r="E417" t="s">
        <v>1799</v>
      </c>
      <c r="F417">
        <v>1</v>
      </c>
      <c r="G417">
        <v>108.27</v>
      </c>
      <c r="H417">
        <v>0.1</v>
      </c>
      <c r="I417" t="s">
        <v>1828</v>
      </c>
      <c r="J417">
        <v>97.442999999999998</v>
      </c>
    </row>
    <row r="418" spans="1:10">
      <c r="A418" t="s">
        <v>2241</v>
      </c>
      <c r="B418">
        <v>45633</v>
      </c>
      <c r="C418" t="s">
        <v>1089</v>
      </c>
      <c r="D418" t="s">
        <v>1624</v>
      </c>
      <c r="E418" t="s">
        <v>1807</v>
      </c>
      <c r="F418">
        <v>2</v>
      </c>
      <c r="G418">
        <v>839.24</v>
      </c>
      <c r="H418">
        <v>0.21</v>
      </c>
      <c r="I418" t="s">
        <v>1825</v>
      </c>
      <c r="J418">
        <v>1325.9992</v>
      </c>
    </row>
    <row r="419" spans="1:10">
      <c r="A419" t="s">
        <v>2242</v>
      </c>
      <c r="B419">
        <v>45331</v>
      </c>
      <c r="C419" t="s">
        <v>1196</v>
      </c>
      <c r="D419" t="s">
        <v>1664</v>
      </c>
      <c r="E419" t="s">
        <v>1789</v>
      </c>
      <c r="F419">
        <v>2</v>
      </c>
      <c r="G419">
        <v>466.27</v>
      </c>
      <c r="H419">
        <v>0.11</v>
      </c>
      <c r="I419" t="s">
        <v>1825</v>
      </c>
      <c r="J419">
        <v>829.9606</v>
      </c>
    </row>
    <row r="420" spans="1:10">
      <c r="A420" t="s">
        <v>2243</v>
      </c>
      <c r="B420">
        <v>45942</v>
      </c>
      <c r="C420" t="s">
        <v>1240</v>
      </c>
      <c r="D420" t="s">
        <v>1672</v>
      </c>
      <c r="E420" t="s">
        <v>1799</v>
      </c>
      <c r="F420">
        <v>3</v>
      </c>
      <c r="G420">
        <v>969.83</v>
      </c>
      <c r="H420">
        <v>0.02</v>
      </c>
      <c r="I420" t="s">
        <v>1823</v>
      </c>
      <c r="J420">
        <v>2851.3002000000001</v>
      </c>
    </row>
    <row r="421" spans="1:10">
      <c r="A421" t="s">
        <v>2244</v>
      </c>
      <c r="B421">
        <v>45824</v>
      </c>
      <c r="C421" t="s">
        <v>1295</v>
      </c>
      <c r="D421" t="s">
        <v>1730</v>
      </c>
      <c r="E421" t="s">
        <v>1813</v>
      </c>
      <c r="F421">
        <v>2</v>
      </c>
      <c r="G421">
        <v>782.11</v>
      </c>
      <c r="H421">
        <v>0.17</v>
      </c>
      <c r="I421" t="s">
        <v>1825</v>
      </c>
      <c r="J421">
        <v>1298.3026</v>
      </c>
    </row>
    <row r="422" spans="1:10">
      <c r="A422" t="s">
        <v>2245</v>
      </c>
      <c r="B422">
        <v>45921</v>
      </c>
      <c r="C422" t="s">
        <v>1395</v>
      </c>
      <c r="D422" t="s">
        <v>1628</v>
      </c>
      <c r="E422" t="s">
        <v>1792</v>
      </c>
      <c r="F422">
        <v>2</v>
      </c>
      <c r="G422">
        <v>74.63</v>
      </c>
      <c r="H422">
        <v>0.01</v>
      </c>
      <c r="I422" t="s">
        <v>1825</v>
      </c>
      <c r="J422">
        <v>147.76740000000001</v>
      </c>
    </row>
    <row r="423" spans="1:10">
      <c r="A423" t="s">
        <v>2246</v>
      </c>
      <c r="B423">
        <v>45909</v>
      </c>
      <c r="C423" t="s">
        <v>160</v>
      </c>
      <c r="D423" t="s">
        <v>1718</v>
      </c>
      <c r="E423" t="s">
        <v>1776</v>
      </c>
      <c r="F423">
        <v>3</v>
      </c>
      <c r="G423">
        <v>522.78</v>
      </c>
      <c r="H423">
        <v>0.25</v>
      </c>
      <c r="I423" t="s">
        <v>1825</v>
      </c>
      <c r="J423">
        <v>1176.2550000000001</v>
      </c>
    </row>
    <row r="424" spans="1:10">
      <c r="A424" t="s">
        <v>2247</v>
      </c>
      <c r="B424">
        <v>45853</v>
      </c>
      <c r="C424" t="s">
        <v>1062</v>
      </c>
      <c r="D424" t="s">
        <v>1574</v>
      </c>
      <c r="E424" t="s">
        <v>1801</v>
      </c>
      <c r="F424">
        <v>1</v>
      </c>
      <c r="G424">
        <v>206.45</v>
      </c>
      <c r="H424">
        <v>0.15</v>
      </c>
      <c r="I424" t="s">
        <v>1825</v>
      </c>
      <c r="J424">
        <v>175.48249999999999</v>
      </c>
    </row>
    <row r="425" spans="1:10">
      <c r="A425" t="s">
        <v>2248</v>
      </c>
      <c r="B425">
        <v>45580</v>
      </c>
      <c r="C425" t="s">
        <v>490</v>
      </c>
      <c r="D425" t="s">
        <v>1686</v>
      </c>
      <c r="E425" t="s">
        <v>1773</v>
      </c>
      <c r="F425">
        <v>1</v>
      </c>
      <c r="G425">
        <v>815.53</v>
      </c>
      <c r="H425">
        <v>0.3</v>
      </c>
      <c r="I425" t="s">
        <v>1825</v>
      </c>
      <c r="J425">
        <v>570.87099999999998</v>
      </c>
    </row>
    <row r="426" spans="1:10">
      <c r="A426" t="s">
        <v>2249</v>
      </c>
      <c r="B426">
        <v>45220</v>
      </c>
      <c r="C426" t="s">
        <v>147</v>
      </c>
      <c r="D426" t="s">
        <v>1706</v>
      </c>
      <c r="E426" t="s">
        <v>1797</v>
      </c>
      <c r="F426">
        <v>1</v>
      </c>
      <c r="G426">
        <v>823.61</v>
      </c>
      <c r="H426">
        <v>0.28000000000000003</v>
      </c>
      <c r="I426" t="s">
        <v>1828</v>
      </c>
      <c r="J426">
        <v>592.99919999999997</v>
      </c>
    </row>
    <row r="427" spans="1:10">
      <c r="A427" t="s">
        <v>2250</v>
      </c>
      <c r="B427">
        <v>45807</v>
      </c>
      <c r="C427" t="s">
        <v>1472</v>
      </c>
      <c r="D427" t="s">
        <v>1722</v>
      </c>
      <c r="E427" t="s">
        <v>1786</v>
      </c>
      <c r="F427">
        <v>2</v>
      </c>
      <c r="G427">
        <v>209.96</v>
      </c>
      <c r="H427">
        <v>0</v>
      </c>
      <c r="I427" t="s">
        <v>1823</v>
      </c>
      <c r="J427">
        <v>419.92</v>
      </c>
    </row>
    <row r="428" spans="1:10">
      <c r="A428" t="s">
        <v>2251</v>
      </c>
      <c r="B428">
        <v>45462</v>
      </c>
      <c r="C428" t="s">
        <v>579</v>
      </c>
      <c r="D428" t="s">
        <v>1543</v>
      </c>
      <c r="E428" t="s">
        <v>1804</v>
      </c>
      <c r="F428">
        <v>4</v>
      </c>
      <c r="G428">
        <v>897.93</v>
      </c>
      <c r="H428">
        <v>0.05</v>
      </c>
      <c r="I428" t="s">
        <v>1828</v>
      </c>
      <c r="J428">
        <v>3412.134</v>
      </c>
    </row>
    <row r="429" spans="1:10">
      <c r="A429" t="s">
        <v>2252</v>
      </c>
      <c r="B429">
        <v>45646</v>
      </c>
      <c r="C429" t="s">
        <v>598</v>
      </c>
      <c r="D429" t="s">
        <v>1674</v>
      </c>
      <c r="E429" t="s">
        <v>1752</v>
      </c>
      <c r="F429">
        <v>4</v>
      </c>
      <c r="G429">
        <v>925.95</v>
      </c>
      <c r="H429">
        <v>0.16</v>
      </c>
      <c r="I429" t="s">
        <v>1828</v>
      </c>
      <c r="J429">
        <v>3111.192</v>
      </c>
    </row>
    <row r="430" spans="1:10">
      <c r="A430" t="s">
        <v>2253</v>
      </c>
      <c r="B430">
        <v>45520</v>
      </c>
      <c r="C430" t="s">
        <v>304</v>
      </c>
      <c r="D430" t="s">
        <v>1650</v>
      </c>
      <c r="E430" t="s">
        <v>1776</v>
      </c>
      <c r="F430">
        <v>2</v>
      </c>
      <c r="G430">
        <v>573.09</v>
      </c>
      <c r="H430">
        <v>0.03</v>
      </c>
      <c r="I430" t="s">
        <v>1828</v>
      </c>
      <c r="J430">
        <v>1111.7945999999999</v>
      </c>
    </row>
    <row r="431" spans="1:10">
      <c r="A431" t="s">
        <v>2254</v>
      </c>
      <c r="B431">
        <v>45731</v>
      </c>
      <c r="C431" t="s">
        <v>604</v>
      </c>
      <c r="D431" t="s">
        <v>1560</v>
      </c>
      <c r="E431" t="s">
        <v>1769</v>
      </c>
      <c r="F431">
        <v>4</v>
      </c>
      <c r="G431">
        <v>149.83000000000001</v>
      </c>
      <c r="H431">
        <v>0.02</v>
      </c>
      <c r="I431" t="s">
        <v>1823</v>
      </c>
      <c r="J431">
        <v>587.33360000000005</v>
      </c>
    </row>
    <row r="432" spans="1:10">
      <c r="A432" t="s">
        <v>2255</v>
      </c>
      <c r="B432">
        <v>45445</v>
      </c>
      <c r="C432" t="s">
        <v>14</v>
      </c>
      <c r="D432" t="s">
        <v>1650</v>
      </c>
      <c r="E432" t="s">
        <v>1799</v>
      </c>
      <c r="F432">
        <v>3</v>
      </c>
      <c r="G432">
        <v>287.70999999999998</v>
      </c>
      <c r="H432">
        <v>0.03</v>
      </c>
      <c r="I432" t="s">
        <v>1828</v>
      </c>
      <c r="J432">
        <v>837.23609999999996</v>
      </c>
    </row>
    <row r="433" spans="1:10">
      <c r="A433" t="s">
        <v>2256</v>
      </c>
      <c r="B433">
        <v>45860</v>
      </c>
      <c r="C433" t="s">
        <v>338</v>
      </c>
      <c r="D433" t="s">
        <v>1682</v>
      </c>
      <c r="E433" t="s">
        <v>1776</v>
      </c>
      <c r="F433">
        <v>2</v>
      </c>
      <c r="G433">
        <v>849.8</v>
      </c>
      <c r="H433">
        <v>0.06</v>
      </c>
      <c r="I433" t="s">
        <v>1828</v>
      </c>
      <c r="J433">
        <v>1597.624</v>
      </c>
    </row>
    <row r="434" spans="1:10">
      <c r="A434" t="s">
        <v>2257</v>
      </c>
      <c r="B434">
        <v>45725</v>
      </c>
      <c r="C434" t="s">
        <v>75</v>
      </c>
      <c r="D434" t="s">
        <v>1630</v>
      </c>
      <c r="E434" t="s">
        <v>1766</v>
      </c>
      <c r="F434">
        <v>3</v>
      </c>
      <c r="G434">
        <v>482.58</v>
      </c>
      <c r="H434">
        <v>0.28000000000000003</v>
      </c>
      <c r="I434" t="s">
        <v>1825</v>
      </c>
      <c r="J434">
        <v>1042.3728000000001</v>
      </c>
    </row>
    <row r="435" spans="1:10">
      <c r="A435" t="s">
        <v>2258</v>
      </c>
      <c r="B435">
        <v>45699</v>
      </c>
      <c r="C435" t="s">
        <v>399</v>
      </c>
      <c r="D435" t="s">
        <v>1666</v>
      </c>
      <c r="E435" t="s">
        <v>1761</v>
      </c>
      <c r="F435">
        <v>2</v>
      </c>
      <c r="G435">
        <v>64.7</v>
      </c>
      <c r="H435">
        <v>0</v>
      </c>
      <c r="I435" t="s">
        <v>1823</v>
      </c>
      <c r="J435">
        <v>129.4</v>
      </c>
    </row>
    <row r="436" spans="1:10">
      <c r="A436" t="s">
        <v>2259</v>
      </c>
      <c r="B436">
        <v>45266</v>
      </c>
      <c r="C436" t="s">
        <v>499</v>
      </c>
      <c r="D436" t="s">
        <v>1555</v>
      </c>
      <c r="E436" t="s">
        <v>1773</v>
      </c>
      <c r="F436">
        <v>3</v>
      </c>
      <c r="G436">
        <v>589.83000000000004</v>
      </c>
      <c r="H436">
        <v>0.26</v>
      </c>
      <c r="I436" t="s">
        <v>1823</v>
      </c>
      <c r="J436">
        <v>1309.4226000000001</v>
      </c>
    </row>
    <row r="437" spans="1:10">
      <c r="A437" t="s">
        <v>2260</v>
      </c>
      <c r="B437">
        <v>45889</v>
      </c>
      <c r="C437" t="s">
        <v>914</v>
      </c>
      <c r="D437" t="s">
        <v>1551</v>
      </c>
      <c r="E437" t="s">
        <v>1786</v>
      </c>
      <c r="F437">
        <v>4</v>
      </c>
      <c r="G437">
        <v>758.49</v>
      </c>
      <c r="H437">
        <v>0.16</v>
      </c>
      <c r="I437" t="s">
        <v>1828</v>
      </c>
      <c r="J437">
        <v>2548.5264000000002</v>
      </c>
    </row>
    <row r="438" spans="1:10">
      <c r="A438" t="s">
        <v>2261</v>
      </c>
      <c r="B438">
        <v>45555</v>
      </c>
      <c r="C438" t="s">
        <v>202</v>
      </c>
      <c r="D438" t="s">
        <v>1622</v>
      </c>
      <c r="E438" t="s">
        <v>1794</v>
      </c>
      <c r="F438">
        <v>4</v>
      </c>
      <c r="G438">
        <v>747.56</v>
      </c>
      <c r="H438">
        <v>0.09</v>
      </c>
      <c r="I438" t="s">
        <v>1828</v>
      </c>
      <c r="J438">
        <v>2721.1183999999998</v>
      </c>
    </row>
    <row r="439" spans="1:10">
      <c r="A439" t="s">
        <v>2262</v>
      </c>
      <c r="B439">
        <v>45813</v>
      </c>
      <c r="C439" t="s">
        <v>809</v>
      </c>
      <c r="D439" t="s">
        <v>1628</v>
      </c>
      <c r="E439" t="s">
        <v>1807</v>
      </c>
      <c r="F439">
        <v>3</v>
      </c>
      <c r="G439">
        <v>551.22</v>
      </c>
      <c r="H439">
        <v>0.12</v>
      </c>
      <c r="I439" t="s">
        <v>1825</v>
      </c>
      <c r="J439">
        <v>1455.2208000000001</v>
      </c>
    </row>
    <row r="440" spans="1:10">
      <c r="A440" t="s">
        <v>2263</v>
      </c>
      <c r="B440">
        <v>45811</v>
      </c>
      <c r="C440" t="s">
        <v>532</v>
      </c>
      <c r="D440" t="s">
        <v>1686</v>
      </c>
      <c r="E440" t="s">
        <v>1799</v>
      </c>
      <c r="F440">
        <v>2</v>
      </c>
      <c r="G440">
        <v>527.05999999999995</v>
      </c>
      <c r="H440">
        <v>0.17</v>
      </c>
      <c r="I440" t="s">
        <v>1825</v>
      </c>
      <c r="J440">
        <v>874.91959999999995</v>
      </c>
    </row>
    <row r="441" spans="1:10">
      <c r="A441" t="s">
        <v>2264</v>
      </c>
      <c r="B441">
        <v>45670</v>
      </c>
      <c r="C441" t="s">
        <v>350</v>
      </c>
      <c r="D441" t="s">
        <v>1672</v>
      </c>
      <c r="E441" t="s">
        <v>1773</v>
      </c>
      <c r="F441">
        <v>4</v>
      </c>
      <c r="G441">
        <v>875.41</v>
      </c>
      <c r="H441">
        <v>0.27</v>
      </c>
      <c r="I441" t="s">
        <v>1823</v>
      </c>
      <c r="J441">
        <v>2556.1972000000001</v>
      </c>
    </row>
    <row r="442" spans="1:10">
      <c r="A442" t="s">
        <v>2265</v>
      </c>
      <c r="B442">
        <v>45736</v>
      </c>
      <c r="C442" t="s">
        <v>40</v>
      </c>
      <c r="D442" t="s">
        <v>1718</v>
      </c>
      <c r="E442" t="s">
        <v>1752</v>
      </c>
      <c r="F442">
        <v>2</v>
      </c>
      <c r="G442">
        <v>226.43</v>
      </c>
      <c r="H442">
        <v>0.03</v>
      </c>
      <c r="I442" t="s">
        <v>1823</v>
      </c>
      <c r="J442">
        <v>439.27420000000001</v>
      </c>
    </row>
    <row r="443" spans="1:10">
      <c r="A443" t="s">
        <v>2266</v>
      </c>
      <c r="B443">
        <v>45480</v>
      </c>
      <c r="C443" t="s">
        <v>141</v>
      </c>
      <c r="D443" t="s">
        <v>1706</v>
      </c>
      <c r="E443" t="s">
        <v>1773</v>
      </c>
      <c r="F443">
        <v>2</v>
      </c>
      <c r="G443">
        <v>285.39</v>
      </c>
      <c r="H443">
        <v>0.1</v>
      </c>
      <c r="I443" t="s">
        <v>1823</v>
      </c>
      <c r="J443">
        <v>513.702</v>
      </c>
    </row>
    <row r="444" spans="1:10">
      <c r="A444" t="s">
        <v>2267</v>
      </c>
      <c r="B444">
        <v>45929</v>
      </c>
      <c r="C444" t="s">
        <v>1050</v>
      </c>
      <c r="D444" t="s">
        <v>1570</v>
      </c>
      <c r="E444" t="s">
        <v>1801</v>
      </c>
      <c r="F444">
        <v>2</v>
      </c>
      <c r="G444">
        <v>298.01</v>
      </c>
      <c r="H444">
        <v>0.05</v>
      </c>
      <c r="I444" t="s">
        <v>1823</v>
      </c>
      <c r="J444">
        <v>566.21900000000005</v>
      </c>
    </row>
    <row r="445" spans="1:10">
      <c r="A445" t="s">
        <v>2268</v>
      </c>
      <c r="B445">
        <v>45626</v>
      </c>
      <c r="C445" t="s">
        <v>532</v>
      </c>
      <c r="D445" t="s">
        <v>1628</v>
      </c>
      <c r="E445" t="s">
        <v>1769</v>
      </c>
      <c r="F445">
        <v>4</v>
      </c>
      <c r="G445">
        <v>753.49</v>
      </c>
      <c r="H445">
        <v>0.26</v>
      </c>
      <c r="I445" t="s">
        <v>1828</v>
      </c>
      <c r="J445">
        <v>2230.3303999999998</v>
      </c>
    </row>
    <row r="446" spans="1:10">
      <c r="A446" t="s">
        <v>2269</v>
      </c>
      <c r="B446">
        <v>45460</v>
      </c>
      <c r="C446" t="s">
        <v>1501</v>
      </c>
      <c r="D446" t="s">
        <v>1704</v>
      </c>
      <c r="E446" t="s">
        <v>1794</v>
      </c>
      <c r="F446">
        <v>2</v>
      </c>
      <c r="G446">
        <v>130.38999999999999</v>
      </c>
      <c r="H446">
        <v>0.17</v>
      </c>
      <c r="I446" t="s">
        <v>1825</v>
      </c>
      <c r="J446">
        <v>216.44739999999999</v>
      </c>
    </row>
    <row r="447" spans="1:10">
      <c r="A447" t="s">
        <v>2270</v>
      </c>
      <c r="B447">
        <v>45709</v>
      </c>
      <c r="C447" t="s">
        <v>1083</v>
      </c>
      <c r="D447" t="s">
        <v>1592</v>
      </c>
      <c r="E447" t="s">
        <v>1786</v>
      </c>
      <c r="F447">
        <v>4</v>
      </c>
      <c r="G447">
        <v>164.02</v>
      </c>
      <c r="H447">
        <v>0.01</v>
      </c>
      <c r="I447" t="s">
        <v>1825</v>
      </c>
      <c r="J447">
        <v>649.51919999999996</v>
      </c>
    </row>
    <row r="448" spans="1:10">
      <c r="A448" t="s">
        <v>2271</v>
      </c>
      <c r="B448">
        <v>45551</v>
      </c>
      <c r="C448" t="s">
        <v>547</v>
      </c>
      <c r="D448" t="s">
        <v>1606</v>
      </c>
      <c r="E448" t="s">
        <v>1769</v>
      </c>
      <c r="F448">
        <v>2</v>
      </c>
      <c r="G448">
        <v>527.51</v>
      </c>
      <c r="H448">
        <v>0.18</v>
      </c>
      <c r="I448" t="s">
        <v>1825</v>
      </c>
      <c r="J448">
        <v>865.1164</v>
      </c>
    </row>
    <row r="449" spans="1:10">
      <c r="A449" t="s">
        <v>2272</v>
      </c>
      <c r="B449">
        <v>45939</v>
      </c>
      <c r="C449" t="s">
        <v>809</v>
      </c>
      <c r="D449" t="s">
        <v>1662</v>
      </c>
      <c r="E449" t="s">
        <v>1797</v>
      </c>
      <c r="F449">
        <v>3</v>
      </c>
      <c r="G449">
        <v>628.17999999999995</v>
      </c>
      <c r="H449">
        <v>0.26</v>
      </c>
      <c r="I449" t="s">
        <v>1823</v>
      </c>
      <c r="J449">
        <v>1394.5596</v>
      </c>
    </row>
    <row r="450" spans="1:10">
      <c r="A450" t="s">
        <v>2273</v>
      </c>
      <c r="B450">
        <v>45553</v>
      </c>
      <c r="C450" t="s">
        <v>857</v>
      </c>
      <c r="D450" t="s">
        <v>1660</v>
      </c>
      <c r="E450" t="s">
        <v>1766</v>
      </c>
      <c r="F450">
        <v>1</v>
      </c>
      <c r="G450">
        <v>862.31</v>
      </c>
      <c r="H450">
        <v>0.06</v>
      </c>
      <c r="I450" t="s">
        <v>1823</v>
      </c>
      <c r="J450">
        <v>810.57140000000004</v>
      </c>
    </row>
    <row r="451" spans="1:10">
      <c r="A451" t="s">
        <v>2274</v>
      </c>
      <c r="B451">
        <v>45806</v>
      </c>
      <c r="C451" t="s">
        <v>261</v>
      </c>
      <c r="D451" t="s">
        <v>1714</v>
      </c>
      <c r="E451" t="s">
        <v>1799</v>
      </c>
      <c r="F451">
        <v>2</v>
      </c>
      <c r="G451">
        <v>541.39</v>
      </c>
      <c r="H451">
        <v>0.03</v>
      </c>
      <c r="I451" t="s">
        <v>1828</v>
      </c>
      <c r="J451">
        <v>1050.2965999999999</v>
      </c>
    </row>
    <row r="452" spans="1:10">
      <c r="A452" t="s">
        <v>2275</v>
      </c>
      <c r="B452">
        <v>45811</v>
      </c>
      <c r="C452" t="s">
        <v>1469</v>
      </c>
      <c r="D452" t="s">
        <v>1700</v>
      </c>
      <c r="E452" t="s">
        <v>1804</v>
      </c>
      <c r="F452">
        <v>3</v>
      </c>
      <c r="G452">
        <v>761.8</v>
      </c>
      <c r="H452">
        <v>0.06</v>
      </c>
      <c r="I452" t="s">
        <v>1828</v>
      </c>
      <c r="J452">
        <v>2148.2759999999998</v>
      </c>
    </row>
    <row r="453" spans="1:10">
      <c r="A453" t="s">
        <v>2276</v>
      </c>
      <c r="B453">
        <v>45508</v>
      </c>
      <c r="C453" t="s">
        <v>1310</v>
      </c>
      <c r="D453" t="s">
        <v>1646</v>
      </c>
      <c r="E453" t="s">
        <v>1761</v>
      </c>
      <c r="F453">
        <v>4</v>
      </c>
      <c r="G453">
        <v>829.36</v>
      </c>
      <c r="H453">
        <v>0.11</v>
      </c>
      <c r="I453" t="s">
        <v>1825</v>
      </c>
      <c r="J453">
        <v>2952.5216</v>
      </c>
    </row>
    <row r="454" spans="1:10">
      <c r="A454" t="s">
        <v>2277</v>
      </c>
      <c r="B454">
        <v>45460</v>
      </c>
      <c r="C454" t="s">
        <v>1257</v>
      </c>
      <c r="D454" t="s">
        <v>1594</v>
      </c>
      <c r="E454" t="s">
        <v>1804</v>
      </c>
      <c r="F454">
        <v>2</v>
      </c>
      <c r="G454">
        <v>425.06</v>
      </c>
      <c r="H454">
        <v>0.09</v>
      </c>
      <c r="I454" t="s">
        <v>1825</v>
      </c>
      <c r="J454">
        <v>773.60919999999999</v>
      </c>
    </row>
    <row r="455" spans="1:10">
      <c r="A455" t="s">
        <v>2278</v>
      </c>
      <c r="B455">
        <v>45311</v>
      </c>
      <c r="C455" t="s">
        <v>438</v>
      </c>
      <c r="D455" t="s">
        <v>1658</v>
      </c>
      <c r="E455" t="s">
        <v>1752</v>
      </c>
      <c r="F455">
        <v>2</v>
      </c>
      <c r="G455">
        <v>911.14</v>
      </c>
      <c r="H455">
        <v>0.1</v>
      </c>
      <c r="I455" t="s">
        <v>1823</v>
      </c>
      <c r="J455">
        <v>1640.0519999999999</v>
      </c>
    </row>
    <row r="456" spans="1:10">
      <c r="A456" t="s">
        <v>2279</v>
      </c>
      <c r="B456">
        <v>45906</v>
      </c>
      <c r="C456" t="s">
        <v>304</v>
      </c>
      <c r="D456" t="s">
        <v>1684</v>
      </c>
      <c r="E456" t="s">
        <v>1782</v>
      </c>
      <c r="F456">
        <v>3</v>
      </c>
      <c r="G456">
        <v>811.96</v>
      </c>
      <c r="H456">
        <v>0.28999999999999998</v>
      </c>
      <c r="I456" t="s">
        <v>1823</v>
      </c>
      <c r="J456">
        <v>1729.4748</v>
      </c>
    </row>
    <row r="457" spans="1:10">
      <c r="A457" t="s">
        <v>2280</v>
      </c>
      <c r="B457">
        <v>45380</v>
      </c>
      <c r="C457" t="s">
        <v>869</v>
      </c>
      <c r="D457" t="s">
        <v>1610</v>
      </c>
      <c r="E457" t="s">
        <v>1789</v>
      </c>
      <c r="F457">
        <v>2</v>
      </c>
      <c r="G457">
        <v>780.05</v>
      </c>
      <c r="H457">
        <v>0.12</v>
      </c>
      <c r="I457" t="s">
        <v>1828</v>
      </c>
      <c r="J457">
        <v>1372.8879999999999</v>
      </c>
    </row>
    <row r="458" spans="1:10">
      <c r="A458" t="s">
        <v>2281</v>
      </c>
      <c r="B458">
        <v>45527</v>
      </c>
      <c r="C458" t="s">
        <v>699</v>
      </c>
      <c r="D458" t="s">
        <v>1612</v>
      </c>
      <c r="E458" t="s">
        <v>1786</v>
      </c>
      <c r="F458">
        <v>4</v>
      </c>
      <c r="G458">
        <v>315.95</v>
      </c>
      <c r="H458">
        <v>0.19</v>
      </c>
      <c r="I458" t="s">
        <v>1828</v>
      </c>
      <c r="J458">
        <v>1023.678</v>
      </c>
    </row>
    <row r="459" spans="1:10">
      <c r="A459" t="s">
        <v>2282</v>
      </c>
      <c r="B459">
        <v>45796</v>
      </c>
      <c r="C459" t="s">
        <v>737</v>
      </c>
      <c r="D459" t="s">
        <v>1652</v>
      </c>
      <c r="E459" t="s">
        <v>1786</v>
      </c>
      <c r="F459">
        <v>2</v>
      </c>
      <c r="G459">
        <v>810.17</v>
      </c>
      <c r="H459">
        <v>0.27</v>
      </c>
      <c r="I459" t="s">
        <v>1823</v>
      </c>
      <c r="J459">
        <v>1182.8481999999999</v>
      </c>
    </row>
    <row r="460" spans="1:10">
      <c r="A460" t="s">
        <v>2283</v>
      </c>
      <c r="B460">
        <v>45389</v>
      </c>
      <c r="C460" t="s">
        <v>669</v>
      </c>
      <c r="D460" t="s">
        <v>1716</v>
      </c>
      <c r="E460" t="s">
        <v>1769</v>
      </c>
      <c r="F460">
        <v>3</v>
      </c>
      <c r="G460">
        <v>505.01</v>
      </c>
      <c r="H460">
        <v>0.02</v>
      </c>
      <c r="I460" t="s">
        <v>1825</v>
      </c>
      <c r="J460">
        <v>1484.7293999999999</v>
      </c>
    </row>
    <row r="461" spans="1:10">
      <c r="A461" t="s">
        <v>2284</v>
      </c>
      <c r="B461">
        <v>45315</v>
      </c>
      <c r="C461" t="s">
        <v>1440</v>
      </c>
      <c r="D461" t="s">
        <v>1692</v>
      </c>
      <c r="E461" t="s">
        <v>1807</v>
      </c>
      <c r="F461">
        <v>2</v>
      </c>
      <c r="G461">
        <v>736.75</v>
      </c>
      <c r="H461">
        <v>0.18</v>
      </c>
      <c r="I461" t="s">
        <v>1823</v>
      </c>
      <c r="J461">
        <v>1208.27</v>
      </c>
    </row>
    <row r="462" spans="1:10">
      <c r="A462" t="s">
        <v>2285</v>
      </c>
      <c r="B462">
        <v>45311</v>
      </c>
      <c r="C462" t="s">
        <v>114</v>
      </c>
      <c r="D462" t="s">
        <v>1702</v>
      </c>
      <c r="E462" t="s">
        <v>1786</v>
      </c>
      <c r="F462">
        <v>4</v>
      </c>
      <c r="G462">
        <v>700.31</v>
      </c>
      <c r="H462">
        <v>0.2</v>
      </c>
      <c r="I462" t="s">
        <v>1825</v>
      </c>
      <c r="J462">
        <v>2240.9920000000002</v>
      </c>
    </row>
    <row r="463" spans="1:10">
      <c r="A463" t="s">
        <v>2286</v>
      </c>
      <c r="B463">
        <v>45270</v>
      </c>
      <c r="C463" t="s">
        <v>444</v>
      </c>
      <c r="D463" t="s">
        <v>1730</v>
      </c>
      <c r="E463" t="s">
        <v>1792</v>
      </c>
      <c r="F463">
        <v>4</v>
      </c>
      <c r="G463">
        <v>202.46</v>
      </c>
      <c r="H463">
        <v>0.24</v>
      </c>
      <c r="I463" t="s">
        <v>1823</v>
      </c>
      <c r="J463">
        <v>615.47839999999997</v>
      </c>
    </row>
    <row r="464" spans="1:10">
      <c r="A464" t="s">
        <v>2287</v>
      </c>
      <c r="B464">
        <v>45279</v>
      </c>
      <c r="C464" t="s">
        <v>846</v>
      </c>
      <c r="D464" t="s">
        <v>1722</v>
      </c>
      <c r="E464" t="s">
        <v>1757</v>
      </c>
      <c r="F464">
        <v>2</v>
      </c>
      <c r="G464">
        <v>291.83999999999997</v>
      </c>
      <c r="H464">
        <v>0.25</v>
      </c>
      <c r="I464" t="s">
        <v>1825</v>
      </c>
      <c r="J464">
        <v>437.76</v>
      </c>
    </row>
    <row r="465" spans="1:10">
      <c r="A465" t="s">
        <v>2288</v>
      </c>
      <c r="B465">
        <v>45252</v>
      </c>
      <c r="C465" t="s">
        <v>544</v>
      </c>
      <c r="D465" t="s">
        <v>1742</v>
      </c>
      <c r="E465" t="s">
        <v>1773</v>
      </c>
      <c r="F465">
        <v>2</v>
      </c>
      <c r="G465">
        <v>261.48</v>
      </c>
      <c r="H465">
        <v>0.17</v>
      </c>
      <c r="I465" t="s">
        <v>1823</v>
      </c>
      <c r="J465">
        <v>434.05680000000001</v>
      </c>
    </row>
    <row r="466" spans="1:10">
      <c r="A466" t="s">
        <v>2289</v>
      </c>
      <c r="B466">
        <v>45938</v>
      </c>
      <c r="C466" t="s">
        <v>948</v>
      </c>
      <c r="D466" t="s">
        <v>1620</v>
      </c>
      <c r="E466" t="s">
        <v>1799</v>
      </c>
      <c r="F466">
        <v>1</v>
      </c>
      <c r="G466">
        <v>850.83</v>
      </c>
      <c r="H466">
        <v>0.28000000000000003</v>
      </c>
      <c r="I466" t="s">
        <v>1825</v>
      </c>
      <c r="J466">
        <v>612.59760000000006</v>
      </c>
    </row>
    <row r="467" spans="1:10">
      <c r="A467" t="s">
        <v>2290</v>
      </c>
      <c r="B467">
        <v>45711</v>
      </c>
      <c r="C467" t="s">
        <v>1260</v>
      </c>
      <c r="D467" t="s">
        <v>1640</v>
      </c>
      <c r="E467" t="s">
        <v>1786</v>
      </c>
      <c r="F467">
        <v>1</v>
      </c>
      <c r="G467">
        <v>83.83</v>
      </c>
      <c r="H467">
        <v>0.05</v>
      </c>
      <c r="I467" t="s">
        <v>1823</v>
      </c>
      <c r="J467">
        <v>79.638499999999993</v>
      </c>
    </row>
    <row r="468" spans="1:10">
      <c r="A468" t="s">
        <v>2291</v>
      </c>
      <c r="B468">
        <v>45713</v>
      </c>
      <c r="C468" t="s">
        <v>36</v>
      </c>
      <c r="D468" t="s">
        <v>1724</v>
      </c>
      <c r="E468" t="s">
        <v>1804</v>
      </c>
      <c r="F468">
        <v>3</v>
      </c>
      <c r="G468">
        <v>649.95000000000005</v>
      </c>
      <c r="H468">
        <v>0.28000000000000003</v>
      </c>
      <c r="I468" t="s">
        <v>1828</v>
      </c>
      <c r="J468">
        <v>1403.8920000000001</v>
      </c>
    </row>
    <row r="469" spans="1:10">
      <c r="A469" t="s">
        <v>2292</v>
      </c>
      <c r="B469">
        <v>45565</v>
      </c>
      <c r="C469" t="s">
        <v>1145</v>
      </c>
      <c r="D469" t="s">
        <v>1694</v>
      </c>
      <c r="E469" t="s">
        <v>1776</v>
      </c>
      <c r="F469">
        <v>4</v>
      </c>
      <c r="G469">
        <v>934.96</v>
      </c>
      <c r="H469">
        <v>0.18</v>
      </c>
      <c r="I469" t="s">
        <v>1825</v>
      </c>
      <c r="J469">
        <v>3066.6687999999999</v>
      </c>
    </row>
    <row r="470" spans="1:10">
      <c r="A470" t="s">
        <v>2293</v>
      </c>
      <c r="B470">
        <v>45279</v>
      </c>
      <c r="C470" t="s">
        <v>672</v>
      </c>
      <c r="D470" t="s">
        <v>1582</v>
      </c>
      <c r="E470" t="s">
        <v>1799</v>
      </c>
      <c r="F470">
        <v>1</v>
      </c>
      <c r="G470">
        <v>880.89</v>
      </c>
      <c r="H470">
        <v>0.13</v>
      </c>
      <c r="I470" t="s">
        <v>1828</v>
      </c>
      <c r="J470">
        <v>766.37429999999995</v>
      </c>
    </row>
    <row r="471" spans="1:10">
      <c r="A471" t="s">
        <v>2294</v>
      </c>
      <c r="B471">
        <v>45614</v>
      </c>
      <c r="C471" t="s">
        <v>1469</v>
      </c>
      <c r="D471" t="s">
        <v>1744</v>
      </c>
      <c r="E471" t="s">
        <v>1782</v>
      </c>
      <c r="F471">
        <v>4</v>
      </c>
      <c r="G471">
        <v>610.6</v>
      </c>
      <c r="H471">
        <v>0.1</v>
      </c>
      <c r="I471" t="s">
        <v>1825</v>
      </c>
      <c r="J471">
        <v>2198.16</v>
      </c>
    </row>
    <row r="472" spans="1:10">
      <c r="A472" t="s">
        <v>2295</v>
      </c>
      <c r="B472">
        <v>45912</v>
      </c>
      <c r="C472" t="s">
        <v>275</v>
      </c>
      <c r="D472" t="s">
        <v>1604</v>
      </c>
      <c r="E472" t="s">
        <v>1810</v>
      </c>
      <c r="F472">
        <v>1</v>
      </c>
      <c r="G472">
        <v>514.19000000000005</v>
      </c>
      <c r="H472">
        <v>0.2</v>
      </c>
      <c r="I472" t="s">
        <v>1823</v>
      </c>
      <c r="J472">
        <v>411.35199999999998</v>
      </c>
    </row>
    <row r="473" spans="1:10">
      <c r="A473" t="s">
        <v>2296</v>
      </c>
      <c r="B473">
        <v>45688</v>
      </c>
      <c r="C473" t="s">
        <v>1243</v>
      </c>
      <c r="D473" t="s">
        <v>1622</v>
      </c>
      <c r="E473" t="s">
        <v>1797</v>
      </c>
      <c r="F473">
        <v>1</v>
      </c>
      <c r="G473">
        <v>546.20000000000005</v>
      </c>
      <c r="H473">
        <v>0.22</v>
      </c>
      <c r="I473" t="s">
        <v>1825</v>
      </c>
      <c r="J473">
        <v>426.036</v>
      </c>
    </row>
    <row r="474" spans="1:10">
      <c r="A474" t="s">
        <v>2297</v>
      </c>
      <c r="B474">
        <v>45591</v>
      </c>
      <c r="C474" t="s">
        <v>646</v>
      </c>
      <c r="D474" t="s">
        <v>1622</v>
      </c>
      <c r="E474" t="s">
        <v>1752</v>
      </c>
      <c r="F474">
        <v>3</v>
      </c>
      <c r="G474">
        <v>416.01</v>
      </c>
      <c r="H474">
        <v>0.02</v>
      </c>
      <c r="I474" t="s">
        <v>1823</v>
      </c>
      <c r="J474">
        <v>1223.0694000000001</v>
      </c>
    </row>
    <row r="475" spans="1:10">
      <c r="A475" t="s">
        <v>2298</v>
      </c>
      <c r="B475">
        <v>45864</v>
      </c>
      <c r="C475" t="s">
        <v>1199</v>
      </c>
      <c r="D475" t="s">
        <v>1696</v>
      </c>
      <c r="E475" t="s">
        <v>1789</v>
      </c>
      <c r="F475">
        <v>1</v>
      </c>
      <c r="G475">
        <v>30.94</v>
      </c>
      <c r="H475">
        <v>0.21</v>
      </c>
      <c r="I475" t="s">
        <v>1828</v>
      </c>
      <c r="J475">
        <v>24.442599999999999</v>
      </c>
    </row>
    <row r="476" spans="1:10">
      <c r="A476" t="s">
        <v>2299</v>
      </c>
      <c r="B476">
        <v>45875</v>
      </c>
      <c r="C476" t="s">
        <v>654</v>
      </c>
      <c r="D476" t="s">
        <v>1664</v>
      </c>
      <c r="E476" t="s">
        <v>1804</v>
      </c>
      <c r="F476">
        <v>3</v>
      </c>
      <c r="G476">
        <v>666.39</v>
      </c>
      <c r="H476">
        <v>0.21</v>
      </c>
      <c r="I476" t="s">
        <v>1828</v>
      </c>
      <c r="J476">
        <v>1579.3443</v>
      </c>
    </row>
    <row r="477" spans="1:10">
      <c r="A477" t="s">
        <v>2300</v>
      </c>
      <c r="B477">
        <v>45797</v>
      </c>
      <c r="C477" t="s">
        <v>553</v>
      </c>
      <c r="D477" t="s">
        <v>1710</v>
      </c>
      <c r="E477" t="s">
        <v>1789</v>
      </c>
      <c r="F477">
        <v>2</v>
      </c>
      <c r="G477">
        <v>145.26</v>
      </c>
      <c r="H477">
        <v>0.19</v>
      </c>
      <c r="I477" t="s">
        <v>1825</v>
      </c>
      <c r="J477">
        <v>235.3212</v>
      </c>
    </row>
    <row r="478" spans="1:10">
      <c r="A478" t="s">
        <v>2301</v>
      </c>
      <c r="B478">
        <v>45364</v>
      </c>
      <c r="C478" t="s">
        <v>411</v>
      </c>
      <c r="D478" t="s">
        <v>1730</v>
      </c>
      <c r="E478" t="s">
        <v>1773</v>
      </c>
      <c r="F478">
        <v>4</v>
      </c>
      <c r="G478">
        <v>940.77</v>
      </c>
      <c r="H478">
        <v>0.24</v>
      </c>
      <c r="I478" t="s">
        <v>1828</v>
      </c>
      <c r="J478">
        <v>2859.9407999999999</v>
      </c>
    </row>
    <row r="479" spans="1:10">
      <c r="A479" t="s">
        <v>2302</v>
      </c>
      <c r="B479">
        <v>45700</v>
      </c>
      <c r="C479" t="s">
        <v>1446</v>
      </c>
      <c r="D479" t="s">
        <v>1640</v>
      </c>
      <c r="E479" t="s">
        <v>1807</v>
      </c>
      <c r="F479">
        <v>1</v>
      </c>
      <c r="G479">
        <v>708.88</v>
      </c>
      <c r="H479">
        <v>0.09</v>
      </c>
      <c r="I479" t="s">
        <v>1823</v>
      </c>
      <c r="J479">
        <v>645.08079999999995</v>
      </c>
    </row>
    <row r="480" spans="1:10">
      <c r="A480" t="s">
        <v>2303</v>
      </c>
      <c r="B480">
        <v>45924</v>
      </c>
      <c r="C480" t="s">
        <v>969</v>
      </c>
      <c r="D480" t="s">
        <v>1608</v>
      </c>
      <c r="E480" t="s">
        <v>1761</v>
      </c>
      <c r="F480">
        <v>1</v>
      </c>
      <c r="G480">
        <v>790.73</v>
      </c>
      <c r="H480">
        <v>0.24</v>
      </c>
      <c r="I480" t="s">
        <v>1825</v>
      </c>
      <c r="J480">
        <v>600.95479999999998</v>
      </c>
    </row>
    <row r="481" spans="1:10">
      <c r="A481" t="s">
        <v>2304</v>
      </c>
      <c r="B481">
        <v>45574</v>
      </c>
      <c r="C481" t="s">
        <v>1389</v>
      </c>
      <c r="D481" t="s">
        <v>1578</v>
      </c>
      <c r="E481" t="s">
        <v>1786</v>
      </c>
      <c r="F481">
        <v>3</v>
      </c>
      <c r="G481">
        <v>635.13</v>
      </c>
      <c r="H481">
        <v>0.09</v>
      </c>
      <c r="I481" t="s">
        <v>1825</v>
      </c>
      <c r="J481">
        <v>1733.9049</v>
      </c>
    </row>
    <row r="482" spans="1:10">
      <c r="A482" t="s">
        <v>2305</v>
      </c>
      <c r="B482">
        <v>45233</v>
      </c>
      <c r="C482" t="s">
        <v>849</v>
      </c>
      <c r="D482" t="s">
        <v>1734</v>
      </c>
      <c r="E482" t="s">
        <v>1799</v>
      </c>
      <c r="F482">
        <v>1</v>
      </c>
      <c r="G482">
        <v>744.88</v>
      </c>
      <c r="H482">
        <v>0.15</v>
      </c>
      <c r="I482" t="s">
        <v>1828</v>
      </c>
      <c r="J482">
        <v>633.14800000000002</v>
      </c>
    </row>
    <row r="483" spans="1:10">
      <c r="A483" t="s">
        <v>2306</v>
      </c>
      <c r="B483">
        <v>45745</v>
      </c>
      <c r="C483" t="s">
        <v>604</v>
      </c>
      <c r="D483" t="s">
        <v>1604</v>
      </c>
      <c r="E483" t="s">
        <v>1757</v>
      </c>
      <c r="F483">
        <v>3</v>
      </c>
      <c r="G483">
        <v>205.34</v>
      </c>
      <c r="H483">
        <v>0.25</v>
      </c>
      <c r="I483" t="s">
        <v>1823</v>
      </c>
      <c r="J483">
        <v>462.01499999999999</v>
      </c>
    </row>
    <row r="484" spans="1:10">
      <c r="A484" t="s">
        <v>2307</v>
      </c>
      <c r="B484">
        <v>45851</v>
      </c>
      <c r="C484" t="s">
        <v>1301</v>
      </c>
      <c r="D484" t="s">
        <v>1606</v>
      </c>
      <c r="E484" t="s">
        <v>1782</v>
      </c>
      <c r="F484">
        <v>2</v>
      </c>
      <c r="G484">
        <v>756.8</v>
      </c>
      <c r="H484">
        <v>0.15</v>
      </c>
      <c r="I484" t="s">
        <v>1823</v>
      </c>
      <c r="J484">
        <v>1286.56</v>
      </c>
    </row>
    <row r="485" spans="1:10">
      <c r="A485" t="s">
        <v>2308</v>
      </c>
      <c r="B485">
        <v>45308</v>
      </c>
      <c r="C485" t="s">
        <v>172</v>
      </c>
      <c r="D485" t="s">
        <v>1590</v>
      </c>
      <c r="E485" t="s">
        <v>1789</v>
      </c>
      <c r="F485">
        <v>1</v>
      </c>
      <c r="G485">
        <v>771.73</v>
      </c>
      <c r="H485">
        <v>0.2</v>
      </c>
      <c r="I485" t="s">
        <v>1823</v>
      </c>
      <c r="J485">
        <v>617.38400000000001</v>
      </c>
    </row>
    <row r="486" spans="1:10">
      <c r="A486" t="s">
        <v>2309</v>
      </c>
      <c r="B486">
        <v>45639</v>
      </c>
      <c r="C486" t="s">
        <v>1475</v>
      </c>
      <c r="D486" t="s">
        <v>1680</v>
      </c>
      <c r="E486" t="s">
        <v>1807</v>
      </c>
      <c r="F486">
        <v>1</v>
      </c>
      <c r="G486">
        <v>440.19</v>
      </c>
      <c r="H486">
        <v>0.03</v>
      </c>
      <c r="I486" t="s">
        <v>1825</v>
      </c>
      <c r="J486">
        <v>426.98430000000002</v>
      </c>
    </row>
    <row r="487" spans="1:10">
      <c r="A487" t="s">
        <v>2310</v>
      </c>
      <c r="B487">
        <v>45919</v>
      </c>
      <c r="C487" t="s">
        <v>181</v>
      </c>
      <c r="D487" t="s">
        <v>1553</v>
      </c>
      <c r="E487" t="s">
        <v>1761</v>
      </c>
      <c r="F487">
        <v>2</v>
      </c>
      <c r="G487">
        <v>409</v>
      </c>
      <c r="H487">
        <v>0.17</v>
      </c>
      <c r="I487" t="s">
        <v>1823</v>
      </c>
      <c r="J487">
        <v>678.94</v>
      </c>
    </row>
    <row r="488" spans="1:10">
      <c r="A488" t="s">
        <v>2311</v>
      </c>
      <c r="B488">
        <v>45333</v>
      </c>
      <c r="C488" t="s">
        <v>1077</v>
      </c>
      <c r="D488" t="s">
        <v>1624</v>
      </c>
      <c r="E488" t="s">
        <v>1813</v>
      </c>
      <c r="F488">
        <v>3</v>
      </c>
      <c r="G488">
        <v>134.58000000000001</v>
      </c>
      <c r="H488">
        <v>0.04</v>
      </c>
      <c r="I488" t="s">
        <v>1828</v>
      </c>
      <c r="J488">
        <v>387.59039999999999</v>
      </c>
    </row>
    <row r="489" spans="1:10">
      <c r="A489" t="s">
        <v>2312</v>
      </c>
      <c r="B489">
        <v>45811</v>
      </c>
      <c r="C489" t="s">
        <v>1092</v>
      </c>
      <c r="D489" t="s">
        <v>1626</v>
      </c>
      <c r="E489" t="s">
        <v>1779</v>
      </c>
      <c r="F489">
        <v>4</v>
      </c>
      <c r="G489">
        <v>284.44</v>
      </c>
      <c r="H489">
        <v>0.02</v>
      </c>
      <c r="I489" t="s">
        <v>1823</v>
      </c>
      <c r="J489">
        <v>1115.0047999999999</v>
      </c>
    </row>
    <row r="490" spans="1:10">
      <c r="A490" t="s">
        <v>2313</v>
      </c>
      <c r="B490">
        <v>45726</v>
      </c>
      <c r="C490" t="s">
        <v>1260</v>
      </c>
      <c r="D490" t="s">
        <v>1694</v>
      </c>
      <c r="E490" t="s">
        <v>1797</v>
      </c>
      <c r="F490">
        <v>4</v>
      </c>
      <c r="G490">
        <v>922.69</v>
      </c>
      <c r="H490">
        <v>0.16</v>
      </c>
      <c r="I490" t="s">
        <v>1823</v>
      </c>
      <c r="J490">
        <v>3100.2384000000002</v>
      </c>
    </row>
    <row r="491" spans="1:10">
      <c r="A491" t="s">
        <v>2314</v>
      </c>
      <c r="B491">
        <v>45644</v>
      </c>
      <c r="C491" t="s">
        <v>875</v>
      </c>
      <c r="D491" t="s">
        <v>1620</v>
      </c>
      <c r="E491" t="s">
        <v>1776</v>
      </c>
      <c r="F491">
        <v>2</v>
      </c>
      <c r="G491">
        <v>992.55</v>
      </c>
      <c r="H491">
        <v>0.28000000000000003</v>
      </c>
      <c r="I491" t="s">
        <v>1823</v>
      </c>
      <c r="J491">
        <v>1429.2719999999999</v>
      </c>
    </row>
    <row r="492" spans="1:10">
      <c r="A492" t="s">
        <v>2315</v>
      </c>
      <c r="B492">
        <v>45371</v>
      </c>
      <c r="C492" t="s">
        <v>1298</v>
      </c>
      <c r="D492" t="s">
        <v>1726</v>
      </c>
      <c r="E492" t="s">
        <v>1810</v>
      </c>
      <c r="F492">
        <v>1</v>
      </c>
      <c r="G492">
        <v>170.43</v>
      </c>
      <c r="H492">
        <v>0.03</v>
      </c>
      <c r="I492" t="s">
        <v>1823</v>
      </c>
      <c r="J492">
        <v>165.31710000000001</v>
      </c>
    </row>
    <row r="493" spans="1:10">
      <c r="A493" t="s">
        <v>2316</v>
      </c>
      <c r="B493">
        <v>45462</v>
      </c>
      <c r="C493" t="s">
        <v>722</v>
      </c>
      <c r="D493" t="s">
        <v>1692</v>
      </c>
      <c r="E493" t="s">
        <v>1761</v>
      </c>
      <c r="F493">
        <v>3</v>
      </c>
      <c r="G493">
        <v>480.51</v>
      </c>
      <c r="H493">
        <v>0.03</v>
      </c>
      <c r="I493" t="s">
        <v>1823</v>
      </c>
      <c r="J493">
        <v>1398.2841000000001</v>
      </c>
    </row>
    <row r="494" spans="1:10">
      <c r="A494" t="s">
        <v>2317</v>
      </c>
      <c r="B494">
        <v>45632</v>
      </c>
      <c r="C494" t="s">
        <v>523</v>
      </c>
      <c r="D494" t="s">
        <v>1646</v>
      </c>
      <c r="E494" t="s">
        <v>1779</v>
      </c>
      <c r="F494">
        <v>2</v>
      </c>
      <c r="G494">
        <v>955.66</v>
      </c>
      <c r="H494">
        <v>0.28999999999999998</v>
      </c>
      <c r="I494" t="s">
        <v>1828</v>
      </c>
      <c r="J494">
        <v>1357.0372</v>
      </c>
    </row>
    <row r="495" spans="1:10">
      <c r="A495" t="s">
        <v>2318</v>
      </c>
      <c r="B495">
        <v>45863</v>
      </c>
      <c r="C495" t="s">
        <v>1395</v>
      </c>
      <c r="D495" t="s">
        <v>1692</v>
      </c>
      <c r="E495" t="s">
        <v>1752</v>
      </c>
      <c r="F495">
        <v>2</v>
      </c>
      <c r="G495">
        <v>488.02</v>
      </c>
      <c r="H495">
        <v>0.27</v>
      </c>
      <c r="I495" t="s">
        <v>1825</v>
      </c>
      <c r="J495">
        <v>712.50919999999996</v>
      </c>
    </row>
    <row r="496" spans="1:10">
      <c r="A496" t="s">
        <v>2319</v>
      </c>
      <c r="B496">
        <v>45501</v>
      </c>
      <c r="C496" t="s">
        <v>770</v>
      </c>
      <c r="D496" t="s">
        <v>1584</v>
      </c>
      <c r="E496" t="s">
        <v>1752</v>
      </c>
      <c r="F496">
        <v>1</v>
      </c>
      <c r="G496">
        <v>917.17</v>
      </c>
      <c r="H496">
        <v>0.13</v>
      </c>
      <c r="I496" t="s">
        <v>1828</v>
      </c>
      <c r="J496">
        <v>797.93790000000001</v>
      </c>
    </row>
    <row r="497" spans="1:10">
      <c r="A497" t="s">
        <v>2320</v>
      </c>
      <c r="B497">
        <v>45568</v>
      </c>
      <c r="C497" t="s">
        <v>1020</v>
      </c>
      <c r="D497" t="s">
        <v>1562</v>
      </c>
      <c r="E497" t="s">
        <v>1773</v>
      </c>
      <c r="F497">
        <v>2</v>
      </c>
      <c r="G497">
        <v>406.46</v>
      </c>
      <c r="H497">
        <v>0.3</v>
      </c>
      <c r="I497" t="s">
        <v>1825</v>
      </c>
      <c r="J497">
        <v>569.04399999999998</v>
      </c>
    </row>
    <row r="498" spans="1:10">
      <c r="A498" t="s">
        <v>2321</v>
      </c>
      <c r="B498">
        <v>45238</v>
      </c>
      <c r="C498" t="s">
        <v>746</v>
      </c>
      <c r="D498" t="s">
        <v>1738</v>
      </c>
      <c r="E498" t="s">
        <v>1752</v>
      </c>
      <c r="F498">
        <v>2</v>
      </c>
      <c r="G498">
        <v>264.39</v>
      </c>
      <c r="H498">
        <v>0.11</v>
      </c>
      <c r="I498" t="s">
        <v>1828</v>
      </c>
      <c r="J498">
        <v>470.61419999999998</v>
      </c>
    </row>
    <row r="499" spans="1:10">
      <c r="A499" t="s">
        <v>2322</v>
      </c>
      <c r="B499">
        <v>45754</v>
      </c>
      <c r="C499" t="s">
        <v>628</v>
      </c>
      <c r="D499" t="s">
        <v>1684</v>
      </c>
      <c r="E499" t="s">
        <v>1804</v>
      </c>
      <c r="F499">
        <v>1</v>
      </c>
      <c r="G499">
        <v>414.97</v>
      </c>
      <c r="H499">
        <v>0.22</v>
      </c>
      <c r="I499" t="s">
        <v>1825</v>
      </c>
      <c r="J499">
        <v>323.67660000000001</v>
      </c>
    </row>
    <row r="500" spans="1:10">
      <c r="A500" t="s">
        <v>2323</v>
      </c>
      <c r="B500">
        <v>45280</v>
      </c>
      <c r="C500" t="s">
        <v>493</v>
      </c>
      <c r="D500" t="s">
        <v>1598</v>
      </c>
      <c r="E500" t="s">
        <v>1794</v>
      </c>
      <c r="F500">
        <v>2</v>
      </c>
      <c r="G500">
        <v>583.51</v>
      </c>
      <c r="H500">
        <v>0.2</v>
      </c>
      <c r="I500" t="s">
        <v>1828</v>
      </c>
      <c r="J500">
        <v>933.61599999999999</v>
      </c>
    </row>
    <row r="501" spans="1:10">
      <c r="A501" t="s">
        <v>2324</v>
      </c>
      <c r="B501">
        <v>45911</v>
      </c>
      <c r="C501" t="s">
        <v>55</v>
      </c>
      <c r="D501" t="s">
        <v>1610</v>
      </c>
      <c r="E501" t="s">
        <v>1807</v>
      </c>
      <c r="F501">
        <v>1</v>
      </c>
      <c r="G501">
        <v>659.27</v>
      </c>
      <c r="H501">
        <v>0.15</v>
      </c>
      <c r="I501" t="s">
        <v>1825</v>
      </c>
      <c r="J501">
        <v>560.37950000000001</v>
      </c>
    </row>
    <row r="502" spans="1:10">
      <c r="A502" t="s">
        <v>2325</v>
      </c>
      <c r="B502">
        <v>45627</v>
      </c>
      <c r="C502" t="s">
        <v>1377</v>
      </c>
      <c r="D502" t="s">
        <v>1549</v>
      </c>
      <c r="E502" t="s">
        <v>1769</v>
      </c>
      <c r="F502">
        <v>4</v>
      </c>
      <c r="G502">
        <v>106.66</v>
      </c>
      <c r="H502">
        <v>0.2</v>
      </c>
      <c r="I502" t="s">
        <v>1828</v>
      </c>
      <c r="J502">
        <v>341.31200000000001</v>
      </c>
    </row>
    <row r="503" spans="1:10">
      <c r="A503" t="s">
        <v>2326</v>
      </c>
      <c r="B503">
        <v>45617</v>
      </c>
      <c r="C503" t="s">
        <v>544</v>
      </c>
      <c r="D503" t="s">
        <v>1568</v>
      </c>
      <c r="E503" t="s">
        <v>1773</v>
      </c>
      <c r="F503">
        <v>4</v>
      </c>
      <c r="G503">
        <v>168.55</v>
      </c>
      <c r="H503">
        <v>0.15</v>
      </c>
      <c r="I503" t="s">
        <v>1825</v>
      </c>
      <c r="J503">
        <v>573.07000000000005</v>
      </c>
    </row>
    <row r="504" spans="1:10">
      <c r="A504" t="s">
        <v>2327</v>
      </c>
      <c r="B504">
        <v>45899</v>
      </c>
      <c r="C504" t="s">
        <v>1501</v>
      </c>
      <c r="D504" t="s">
        <v>1636</v>
      </c>
      <c r="E504" t="s">
        <v>1761</v>
      </c>
      <c r="F504">
        <v>1</v>
      </c>
      <c r="G504">
        <v>230.53</v>
      </c>
      <c r="H504">
        <v>0.06</v>
      </c>
      <c r="I504" t="s">
        <v>1828</v>
      </c>
      <c r="J504">
        <v>216.69820000000001</v>
      </c>
    </row>
    <row r="505" spans="1:10">
      <c r="A505" t="s">
        <v>2328</v>
      </c>
      <c r="B505">
        <v>45889</v>
      </c>
      <c r="C505" t="s">
        <v>40</v>
      </c>
      <c r="D505" t="s">
        <v>1656</v>
      </c>
      <c r="E505" t="s">
        <v>1757</v>
      </c>
      <c r="F505">
        <v>2</v>
      </c>
      <c r="G505">
        <v>355.41</v>
      </c>
      <c r="H505">
        <v>0.13</v>
      </c>
      <c r="I505" t="s">
        <v>1828</v>
      </c>
      <c r="J505">
        <v>618.41340000000002</v>
      </c>
    </row>
    <row r="506" spans="1:10">
      <c r="A506" t="s">
        <v>2329</v>
      </c>
      <c r="B506">
        <v>45943</v>
      </c>
      <c r="C506" t="s">
        <v>556</v>
      </c>
      <c r="D506" t="s">
        <v>1642</v>
      </c>
      <c r="E506" t="s">
        <v>1761</v>
      </c>
      <c r="F506">
        <v>3</v>
      </c>
      <c r="G506">
        <v>843.44</v>
      </c>
      <c r="H506">
        <v>0.22</v>
      </c>
      <c r="I506" t="s">
        <v>1823</v>
      </c>
      <c r="J506">
        <v>1973.6496</v>
      </c>
    </row>
    <row r="507" spans="1:10">
      <c r="A507" t="s">
        <v>2330</v>
      </c>
      <c r="B507">
        <v>45306</v>
      </c>
      <c r="C507" t="s">
        <v>544</v>
      </c>
      <c r="D507" t="s">
        <v>1738</v>
      </c>
      <c r="E507" t="s">
        <v>1757</v>
      </c>
      <c r="F507">
        <v>1</v>
      </c>
      <c r="G507">
        <v>301.60000000000002</v>
      </c>
      <c r="H507">
        <v>0.27</v>
      </c>
      <c r="I507" t="s">
        <v>1823</v>
      </c>
      <c r="J507">
        <v>220.16800000000001</v>
      </c>
    </row>
    <row r="508" spans="1:10">
      <c r="A508" t="s">
        <v>2331</v>
      </c>
      <c r="B508">
        <v>45772</v>
      </c>
      <c r="C508" t="s">
        <v>164</v>
      </c>
      <c r="D508" t="s">
        <v>1726</v>
      </c>
      <c r="E508" t="s">
        <v>1761</v>
      </c>
      <c r="F508">
        <v>3</v>
      </c>
      <c r="G508">
        <v>21.59</v>
      </c>
      <c r="H508">
        <v>0.16</v>
      </c>
      <c r="I508" t="s">
        <v>1828</v>
      </c>
      <c r="J508">
        <v>54.406799999999997</v>
      </c>
    </row>
    <row r="509" spans="1:10">
      <c r="A509" t="s">
        <v>2332</v>
      </c>
      <c r="B509">
        <v>45346</v>
      </c>
      <c r="C509" t="s">
        <v>690</v>
      </c>
      <c r="D509" t="s">
        <v>1574</v>
      </c>
      <c r="E509" t="s">
        <v>1761</v>
      </c>
      <c r="F509">
        <v>4</v>
      </c>
      <c r="G509">
        <v>284.24</v>
      </c>
      <c r="H509">
        <v>0.09</v>
      </c>
      <c r="I509" t="s">
        <v>1823</v>
      </c>
      <c r="J509">
        <v>1034.6335999999999</v>
      </c>
    </row>
    <row r="510" spans="1:10">
      <c r="A510" t="s">
        <v>2333</v>
      </c>
      <c r="B510">
        <v>45656</v>
      </c>
      <c r="C510" t="s">
        <v>1151</v>
      </c>
      <c r="D510" t="s">
        <v>1555</v>
      </c>
      <c r="E510" t="s">
        <v>1786</v>
      </c>
      <c r="F510">
        <v>1</v>
      </c>
      <c r="G510">
        <v>191.6</v>
      </c>
      <c r="H510">
        <v>0.27</v>
      </c>
      <c r="I510" t="s">
        <v>1825</v>
      </c>
      <c r="J510">
        <v>139.86799999999999</v>
      </c>
    </row>
    <row r="511" spans="1:10">
      <c r="A511" t="s">
        <v>2334</v>
      </c>
      <c r="B511">
        <v>45762</v>
      </c>
      <c r="C511" t="s">
        <v>981</v>
      </c>
      <c r="D511" t="s">
        <v>1704</v>
      </c>
      <c r="E511" t="s">
        <v>1794</v>
      </c>
      <c r="F511">
        <v>2</v>
      </c>
      <c r="G511">
        <v>616.97</v>
      </c>
      <c r="H511">
        <v>0.22</v>
      </c>
      <c r="I511" t="s">
        <v>1823</v>
      </c>
      <c r="J511">
        <v>962.47320000000002</v>
      </c>
    </row>
    <row r="512" spans="1:10">
      <c r="A512" t="s">
        <v>2335</v>
      </c>
      <c r="B512">
        <v>45580</v>
      </c>
      <c r="C512" t="s">
        <v>559</v>
      </c>
      <c r="D512" t="s">
        <v>1604</v>
      </c>
      <c r="E512" t="s">
        <v>1789</v>
      </c>
      <c r="F512">
        <v>3</v>
      </c>
      <c r="G512">
        <v>125.68</v>
      </c>
      <c r="H512">
        <v>0.26</v>
      </c>
      <c r="I512" t="s">
        <v>1828</v>
      </c>
      <c r="J512">
        <v>279.00959999999998</v>
      </c>
    </row>
    <row r="513" spans="1:10">
      <c r="A513" t="s">
        <v>2336</v>
      </c>
      <c r="B513">
        <v>45676</v>
      </c>
      <c r="C513" t="s">
        <v>1104</v>
      </c>
      <c r="D513" t="s">
        <v>1634</v>
      </c>
      <c r="E513" t="s">
        <v>1769</v>
      </c>
      <c r="F513">
        <v>3</v>
      </c>
      <c r="G513">
        <v>307.48</v>
      </c>
      <c r="H513">
        <v>0.24</v>
      </c>
      <c r="I513" t="s">
        <v>1823</v>
      </c>
      <c r="J513">
        <v>701.05439999999999</v>
      </c>
    </row>
    <row r="514" spans="1:10">
      <c r="A514" t="s">
        <v>2337</v>
      </c>
      <c r="B514">
        <v>45495</v>
      </c>
      <c r="C514" t="s">
        <v>942</v>
      </c>
      <c r="D514" t="s">
        <v>1549</v>
      </c>
      <c r="E514" t="s">
        <v>1813</v>
      </c>
      <c r="F514">
        <v>1</v>
      </c>
      <c r="G514">
        <v>505.23</v>
      </c>
      <c r="H514">
        <v>0.11</v>
      </c>
      <c r="I514" t="s">
        <v>1823</v>
      </c>
      <c r="J514">
        <v>449.65469999999999</v>
      </c>
    </row>
    <row r="515" spans="1:10">
      <c r="A515" t="s">
        <v>2338</v>
      </c>
      <c r="B515">
        <v>45735</v>
      </c>
      <c r="C515" t="s">
        <v>1142</v>
      </c>
      <c r="D515" t="s">
        <v>1638</v>
      </c>
      <c r="E515" t="s">
        <v>1804</v>
      </c>
      <c r="F515">
        <v>1</v>
      </c>
      <c r="G515">
        <v>853.12</v>
      </c>
      <c r="H515">
        <v>0.19</v>
      </c>
      <c r="I515" t="s">
        <v>1828</v>
      </c>
      <c r="J515">
        <v>691.02719999999999</v>
      </c>
    </row>
    <row r="516" spans="1:10">
      <c r="A516" t="s">
        <v>2339</v>
      </c>
      <c r="B516">
        <v>45312</v>
      </c>
      <c r="C516" t="s">
        <v>444</v>
      </c>
      <c r="D516" t="s">
        <v>1543</v>
      </c>
      <c r="E516" t="s">
        <v>1779</v>
      </c>
      <c r="F516">
        <v>4</v>
      </c>
      <c r="G516">
        <v>191.65</v>
      </c>
      <c r="H516">
        <v>0.19</v>
      </c>
      <c r="I516" t="s">
        <v>1825</v>
      </c>
      <c r="J516">
        <v>620.94600000000003</v>
      </c>
    </row>
    <row r="517" spans="1:10">
      <c r="A517" t="s">
        <v>2340</v>
      </c>
      <c r="B517">
        <v>45286</v>
      </c>
      <c r="C517" t="s">
        <v>535</v>
      </c>
      <c r="D517" t="s">
        <v>1642</v>
      </c>
      <c r="E517" t="s">
        <v>1766</v>
      </c>
      <c r="F517">
        <v>1</v>
      </c>
      <c r="G517">
        <v>169.69</v>
      </c>
      <c r="H517">
        <v>0.22</v>
      </c>
      <c r="I517" t="s">
        <v>1823</v>
      </c>
      <c r="J517">
        <v>132.35820000000001</v>
      </c>
    </row>
    <row r="518" spans="1:10">
      <c r="A518" t="s">
        <v>2341</v>
      </c>
      <c r="B518">
        <v>45372</v>
      </c>
      <c r="C518" t="s">
        <v>579</v>
      </c>
      <c r="D518" t="s">
        <v>1672</v>
      </c>
      <c r="E518" t="s">
        <v>1799</v>
      </c>
      <c r="F518">
        <v>1</v>
      </c>
      <c r="G518">
        <v>145.43</v>
      </c>
      <c r="H518">
        <v>0.08</v>
      </c>
      <c r="I518" t="s">
        <v>1823</v>
      </c>
      <c r="J518">
        <v>133.79560000000001</v>
      </c>
    </row>
    <row r="519" spans="1:10">
      <c r="A519" t="s">
        <v>2342</v>
      </c>
      <c r="B519">
        <v>45633</v>
      </c>
      <c r="C519" t="s">
        <v>304</v>
      </c>
      <c r="D519" t="s">
        <v>1734</v>
      </c>
      <c r="E519" t="s">
        <v>1794</v>
      </c>
      <c r="F519">
        <v>4</v>
      </c>
      <c r="G519">
        <v>828.35</v>
      </c>
      <c r="H519">
        <v>0.17</v>
      </c>
      <c r="I519" t="s">
        <v>1823</v>
      </c>
      <c r="J519">
        <v>2750.1219999999998</v>
      </c>
    </row>
    <row r="520" spans="1:10">
      <c r="A520" t="s">
        <v>2343</v>
      </c>
      <c r="B520">
        <v>45598</v>
      </c>
      <c r="C520" t="s">
        <v>1133</v>
      </c>
      <c r="D520" t="s">
        <v>1738</v>
      </c>
      <c r="E520" t="s">
        <v>1779</v>
      </c>
      <c r="F520">
        <v>3</v>
      </c>
      <c r="G520">
        <v>268.76</v>
      </c>
      <c r="H520">
        <v>0.01</v>
      </c>
      <c r="I520" t="s">
        <v>1825</v>
      </c>
      <c r="J520">
        <v>798.21720000000005</v>
      </c>
    </row>
    <row r="521" spans="1:10">
      <c r="A521" t="s">
        <v>2344</v>
      </c>
      <c r="B521">
        <v>45495</v>
      </c>
      <c r="C521" t="s">
        <v>749</v>
      </c>
      <c r="D521" t="s">
        <v>1724</v>
      </c>
      <c r="E521" t="s">
        <v>1752</v>
      </c>
      <c r="F521">
        <v>4</v>
      </c>
      <c r="G521">
        <v>370.09</v>
      </c>
      <c r="H521">
        <v>0.22</v>
      </c>
      <c r="I521" t="s">
        <v>1828</v>
      </c>
      <c r="J521">
        <v>1154.6808000000001</v>
      </c>
    </row>
    <row r="522" spans="1:10">
      <c r="A522" t="s">
        <v>2345</v>
      </c>
      <c r="B522">
        <v>45229</v>
      </c>
      <c r="C522" t="s">
        <v>809</v>
      </c>
      <c r="D522" t="s">
        <v>1704</v>
      </c>
      <c r="E522" t="s">
        <v>1776</v>
      </c>
      <c r="F522">
        <v>3</v>
      </c>
      <c r="G522">
        <v>679.22</v>
      </c>
      <c r="H522">
        <v>0.11</v>
      </c>
      <c r="I522" t="s">
        <v>1825</v>
      </c>
      <c r="J522">
        <v>1813.5174</v>
      </c>
    </row>
    <row r="523" spans="1:10">
      <c r="A523" t="s">
        <v>2346</v>
      </c>
      <c r="B523">
        <v>45433</v>
      </c>
      <c r="C523" t="s">
        <v>1166</v>
      </c>
      <c r="D523" t="s">
        <v>1694</v>
      </c>
      <c r="E523" t="s">
        <v>1752</v>
      </c>
      <c r="F523">
        <v>3</v>
      </c>
      <c r="G523">
        <v>780.69</v>
      </c>
      <c r="H523">
        <v>0.1</v>
      </c>
      <c r="I523" t="s">
        <v>1828</v>
      </c>
      <c r="J523">
        <v>2107.8629999999998</v>
      </c>
    </row>
    <row r="524" spans="1:10">
      <c r="A524" t="s">
        <v>2347</v>
      </c>
      <c r="B524">
        <v>45766</v>
      </c>
      <c r="C524" t="s">
        <v>833</v>
      </c>
      <c r="D524" t="s">
        <v>1632</v>
      </c>
      <c r="E524" t="s">
        <v>1761</v>
      </c>
      <c r="F524">
        <v>2</v>
      </c>
      <c r="G524">
        <v>42.97</v>
      </c>
      <c r="H524">
        <v>0.18</v>
      </c>
      <c r="I524" t="s">
        <v>1825</v>
      </c>
      <c r="J524">
        <v>70.470799999999997</v>
      </c>
    </row>
    <row r="525" spans="1:10">
      <c r="A525" t="s">
        <v>2348</v>
      </c>
      <c r="B525">
        <v>45639</v>
      </c>
      <c r="C525" t="s">
        <v>908</v>
      </c>
      <c r="D525" t="s">
        <v>1712</v>
      </c>
      <c r="E525" t="s">
        <v>1752</v>
      </c>
      <c r="F525">
        <v>4</v>
      </c>
      <c r="G525">
        <v>854.37</v>
      </c>
      <c r="H525">
        <v>7.0000000000000007E-2</v>
      </c>
      <c r="I525" t="s">
        <v>1825</v>
      </c>
      <c r="J525">
        <v>3178.2564000000002</v>
      </c>
    </row>
    <row r="526" spans="1:10">
      <c r="A526" t="s">
        <v>2349</v>
      </c>
      <c r="B526">
        <v>45774</v>
      </c>
      <c r="C526" t="s">
        <v>356</v>
      </c>
      <c r="D526" t="s">
        <v>1596</v>
      </c>
      <c r="E526" t="s">
        <v>1804</v>
      </c>
      <c r="F526">
        <v>2</v>
      </c>
      <c r="G526">
        <v>409.52</v>
      </c>
      <c r="H526">
        <v>0.06</v>
      </c>
      <c r="I526" t="s">
        <v>1828</v>
      </c>
      <c r="J526">
        <v>769.89760000000001</v>
      </c>
    </row>
    <row r="527" spans="1:10">
      <c r="A527" t="s">
        <v>2350</v>
      </c>
      <c r="B527">
        <v>45569</v>
      </c>
      <c r="C527" t="s">
        <v>547</v>
      </c>
      <c r="D527" t="s">
        <v>1696</v>
      </c>
      <c r="E527" t="s">
        <v>1789</v>
      </c>
      <c r="F527">
        <v>2</v>
      </c>
      <c r="G527">
        <v>407.46</v>
      </c>
      <c r="H527">
        <v>0.21</v>
      </c>
      <c r="I527" t="s">
        <v>1823</v>
      </c>
      <c r="J527">
        <v>643.78679999999997</v>
      </c>
    </row>
    <row r="528" spans="1:10">
      <c r="A528" t="s">
        <v>2351</v>
      </c>
      <c r="B528">
        <v>45856</v>
      </c>
      <c r="C528" t="s">
        <v>735</v>
      </c>
      <c r="D528" t="s">
        <v>1553</v>
      </c>
      <c r="E528" t="s">
        <v>1782</v>
      </c>
      <c r="F528">
        <v>1</v>
      </c>
      <c r="G528">
        <v>728.84</v>
      </c>
      <c r="H528">
        <v>0.28000000000000003</v>
      </c>
      <c r="I528" t="s">
        <v>1825</v>
      </c>
      <c r="J528">
        <v>524.76480000000004</v>
      </c>
    </row>
    <row r="529" spans="1:10">
      <c r="A529" t="s">
        <v>2352</v>
      </c>
      <c r="B529">
        <v>45362</v>
      </c>
      <c r="C529" t="s">
        <v>1400</v>
      </c>
      <c r="D529" t="s">
        <v>1704</v>
      </c>
      <c r="E529" t="s">
        <v>1776</v>
      </c>
      <c r="F529">
        <v>4</v>
      </c>
      <c r="G529">
        <v>467.24</v>
      </c>
      <c r="H529">
        <v>0.08</v>
      </c>
      <c r="I529" t="s">
        <v>1825</v>
      </c>
      <c r="J529">
        <v>1719.4431999999999</v>
      </c>
    </row>
    <row r="530" spans="1:10">
      <c r="A530" t="s">
        <v>2353</v>
      </c>
      <c r="B530">
        <v>45457</v>
      </c>
      <c r="C530" t="s">
        <v>332</v>
      </c>
      <c r="D530" t="s">
        <v>1568</v>
      </c>
      <c r="E530" t="s">
        <v>1792</v>
      </c>
      <c r="F530">
        <v>1</v>
      </c>
      <c r="G530">
        <v>57.94</v>
      </c>
      <c r="H530">
        <v>0.13</v>
      </c>
      <c r="I530" t="s">
        <v>1825</v>
      </c>
      <c r="J530">
        <v>50.407800000000002</v>
      </c>
    </row>
    <row r="531" spans="1:10">
      <c r="A531" t="s">
        <v>2354</v>
      </c>
      <c r="B531">
        <v>45338</v>
      </c>
      <c r="C531" t="s">
        <v>1080</v>
      </c>
      <c r="D531" t="s">
        <v>1646</v>
      </c>
      <c r="E531" t="s">
        <v>1807</v>
      </c>
      <c r="F531">
        <v>1</v>
      </c>
      <c r="G531">
        <v>540.1</v>
      </c>
      <c r="H531">
        <v>0.22</v>
      </c>
      <c r="I531" t="s">
        <v>1823</v>
      </c>
      <c r="J531">
        <v>421.27800000000002</v>
      </c>
    </row>
    <row r="532" spans="1:10">
      <c r="A532" t="s">
        <v>2355</v>
      </c>
      <c r="B532">
        <v>45552</v>
      </c>
      <c r="C532" t="s">
        <v>281</v>
      </c>
      <c r="D532" t="s">
        <v>1562</v>
      </c>
      <c r="E532" t="s">
        <v>1813</v>
      </c>
      <c r="F532">
        <v>4</v>
      </c>
      <c r="G532">
        <v>816.28</v>
      </c>
      <c r="H532">
        <v>0.15</v>
      </c>
      <c r="I532" t="s">
        <v>1828</v>
      </c>
      <c r="J532">
        <v>2775.3519999999999</v>
      </c>
    </row>
    <row r="533" spans="1:10">
      <c r="A533" t="s">
        <v>2356</v>
      </c>
      <c r="B533">
        <v>45895</v>
      </c>
      <c r="C533" t="s">
        <v>589</v>
      </c>
      <c r="D533" t="s">
        <v>1632</v>
      </c>
      <c r="E533" t="s">
        <v>1782</v>
      </c>
      <c r="F533">
        <v>4</v>
      </c>
      <c r="G533">
        <v>727.49</v>
      </c>
      <c r="H533">
        <v>0.11</v>
      </c>
      <c r="I533" t="s">
        <v>1823</v>
      </c>
      <c r="J533">
        <v>2589.8643999999999</v>
      </c>
    </row>
    <row r="534" spans="1:10">
      <c r="A534" t="s">
        <v>2357</v>
      </c>
      <c r="B534">
        <v>45447</v>
      </c>
      <c r="C534" t="s">
        <v>568</v>
      </c>
      <c r="D534" t="s">
        <v>1720</v>
      </c>
      <c r="E534" t="s">
        <v>1797</v>
      </c>
      <c r="F534">
        <v>4</v>
      </c>
      <c r="G534">
        <v>817.92</v>
      </c>
      <c r="H534">
        <v>0.21</v>
      </c>
      <c r="I534" t="s">
        <v>1823</v>
      </c>
      <c r="J534">
        <v>2584.6271999999999</v>
      </c>
    </row>
    <row r="535" spans="1:10">
      <c r="A535" t="s">
        <v>2358</v>
      </c>
      <c r="B535">
        <v>45578</v>
      </c>
      <c r="C535" t="s">
        <v>1023</v>
      </c>
      <c r="D535" t="s">
        <v>1624</v>
      </c>
      <c r="E535" t="s">
        <v>1779</v>
      </c>
      <c r="F535">
        <v>2</v>
      </c>
      <c r="G535">
        <v>358.45</v>
      </c>
      <c r="H535">
        <v>7.0000000000000007E-2</v>
      </c>
      <c r="I535" t="s">
        <v>1828</v>
      </c>
      <c r="J535">
        <v>666.71699999999998</v>
      </c>
    </row>
    <row r="536" spans="1:10">
      <c r="A536" t="s">
        <v>2359</v>
      </c>
      <c r="B536">
        <v>45697</v>
      </c>
      <c r="C536" t="s">
        <v>657</v>
      </c>
      <c r="D536" t="s">
        <v>1722</v>
      </c>
      <c r="E536" t="s">
        <v>1786</v>
      </c>
      <c r="F536">
        <v>1</v>
      </c>
      <c r="G536">
        <v>972.06</v>
      </c>
      <c r="H536">
        <v>0.3</v>
      </c>
      <c r="I536" t="s">
        <v>1828</v>
      </c>
      <c r="J536">
        <v>680.44200000000001</v>
      </c>
    </row>
    <row r="537" spans="1:10">
      <c r="A537" t="s">
        <v>2360</v>
      </c>
      <c r="B537">
        <v>45281</v>
      </c>
      <c r="C537" t="s">
        <v>130</v>
      </c>
      <c r="D537" t="s">
        <v>1580</v>
      </c>
      <c r="E537" t="s">
        <v>1752</v>
      </c>
      <c r="F537">
        <v>1</v>
      </c>
      <c r="G537">
        <v>791.36</v>
      </c>
      <c r="H537">
        <v>0.06</v>
      </c>
      <c r="I537" t="s">
        <v>1825</v>
      </c>
      <c r="J537">
        <v>743.87840000000006</v>
      </c>
    </row>
    <row r="538" spans="1:10">
      <c r="A538" t="s">
        <v>2361</v>
      </c>
      <c r="B538">
        <v>45855</v>
      </c>
      <c r="C538" t="s">
        <v>990</v>
      </c>
      <c r="D538" t="s">
        <v>1676</v>
      </c>
      <c r="E538" t="s">
        <v>1773</v>
      </c>
      <c r="F538">
        <v>4</v>
      </c>
      <c r="G538">
        <v>839.65</v>
      </c>
      <c r="H538">
        <v>0.26</v>
      </c>
      <c r="I538" t="s">
        <v>1828</v>
      </c>
      <c r="J538">
        <v>2485.364</v>
      </c>
    </row>
    <row r="539" spans="1:10">
      <c r="A539" t="s">
        <v>2362</v>
      </c>
      <c r="B539">
        <v>45793</v>
      </c>
      <c r="C539" t="s">
        <v>815</v>
      </c>
      <c r="D539" t="s">
        <v>1692</v>
      </c>
      <c r="E539" t="s">
        <v>1761</v>
      </c>
      <c r="F539">
        <v>2</v>
      </c>
      <c r="G539">
        <v>245.52</v>
      </c>
      <c r="H539">
        <v>0.11</v>
      </c>
      <c r="I539" t="s">
        <v>1828</v>
      </c>
      <c r="J539">
        <v>437.0256</v>
      </c>
    </row>
    <row r="540" spans="1:10">
      <c r="A540" t="s">
        <v>2363</v>
      </c>
      <c r="B540">
        <v>45881</v>
      </c>
      <c r="C540" t="s">
        <v>1211</v>
      </c>
      <c r="D540" t="s">
        <v>1712</v>
      </c>
      <c r="E540" t="s">
        <v>1782</v>
      </c>
      <c r="F540">
        <v>3</v>
      </c>
      <c r="G540">
        <v>787.91</v>
      </c>
      <c r="H540">
        <v>0.06</v>
      </c>
      <c r="I540" t="s">
        <v>1825</v>
      </c>
      <c r="J540">
        <v>2221.9061999999999</v>
      </c>
    </row>
    <row r="541" spans="1:10">
      <c r="A541" t="s">
        <v>2364</v>
      </c>
      <c r="B541">
        <v>45890</v>
      </c>
      <c r="C541" t="s">
        <v>202</v>
      </c>
      <c r="D541" t="s">
        <v>1698</v>
      </c>
      <c r="E541" t="s">
        <v>1769</v>
      </c>
      <c r="F541">
        <v>2</v>
      </c>
      <c r="G541">
        <v>709.17</v>
      </c>
      <c r="H541">
        <v>0.22</v>
      </c>
      <c r="I541" t="s">
        <v>1823</v>
      </c>
      <c r="J541">
        <v>1106.3052</v>
      </c>
    </row>
    <row r="542" spans="1:10">
      <c r="A542" t="s">
        <v>2365</v>
      </c>
      <c r="B542">
        <v>45251</v>
      </c>
      <c r="C542" t="s">
        <v>755</v>
      </c>
      <c r="D542" t="s">
        <v>1730</v>
      </c>
      <c r="E542" t="s">
        <v>1779</v>
      </c>
      <c r="F542">
        <v>2</v>
      </c>
      <c r="G542">
        <v>533.91999999999996</v>
      </c>
      <c r="H542">
        <v>0.13</v>
      </c>
      <c r="I542" t="s">
        <v>1823</v>
      </c>
      <c r="J542">
        <v>929.02080000000001</v>
      </c>
    </row>
    <row r="543" spans="1:10">
      <c r="A543" t="s">
        <v>2366</v>
      </c>
      <c r="B543">
        <v>45695</v>
      </c>
      <c r="C543" t="s">
        <v>1513</v>
      </c>
      <c r="D543" t="s">
        <v>1632</v>
      </c>
      <c r="E543" t="s">
        <v>1752</v>
      </c>
      <c r="F543">
        <v>1</v>
      </c>
      <c r="G543">
        <v>878.84</v>
      </c>
      <c r="H543">
        <v>0.28000000000000003</v>
      </c>
      <c r="I543" t="s">
        <v>1828</v>
      </c>
      <c r="J543">
        <v>632.76480000000004</v>
      </c>
    </row>
    <row r="544" spans="1:10">
      <c r="A544" t="s">
        <v>2367</v>
      </c>
      <c r="B544">
        <v>45287</v>
      </c>
      <c r="C544" t="s">
        <v>666</v>
      </c>
      <c r="D544" t="s">
        <v>1636</v>
      </c>
      <c r="E544" t="s">
        <v>1804</v>
      </c>
      <c r="F544">
        <v>1</v>
      </c>
      <c r="G544">
        <v>442.36</v>
      </c>
      <c r="H544">
        <v>0.14000000000000001</v>
      </c>
      <c r="I544" t="s">
        <v>1823</v>
      </c>
      <c r="J544">
        <v>380.42959999999999</v>
      </c>
    </row>
    <row r="545" spans="1:10">
      <c r="A545" t="s">
        <v>2368</v>
      </c>
      <c r="B545">
        <v>45711</v>
      </c>
      <c r="C545" t="s">
        <v>1047</v>
      </c>
      <c r="D545" t="s">
        <v>1618</v>
      </c>
      <c r="E545" t="s">
        <v>1776</v>
      </c>
      <c r="F545">
        <v>1</v>
      </c>
      <c r="G545">
        <v>763.34</v>
      </c>
      <c r="H545">
        <v>0.11</v>
      </c>
      <c r="I545" t="s">
        <v>1828</v>
      </c>
      <c r="J545">
        <v>679.37260000000003</v>
      </c>
    </row>
    <row r="546" spans="1:10">
      <c r="A546" t="s">
        <v>2369</v>
      </c>
      <c r="B546">
        <v>45842</v>
      </c>
      <c r="C546" t="s">
        <v>553</v>
      </c>
      <c r="D546" t="s">
        <v>1666</v>
      </c>
      <c r="E546" t="s">
        <v>1810</v>
      </c>
      <c r="F546">
        <v>3</v>
      </c>
      <c r="G546">
        <v>178.22</v>
      </c>
      <c r="H546">
        <v>0.15</v>
      </c>
      <c r="I546" t="s">
        <v>1828</v>
      </c>
      <c r="J546">
        <v>454.46100000000001</v>
      </c>
    </row>
    <row r="547" spans="1:10">
      <c r="A547" t="s">
        <v>2370</v>
      </c>
      <c r="B547">
        <v>45255</v>
      </c>
      <c r="C547" t="s">
        <v>366</v>
      </c>
      <c r="D547" t="s">
        <v>1600</v>
      </c>
      <c r="E547" t="s">
        <v>1757</v>
      </c>
      <c r="F547">
        <v>4</v>
      </c>
      <c r="G547">
        <v>90.32</v>
      </c>
      <c r="H547">
        <v>0.08</v>
      </c>
      <c r="I547" t="s">
        <v>1825</v>
      </c>
      <c r="J547">
        <v>332.37759999999997</v>
      </c>
    </row>
    <row r="548" spans="1:10">
      <c r="A548" t="s">
        <v>2371</v>
      </c>
      <c r="B548">
        <v>45695</v>
      </c>
      <c r="C548" t="s">
        <v>1181</v>
      </c>
      <c r="D548" t="s">
        <v>1568</v>
      </c>
      <c r="E548" t="s">
        <v>1776</v>
      </c>
      <c r="F548">
        <v>3</v>
      </c>
      <c r="G548">
        <v>370.93</v>
      </c>
      <c r="H548">
        <v>0</v>
      </c>
      <c r="I548" t="s">
        <v>1823</v>
      </c>
      <c r="J548">
        <v>1112.79</v>
      </c>
    </row>
    <row r="549" spans="1:10">
      <c r="A549" t="s">
        <v>2372</v>
      </c>
      <c r="B549">
        <v>45281</v>
      </c>
      <c r="C549" t="s">
        <v>178</v>
      </c>
      <c r="D549" t="s">
        <v>1594</v>
      </c>
      <c r="E549" t="s">
        <v>1801</v>
      </c>
      <c r="F549">
        <v>1</v>
      </c>
      <c r="G549">
        <v>352.43</v>
      </c>
      <c r="H549">
        <v>0.14000000000000001</v>
      </c>
      <c r="I549" t="s">
        <v>1825</v>
      </c>
      <c r="J549">
        <v>303.08980000000003</v>
      </c>
    </row>
    <row r="550" spans="1:10">
      <c r="A550" t="s">
        <v>2373</v>
      </c>
      <c r="B550">
        <v>45295</v>
      </c>
      <c r="C550" t="s">
        <v>425</v>
      </c>
      <c r="D550" t="s">
        <v>1572</v>
      </c>
      <c r="E550" t="s">
        <v>1801</v>
      </c>
      <c r="F550">
        <v>2</v>
      </c>
      <c r="G550">
        <v>562.97</v>
      </c>
      <c r="H550">
        <v>0.2</v>
      </c>
      <c r="I550" t="s">
        <v>1823</v>
      </c>
      <c r="J550">
        <v>900.75199999999995</v>
      </c>
    </row>
    <row r="551" spans="1:10">
      <c r="A551" t="s">
        <v>2374</v>
      </c>
      <c r="B551">
        <v>45260</v>
      </c>
      <c r="C551" t="s">
        <v>526</v>
      </c>
      <c r="D551" t="s">
        <v>1658</v>
      </c>
      <c r="E551" t="s">
        <v>1779</v>
      </c>
      <c r="F551">
        <v>1</v>
      </c>
      <c r="G551">
        <v>522.85</v>
      </c>
      <c r="H551">
        <v>0.12</v>
      </c>
      <c r="I551" t="s">
        <v>1825</v>
      </c>
      <c r="J551">
        <v>460.108</v>
      </c>
    </row>
    <row r="552" spans="1:10">
      <c r="A552" t="s">
        <v>2375</v>
      </c>
      <c r="B552">
        <v>45851</v>
      </c>
      <c r="C552" t="s">
        <v>1095</v>
      </c>
      <c r="D552" t="s">
        <v>1590</v>
      </c>
      <c r="E552" t="s">
        <v>1804</v>
      </c>
      <c r="F552">
        <v>4</v>
      </c>
      <c r="G552">
        <v>714.89</v>
      </c>
      <c r="H552">
        <v>0.15</v>
      </c>
      <c r="I552" t="s">
        <v>1823</v>
      </c>
      <c r="J552">
        <v>2430.6260000000002</v>
      </c>
    </row>
    <row r="553" spans="1:10">
      <c r="A553" t="s">
        <v>2376</v>
      </c>
      <c r="B553">
        <v>45222</v>
      </c>
      <c r="C553" t="s">
        <v>616</v>
      </c>
      <c r="D553" t="s">
        <v>1634</v>
      </c>
      <c r="E553" t="s">
        <v>1761</v>
      </c>
      <c r="F553">
        <v>3</v>
      </c>
      <c r="G553">
        <v>137.77000000000001</v>
      </c>
      <c r="H553">
        <v>0.26</v>
      </c>
      <c r="I553" t="s">
        <v>1825</v>
      </c>
      <c r="J553">
        <v>305.8494</v>
      </c>
    </row>
    <row r="554" spans="1:10">
      <c r="A554" t="s">
        <v>2377</v>
      </c>
      <c r="B554">
        <v>45940</v>
      </c>
      <c r="C554" t="s">
        <v>114</v>
      </c>
      <c r="D554" t="s">
        <v>1732</v>
      </c>
      <c r="E554" t="s">
        <v>1792</v>
      </c>
      <c r="F554">
        <v>3</v>
      </c>
      <c r="G554">
        <v>862.18</v>
      </c>
      <c r="H554">
        <v>0.22</v>
      </c>
      <c r="I554" t="s">
        <v>1825</v>
      </c>
      <c r="J554">
        <v>2017.5011999999999</v>
      </c>
    </row>
    <row r="555" spans="1:10">
      <c r="A555" t="s">
        <v>2378</v>
      </c>
      <c r="B555">
        <v>45822</v>
      </c>
      <c r="C555" t="s">
        <v>214</v>
      </c>
      <c r="D555" t="s">
        <v>1624</v>
      </c>
      <c r="E555" t="s">
        <v>1799</v>
      </c>
      <c r="F555">
        <v>2</v>
      </c>
      <c r="G555">
        <v>833.64</v>
      </c>
      <c r="H555">
        <v>0.24</v>
      </c>
      <c r="I555" t="s">
        <v>1825</v>
      </c>
      <c r="J555">
        <v>1267.1328000000001</v>
      </c>
    </row>
    <row r="556" spans="1:10">
      <c r="A556" t="s">
        <v>2379</v>
      </c>
      <c r="B556">
        <v>45752</v>
      </c>
      <c r="C556" t="s">
        <v>860</v>
      </c>
      <c r="D556" t="s">
        <v>1586</v>
      </c>
      <c r="E556" t="s">
        <v>1801</v>
      </c>
      <c r="F556">
        <v>3</v>
      </c>
      <c r="G556">
        <v>543.22</v>
      </c>
      <c r="H556">
        <v>0.05</v>
      </c>
      <c r="I556" t="s">
        <v>1828</v>
      </c>
      <c r="J556">
        <v>1548.1769999999999</v>
      </c>
    </row>
    <row r="557" spans="1:10">
      <c r="A557" t="s">
        <v>2380</v>
      </c>
      <c r="B557">
        <v>45677</v>
      </c>
      <c r="C557" t="s">
        <v>884</v>
      </c>
      <c r="D557" t="s">
        <v>1724</v>
      </c>
      <c r="E557" t="s">
        <v>1761</v>
      </c>
      <c r="F557">
        <v>3</v>
      </c>
      <c r="G557">
        <v>691.02</v>
      </c>
      <c r="H557">
        <v>0.12</v>
      </c>
      <c r="I557" t="s">
        <v>1828</v>
      </c>
      <c r="J557">
        <v>1824.2927999999999</v>
      </c>
    </row>
    <row r="558" spans="1:10">
      <c r="A558" t="s">
        <v>2381</v>
      </c>
      <c r="B558">
        <v>45253</v>
      </c>
      <c r="C558" t="s">
        <v>314</v>
      </c>
      <c r="D558" t="s">
        <v>1720</v>
      </c>
      <c r="E558" t="s">
        <v>1807</v>
      </c>
      <c r="F558">
        <v>4</v>
      </c>
      <c r="G558">
        <v>338.73</v>
      </c>
      <c r="H558">
        <v>0.18</v>
      </c>
      <c r="I558" t="s">
        <v>1823</v>
      </c>
      <c r="J558">
        <v>1111.0344</v>
      </c>
    </row>
    <row r="559" spans="1:10">
      <c r="A559" t="s">
        <v>2382</v>
      </c>
      <c r="B559">
        <v>45389</v>
      </c>
      <c r="C559" t="s">
        <v>230</v>
      </c>
      <c r="D559" t="s">
        <v>1716</v>
      </c>
      <c r="E559" t="s">
        <v>1804</v>
      </c>
      <c r="F559">
        <v>3</v>
      </c>
      <c r="G559">
        <v>366.08</v>
      </c>
      <c r="H559">
        <v>0.05</v>
      </c>
      <c r="I559" t="s">
        <v>1823</v>
      </c>
      <c r="J559">
        <v>1043.328</v>
      </c>
    </row>
    <row r="560" spans="1:10">
      <c r="A560" t="s">
        <v>2383</v>
      </c>
      <c r="B560">
        <v>45840</v>
      </c>
      <c r="C560" t="s">
        <v>372</v>
      </c>
      <c r="D560" t="s">
        <v>1574</v>
      </c>
      <c r="E560" t="s">
        <v>1797</v>
      </c>
      <c r="F560">
        <v>4</v>
      </c>
      <c r="G560">
        <v>539.48</v>
      </c>
      <c r="H560">
        <v>0.28000000000000003</v>
      </c>
      <c r="I560" t="s">
        <v>1828</v>
      </c>
      <c r="J560">
        <v>1553.7023999999999</v>
      </c>
    </row>
    <row r="561" spans="1:10">
      <c r="A561" t="s">
        <v>2384</v>
      </c>
      <c r="B561">
        <v>45256</v>
      </c>
      <c r="C561" t="s">
        <v>1214</v>
      </c>
      <c r="D561" t="s">
        <v>1730</v>
      </c>
      <c r="E561" t="s">
        <v>1804</v>
      </c>
      <c r="F561">
        <v>1</v>
      </c>
      <c r="G561">
        <v>499.59</v>
      </c>
      <c r="H561">
        <v>0.03</v>
      </c>
      <c r="I561" t="s">
        <v>1828</v>
      </c>
      <c r="J561">
        <v>484.60230000000001</v>
      </c>
    </row>
    <row r="562" spans="1:10">
      <c r="A562" t="s">
        <v>2385</v>
      </c>
      <c r="B562">
        <v>45326</v>
      </c>
      <c r="C562" t="s">
        <v>619</v>
      </c>
      <c r="D562" t="s">
        <v>1608</v>
      </c>
      <c r="E562" t="s">
        <v>1782</v>
      </c>
      <c r="F562">
        <v>3</v>
      </c>
      <c r="G562">
        <v>330.04</v>
      </c>
      <c r="H562">
        <v>0.2</v>
      </c>
      <c r="I562" t="s">
        <v>1823</v>
      </c>
      <c r="J562">
        <v>792.096</v>
      </c>
    </row>
    <row r="563" spans="1:10">
      <c r="A563" t="s">
        <v>2386</v>
      </c>
      <c r="B563">
        <v>45459</v>
      </c>
      <c r="C563" t="s">
        <v>601</v>
      </c>
      <c r="D563" t="s">
        <v>1570</v>
      </c>
      <c r="E563" t="s">
        <v>1807</v>
      </c>
      <c r="F563">
        <v>2</v>
      </c>
      <c r="G563">
        <v>813.01</v>
      </c>
      <c r="H563">
        <v>0.06</v>
      </c>
      <c r="I563" t="s">
        <v>1825</v>
      </c>
      <c r="J563">
        <v>1528.4588000000001</v>
      </c>
    </row>
    <row r="564" spans="1:10">
      <c r="A564" t="s">
        <v>2387</v>
      </c>
      <c r="B564">
        <v>45715</v>
      </c>
      <c r="C564" t="s">
        <v>110</v>
      </c>
      <c r="D564" t="s">
        <v>1546</v>
      </c>
      <c r="E564" t="s">
        <v>1761</v>
      </c>
      <c r="F564">
        <v>4</v>
      </c>
      <c r="G564">
        <v>204.8</v>
      </c>
      <c r="H564">
        <v>0.03</v>
      </c>
      <c r="I564" t="s">
        <v>1825</v>
      </c>
      <c r="J564">
        <v>794.62400000000002</v>
      </c>
    </row>
    <row r="565" spans="1:10">
      <c r="A565" t="s">
        <v>2388</v>
      </c>
      <c r="B565">
        <v>45223</v>
      </c>
      <c r="C565" t="s">
        <v>55</v>
      </c>
      <c r="D565" t="s">
        <v>1551</v>
      </c>
      <c r="E565" t="s">
        <v>1766</v>
      </c>
      <c r="F565">
        <v>3</v>
      </c>
      <c r="G565">
        <v>728.32</v>
      </c>
      <c r="H565">
        <v>0.01</v>
      </c>
      <c r="I565" t="s">
        <v>1823</v>
      </c>
      <c r="J565">
        <v>2163.1104</v>
      </c>
    </row>
    <row r="566" spans="1:10">
      <c r="A566" t="s">
        <v>2389</v>
      </c>
      <c r="B566">
        <v>45507</v>
      </c>
      <c r="C566" t="s">
        <v>1397</v>
      </c>
      <c r="D566" t="s">
        <v>1666</v>
      </c>
      <c r="E566" t="s">
        <v>1779</v>
      </c>
      <c r="F566">
        <v>3</v>
      </c>
      <c r="G566">
        <v>836.4</v>
      </c>
      <c r="H566">
        <v>0</v>
      </c>
      <c r="I566" t="s">
        <v>1823</v>
      </c>
      <c r="J566">
        <v>2509.1999999999998</v>
      </c>
    </row>
    <row r="567" spans="1:10">
      <c r="A567" t="s">
        <v>2390</v>
      </c>
      <c r="B567">
        <v>45843</v>
      </c>
      <c r="C567" t="s">
        <v>502</v>
      </c>
      <c r="D567" t="s">
        <v>1728</v>
      </c>
      <c r="E567" t="s">
        <v>1794</v>
      </c>
      <c r="F567">
        <v>1</v>
      </c>
      <c r="G567">
        <v>780.16</v>
      </c>
      <c r="H567">
        <v>0.02</v>
      </c>
      <c r="I567" t="s">
        <v>1828</v>
      </c>
      <c r="J567">
        <v>764.55679999999995</v>
      </c>
    </row>
    <row r="568" spans="1:10">
      <c r="A568" t="s">
        <v>2391</v>
      </c>
      <c r="B568">
        <v>45804</v>
      </c>
      <c r="C568" t="s">
        <v>1449</v>
      </c>
      <c r="D568" t="s">
        <v>1640</v>
      </c>
      <c r="E568" t="s">
        <v>1797</v>
      </c>
      <c r="F568">
        <v>4</v>
      </c>
      <c r="G568">
        <v>354.12</v>
      </c>
      <c r="H568">
        <v>0.06</v>
      </c>
      <c r="I568" t="s">
        <v>1825</v>
      </c>
      <c r="J568">
        <v>1331.4911999999999</v>
      </c>
    </row>
    <row r="569" spans="1:10">
      <c r="A569" t="s">
        <v>2392</v>
      </c>
      <c r="B569">
        <v>45602</v>
      </c>
      <c r="C569" t="s">
        <v>1397</v>
      </c>
      <c r="D569" t="s">
        <v>1674</v>
      </c>
      <c r="E569" t="s">
        <v>1761</v>
      </c>
      <c r="F569">
        <v>4</v>
      </c>
      <c r="G569">
        <v>282.48</v>
      </c>
      <c r="H569">
        <v>0.11</v>
      </c>
      <c r="I569" t="s">
        <v>1825</v>
      </c>
      <c r="J569">
        <v>1005.6288</v>
      </c>
    </row>
    <row r="570" spans="1:10">
      <c r="A570" t="s">
        <v>2393</v>
      </c>
      <c r="B570">
        <v>45446</v>
      </c>
      <c r="C570" t="s">
        <v>1032</v>
      </c>
      <c r="D570" t="s">
        <v>1588</v>
      </c>
      <c r="E570" t="s">
        <v>1776</v>
      </c>
      <c r="F570">
        <v>2</v>
      </c>
      <c r="G570">
        <v>740.68</v>
      </c>
      <c r="H570">
        <v>0.02</v>
      </c>
      <c r="I570" t="s">
        <v>1825</v>
      </c>
      <c r="J570">
        <v>1451.7328</v>
      </c>
    </row>
    <row r="571" spans="1:10">
      <c r="A571" t="s">
        <v>2394</v>
      </c>
      <c r="B571">
        <v>45384</v>
      </c>
      <c r="C571" t="s">
        <v>372</v>
      </c>
      <c r="D571" t="s">
        <v>1660</v>
      </c>
      <c r="E571" t="s">
        <v>1786</v>
      </c>
      <c r="F571">
        <v>3</v>
      </c>
      <c r="G571">
        <v>600.58000000000004</v>
      </c>
      <c r="H571">
        <v>0.28999999999999998</v>
      </c>
      <c r="I571" t="s">
        <v>1828</v>
      </c>
      <c r="J571">
        <v>1279.2354</v>
      </c>
    </row>
    <row r="572" spans="1:10">
      <c r="A572" t="s">
        <v>2395</v>
      </c>
      <c r="B572">
        <v>45348</v>
      </c>
      <c r="C572" t="s">
        <v>1422</v>
      </c>
      <c r="D572" t="s">
        <v>1678</v>
      </c>
      <c r="E572" t="s">
        <v>1766</v>
      </c>
      <c r="F572">
        <v>3</v>
      </c>
      <c r="G572">
        <v>345.58</v>
      </c>
      <c r="H572">
        <v>0.22</v>
      </c>
      <c r="I572" t="s">
        <v>1823</v>
      </c>
      <c r="J572">
        <v>808.65719999999999</v>
      </c>
    </row>
    <row r="573" spans="1:10">
      <c r="A573" t="s">
        <v>2396</v>
      </c>
      <c r="B573">
        <v>45688</v>
      </c>
      <c r="C573" t="s">
        <v>902</v>
      </c>
      <c r="D573" t="s">
        <v>1584</v>
      </c>
      <c r="E573" t="s">
        <v>1792</v>
      </c>
      <c r="F573">
        <v>1</v>
      </c>
      <c r="G573">
        <v>974.52</v>
      </c>
      <c r="H573">
        <v>0.01</v>
      </c>
      <c r="I573" t="s">
        <v>1825</v>
      </c>
      <c r="J573">
        <v>964.77480000000003</v>
      </c>
    </row>
    <row r="574" spans="1:10">
      <c r="A574" t="s">
        <v>2397</v>
      </c>
      <c r="B574">
        <v>45249</v>
      </c>
      <c r="C574" t="s">
        <v>157</v>
      </c>
      <c r="D574" t="s">
        <v>1582</v>
      </c>
      <c r="E574" t="s">
        <v>1757</v>
      </c>
      <c r="F574">
        <v>3</v>
      </c>
      <c r="G574">
        <v>282.33</v>
      </c>
      <c r="H574">
        <v>7.0000000000000007E-2</v>
      </c>
      <c r="I574" t="s">
        <v>1823</v>
      </c>
      <c r="J574">
        <v>787.70069999999998</v>
      </c>
    </row>
    <row r="575" spans="1:10">
      <c r="A575" t="s">
        <v>2398</v>
      </c>
      <c r="B575">
        <v>45726</v>
      </c>
      <c r="C575" t="s">
        <v>1193</v>
      </c>
      <c r="D575" t="s">
        <v>1700</v>
      </c>
      <c r="E575" t="s">
        <v>1813</v>
      </c>
      <c r="F575">
        <v>4</v>
      </c>
      <c r="G575">
        <v>158.46</v>
      </c>
      <c r="H575">
        <v>0.09</v>
      </c>
      <c r="I575" t="s">
        <v>1825</v>
      </c>
      <c r="J575">
        <v>576.7944</v>
      </c>
    </row>
    <row r="576" spans="1:10">
      <c r="A576" t="s">
        <v>2399</v>
      </c>
      <c r="B576">
        <v>45283</v>
      </c>
      <c r="C576" t="s">
        <v>1077</v>
      </c>
      <c r="D576" t="s">
        <v>1658</v>
      </c>
      <c r="E576" t="s">
        <v>1779</v>
      </c>
      <c r="F576">
        <v>2</v>
      </c>
      <c r="G576">
        <v>778.56</v>
      </c>
      <c r="H576">
        <v>0.11</v>
      </c>
      <c r="I576" t="s">
        <v>1828</v>
      </c>
      <c r="J576">
        <v>1385.8368</v>
      </c>
    </row>
    <row r="577" spans="1:10">
      <c r="A577" t="s">
        <v>2400</v>
      </c>
      <c r="B577">
        <v>45353</v>
      </c>
      <c r="C577" t="s">
        <v>761</v>
      </c>
      <c r="D577" t="s">
        <v>1648</v>
      </c>
      <c r="E577" t="s">
        <v>1813</v>
      </c>
      <c r="F577">
        <v>4</v>
      </c>
      <c r="G577">
        <v>280.16000000000003</v>
      </c>
      <c r="H577">
        <v>0.18</v>
      </c>
      <c r="I577" t="s">
        <v>1828</v>
      </c>
      <c r="J577">
        <v>918.9248</v>
      </c>
    </row>
    <row r="578" spans="1:10">
      <c r="A578" t="s">
        <v>2401</v>
      </c>
      <c r="B578">
        <v>45592</v>
      </c>
      <c r="C578" t="s">
        <v>911</v>
      </c>
      <c r="D578" t="s">
        <v>1690</v>
      </c>
      <c r="E578" t="s">
        <v>1797</v>
      </c>
      <c r="F578">
        <v>2</v>
      </c>
      <c r="G578">
        <v>649.54999999999995</v>
      </c>
      <c r="H578">
        <v>0.28999999999999998</v>
      </c>
      <c r="I578" t="s">
        <v>1825</v>
      </c>
      <c r="J578">
        <v>922.36099999999999</v>
      </c>
    </row>
    <row r="579" spans="1:10">
      <c r="A579" t="s">
        <v>2402</v>
      </c>
      <c r="B579">
        <v>45360</v>
      </c>
      <c r="C579" t="s">
        <v>40</v>
      </c>
      <c r="D579" t="s">
        <v>1724</v>
      </c>
      <c r="E579" t="s">
        <v>1761</v>
      </c>
      <c r="F579">
        <v>2</v>
      </c>
      <c r="G579">
        <v>994.32</v>
      </c>
      <c r="H579">
        <v>0.27</v>
      </c>
      <c r="I579" t="s">
        <v>1825</v>
      </c>
      <c r="J579">
        <v>1451.7072000000001</v>
      </c>
    </row>
    <row r="580" spans="1:10">
      <c r="A580" t="s">
        <v>2403</v>
      </c>
      <c r="B580">
        <v>45649</v>
      </c>
      <c r="C580" t="s">
        <v>722</v>
      </c>
      <c r="D580" t="s">
        <v>1710</v>
      </c>
      <c r="E580" t="s">
        <v>1794</v>
      </c>
      <c r="F580">
        <v>1</v>
      </c>
      <c r="G580">
        <v>64.94</v>
      </c>
      <c r="H580">
        <v>0.21</v>
      </c>
      <c r="I580" t="s">
        <v>1825</v>
      </c>
      <c r="J580">
        <v>51.302599999999998</v>
      </c>
    </row>
    <row r="581" spans="1:10">
      <c r="A581" t="s">
        <v>2404</v>
      </c>
      <c r="B581">
        <v>45709</v>
      </c>
      <c r="C581" t="s">
        <v>464</v>
      </c>
      <c r="D581" t="s">
        <v>1626</v>
      </c>
      <c r="E581" t="s">
        <v>1779</v>
      </c>
      <c r="F581">
        <v>2</v>
      </c>
      <c r="G581">
        <v>507.66</v>
      </c>
      <c r="H581">
        <v>0</v>
      </c>
      <c r="I581" t="s">
        <v>1828</v>
      </c>
      <c r="J581">
        <v>1015.32</v>
      </c>
    </row>
    <row r="582" spans="1:10">
      <c r="A582" t="s">
        <v>2405</v>
      </c>
      <c r="B582">
        <v>45273</v>
      </c>
      <c r="C582" t="s">
        <v>776</v>
      </c>
      <c r="D582" t="s">
        <v>1710</v>
      </c>
      <c r="E582" t="s">
        <v>1769</v>
      </c>
      <c r="F582">
        <v>4</v>
      </c>
      <c r="G582">
        <v>968.27</v>
      </c>
      <c r="H582">
        <v>0.03</v>
      </c>
      <c r="I582" t="s">
        <v>1825</v>
      </c>
      <c r="J582">
        <v>3756.8876</v>
      </c>
    </row>
    <row r="583" spans="1:10">
      <c r="A583" t="s">
        <v>2406</v>
      </c>
      <c r="B583">
        <v>45250</v>
      </c>
      <c r="C583" t="s">
        <v>78</v>
      </c>
      <c r="D583" t="s">
        <v>1724</v>
      </c>
      <c r="E583" t="s">
        <v>1773</v>
      </c>
      <c r="F583">
        <v>4</v>
      </c>
      <c r="G583">
        <v>510.33</v>
      </c>
      <c r="H583">
        <v>0.2</v>
      </c>
      <c r="I583" t="s">
        <v>1825</v>
      </c>
      <c r="J583">
        <v>1633.056</v>
      </c>
    </row>
    <row r="584" spans="1:10">
      <c r="A584" t="s">
        <v>2407</v>
      </c>
      <c r="B584">
        <v>45539</v>
      </c>
      <c r="C584" t="s">
        <v>55</v>
      </c>
      <c r="D584" t="s">
        <v>1636</v>
      </c>
      <c r="E584" t="s">
        <v>1813</v>
      </c>
      <c r="F584">
        <v>2</v>
      </c>
      <c r="G584">
        <v>156.72999999999999</v>
      </c>
      <c r="H584">
        <v>0.18</v>
      </c>
      <c r="I584" t="s">
        <v>1828</v>
      </c>
      <c r="J584">
        <v>257.03719999999998</v>
      </c>
    </row>
    <row r="585" spans="1:10">
      <c r="A585" t="s">
        <v>2408</v>
      </c>
      <c r="B585">
        <v>45810</v>
      </c>
      <c r="C585" t="s">
        <v>481</v>
      </c>
      <c r="D585" t="s">
        <v>1746</v>
      </c>
      <c r="E585" t="s">
        <v>1789</v>
      </c>
      <c r="F585">
        <v>3</v>
      </c>
      <c r="G585">
        <v>53.83</v>
      </c>
      <c r="H585">
        <v>0.24</v>
      </c>
      <c r="I585" t="s">
        <v>1823</v>
      </c>
      <c r="J585">
        <v>122.7324</v>
      </c>
    </row>
    <row r="586" spans="1:10">
      <c r="A586" t="s">
        <v>2409</v>
      </c>
      <c r="B586">
        <v>45350</v>
      </c>
      <c r="C586" t="s">
        <v>1178</v>
      </c>
      <c r="D586" t="s">
        <v>1704</v>
      </c>
      <c r="E586" t="s">
        <v>1769</v>
      </c>
      <c r="F586">
        <v>1</v>
      </c>
      <c r="G586">
        <v>34.71</v>
      </c>
      <c r="H586">
        <v>0.1</v>
      </c>
      <c r="I586" t="s">
        <v>1828</v>
      </c>
      <c r="J586">
        <v>31.239000000000001</v>
      </c>
    </row>
    <row r="587" spans="1:10">
      <c r="A587" t="s">
        <v>2410</v>
      </c>
      <c r="B587">
        <v>45633</v>
      </c>
      <c r="C587" t="s">
        <v>737</v>
      </c>
      <c r="D587" t="s">
        <v>1702</v>
      </c>
      <c r="E587" t="s">
        <v>1757</v>
      </c>
      <c r="F587">
        <v>2</v>
      </c>
      <c r="G587">
        <v>829.15</v>
      </c>
      <c r="H587">
        <v>0.11</v>
      </c>
      <c r="I587" t="s">
        <v>1825</v>
      </c>
      <c r="J587">
        <v>1475.8869999999999</v>
      </c>
    </row>
    <row r="588" spans="1:10">
      <c r="A588" t="s">
        <v>2411</v>
      </c>
      <c r="B588">
        <v>45798</v>
      </c>
      <c r="C588" t="s">
        <v>842</v>
      </c>
      <c r="D588" t="s">
        <v>1744</v>
      </c>
      <c r="E588" t="s">
        <v>1766</v>
      </c>
      <c r="F588">
        <v>2</v>
      </c>
      <c r="G588">
        <v>481.86</v>
      </c>
      <c r="H588">
        <v>0.1</v>
      </c>
      <c r="I588" t="s">
        <v>1828</v>
      </c>
      <c r="J588">
        <v>867.34799999999996</v>
      </c>
    </row>
    <row r="589" spans="1:10">
      <c r="A589" t="s">
        <v>2412</v>
      </c>
      <c r="B589">
        <v>45354</v>
      </c>
      <c r="C589" t="s">
        <v>496</v>
      </c>
      <c r="D589" t="s">
        <v>1652</v>
      </c>
      <c r="E589" t="s">
        <v>1779</v>
      </c>
      <c r="F589">
        <v>4</v>
      </c>
      <c r="G589">
        <v>915.17</v>
      </c>
      <c r="H589">
        <v>0.19</v>
      </c>
      <c r="I589" t="s">
        <v>1828</v>
      </c>
      <c r="J589">
        <v>2965.1507999999999</v>
      </c>
    </row>
    <row r="590" spans="1:10">
      <c r="A590" t="s">
        <v>2413</v>
      </c>
      <c r="B590">
        <v>45357</v>
      </c>
      <c r="C590" t="s">
        <v>696</v>
      </c>
      <c r="D590" t="s">
        <v>1690</v>
      </c>
      <c r="E590" t="s">
        <v>1810</v>
      </c>
      <c r="F590">
        <v>1</v>
      </c>
      <c r="G590">
        <v>250.95</v>
      </c>
      <c r="H590">
        <v>0.03</v>
      </c>
      <c r="I590" t="s">
        <v>1825</v>
      </c>
      <c r="J590">
        <v>243.42150000000001</v>
      </c>
    </row>
    <row r="591" spans="1:10">
      <c r="A591" t="s">
        <v>2414</v>
      </c>
      <c r="B591">
        <v>45257</v>
      </c>
      <c r="C591" t="s">
        <v>1023</v>
      </c>
      <c r="D591" t="s">
        <v>1740</v>
      </c>
      <c r="E591" t="s">
        <v>1773</v>
      </c>
      <c r="F591">
        <v>3</v>
      </c>
      <c r="G591">
        <v>882.84</v>
      </c>
      <c r="H591">
        <v>0.1</v>
      </c>
      <c r="I591" t="s">
        <v>1823</v>
      </c>
      <c r="J591">
        <v>2383.6680000000001</v>
      </c>
    </row>
    <row r="592" spans="1:10">
      <c r="A592" t="s">
        <v>2415</v>
      </c>
      <c r="B592">
        <v>45702</v>
      </c>
      <c r="C592" t="s">
        <v>470</v>
      </c>
      <c r="D592" t="s">
        <v>1586</v>
      </c>
      <c r="E592" t="s">
        <v>1810</v>
      </c>
      <c r="F592">
        <v>4</v>
      </c>
      <c r="G592">
        <v>573.37</v>
      </c>
      <c r="H592">
        <v>0.04</v>
      </c>
      <c r="I592" t="s">
        <v>1828</v>
      </c>
      <c r="J592">
        <v>2201.7408</v>
      </c>
    </row>
    <row r="593" spans="1:10">
      <c r="A593" t="s">
        <v>2416</v>
      </c>
      <c r="B593">
        <v>45318</v>
      </c>
      <c r="C593" t="s">
        <v>218</v>
      </c>
      <c r="D593" t="s">
        <v>1612</v>
      </c>
      <c r="E593" t="s">
        <v>1794</v>
      </c>
      <c r="F593">
        <v>3</v>
      </c>
      <c r="G593">
        <v>622.72</v>
      </c>
      <c r="H593">
        <v>0.04</v>
      </c>
      <c r="I593" t="s">
        <v>1823</v>
      </c>
      <c r="J593">
        <v>1793.4336000000001</v>
      </c>
    </row>
    <row r="594" spans="1:10">
      <c r="A594" t="s">
        <v>2417</v>
      </c>
      <c r="B594">
        <v>45943</v>
      </c>
      <c r="C594" t="s">
        <v>1211</v>
      </c>
      <c r="D594" t="s">
        <v>1732</v>
      </c>
      <c r="E594" t="s">
        <v>1807</v>
      </c>
      <c r="F594">
        <v>3</v>
      </c>
      <c r="G594">
        <v>259.74</v>
      </c>
      <c r="H594">
        <v>0.24</v>
      </c>
      <c r="I594" t="s">
        <v>1823</v>
      </c>
      <c r="J594">
        <v>592.20719999999994</v>
      </c>
    </row>
    <row r="595" spans="1:10">
      <c r="A595" t="s">
        <v>2418</v>
      </c>
      <c r="B595">
        <v>45769</v>
      </c>
      <c r="C595" t="s">
        <v>205</v>
      </c>
      <c r="D595" t="s">
        <v>1604</v>
      </c>
      <c r="E595" t="s">
        <v>1797</v>
      </c>
      <c r="F595">
        <v>4</v>
      </c>
      <c r="G595">
        <v>951.09</v>
      </c>
      <c r="H595">
        <v>0.14000000000000001</v>
      </c>
      <c r="I595" t="s">
        <v>1828</v>
      </c>
      <c r="J595">
        <v>3271.7496000000001</v>
      </c>
    </row>
    <row r="596" spans="1:10">
      <c r="A596" t="s">
        <v>2419</v>
      </c>
      <c r="B596">
        <v>45765</v>
      </c>
      <c r="C596" t="s">
        <v>651</v>
      </c>
      <c r="D596" t="s">
        <v>1746</v>
      </c>
      <c r="E596" t="s">
        <v>1761</v>
      </c>
      <c r="F596">
        <v>1</v>
      </c>
      <c r="G596">
        <v>71.709999999999994</v>
      </c>
      <c r="H596">
        <v>0.23</v>
      </c>
      <c r="I596" t="s">
        <v>1828</v>
      </c>
      <c r="J596">
        <v>55.216700000000003</v>
      </c>
    </row>
    <row r="597" spans="1:10">
      <c r="A597" t="s">
        <v>2420</v>
      </c>
      <c r="B597">
        <v>45891</v>
      </c>
      <c r="C597" t="s">
        <v>574</v>
      </c>
      <c r="D597" t="s">
        <v>1588</v>
      </c>
      <c r="E597" t="s">
        <v>1779</v>
      </c>
      <c r="F597">
        <v>4</v>
      </c>
      <c r="G597">
        <v>894.93</v>
      </c>
      <c r="H597">
        <v>0.05</v>
      </c>
      <c r="I597" t="s">
        <v>1828</v>
      </c>
      <c r="J597">
        <v>3400.7339999999999</v>
      </c>
    </row>
    <row r="598" spans="1:10">
      <c r="A598" t="s">
        <v>2421</v>
      </c>
      <c r="B598">
        <v>45842</v>
      </c>
      <c r="C598" t="s">
        <v>660</v>
      </c>
      <c r="D598" t="s">
        <v>1704</v>
      </c>
      <c r="E598" t="s">
        <v>1782</v>
      </c>
      <c r="F598">
        <v>4</v>
      </c>
      <c r="G598">
        <v>870.18</v>
      </c>
      <c r="H598">
        <v>0.13</v>
      </c>
      <c r="I598" t="s">
        <v>1828</v>
      </c>
      <c r="J598">
        <v>3028.2264</v>
      </c>
    </row>
    <row r="599" spans="1:10">
      <c r="A599" t="s">
        <v>2422</v>
      </c>
      <c r="B599">
        <v>45382</v>
      </c>
      <c r="C599" t="s">
        <v>884</v>
      </c>
      <c r="D599" t="s">
        <v>1676</v>
      </c>
      <c r="E599" t="s">
        <v>1761</v>
      </c>
      <c r="F599">
        <v>2</v>
      </c>
      <c r="G599">
        <v>552.72</v>
      </c>
      <c r="H599">
        <v>0.06</v>
      </c>
      <c r="I599" t="s">
        <v>1825</v>
      </c>
      <c r="J599">
        <v>1039.1135999999999</v>
      </c>
    </row>
    <row r="600" spans="1:10">
      <c r="A600" t="s">
        <v>2423</v>
      </c>
      <c r="B600">
        <v>45236</v>
      </c>
      <c r="C600" t="s">
        <v>788</v>
      </c>
      <c r="D600" t="s">
        <v>1626</v>
      </c>
      <c r="E600" t="s">
        <v>1782</v>
      </c>
      <c r="F600">
        <v>3</v>
      </c>
      <c r="G600">
        <v>700.43</v>
      </c>
      <c r="H600">
        <v>0.01</v>
      </c>
      <c r="I600" t="s">
        <v>1828</v>
      </c>
      <c r="J600">
        <v>2080.2770999999998</v>
      </c>
    </row>
    <row r="601" spans="1:10">
      <c r="A601" t="s">
        <v>2424</v>
      </c>
      <c r="B601">
        <v>45806</v>
      </c>
      <c r="C601" t="s">
        <v>1065</v>
      </c>
      <c r="D601" t="s">
        <v>1565</v>
      </c>
      <c r="E601" t="s">
        <v>1761</v>
      </c>
      <c r="F601">
        <v>2</v>
      </c>
      <c r="G601">
        <v>823.03</v>
      </c>
      <c r="H601">
        <v>0.18</v>
      </c>
      <c r="I601" t="s">
        <v>1825</v>
      </c>
      <c r="J601">
        <v>1349.7692</v>
      </c>
    </row>
    <row r="602" spans="1:10">
      <c r="A602" t="s">
        <v>2425</v>
      </c>
      <c r="B602">
        <v>45401</v>
      </c>
      <c r="C602" t="s">
        <v>815</v>
      </c>
      <c r="D602" t="s">
        <v>1732</v>
      </c>
      <c r="E602" t="s">
        <v>1776</v>
      </c>
      <c r="F602">
        <v>1</v>
      </c>
      <c r="G602">
        <v>117.37</v>
      </c>
      <c r="H602">
        <v>0.21</v>
      </c>
      <c r="I602" t="s">
        <v>1823</v>
      </c>
      <c r="J602">
        <v>92.722300000000004</v>
      </c>
    </row>
    <row r="603" spans="1:10">
      <c r="A603" t="s">
        <v>2426</v>
      </c>
      <c r="B603">
        <v>45716</v>
      </c>
      <c r="C603" t="s">
        <v>369</v>
      </c>
      <c r="D603" t="s">
        <v>1660</v>
      </c>
      <c r="E603" t="s">
        <v>1757</v>
      </c>
      <c r="F603">
        <v>4</v>
      </c>
      <c r="G603">
        <v>165.37</v>
      </c>
      <c r="H603">
        <v>0.28999999999999998</v>
      </c>
      <c r="I603" t="s">
        <v>1823</v>
      </c>
      <c r="J603">
        <v>469.6508</v>
      </c>
    </row>
    <row r="604" spans="1:10">
      <c r="A604" t="s">
        <v>2427</v>
      </c>
      <c r="B604">
        <v>45718</v>
      </c>
      <c r="C604" t="s">
        <v>1181</v>
      </c>
      <c r="D604" t="s">
        <v>1557</v>
      </c>
      <c r="E604" t="s">
        <v>1789</v>
      </c>
      <c r="F604">
        <v>3</v>
      </c>
      <c r="G604">
        <v>483.06</v>
      </c>
      <c r="H604">
        <v>0.05</v>
      </c>
      <c r="I604" t="s">
        <v>1823</v>
      </c>
      <c r="J604">
        <v>1376.721</v>
      </c>
    </row>
    <row r="605" spans="1:10">
      <c r="A605" t="s">
        <v>2428</v>
      </c>
      <c r="B605">
        <v>45379</v>
      </c>
      <c r="C605" t="s">
        <v>929</v>
      </c>
      <c r="D605" t="s">
        <v>1710</v>
      </c>
      <c r="E605" t="s">
        <v>1779</v>
      </c>
      <c r="F605">
        <v>4</v>
      </c>
      <c r="G605">
        <v>262.05</v>
      </c>
      <c r="H605">
        <v>0.24</v>
      </c>
      <c r="I605" t="s">
        <v>1825</v>
      </c>
      <c r="J605">
        <v>796.63199999999995</v>
      </c>
    </row>
    <row r="606" spans="1:10">
      <c r="A606" t="s">
        <v>2429</v>
      </c>
      <c r="B606">
        <v>45635</v>
      </c>
      <c r="C606" t="s">
        <v>1428</v>
      </c>
      <c r="D606" t="s">
        <v>1576</v>
      </c>
      <c r="E606" t="s">
        <v>1799</v>
      </c>
      <c r="F606">
        <v>3</v>
      </c>
      <c r="G606">
        <v>970.89</v>
      </c>
      <c r="H606">
        <v>0.11</v>
      </c>
      <c r="I606" t="s">
        <v>1828</v>
      </c>
      <c r="J606">
        <v>2592.2763</v>
      </c>
    </row>
    <row r="607" spans="1:10">
      <c r="A607" t="s">
        <v>2430</v>
      </c>
      <c r="B607">
        <v>45222</v>
      </c>
      <c r="C607" t="s">
        <v>702</v>
      </c>
      <c r="D607" t="s">
        <v>1692</v>
      </c>
      <c r="E607" t="s">
        <v>1752</v>
      </c>
      <c r="F607">
        <v>1</v>
      </c>
      <c r="G607">
        <v>61.11</v>
      </c>
      <c r="H607">
        <v>0.1</v>
      </c>
      <c r="I607" t="s">
        <v>1825</v>
      </c>
      <c r="J607">
        <v>54.999000000000002</v>
      </c>
    </row>
    <row r="608" spans="1:10">
      <c r="A608" t="s">
        <v>2431</v>
      </c>
      <c r="B608">
        <v>45555</v>
      </c>
      <c r="C608" t="s">
        <v>121</v>
      </c>
      <c r="D608" t="s">
        <v>1602</v>
      </c>
      <c r="E608" t="s">
        <v>1782</v>
      </c>
      <c r="F608">
        <v>3</v>
      </c>
      <c r="G608">
        <v>827.88</v>
      </c>
      <c r="H608">
        <v>0.19</v>
      </c>
      <c r="I608" t="s">
        <v>1825</v>
      </c>
      <c r="J608">
        <v>2011.7483999999999</v>
      </c>
    </row>
    <row r="609" spans="1:10">
      <c r="A609" t="s">
        <v>2432</v>
      </c>
      <c r="B609">
        <v>45583</v>
      </c>
      <c r="C609" t="s">
        <v>1334</v>
      </c>
      <c r="D609" t="s">
        <v>1722</v>
      </c>
      <c r="E609" t="s">
        <v>1797</v>
      </c>
      <c r="F609">
        <v>3</v>
      </c>
      <c r="G609">
        <v>926.85</v>
      </c>
      <c r="H609">
        <v>0.18</v>
      </c>
      <c r="I609" t="s">
        <v>1828</v>
      </c>
      <c r="J609">
        <v>2280.0509999999999</v>
      </c>
    </row>
    <row r="610" spans="1:10">
      <c r="A610" t="s">
        <v>2433</v>
      </c>
      <c r="B610">
        <v>45662</v>
      </c>
      <c r="C610" t="s">
        <v>999</v>
      </c>
      <c r="D610" t="s">
        <v>1568</v>
      </c>
      <c r="E610" t="s">
        <v>1799</v>
      </c>
      <c r="F610">
        <v>1</v>
      </c>
      <c r="G610">
        <v>874.59</v>
      </c>
      <c r="H610">
        <v>0.28999999999999998</v>
      </c>
      <c r="I610" t="s">
        <v>1825</v>
      </c>
      <c r="J610">
        <v>620.95889999999997</v>
      </c>
    </row>
    <row r="611" spans="1:10">
      <c r="A611" t="s">
        <v>2434</v>
      </c>
      <c r="B611">
        <v>45921</v>
      </c>
      <c r="C611" t="s">
        <v>1449</v>
      </c>
      <c r="D611" t="s">
        <v>1578</v>
      </c>
      <c r="E611" t="s">
        <v>1757</v>
      </c>
      <c r="F611">
        <v>4</v>
      </c>
      <c r="G611">
        <v>479.11</v>
      </c>
      <c r="H611">
        <v>0.24</v>
      </c>
      <c r="I611" t="s">
        <v>1825</v>
      </c>
      <c r="J611">
        <v>1456.4944</v>
      </c>
    </row>
    <row r="612" spans="1:10">
      <c r="A612" t="s">
        <v>2435</v>
      </c>
      <c r="B612">
        <v>45490</v>
      </c>
      <c r="C612" t="s">
        <v>693</v>
      </c>
      <c r="D612" t="s">
        <v>1612</v>
      </c>
      <c r="E612" t="s">
        <v>1807</v>
      </c>
      <c r="F612">
        <v>3</v>
      </c>
      <c r="G612">
        <v>182.91</v>
      </c>
      <c r="H612">
        <v>0.28999999999999998</v>
      </c>
      <c r="I612" t="s">
        <v>1823</v>
      </c>
      <c r="J612">
        <v>389.59829999999999</v>
      </c>
    </row>
    <row r="613" spans="1:10">
      <c r="A613" t="s">
        <v>2436</v>
      </c>
      <c r="B613">
        <v>45652</v>
      </c>
      <c r="C613" t="s">
        <v>866</v>
      </c>
      <c r="D613" t="s">
        <v>1616</v>
      </c>
      <c r="E613" t="s">
        <v>1773</v>
      </c>
      <c r="F613">
        <v>4</v>
      </c>
      <c r="G613">
        <v>745.51</v>
      </c>
      <c r="H613">
        <v>0.05</v>
      </c>
      <c r="I613" t="s">
        <v>1823</v>
      </c>
      <c r="J613">
        <v>2832.9380000000001</v>
      </c>
    </row>
    <row r="614" spans="1:10">
      <c r="A614" t="s">
        <v>2437</v>
      </c>
      <c r="B614">
        <v>45598</v>
      </c>
      <c r="C614" t="s">
        <v>1481</v>
      </c>
      <c r="D614" t="s">
        <v>1724</v>
      </c>
      <c r="E614" t="s">
        <v>1801</v>
      </c>
      <c r="F614">
        <v>3</v>
      </c>
      <c r="G614">
        <v>920.61</v>
      </c>
      <c r="H614">
        <v>0.04</v>
      </c>
      <c r="I614" t="s">
        <v>1823</v>
      </c>
      <c r="J614">
        <v>2651.3568</v>
      </c>
    </row>
    <row r="615" spans="1:10">
      <c r="A615" t="s">
        <v>2438</v>
      </c>
      <c r="B615">
        <v>45772</v>
      </c>
      <c r="C615" t="s">
        <v>1319</v>
      </c>
      <c r="D615" t="s">
        <v>1698</v>
      </c>
      <c r="E615" t="s">
        <v>1789</v>
      </c>
      <c r="F615">
        <v>4</v>
      </c>
      <c r="G615">
        <v>659.03</v>
      </c>
      <c r="H615">
        <v>0.15</v>
      </c>
      <c r="I615" t="s">
        <v>1823</v>
      </c>
      <c r="J615">
        <v>2240.7020000000002</v>
      </c>
    </row>
    <row r="616" spans="1:10">
      <c r="A616" t="s">
        <v>2439</v>
      </c>
      <c r="B616">
        <v>45338</v>
      </c>
      <c r="C616" t="s">
        <v>1510</v>
      </c>
      <c r="D616" t="s">
        <v>1565</v>
      </c>
      <c r="E616" t="s">
        <v>1761</v>
      </c>
      <c r="F616">
        <v>1</v>
      </c>
      <c r="G616">
        <v>312.91000000000003</v>
      </c>
      <c r="H616">
        <v>0.12</v>
      </c>
      <c r="I616" t="s">
        <v>1825</v>
      </c>
      <c r="J616">
        <v>275.36079999999998</v>
      </c>
    </row>
    <row r="617" spans="1:10">
      <c r="A617" t="s">
        <v>2440</v>
      </c>
      <c r="B617">
        <v>45524</v>
      </c>
      <c r="C617" t="s">
        <v>735</v>
      </c>
      <c r="D617" t="s">
        <v>1572</v>
      </c>
      <c r="E617" t="s">
        <v>1810</v>
      </c>
      <c r="F617">
        <v>4</v>
      </c>
      <c r="G617">
        <v>705.64</v>
      </c>
      <c r="H617">
        <v>0.11</v>
      </c>
      <c r="I617" t="s">
        <v>1825</v>
      </c>
      <c r="J617">
        <v>2512.0783999999999</v>
      </c>
    </row>
    <row r="618" spans="1:10">
      <c r="A618" t="s">
        <v>2441</v>
      </c>
      <c r="B618">
        <v>45497</v>
      </c>
      <c r="C618" t="s">
        <v>487</v>
      </c>
      <c r="D618" t="s">
        <v>1565</v>
      </c>
      <c r="E618" t="s">
        <v>1789</v>
      </c>
      <c r="F618">
        <v>4</v>
      </c>
      <c r="G618">
        <v>386.41</v>
      </c>
      <c r="H618">
        <v>0.13</v>
      </c>
      <c r="I618" t="s">
        <v>1828</v>
      </c>
      <c r="J618">
        <v>1344.7067999999999</v>
      </c>
    </row>
    <row r="619" spans="1:10">
      <c r="A619" t="s">
        <v>2442</v>
      </c>
      <c r="B619">
        <v>45534</v>
      </c>
      <c r="C619" t="s">
        <v>121</v>
      </c>
      <c r="D619" t="s">
        <v>1736</v>
      </c>
      <c r="E619" t="s">
        <v>1792</v>
      </c>
      <c r="F619">
        <v>3</v>
      </c>
      <c r="G619">
        <v>265.89</v>
      </c>
      <c r="H619">
        <v>0.08</v>
      </c>
      <c r="I619" t="s">
        <v>1828</v>
      </c>
      <c r="J619">
        <v>733.85640000000001</v>
      </c>
    </row>
    <row r="620" spans="1:10">
      <c r="A620" t="s">
        <v>2443</v>
      </c>
      <c r="B620">
        <v>45925</v>
      </c>
      <c r="C620" t="s">
        <v>275</v>
      </c>
      <c r="D620" t="s">
        <v>1608</v>
      </c>
      <c r="E620" t="s">
        <v>1804</v>
      </c>
      <c r="F620">
        <v>1</v>
      </c>
      <c r="G620">
        <v>703.16</v>
      </c>
      <c r="H620">
        <v>0.28999999999999998</v>
      </c>
      <c r="I620" t="s">
        <v>1823</v>
      </c>
      <c r="J620">
        <v>499.24360000000001</v>
      </c>
    </row>
    <row r="621" spans="1:10">
      <c r="A621" t="s">
        <v>2444</v>
      </c>
      <c r="B621">
        <v>45765</v>
      </c>
      <c r="C621" t="s">
        <v>1452</v>
      </c>
      <c r="D621" t="s">
        <v>1742</v>
      </c>
      <c r="E621" t="s">
        <v>1797</v>
      </c>
      <c r="F621">
        <v>2</v>
      </c>
      <c r="G621">
        <v>394.5</v>
      </c>
      <c r="H621">
        <v>0.28999999999999998</v>
      </c>
      <c r="I621" t="s">
        <v>1828</v>
      </c>
      <c r="J621">
        <v>560.19000000000005</v>
      </c>
    </row>
    <row r="622" spans="1:10">
      <c r="A622" t="s">
        <v>2445</v>
      </c>
      <c r="B622">
        <v>45882</v>
      </c>
      <c r="C622" t="s">
        <v>408</v>
      </c>
      <c r="D622" t="s">
        <v>1742</v>
      </c>
      <c r="E622" t="s">
        <v>1779</v>
      </c>
      <c r="F622">
        <v>3</v>
      </c>
      <c r="G622">
        <v>411.25</v>
      </c>
      <c r="H622">
        <v>0.05</v>
      </c>
      <c r="I622" t="s">
        <v>1823</v>
      </c>
      <c r="J622">
        <v>1172.0625</v>
      </c>
    </row>
    <row r="623" spans="1:10">
      <c r="A623" t="s">
        <v>2446</v>
      </c>
      <c r="B623">
        <v>45923</v>
      </c>
      <c r="C623" t="s">
        <v>1107</v>
      </c>
      <c r="D623" t="s">
        <v>1644</v>
      </c>
      <c r="E623" t="s">
        <v>1761</v>
      </c>
      <c r="F623">
        <v>4</v>
      </c>
      <c r="G623">
        <v>395.45</v>
      </c>
      <c r="H623">
        <v>0.01</v>
      </c>
      <c r="I623" t="s">
        <v>1823</v>
      </c>
      <c r="J623">
        <v>1565.982</v>
      </c>
    </row>
    <row r="624" spans="1:10">
      <c r="A624" t="s">
        <v>2447</v>
      </c>
      <c r="B624">
        <v>45421</v>
      </c>
      <c r="C624" t="s">
        <v>144</v>
      </c>
      <c r="D624" t="s">
        <v>1728</v>
      </c>
      <c r="E624" t="s">
        <v>1773</v>
      </c>
      <c r="F624">
        <v>2</v>
      </c>
      <c r="G624">
        <v>678.98</v>
      </c>
      <c r="H624">
        <v>0.23</v>
      </c>
      <c r="I624" t="s">
        <v>1823</v>
      </c>
      <c r="J624">
        <v>1045.6292000000001</v>
      </c>
    </row>
    <row r="625" spans="1:10">
      <c r="A625" t="s">
        <v>2448</v>
      </c>
      <c r="B625">
        <v>45608</v>
      </c>
      <c r="C625" t="s">
        <v>264</v>
      </c>
      <c r="D625" t="s">
        <v>1602</v>
      </c>
      <c r="E625" t="s">
        <v>1799</v>
      </c>
      <c r="F625">
        <v>4</v>
      </c>
      <c r="G625">
        <v>757.71</v>
      </c>
      <c r="H625">
        <v>0.26</v>
      </c>
      <c r="I625" t="s">
        <v>1828</v>
      </c>
      <c r="J625">
        <v>2242.8216000000002</v>
      </c>
    </row>
    <row r="626" spans="1:10">
      <c r="A626" t="s">
        <v>2449</v>
      </c>
      <c r="B626">
        <v>45644</v>
      </c>
      <c r="C626" t="s">
        <v>221</v>
      </c>
      <c r="D626" t="s">
        <v>1736</v>
      </c>
      <c r="E626" t="s">
        <v>1769</v>
      </c>
      <c r="F626">
        <v>1</v>
      </c>
      <c r="G626">
        <v>647.86</v>
      </c>
      <c r="H626">
        <v>0.05</v>
      </c>
      <c r="I626" t="s">
        <v>1828</v>
      </c>
      <c r="J626">
        <v>615.46699999999998</v>
      </c>
    </row>
    <row r="627" spans="1:10">
      <c r="A627" t="s">
        <v>2450</v>
      </c>
      <c r="B627">
        <v>45517</v>
      </c>
      <c r="C627" t="s">
        <v>461</v>
      </c>
      <c r="D627" t="s">
        <v>1572</v>
      </c>
      <c r="E627" t="s">
        <v>1776</v>
      </c>
      <c r="F627">
        <v>2</v>
      </c>
      <c r="G627">
        <v>179.64</v>
      </c>
      <c r="H627">
        <v>0.1</v>
      </c>
      <c r="I627" t="s">
        <v>1825</v>
      </c>
      <c r="J627">
        <v>323.35199999999998</v>
      </c>
    </row>
    <row r="628" spans="1:10">
      <c r="A628" t="s">
        <v>2451</v>
      </c>
      <c r="B628">
        <v>45545</v>
      </c>
      <c r="C628" t="s">
        <v>1235</v>
      </c>
      <c r="D628" t="s">
        <v>1672</v>
      </c>
      <c r="E628" t="s">
        <v>1769</v>
      </c>
      <c r="F628">
        <v>3</v>
      </c>
      <c r="G628">
        <v>392.65</v>
      </c>
      <c r="H628">
        <v>0.17</v>
      </c>
      <c r="I628" t="s">
        <v>1825</v>
      </c>
      <c r="J628">
        <v>977.69849999999997</v>
      </c>
    </row>
    <row r="629" spans="1:10">
      <c r="A629" t="s">
        <v>2452</v>
      </c>
      <c r="B629">
        <v>45547</v>
      </c>
      <c r="C629" t="s">
        <v>582</v>
      </c>
      <c r="D629" t="s">
        <v>1730</v>
      </c>
      <c r="E629" t="s">
        <v>1804</v>
      </c>
      <c r="F629">
        <v>4</v>
      </c>
      <c r="G629">
        <v>969.55</v>
      </c>
      <c r="H629">
        <v>0.09</v>
      </c>
      <c r="I629" t="s">
        <v>1828</v>
      </c>
      <c r="J629">
        <v>3529.1619999999998</v>
      </c>
    </row>
    <row r="630" spans="1:10">
      <c r="A630" t="s">
        <v>2453</v>
      </c>
      <c r="B630">
        <v>45433</v>
      </c>
      <c r="C630" t="s">
        <v>1425</v>
      </c>
      <c r="D630" t="s">
        <v>1696</v>
      </c>
      <c r="E630" t="s">
        <v>1794</v>
      </c>
      <c r="F630">
        <v>3</v>
      </c>
      <c r="G630">
        <v>322.94</v>
      </c>
      <c r="H630">
        <v>0.01</v>
      </c>
      <c r="I630" t="s">
        <v>1823</v>
      </c>
      <c r="J630">
        <v>959.1318</v>
      </c>
    </row>
    <row r="631" spans="1:10">
      <c r="A631" t="s">
        <v>2454</v>
      </c>
      <c r="B631">
        <v>45792</v>
      </c>
      <c r="C631" t="s">
        <v>1133</v>
      </c>
      <c r="D631" t="s">
        <v>1714</v>
      </c>
      <c r="E631" t="s">
        <v>1752</v>
      </c>
      <c r="F631">
        <v>1</v>
      </c>
      <c r="G631">
        <v>92.83</v>
      </c>
      <c r="H631">
        <v>0.26</v>
      </c>
      <c r="I631" t="s">
        <v>1825</v>
      </c>
      <c r="J631">
        <v>68.694199999999995</v>
      </c>
    </row>
    <row r="632" spans="1:10">
      <c r="A632" t="s">
        <v>2455</v>
      </c>
      <c r="B632">
        <v>45804</v>
      </c>
      <c r="C632" t="s">
        <v>1304</v>
      </c>
      <c r="D632" t="s">
        <v>1562</v>
      </c>
      <c r="E632" t="s">
        <v>1766</v>
      </c>
      <c r="F632">
        <v>4</v>
      </c>
      <c r="G632">
        <v>432.29</v>
      </c>
      <c r="H632">
        <v>0.16</v>
      </c>
      <c r="I632" t="s">
        <v>1828</v>
      </c>
      <c r="J632">
        <v>1452.4944</v>
      </c>
    </row>
    <row r="633" spans="1:10">
      <c r="A633" t="s">
        <v>2456</v>
      </c>
      <c r="B633">
        <v>45311</v>
      </c>
      <c r="C633" t="s">
        <v>292</v>
      </c>
      <c r="D633" t="s">
        <v>1626</v>
      </c>
      <c r="E633" t="s">
        <v>1797</v>
      </c>
      <c r="F633">
        <v>2</v>
      </c>
      <c r="G633">
        <v>925.78</v>
      </c>
      <c r="H633">
        <v>0.14000000000000001</v>
      </c>
      <c r="I633" t="s">
        <v>1828</v>
      </c>
      <c r="J633">
        <v>1592.3416</v>
      </c>
    </row>
    <row r="634" spans="1:10">
      <c r="A634" t="s">
        <v>2457</v>
      </c>
      <c r="B634">
        <v>45605</v>
      </c>
      <c r="C634" t="s">
        <v>1469</v>
      </c>
      <c r="D634" t="s">
        <v>1598</v>
      </c>
      <c r="E634" t="s">
        <v>1792</v>
      </c>
      <c r="F634">
        <v>2</v>
      </c>
      <c r="G634">
        <v>151.47</v>
      </c>
      <c r="H634">
        <v>0.21</v>
      </c>
      <c r="I634" t="s">
        <v>1825</v>
      </c>
      <c r="J634">
        <v>239.32259999999999</v>
      </c>
    </row>
    <row r="635" spans="1:10">
      <c r="A635" t="s">
        <v>2458</v>
      </c>
      <c r="B635">
        <v>45338</v>
      </c>
      <c r="C635" t="s">
        <v>1389</v>
      </c>
      <c r="D635" t="s">
        <v>1714</v>
      </c>
      <c r="E635" t="s">
        <v>1789</v>
      </c>
      <c r="F635">
        <v>1</v>
      </c>
      <c r="G635">
        <v>343.05</v>
      </c>
      <c r="H635">
        <v>0.28000000000000003</v>
      </c>
      <c r="I635" t="s">
        <v>1825</v>
      </c>
      <c r="J635">
        <v>246.99600000000001</v>
      </c>
    </row>
    <row r="636" spans="1:10">
      <c r="A636" t="s">
        <v>2459</v>
      </c>
      <c r="B636">
        <v>45642</v>
      </c>
      <c r="C636" t="s">
        <v>244</v>
      </c>
      <c r="D636" t="s">
        <v>1582</v>
      </c>
      <c r="E636" t="s">
        <v>1769</v>
      </c>
      <c r="F636">
        <v>1</v>
      </c>
      <c r="G636">
        <v>373.06</v>
      </c>
      <c r="H636">
        <v>0.11</v>
      </c>
      <c r="I636" t="s">
        <v>1825</v>
      </c>
      <c r="J636">
        <v>332.02339999999998</v>
      </c>
    </row>
    <row r="637" spans="1:10">
      <c r="A637" t="s">
        <v>2460</v>
      </c>
      <c r="B637">
        <v>45693</v>
      </c>
      <c r="C637" t="s">
        <v>1278</v>
      </c>
      <c r="D637" t="s">
        <v>1584</v>
      </c>
      <c r="E637" t="s">
        <v>1801</v>
      </c>
      <c r="F637">
        <v>1</v>
      </c>
      <c r="G637">
        <v>124.98</v>
      </c>
      <c r="H637">
        <v>7.0000000000000007E-2</v>
      </c>
      <c r="I637" t="s">
        <v>1828</v>
      </c>
      <c r="J637">
        <v>116.23139999999999</v>
      </c>
    </row>
    <row r="638" spans="1:10">
      <c r="A638" t="s">
        <v>2461</v>
      </c>
      <c r="B638">
        <v>45763</v>
      </c>
      <c r="C638" t="s">
        <v>866</v>
      </c>
      <c r="D638" t="s">
        <v>1694</v>
      </c>
      <c r="E638" t="s">
        <v>1813</v>
      </c>
      <c r="F638">
        <v>4</v>
      </c>
      <c r="G638">
        <v>221.49</v>
      </c>
      <c r="H638">
        <v>0.26</v>
      </c>
      <c r="I638" t="s">
        <v>1825</v>
      </c>
      <c r="J638">
        <v>655.61040000000003</v>
      </c>
    </row>
    <row r="639" spans="1:10">
      <c r="A639" t="s">
        <v>2462</v>
      </c>
      <c r="B639">
        <v>45572</v>
      </c>
      <c r="C639" t="s">
        <v>565</v>
      </c>
      <c r="D639" t="s">
        <v>1594</v>
      </c>
      <c r="E639" t="s">
        <v>1801</v>
      </c>
      <c r="F639">
        <v>1</v>
      </c>
      <c r="G639">
        <v>563.32000000000005</v>
      </c>
      <c r="H639">
        <v>0.01</v>
      </c>
      <c r="I639" t="s">
        <v>1825</v>
      </c>
      <c r="J639">
        <v>557.68679999999995</v>
      </c>
    </row>
    <row r="640" spans="1:10">
      <c r="A640" t="s">
        <v>2463</v>
      </c>
      <c r="B640">
        <v>45338</v>
      </c>
      <c r="C640" t="s">
        <v>1217</v>
      </c>
      <c r="D640" t="s">
        <v>1570</v>
      </c>
      <c r="E640" t="s">
        <v>1752</v>
      </c>
      <c r="F640">
        <v>1</v>
      </c>
      <c r="G640">
        <v>362.93</v>
      </c>
      <c r="H640">
        <v>0.27</v>
      </c>
      <c r="I640" t="s">
        <v>1823</v>
      </c>
      <c r="J640">
        <v>264.93889999999999</v>
      </c>
    </row>
    <row r="641" spans="1:10">
      <c r="A641" t="s">
        <v>2464</v>
      </c>
      <c r="B641">
        <v>45373</v>
      </c>
      <c r="C641" t="s">
        <v>1056</v>
      </c>
      <c r="D641" t="s">
        <v>1570</v>
      </c>
      <c r="E641" t="s">
        <v>1801</v>
      </c>
      <c r="F641">
        <v>4</v>
      </c>
      <c r="G641">
        <v>369.22</v>
      </c>
      <c r="H641">
        <v>0.18</v>
      </c>
      <c r="I641" t="s">
        <v>1828</v>
      </c>
      <c r="J641">
        <v>1211.0416</v>
      </c>
    </row>
    <row r="642" spans="1:10">
      <c r="A642" t="s">
        <v>2465</v>
      </c>
      <c r="B642">
        <v>45590</v>
      </c>
      <c r="C642" t="s">
        <v>1275</v>
      </c>
      <c r="D642" t="s">
        <v>1740</v>
      </c>
      <c r="E642" t="s">
        <v>1799</v>
      </c>
      <c r="F642">
        <v>3</v>
      </c>
      <c r="G642">
        <v>950.83</v>
      </c>
      <c r="H642">
        <v>0.06</v>
      </c>
      <c r="I642" t="s">
        <v>1825</v>
      </c>
      <c r="J642">
        <v>2681.3406</v>
      </c>
    </row>
    <row r="643" spans="1:10">
      <c r="A643" t="s">
        <v>2466</v>
      </c>
      <c r="B643">
        <v>45365</v>
      </c>
      <c r="C643" t="s">
        <v>484</v>
      </c>
      <c r="D643" t="s">
        <v>1622</v>
      </c>
      <c r="E643" t="s">
        <v>1797</v>
      </c>
      <c r="F643">
        <v>3</v>
      </c>
      <c r="G643">
        <v>338.79</v>
      </c>
      <c r="H643">
        <v>0.01</v>
      </c>
      <c r="I643" t="s">
        <v>1823</v>
      </c>
      <c r="J643">
        <v>1006.2063000000001</v>
      </c>
    </row>
    <row r="644" spans="1:10">
      <c r="A644" t="s">
        <v>2467</v>
      </c>
      <c r="B644">
        <v>45711</v>
      </c>
      <c r="C644" t="s">
        <v>493</v>
      </c>
      <c r="D644" t="s">
        <v>1728</v>
      </c>
      <c r="E644" t="s">
        <v>1757</v>
      </c>
      <c r="F644">
        <v>3</v>
      </c>
      <c r="G644">
        <v>853.32</v>
      </c>
      <c r="H644">
        <v>7.0000000000000007E-2</v>
      </c>
      <c r="I644" t="s">
        <v>1828</v>
      </c>
      <c r="J644">
        <v>2380.7628</v>
      </c>
    </row>
    <row r="645" spans="1:10">
      <c r="A645" t="s">
        <v>2468</v>
      </c>
      <c r="B645">
        <v>45586</v>
      </c>
      <c r="C645" t="s">
        <v>502</v>
      </c>
      <c r="D645" t="s">
        <v>1700</v>
      </c>
      <c r="E645" t="s">
        <v>1776</v>
      </c>
      <c r="F645">
        <v>3</v>
      </c>
      <c r="G645">
        <v>89.78</v>
      </c>
      <c r="H645">
        <v>0.2</v>
      </c>
      <c r="I645" t="s">
        <v>1828</v>
      </c>
      <c r="J645">
        <v>215.47200000000001</v>
      </c>
    </row>
    <row r="646" spans="1:10">
      <c r="A646" t="s">
        <v>2469</v>
      </c>
      <c r="B646">
        <v>45334</v>
      </c>
      <c r="C646" t="s">
        <v>628</v>
      </c>
      <c r="D646" t="s">
        <v>1658</v>
      </c>
      <c r="E646" t="s">
        <v>1757</v>
      </c>
      <c r="F646">
        <v>1</v>
      </c>
      <c r="G646">
        <v>172.04</v>
      </c>
      <c r="H646">
        <v>0.04</v>
      </c>
      <c r="I646" t="s">
        <v>1825</v>
      </c>
      <c r="J646">
        <v>165.1584</v>
      </c>
    </row>
    <row r="647" spans="1:10">
      <c r="A647" t="s">
        <v>2470</v>
      </c>
      <c r="B647">
        <v>45333</v>
      </c>
      <c r="C647" t="s">
        <v>1440</v>
      </c>
      <c r="D647" t="s">
        <v>1656</v>
      </c>
      <c r="E647" t="s">
        <v>1757</v>
      </c>
      <c r="F647">
        <v>1</v>
      </c>
      <c r="G647">
        <v>389.2</v>
      </c>
      <c r="H647">
        <v>0.05</v>
      </c>
      <c r="I647" t="s">
        <v>1823</v>
      </c>
      <c r="J647">
        <v>369.74</v>
      </c>
    </row>
    <row r="648" spans="1:10">
      <c r="A648" t="s">
        <v>2471</v>
      </c>
      <c r="B648">
        <v>45778</v>
      </c>
      <c r="C648" t="s">
        <v>1422</v>
      </c>
      <c r="D648" t="s">
        <v>1702</v>
      </c>
      <c r="E648" t="s">
        <v>1797</v>
      </c>
      <c r="F648">
        <v>3</v>
      </c>
      <c r="G648">
        <v>865.96</v>
      </c>
      <c r="H648">
        <v>0.12</v>
      </c>
      <c r="I648" t="s">
        <v>1825</v>
      </c>
      <c r="J648">
        <v>2286.1343999999999</v>
      </c>
    </row>
    <row r="649" spans="1:10">
      <c r="A649" t="s">
        <v>2472</v>
      </c>
      <c r="B649">
        <v>45592</v>
      </c>
      <c r="C649" t="s">
        <v>562</v>
      </c>
      <c r="D649" t="s">
        <v>1586</v>
      </c>
      <c r="E649" t="s">
        <v>1757</v>
      </c>
      <c r="F649">
        <v>3</v>
      </c>
      <c r="G649">
        <v>79.95</v>
      </c>
      <c r="H649">
        <v>0.2</v>
      </c>
      <c r="I649" t="s">
        <v>1828</v>
      </c>
      <c r="J649">
        <v>191.88</v>
      </c>
    </row>
    <row r="650" spans="1:10">
      <c r="A650" t="s">
        <v>2473</v>
      </c>
      <c r="B650">
        <v>45259</v>
      </c>
      <c r="C650" t="s">
        <v>1190</v>
      </c>
      <c r="D650" t="s">
        <v>1600</v>
      </c>
      <c r="E650" t="s">
        <v>1779</v>
      </c>
      <c r="F650">
        <v>1</v>
      </c>
      <c r="G650">
        <v>566.5</v>
      </c>
      <c r="H650">
        <v>0.25</v>
      </c>
      <c r="I650" t="s">
        <v>1828</v>
      </c>
      <c r="J650">
        <v>424.875</v>
      </c>
    </row>
    <row r="651" spans="1:10">
      <c r="A651" t="s">
        <v>2474</v>
      </c>
      <c r="B651">
        <v>45801</v>
      </c>
      <c r="C651" t="s">
        <v>1252</v>
      </c>
      <c r="D651" t="s">
        <v>1590</v>
      </c>
      <c r="E651" t="s">
        <v>1752</v>
      </c>
      <c r="F651">
        <v>2</v>
      </c>
      <c r="G651">
        <v>347.95</v>
      </c>
      <c r="H651">
        <v>0.13</v>
      </c>
      <c r="I651" t="s">
        <v>1828</v>
      </c>
      <c r="J651">
        <v>605.43299999999999</v>
      </c>
    </row>
    <row r="652" spans="1:10">
      <c r="A652" t="s">
        <v>2475</v>
      </c>
      <c r="B652">
        <v>45347</v>
      </c>
      <c r="C652" t="s">
        <v>681</v>
      </c>
      <c r="D652" t="s">
        <v>1664</v>
      </c>
      <c r="E652" t="s">
        <v>1766</v>
      </c>
      <c r="F652">
        <v>2</v>
      </c>
      <c r="G652">
        <v>250.83</v>
      </c>
      <c r="H652">
        <v>0.15</v>
      </c>
      <c r="I652" t="s">
        <v>1825</v>
      </c>
      <c r="J652">
        <v>426.411</v>
      </c>
    </row>
    <row r="653" spans="1:10">
      <c r="A653" t="s">
        <v>2476</v>
      </c>
      <c r="B653">
        <v>45721</v>
      </c>
      <c r="C653" t="s">
        <v>502</v>
      </c>
      <c r="D653" t="s">
        <v>1690</v>
      </c>
      <c r="E653" t="s">
        <v>1757</v>
      </c>
      <c r="F653">
        <v>1</v>
      </c>
      <c r="G653">
        <v>888.05</v>
      </c>
      <c r="H653">
        <v>0.2</v>
      </c>
      <c r="I653" t="s">
        <v>1825</v>
      </c>
      <c r="J653">
        <v>710.44</v>
      </c>
    </row>
    <row r="654" spans="1:10">
      <c r="A654" t="s">
        <v>2477</v>
      </c>
      <c r="B654">
        <v>45531</v>
      </c>
      <c r="C654" t="s">
        <v>36</v>
      </c>
      <c r="D654" t="s">
        <v>1626</v>
      </c>
      <c r="E654" t="s">
        <v>1810</v>
      </c>
      <c r="F654">
        <v>2</v>
      </c>
      <c r="G654">
        <v>673.02</v>
      </c>
      <c r="H654">
        <v>0.11</v>
      </c>
      <c r="I654" t="s">
        <v>1825</v>
      </c>
      <c r="J654">
        <v>1197.9756</v>
      </c>
    </row>
    <row r="655" spans="1:10">
      <c r="A655" t="s">
        <v>2478</v>
      </c>
      <c r="B655">
        <v>45332</v>
      </c>
      <c r="C655" t="s">
        <v>1362</v>
      </c>
      <c r="D655" t="s">
        <v>1676</v>
      </c>
      <c r="E655" t="s">
        <v>1766</v>
      </c>
      <c r="F655">
        <v>2</v>
      </c>
      <c r="G655">
        <v>492.62</v>
      </c>
      <c r="H655">
        <v>0.26</v>
      </c>
      <c r="I655" t="s">
        <v>1828</v>
      </c>
      <c r="J655">
        <v>729.07759999999996</v>
      </c>
    </row>
    <row r="656" spans="1:10">
      <c r="A656" t="s">
        <v>2479</v>
      </c>
      <c r="B656">
        <v>45344</v>
      </c>
      <c r="C656" t="s">
        <v>1175</v>
      </c>
      <c r="D656" t="s">
        <v>1718</v>
      </c>
      <c r="E656" t="s">
        <v>1766</v>
      </c>
      <c r="F656">
        <v>4</v>
      </c>
      <c r="G656">
        <v>986.93</v>
      </c>
      <c r="H656">
        <v>0.01</v>
      </c>
      <c r="I656" t="s">
        <v>1823</v>
      </c>
      <c r="J656">
        <v>3908.2428</v>
      </c>
    </row>
    <row r="657" spans="1:10">
      <c r="A657" t="s">
        <v>2480</v>
      </c>
      <c r="B657">
        <v>45388</v>
      </c>
      <c r="C657" t="s">
        <v>1475</v>
      </c>
      <c r="D657" t="s">
        <v>1592</v>
      </c>
      <c r="E657" t="s">
        <v>1794</v>
      </c>
      <c r="F657">
        <v>4</v>
      </c>
      <c r="G657">
        <v>411.68</v>
      </c>
      <c r="H657">
        <v>0.06</v>
      </c>
      <c r="I657" t="s">
        <v>1825</v>
      </c>
      <c r="J657">
        <v>1547.9168</v>
      </c>
    </row>
    <row r="658" spans="1:10">
      <c r="A658" t="s">
        <v>2481</v>
      </c>
      <c r="B658">
        <v>45397</v>
      </c>
      <c r="C658" t="s">
        <v>711</v>
      </c>
      <c r="D658" t="s">
        <v>1620</v>
      </c>
      <c r="E658" t="s">
        <v>1807</v>
      </c>
      <c r="F658">
        <v>2</v>
      </c>
      <c r="G658">
        <v>637.55999999999995</v>
      </c>
      <c r="H658">
        <v>0.05</v>
      </c>
      <c r="I658" t="s">
        <v>1828</v>
      </c>
      <c r="J658">
        <v>1211.364</v>
      </c>
    </row>
    <row r="659" spans="1:10">
      <c r="A659" t="s">
        <v>2482</v>
      </c>
      <c r="B659">
        <v>45633</v>
      </c>
      <c r="C659" t="s">
        <v>67</v>
      </c>
      <c r="D659" t="s">
        <v>1574</v>
      </c>
      <c r="E659" t="s">
        <v>1766</v>
      </c>
      <c r="F659">
        <v>3</v>
      </c>
      <c r="G659">
        <v>706.87</v>
      </c>
      <c r="H659">
        <v>0.27</v>
      </c>
      <c r="I659" t="s">
        <v>1823</v>
      </c>
      <c r="J659">
        <v>1548.0453</v>
      </c>
    </row>
    <row r="660" spans="1:10">
      <c r="A660" t="s">
        <v>2483</v>
      </c>
      <c r="B660">
        <v>45629</v>
      </c>
      <c r="C660" t="s">
        <v>208</v>
      </c>
      <c r="D660" t="s">
        <v>1578</v>
      </c>
      <c r="E660" t="s">
        <v>1776</v>
      </c>
      <c r="F660">
        <v>2</v>
      </c>
      <c r="G660">
        <v>884.48</v>
      </c>
      <c r="H660">
        <v>0</v>
      </c>
      <c r="I660" t="s">
        <v>1828</v>
      </c>
      <c r="J660">
        <v>1768.96</v>
      </c>
    </row>
    <row r="661" spans="1:10">
      <c r="A661" t="s">
        <v>2484</v>
      </c>
      <c r="B661">
        <v>45291</v>
      </c>
      <c r="C661" t="s">
        <v>181</v>
      </c>
      <c r="D661" t="s">
        <v>1732</v>
      </c>
      <c r="E661" t="s">
        <v>1769</v>
      </c>
      <c r="F661">
        <v>3</v>
      </c>
      <c r="G661">
        <v>718.23</v>
      </c>
      <c r="H661">
        <v>0.19</v>
      </c>
      <c r="I661" t="s">
        <v>1825</v>
      </c>
      <c r="J661">
        <v>1745.2989</v>
      </c>
    </row>
    <row r="662" spans="1:10">
      <c r="A662" t="s">
        <v>2485</v>
      </c>
      <c r="B662">
        <v>45914</v>
      </c>
      <c r="C662" t="s">
        <v>595</v>
      </c>
      <c r="D662" t="s">
        <v>1728</v>
      </c>
      <c r="E662" t="s">
        <v>1810</v>
      </c>
      <c r="F662">
        <v>3</v>
      </c>
      <c r="G662">
        <v>107.44</v>
      </c>
      <c r="H662">
        <v>0.27</v>
      </c>
      <c r="I662" t="s">
        <v>1825</v>
      </c>
      <c r="J662">
        <v>235.2936</v>
      </c>
    </row>
    <row r="663" spans="1:10">
      <c r="A663" t="s">
        <v>2486</v>
      </c>
      <c r="B663">
        <v>45673</v>
      </c>
      <c r="C663" t="s">
        <v>211</v>
      </c>
      <c r="D663" t="s">
        <v>1640</v>
      </c>
      <c r="E663" t="s">
        <v>1766</v>
      </c>
      <c r="F663">
        <v>4</v>
      </c>
      <c r="G663">
        <v>608.97</v>
      </c>
      <c r="H663">
        <v>0.14000000000000001</v>
      </c>
      <c r="I663" t="s">
        <v>1828</v>
      </c>
      <c r="J663">
        <v>2094.8568</v>
      </c>
    </row>
    <row r="664" spans="1:10">
      <c r="A664" t="s">
        <v>2487</v>
      </c>
      <c r="B664">
        <v>45689</v>
      </c>
      <c r="C664" t="s">
        <v>1109</v>
      </c>
      <c r="D664" t="s">
        <v>1670</v>
      </c>
      <c r="E664" t="s">
        <v>1776</v>
      </c>
      <c r="F664">
        <v>3</v>
      </c>
      <c r="G664">
        <v>260.45999999999998</v>
      </c>
      <c r="H664">
        <v>0.09</v>
      </c>
      <c r="I664" t="s">
        <v>1823</v>
      </c>
      <c r="J664">
        <v>711.05579999999998</v>
      </c>
    </row>
    <row r="665" spans="1:10">
      <c r="A665" t="s">
        <v>2488</v>
      </c>
      <c r="B665">
        <v>45646</v>
      </c>
      <c r="C665" t="s">
        <v>425</v>
      </c>
      <c r="D665" t="s">
        <v>1592</v>
      </c>
      <c r="E665" t="s">
        <v>1776</v>
      </c>
      <c r="F665">
        <v>1</v>
      </c>
      <c r="G665">
        <v>747.03</v>
      </c>
      <c r="H665">
        <v>0.01</v>
      </c>
      <c r="I665" t="s">
        <v>1823</v>
      </c>
      <c r="J665">
        <v>739.55970000000002</v>
      </c>
    </row>
    <row r="666" spans="1:10">
      <c r="A666" t="s">
        <v>2489</v>
      </c>
      <c r="B666">
        <v>45475</v>
      </c>
      <c r="C666" t="s">
        <v>1257</v>
      </c>
      <c r="D666" t="s">
        <v>1580</v>
      </c>
      <c r="E666" t="s">
        <v>1782</v>
      </c>
      <c r="F666">
        <v>4</v>
      </c>
      <c r="G666">
        <v>700.88</v>
      </c>
      <c r="H666">
        <v>0.23</v>
      </c>
      <c r="I666" t="s">
        <v>1825</v>
      </c>
      <c r="J666">
        <v>2158.7103999999999</v>
      </c>
    </row>
    <row r="667" spans="1:10">
      <c r="A667" t="s">
        <v>2490</v>
      </c>
      <c r="B667">
        <v>45781</v>
      </c>
      <c r="C667" t="s">
        <v>185</v>
      </c>
      <c r="D667" t="s">
        <v>1738</v>
      </c>
      <c r="E667" t="s">
        <v>1799</v>
      </c>
      <c r="F667">
        <v>4</v>
      </c>
      <c r="G667">
        <v>20.09</v>
      </c>
      <c r="H667">
        <v>0.16</v>
      </c>
      <c r="I667" t="s">
        <v>1825</v>
      </c>
      <c r="J667">
        <v>67.502399999999994</v>
      </c>
    </row>
    <row r="668" spans="1:10">
      <c r="A668" t="s">
        <v>2491</v>
      </c>
      <c r="B668">
        <v>45654</v>
      </c>
      <c r="C668" t="s">
        <v>230</v>
      </c>
      <c r="D668" t="s">
        <v>1622</v>
      </c>
      <c r="E668" t="s">
        <v>1792</v>
      </c>
      <c r="F668">
        <v>3</v>
      </c>
      <c r="G668">
        <v>917.64</v>
      </c>
      <c r="H668">
        <v>0.24</v>
      </c>
      <c r="I668" t="s">
        <v>1825</v>
      </c>
      <c r="J668">
        <v>2092.2192</v>
      </c>
    </row>
    <row r="669" spans="1:10">
      <c r="A669" t="s">
        <v>2492</v>
      </c>
      <c r="B669">
        <v>45594</v>
      </c>
      <c r="C669" t="s">
        <v>195</v>
      </c>
      <c r="D669" t="s">
        <v>1590</v>
      </c>
      <c r="E669" t="s">
        <v>1752</v>
      </c>
      <c r="F669">
        <v>1</v>
      </c>
      <c r="G669">
        <v>242.08</v>
      </c>
      <c r="H669">
        <v>0.18</v>
      </c>
      <c r="I669" t="s">
        <v>1825</v>
      </c>
      <c r="J669">
        <v>198.50559999999999</v>
      </c>
    </row>
    <row r="670" spans="1:10">
      <c r="A670" t="s">
        <v>2493</v>
      </c>
      <c r="B670">
        <v>45581</v>
      </c>
      <c r="C670" t="s">
        <v>214</v>
      </c>
      <c r="D670" t="s">
        <v>1674</v>
      </c>
      <c r="E670" t="s">
        <v>1779</v>
      </c>
      <c r="F670">
        <v>1</v>
      </c>
      <c r="G670">
        <v>536.67999999999995</v>
      </c>
      <c r="H670">
        <v>0.27</v>
      </c>
      <c r="I670" t="s">
        <v>1823</v>
      </c>
      <c r="J670">
        <v>391.77640000000002</v>
      </c>
    </row>
    <row r="671" spans="1:10">
      <c r="A671" t="s">
        <v>2494</v>
      </c>
      <c r="B671">
        <v>45748</v>
      </c>
      <c r="C671" t="s">
        <v>338</v>
      </c>
      <c r="D671" t="s">
        <v>1606</v>
      </c>
      <c r="E671" t="s">
        <v>1769</v>
      </c>
      <c r="F671">
        <v>2</v>
      </c>
      <c r="G671">
        <v>145.18</v>
      </c>
      <c r="H671">
        <v>0.26</v>
      </c>
      <c r="I671" t="s">
        <v>1825</v>
      </c>
      <c r="J671">
        <v>214.8664</v>
      </c>
    </row>
    <row r="672" spans="1:10">
      <c r="A672" t="s">
        <v>2495</v>
      </c>
      <c r="B672">
        <v>45369</v>
      </c>
      <c r="C672" t="s">
        <v>716</v>
      </c>
      <c r="D672" t="s">
        <v>1682</v>
      </c>
      <c r="E672" t="s">
        <v>1769</v>
      </c>
      <c r="F672">
        <v>2</v>
      </c>
      <c r="G672">
        <v>132.77000000000001</v>
      </c>
      <c r="H672">
        <v>0.13</v>
      </c>
      <c r="I672" t="s">
        <v>1828</v>
      </c>
      <c r="J672">
        <v>231.0198</v>
      </c>
    </row>
    <row r="673" spans="1:10">
      <c r="A673" t="s">
        <v>2496</v>
      </c>
      <c r="B673">
        <v>45701</v>
      </c>
      <c r="C673" t="s">
        <v>63</v>
      </c>
      <c r="D673" t="s">
        <v>1630</v>
      </c>
      <c r="E673" t="s">
        <v>1786</v>
      </c>
      <c r="F673">
        <v>4</v>
      </c>
      <c r="G673">
        <v>682.11</v>
      </c>
      <c r="H673">
        <v>0.14000000000000001</v>
      </c>
      <c r="I673" t="s">
        <v>1823</v>
      </c>
      <c r="J673">
        <v>2346.4584</v>
      </c>
    </row>
    <row r="674" spans="1:10">
      <c r="A674" t="s">
        <v>2497</v>
      </c>
      <c r="B674">
        <v>45510</v>
      </c>
      <c r="C674" t="s">
        <v>1495</v>
      </c>
      <c r="D674" t="s">
        <v>1628</v>
      </c>
      <c r="E674" t="s">
        <v>1807</v>
      </c>
      <c r="F674">
        <v>4</v>
      </c>
      <c r="G674">
        <v>502.95</v>
      </c>
      <c r="H674">
        <v>0.14000000000000001</v>
      </c>
      <c r="I674" t="s">
        <v>1828</v>
      </c>
      <c r="J674">
        <v>1730.1479999999999</v>
      </c>
    </row>
    <row r="675" spans="1:10">
      <c r="A675" t="s">
        <v>2498</v>
      </c>
      <c r="B675">
        <v>45538</v>
      </c>
      <c r="C675" t="s">
        <v>752</v>
      </c>
      <c r="D675" t="s">
        <v>1622</v>
      </c>
      <c r="E675" t="s">
        <v>1804</v>
      </c>
      <c r="F675">
        <v>2</v>
      </c>
      <c r="G675">
        <v>472.08</v>
      </c>
      <c r="H675">
        <v>7.0000000000000007E-2</v>
      </c>
      <c r="I675" t="s">
        <v>1823</v>
      </c>
      <c r="J675">
        <v>878.06880000000001</v>
      </c>
    </row>
    <row r="676" spans="1:10">
      <c r="A676" t="s">
        <v>2499</v>
      </c>
      <c r="B676">
        <v>45665</v>
      </c>
      <c r="C676" t="s">
        <v>1458</v>
      </c>
      <c r="D676" t="s">
        <v>1662</v>
      </c>
      <c r="E676" t="s">
        <v>1807</v>
      </c>
      <c r="F676">
        <v>2</v>
      </c>
      <c r="G676">
        <v>218.11</v>
      </c>
      <c r="H676">
        <v>0.02</v>
      </c>
      <c r="I676" t="s">
        <v>1828</v>
      </c>
      <c r="J676">
        <v>427.49560000000002</v>
      </c>
    </row>
    <row r="677" spans="1:10">
      <c r="A677" t="s">
        <v>2500</v>
      </c>
      <c r="B677">
        <v>45859</v>
      </c>
      <c r="C677" t="s">
        <v>214</v>
      </c>
      <c r="D677" t="s">
        <v>1546</v>
      </c>
      <c r="E677" t="s">
        <v>1776</v>
      </c>
      <c r="F677">
        <v>4</v>
      </c>
      <c r="G677">
        <v>845.58</v>
      </c>
      <c r="H677">
        <v>0.06</v>
      </c>
      <c r="I677" t="s">
        <v>1825</v>
      </c>
      <c r="J677">
        <v>3179.3807999999999</v>
      </c>
    </row>
    <row r="678" spans="1:10">
      <c r="A678" t="s">
        <v>2501</v>
      </c>
      <c r="B678">
        <v>45255</v>
      </c>
      <c r="C678" t="s">
        <v>441</v>
      </c>
      <c r="D678" t="s">
        <v>1708</v>
      </c>
      <c r="E678" t="s">
        <v>1761</v>
      </c>
      <c r="F678">
        <v>2</v>
      </c>
      <c r="G678">
        <v>111.28</v>
      </c>
      <c r="H678">
        <v>0.14000000000000001</v>
      </c>
      <c r="I678" t="s">
        <v>1823</v>
      </c>
      <c r="J678">
        <v>191.4016</v>
      </c>
    </row>
    <row r="679" spans="1:10">
      <c r="A679" t="s">
        <v>2502</v>
      </c>
      <c r="B679">
        <v>45842</v>
      </c>
      <c r="C679" t="s">
        <v>585</v>
      </c>
      <c r="D679" t="s">
        <v>1666</v>
      </c>
      <c r="E679" t="s">
        <v>1799</v>
      </c>
      <c r="F679">
        <v>2</v>
      </c>
      <c r="G679">
        <v>37.21</v>
      </c>
      <c r="H679">
        <v>0.19</v>
      </c>
      <c r="I679" t="s">
        <v>1823</v>
      </c>
      <c r="J679">
        <v>60.280200000000001</v>
      </c>
    </row>
    <row r="680" spans="1:10">
      <c r="A680" t="s">
        <v>2503</v>
      </c>
      <c r="B680">
        <v>45220</v>
      </c>
      <c r="C680" t="s">
        <v>1295</v>
      </c>
      <c r="D680" t="s">
        <v>1672</v>
      </c>
      <c r="E680" t="s">
        <v>1797</v>
      </c>
      <c r="F680">
        <v>1</v>
      </c>
      <c r="G680">
        <v>331.73</v>
      </c>
      <c r="H680">
        <v>0.04</v>
      </c>
      <c r="I680" t="s">
        <v>1823</v>
      </c>
      <c r="J680">
        <v>318.46080000000001</v>
      </c>
    </row>
    <row r="681" spans="1:10">
      <c r="A681" t="s">
        <v>2504</v>
      </c>
      <c r="B681">
        <v>45273</v>
      </c>
      <c r="C681" t="s">
        <v>1139</v>
      </c>
      <c r="D681" t="s">
        <v>1688</v>
      </c>
      <c r="E681" t="s">
        <v>1794</v>
      </c>
      <c r="F681">
        <v>3</v>
      </c>
      <c r="G681">
        <v>306.70999999999998</v>
      </c>
      <c r="H681">
        <v>0.09</v>
      </c>
      <c r="I681" t="s">
        <v>1825</v>
      </c>
      <c r="J681">
        <v>837.31830000000002</v>
      </c>
    </row>
    <row r="682" spans="1:10">
      <c r="A682" t="s">
        <v>2505</v>
      </c>
      <c r="B682">
        <v>45456</v>
      </c>
      <c r="C682" t="s">
        <v>860</v>
      </c>
      <c r="D682" t="s">
        <v>1598</v>
      </c>
      <c r="E682" t="s">
        <v>1776</v>
      </c>
      <c r="F682">
        <v>4</v>
      </c>
      <c r="G682">
        <v>484.92</v>
      </c>
      <c r="H682">
        <v>0.28000000000000003</v>
      </c>
      <c r="I682" t="s">
        <v>1825</v>
      </c>
      <c r="J682">
        <v>1396.5696</v>
      </c>
    </row>
    <row r="683" spans="1:10">
      <c r="A683" t="s">
        <v>2506</v>
      </c>
      <c r="B683">
        <v>45292</v>
      </c>
      <c r="C683" t="s">
        <v>168</v>
      </c>
      <c r="D683" t="s">
        <v>1648</v>
      </c>
      <c r="E683" t="s">
        <v>1773</v>
      </c>
      <c r="F683">
        <v>2</v>
      </c>
      <c r="G683">
        <v>42.04</v>
      </c>
      <c r="H683">
        <v>7.0000000000000007E-2</v>
      </c>
      <c r="I683" t="s">
        <v>1823</v>
      </c>
      <c r="J683">
        <v>78.194400000000002</v>
      </c>
    </row>
    <row r="684" spans="1:10">
      <c r="A684" t="s">
        <v>2507</v>
      </c>
      <c r="B684">
        <v>45278</v>
      </c>
      <c r="C684" t="s">
        <v>893</v>
      </c>
      <c r="D684" t="s">
        <v>1658</v>
      </c>
      <c r="E684" t="s">
        <v>1776</v>
      </c>
      <c r="F684">
        <v>3</v>
      </c>
      <c r="G684">
        <v>599.48</v>
      </c>
      <c r="H684">
        <v>0.22</v>
      </c>
      <c r="I684" t="s">
        <v>1825</v>
      </c>
      <c r="J684">
        <v>1402.7832000000001</v>
      </c>
    </row>
    <row r="685" spans="1:10">
      <c r="A685" t="s">
        <v>2508</v>
      </c>
      <c r="B685">
        <v>45232</v>
      </c>
      <c r="C685" t="s">
        <v>1118</v>
      </c>
      <c r="D685" t="s">
        <v>1582</v>
      </c>
      <c r="E685" t="s">
        <v>1757</v>
      </c>
      <c r="F685">
        <v>3</v>
      </c>
      <c r="G685">
        <v>401.42</v>
      </c>
      <c r="H685">
        <v>0.01</v>
      </c>
      <c r="I685" t="s">
        <v>1828</v>
      </c>
      <c r="J685">
        <v>1192.2174</v>
      </c>
    </row>
    <row r="686" spans="1:10">
      <c r="A686" t="s">
        <v>2509</v>
      </c>
      <c r="B686">
        <v>45907</v>
      </c>
      <c r="C686" t="s">
        <v>631</v>
      </c>
      <c r="D686" t="s">
        <v>1640</v>
      </c>
      <c r="E686" t="s">
        <v>1782</v>
      </c>
      <c r="F686">
        <v>4</v>
      </c>
      <c r="G686">
        <v>442.54</v>
      </c>
      <c r="H686">
        <v>0.06</v>
      </c>
      <c r="I686" t="s">
        <v>1823</v>
      </c>
      <c r="J686">
        <v>1663.9503999999999</v>
      </c>
    </row>
    <row r="687" spans="1:10">
      <c r="A687" t="s">
        <v>2510</v>
      </c>
      <c r="B687">
        <v>45270</v>
      </c>
      <c r="C687" t="s">
        <v>1408</v>
      </c>
      <c r="D687" t="s">
        <v>1724</v>
      </c>
      <c r="E687" t="s">
        <v>1797</v>
      </c>
      <c r="F687">
        <v>4</v>
      </c>
      <c r="G687">
        <v>451.41</v>
      </c>
      <c r="H687">
        <v>0.06</v>
      </c>
      <c r="I687" t="s">
        <v>1825</v>
      </c>
      <c r="J687">
        <v>1697.3016</v>
      </c>
    </row>
    <row r="688" spans="1:10">
      <c r="A688" t="s">
        <v>2511</v>
      </c>
      <c r="B688">
        <v>45942</v>
      </c>
      <c r="C688" t="s">
        <v>846</v>
      </c>
      <c r="D688" t="s">
        <v>1730</v>
      </c>
      <c r="E688" t="s">
        <v>1786</v>
      </c>
      <c r="F688">
        <v>4</v>
      </c>
      <c r="G688">
        <v>547.21</v>
      </c>
      <c r="H688">
        <v>0.25</v>
      </c>
      <c r="I688" t="s">
        <v>1823</v>
      </c>
      <c r="J688">
        <v>1641.63</v>
      </c>
    </row>
    <row r="689" spans="1:10">
      <c r="A689" t="s">
        <v>2512</v>
      </c>
      <c r="B689">
        <v>45750</v>
      </c>
      <c r="C689" t="s">
        <v>663</v>
      </c>
      <c r="D689" t="s">
        <v>1722</v>
      </c>
      <c r="E689" t="s">
        <v>1769</v>
      </c>
      <c r="F689">
        <v>1</v>
      </c>
      <c r="G689">
        <v>979.28</v>
      </c>
      <c r="H689">
        <v>0.2</v>
      </c>
      <c r="I689" t="s">
        <v>1825</v>
      </c>
      <c r="J689">
        <v>783.42399999999998</v>
      </c>
    </row>
    <row r="690" spans="1:10">
      <c r="A690" t="s">
        <v>2513</v>
      </c>
      <c r="B690">
        <v>45300</v>
      </c>
      <c r="C690" t="s">
        <v>1431</v>
      </c>
      <c r="D690" t="s">
        <v>1660</v>
      </c>
      <c r="E690" t="s">
        <v>1779</v>
      </c>
      <c r="F690">
        <v>4</v>
      </c>
      <c r="G690">
        <v>263.58999999999997</v>
      </c>
      <c r="H690">
        <v>0.04</v>
      </c>
      <c r="I690" t="s">
        <v>1823</v>
      </c>
      <c r="J690">
        <v>1012.1856</v>
      </c>
    </row>
    <row r="691" spans="1:10">
      <c r="A691" t="s">
        <v>2514</v>
      </c>
      <c r="B691">
        <v>45876</v>
      </c>
      <c r="C691" t="s">
        <v>20</v>
      </c>
      <c r="D691" t="s">
        <v>1656</v>
      </c>
      <c r="E691" t="s">
        <v>1773</v>
      </c>
      <c r="F691">
        <v>1</v>
      </c>
      <c r="G691">
        <v>692.75</v>
      </c>
      <c r="H691">
        <v>0.11</v>
      </c>
      <c r="I691" t="s">
        <v>1828</v>
      </c>
      <c r="J691">
        <v>616.54750000000001</v>
      </c>
    </row>
    <row r="692" spans="1:10">
      <c r="A692" t="s">
        <v>2515</v>
      </c>
      <c r="B692">
        <v>45301</v>
      </c>
      <c r="C692" t="s">
        <v>544</v>
      </c>
      <c r="D692" t="s">
        <v>1674</v>
      </c>
      <c r="E692" t="s">
        <v>1766</v>
      </c>
      <c r="F692">
        <v>3</v>
      </c>
      <c r="G692">
        <v>142.83000000000001</v>
      </c>
      <c r="H692">
        <v>0.01</v>
      </c>
      <c r="I692" t="s">
        <v>1823</v>
      </c>
      <c r="J692">
        <v>424.20510000000002</v>
      </c>
    </row>
    <row r="693" spans="1:10">
      <c r="A693" t="s">
        <v>2516</v>
      </c>
      <c r="B693">
        <v>45857</v>
      </c>
      <c r="C693" t="s">
        <v>428</v>
      </c>
      <c r="D693" t="s">
        <v>1592</v>
      </c>
      <c r="E693" t="s">
        <v>1761</v>
      </c>
      <c r="F693">
        <v>2</v>
      </c>
      <c r="G693">
        <v>419.25</v>
      </c>
      <c r="H693">
        <v>0.17</v>
      </c>
      <c r="I693" t="s">
        <v>1825</v>
      </c>
      <c r="J693">
        <v>695.95500000000004</v>
      </c>
    </row>
    <row r="694" spans="1:10">
      <c r="A694" t="s">
        <v>2517</v>
      </c>
      <c r="B694">
        <v>45650</v>
      </c>
      <c r="C694" t="s">
        <v>770</v>
      </c>
      <c r="D694" t="s">
        <v>1600</v>
      </c>
      <c r="E694" t="s">
        <v>1813</v>
      </c>
      <c r="F694">
        <v>2</v>
      </c>
      <c r="G694">
        <v>800.84</v>
      </c>
      <c r="H694">
        <v>0.27</v>
      </c>
      <c r="I694" t="s">
        <v>1828</v>
      </c>
      <c r="J694">
        <v>1169.2264</v>
      </c>
    </row>
    <row r="695" spans="1:10">
      <c r="A695" t="s">
        <v>2518</v>
      </c>
      <c r="B695">
        <v>45520</v>
      </c>
      <c r="C695" t="s">
        <v>14</v>
      </c>
      <c r="D695" t="s">
        <v>1644</v>
      </c>
      <c r="E695" t="s">
        <v>1761</v>
      </c>
      <c r="F695">
        <v>1</v>
      </c>
      <c r="G695">
        <v>301.24</v>
      </c>
      <c r="H695">
        <v>0.11</v>
      </c>
      <c r="I695" t="s">
        <v>1825</v>
      </c>
      <c r="J695">
        <v>268.10359999999997</v>
      </c>
    </row>
    <row r="696" spans="1:10">
      <c r="A696" t="s">
        <v>2519</v>
      </c>
      <c r="B696">
        <v>45497</v>
      </c>
      <c r="C696" t="s">
        <v>914</v>
      </c>
      <c r="D696" t="s">
        <v>1718</v>
      </c>
      <c r="E696" t="s">
        <v>1773</v>
      </c>
      <c r="F696">
        <v>2</v>
      </c>
      <c r="G696">
        <v>701.49</v>
      </c>
      <c r="H696">
        <v>0.09</v>
      </c>
      <c r="I696" t="s">
        <v>1825</v>
      </c>
      <c r="J696">
        <v>1276.7118</v>
      </c>
    </row>
    <row r="697" spans="1:10">
      <c r="A697" t="s">
        <v>2520</v>
      </c>
      <c r="B697">
        <v>45615</v>
      </c>
      <c r="C697" t="s">
        <v>1101</v>
      </c>
      <c r="D697" t="s">
        <v>1600</v>
      </c>
      <c r="E697" t="s">
        <v>1789</v>
      </c>
      <c r="F697">
        <v>4</v>
      </c>
      <c r="G697">
        <v>413.48</v>
      </c>
      <c r="H697">
        <v>0.02</v>
      </c>
      <c r="I697" t="s">
        <v>1825</v>
      </c>
      <c r="J697">
        <v>1620.8416</v>
      </c>
    </row>
    <row r="698" spans="1:10">
      <c r="A698" t="s">
        <v>2521</v>
      </c>
      <c r="B698">
        <v>45365</v>
      </c>
      <c r="C698" t="s">
        <v>646</v>
      </c>
      <c r="D698" t="s">
        <v>1562</v>
      </c>
      <c r="E698" t="s">
        <v>1757</v>
      </c>
      <c r="F698">
        <v>4</v>
      </c>
      <c r="G698">
        <v>167.83</v>
      </c>
      <c r="H698">
        <v>0.15</v>
      </c>
      <c r="I698" t="s">
        <v>1823</v>
      </c>
      <c r="J698">
        <v>570.62199999999996</v>
      </c>
    </row>
    <row r="699" spans="1:10">
      <c r="A699" t="s">
        <v>2522</v>
      </c>
      <c r="B699">
        <v>45832</v>
      </c>
      <c r="C699" t="s">
        <v>472</v>
      </c>
      <c r="D699" t="s">
        <v>1578</v>
      </c>
      <c r="E699" t="s">
        <v>1810</v>
      </c>
      <c r="F699">
        <v>2</v>
      </c>
      <c r="G699">
        <v>669.12</v>
      </c>
      <c r="H699">
        <v>0.22</v>
      </c>
      <c r="I699" t="s">
        <v>1823</v>
      </c>
      <c r="J699">
        <v>1043.8271999999999</v>
      </c>
    </row>
    <row r="700" spans="1:10">
      <c r="A700" t="s">
        <v>2523</v>
      </c>
      <c r="B700">
        <v>45530</v>
      </c>
      <c r="C700" t="s">
        <v>153</v>
      </c>
      <c r="D700" t="s">
        <v>1622</v>
      </c>
      <c r="E700" t="s">
        <v>1779</v>
      </c>
      <c r="F700">
        <v>3</v>
      </c>
      <c r="G700">
        <v>346.77</v>
      </c>
      <c r="H700">
        <v>0.18</v>
      </c>
      <c r="I700" t="s">
        <v>1825</v>
      </c>
      <c r="J700">
        <v>853.05420000000004</v>
      </c>
    </row>
    <row r="701" spans="1:10">
      <c r="A701" t="s">
        <v>2524</v>
      </c>
      <c r="B701">
        <v>45939</v>
      </c>
      <c r="C701" t="s">
        <v>221</v>
      </c>
      <c r="D701" t="s">
        <v>1594</v>
      </c>
      <c r="E701" t="s">
        <v>1813</v>
      </c>
      <c r="F701">
        <v>3</v>
      </c>
      <c r="G701">
        <v>648.33000000000004</v>
      </c>
      <c r="H701">
        <v>0.2</v>
      </c>
      <c r="I701" t="s">
        <v>1828</v>
      </c>
      <c r="J701">
        <v>1555.992</v>
      </c>
    </row>
    <row r="702" spans="1:10">
      <c r="A702" t="s">
        <v>2525</v>
      </c>
      <c r="B702">
        <v>45401</v>
      </c>
      <c r="C702" t="s">
        <v>905</v>
      </c>
      <c r="D702" t="s">
        <v>1557</v>
      </c>
      <c r="E702" t="s">
        <v>1761</v>
      </c>
      <c r="F702">
        <v>4</v>
      </c>
      <c r="G702">
        <v>254.94</v>
      </c>
      <c r="H702">
        <v>0.06</v>
      </c>
      <c r="I702" t="s">
        <v>1825</v>
      </c>
      <c r="J702">
        <v>958.57439999999997</v>
      </c>
    </row>
    <row r="703" spans="1:10">
      <c r="A703" t="s">
        <v>2526</v>
      </c>
      <c r="B703">
        <v>45420</v>
      </c>
      <c r="C703" t="s">
        <v>1062</v>
      </c>
      <c r="D703" t="s">
        <v>1710</v>
      </c>
      <c r="E703" t="s">
        <v>1769</v>
      </c>
      <c r="F703">
        <v>1</v>
      </c>
      <c r="G703">
        <v>445.5</v>
      </c>
      <c r="H703">
        <v>0.28000000000000003</v>
      </c>
      <c r="I703" t="s">
        <v>1823</v>
      </c>
      <c r="J703">
        <v>320.76</v>
      </c>
    </row>
    <row r="704" spans="1:10">
      <c r="A704" t="s">
        <v>2527</v>
      </c>
      <c r="B704">
        <v>45459</v>
      </c>
      <c r="C704" t="s">
        <v>716</v>
      </c>
      <c r="D704" t="s">
        <v>1728</v>
      </c>
      <c r="E704" t="s">
        <v>1769</v>
      </c>
      <c r="F704">
        <v>1</v>
      </c>
      <c r="G704">
        <v>900.94</v>
      </c>
      <c r="H704">
        <v>0.1</v>
      </c>
      <c r="I704" t="s">
        <v>1823</v>
      </c>
      <c r="J704">
        <v>810.846</v>
      </c>
    </row>
    <row r="705" spans="1:10">
      <c r="A705" t="s">
        <v>2528</v>
      </c>
      <c r="B705">
        <v>45429</v>
      </c>
      <c r="C705" t="s">
        <v>643</v>
      </c>
      <c r="D705" t="s">
        <v>1578</v>
      </c>
      <c r="E705" t="s">
        <v>1804</v>
      </c>
      <c r="F705">
        <v>3</v>
      </c>
      <c r="G705">
        <v>262.69</v>
      </c>
      <c r="H705">
        <v>0.04</v>
      </c>
      <c r="I705" t="s">
        <v>1825</v>
      </c>
      <c r="J705">
        <v>756.54719999999998</v>
      </c>
    </row>
    <row r="706" spans="1:10">
      <c r="A706" t="s">
        <v>2529</v>
      </c>
      <c r="B706">
        <v>45386</v>
      </c>
      <c r="C706" t="s">
        <v>1484</v>
      </c>
      <c r="D706" t="s">
        <v>1684</v>
      </c>
      <c r="E706" t="s">
        <v>1761</v>
      </c>
      <c r="F706">
        <v>3</v>
      </c>
      <c r="G706">
        <v>212.72</v>
      </c>
      <c r="H706">
        <v>0.22</v>
      </c>
      <c r="I706" t="s">
        <v>1825</v>
      </c>
      <c r="J706">
        <v>497.76479999999998</v>
      </c>
    </row>
    <row r="707" spans="1:10">
      <c r="A707" t="s">
        <v>2530</v>
      </c>
      <c r="B707">
        <v>45803</v>
      </c>
      <c r="C707" t="s">
        <v>508</v>
      </c>
      <c r="D707" t="s">
        <v>1596</v>
      </c>
      <c r="E707" t="s">
        <v>1810</v>
      </c>
      <c r="F707">
        <v>4</v>
      </c>
      <c r="G707">
        <v>757.9</v>
      </c>
      <c r="H707">
        <v>0.22</v>
      </c>
      <c r="I707" t="s">
        <v>1825</v>
      </c>
      <c r="J707">
        <v>2364.6480000000001</v>
      </c>
    </row>
    <row r="708" spans="1:10">
      <c r="A708" t="s">
        <v>2531</v>
      </c>
      <c r="B708">
        <v>45346</v>
      </c>
      <c r="C708" t="s">
        <v>78</v>
      </c>
      <c r="D708" t="s">
        <v>1708</v>
      </c>
      <c r="E708" t="s">
        <v>1807</v>
      </c>
      <c r="F708">
        <v>1</v>
      </c>
      <c r="G708">
        <v>846.04</v>
      </c>
      <c r="H708">
        <v>0.08</v>
      </c>
      <c r="I708" t="s">
        <v>1825</v>
      </c>
      <c r="J708">
        <v>778.35680000000002</v>
      </c>
    </row>
    <row r="709" spans="1:10">
      <c r="A709" t="s">
        <v>2532</v>
      </c>
      <c r="B709">
        <v>45267</v>
      </c>
      <c r="C709" t="s">
        <v>532</v>
      </c>
      <c r="D709" t="s">
        <v>1624</v>
      </c>
      <c r="E709" t="s">
        <v>1779</v>
      </c>
      <c r="F709">
        <v>3</v>
      </c>
      <c r="G709">
        <v>179.7</v>
      </c>
      <c r="H709">
        <v>0.17</v>
      </c>
      <c r="I709" t="s">
        <v>1828</v>
      </c>
      <c r="J709">
        <v>447.45299999999997</v>
      </c>
    </row>
    <row r="710" spans="1:10">
      <c r="A710" t="s">
        <v>2533</v>
      </c>
      <c r="B710">
        <v>45572</v>
      </c>
      <c r="C710" t="s">
        <v>1380</v>
      </c>
      <c r="D710" t="s">
        <v>1610</v>
      </c>
      <c r="E710" t="s">
        <v>1769</v>
      </c>
      <c r="F710">
        <v>4</v>
      </c>
      <c r="G710">
        <v>681.08</v>
      </c>
      <c r="H710">
        <v>0</v>
      </c>
      <c r="I710" t="s">
        <v>1825</v>
      </c>
      <c r="J710">
        <v>2724.32</v>
      </c>
    </row>
    <row r="711" spans="1:10">
      <c r="A711" t="s">
        <v>2534</v>
      </c>
      <c r="B711">
        <v>45252</v>
      </c>
      <c r="C711" t="s">
        <v>1254</v>
      </c>
      <c r="D711" t="s">
        <v>1553</v>
      </c>
      <c r="E711" t="s">
        <v>1779</v>
      </c>
      <c r="F711">
        <v>4</v>
      </c>
      <c r="G711">
        <v>723.44</v>
      </c>
      <c r="H711">
        <v>0.14000000000000001</v>
      </c>
      <c r="I711" t="s">
        <v>1825</v>
      </c>
      <c r="J711">
        <v>2488.6336000000001</v>
      </c>
    </row>
    <row r="712" spans="1:10">
      <c r="A712" t="s">
        <v>2535</v>
      </c>
      <c r="B712">
        <v>45939</v>
      </c>
      <c r="C712" t="s">
        <v>435</v>
      </c>
      <c r="D712" t="s">
        <v>1610</v>
      </c>
      <c r="E712" t="s">
        <v>1799</v>
      </c>
      <c r="F712">
        <v>4</v>
      </c>
      <c r="G712">
        <v>471.89</v>
      </c>
      <c r="H712">
        <v>0.12</v>
      </c>
      <c r="I712" t="s">
        <v>1828</v>
      </c>
      <c r="J712">
        <v>1661.0527999999999</v>
      </c>
    </row>
    <row r="713" spans="1:10">
      <c r="A713" t="s">
        <v>2536</v>
      </c>
      <c r="B713">
        <v>45559</v>
      </c>
      <c r="C713" t="s">
        <v>1145</v>
      </c>
      <c r="D713" t="s">
        <v>1690</v>
      </c>
      <c r="E713" t="s">
        <v>1807</v>
      </c>
      <c r="F713">
        <v>1</v>
      </c>
      <c r="G713">
        <v>613.17999999999995</v>
      </c>
      <c r="H713">
        <v>0.14000000000000001</v>
      </c>
      <c r="I713" t="s">
        <v>1828</v>
      </c>
      <c r="J713">
        <v>527.33479999999997</v>
      </c>
    </row>
    <row r="714" spans="1:10">
      <c r="A714" t="s">
        <v>2537</v>
      </c>
      <c r="B714">
        <v>45229</v>
      </c>
      <c r="C714" t="s">
        <v>195</v>
      </c>
      <c r="D714" t="s">
        <v>1634</v>
      </c>
      <c r="E714" t="s">
        <v>1769</v>
      </c>
      <c r="F714">
        <v>1</v>
      </c>
      <c r="G714">
        <v>651.30999999999995</v>
      </c>
      <c r="H714">
        <v>0.24</v>
      </c>
      <c r="I714" t="s">
        <v>1825</v>
      </c>
      <c r="J714">
        <v>494.99560000000002</v>
      </c>
    </row>
    <row r="715" spans="1:10">
      <c r="A715" t="s">
        <v>2538</v>
      </c>
      <c r="B715">
        <v>45333</v>
      </c>
      <c r="C715" t="s">
        <v>103</v>
      </c>
      <c r="D715" t="s">
        <v>1551</v>
      </c>
      <c r="E715" t="s">
        <v>1776</v>
      </c>
      <c r="F715">
        <v>2</v>
      </c>
      <c r="G715">
        <v>635.14</v>
      </c>
      <c r="H715">
        <v>0.1</v>
      </c>
      <c r="I715" t="s">
        <v>1828</v>
      </c>
      <c r="J715">
        <v>1143.252</v>
      </c>
    </row>
    <row r="716" spans="1:10">
      <c r="A716" t="s">
        <v>2539</v>
      </c>
      <c r="B716">
        <v>45752</v>
      </c>
      <c r="C716" t="s">
        <v>1187</v>
      </c>
      <c r="D716" t="s">
        <v>1744</v>
      </c>
      <c r="E716" t="s">
        <v>1799</v>
      </c>
      <c r="F716">
        <v>4</v>
      </c>
      <c r="G716">
        <v>912.61</v>
      </c>
      <c r="H716">
        <v>0.14000000000000001</v>
      </c>
      <c r="I716" t="s">
        <v>1823</v>
      </c>
      <c r="J716">
        <v>3139.3784000000001</v>
      </c>
    </row>
    <row r="717" spans="1:10">
      <c r="A717" t="s">
        <v>2540</v>
      </c>
      <c r="B717">
        <v>45795</v>
      </c>
      <c r="C717" t="s">
        <v>872</v>
      </c>
      <c r="D717" t="s">
        <v>1642</v>
      </c>
      <c r="E717" t="s">
        <v>1779</v>
      </c>
      <c r="F717">
        <v>3</v>
      </c>
      <c r="G717">
        <v>79.77</v>
      </c>
      <c r="H717">
        <v>0.09</v>
      </c>
      <c r="I717" t="s">
        <v>1823</v>
      </c>
      <c r="J717">
        <v>217.77209999999999</v>
      </c>
    </row>
    <row r="718" spans="1:10">
      <c r="A718" t="s">
        <v>2541</v>
      </c>
      <c r="B718">
        <v>45755</v>
      </c>
      <c r="C718" t="s">
        <v>881</v>
      </c>
      <c r="D718" t="s">
        <v>1736</v>
      </c>
      <c r="E718" t="s">
        <v>1801</v>
      </c>
      <c r="F718">
        <v>4</v>
      </c>
      <c r="G718">
        <v>603.52</v>
      </c>
      <c r="H718">
        <v>0.25</v>
      </c>
      <c r="I718" t="s">
        <v>1823</v>
      </c>
      <c r="J718">
        <v>1810.56</v>
      </c>
    </row>
    <row r="719" spans="1:10">
      <c r="A719" t="s">
        <v>2542</v>
      </c>
      <c r="B719">
        <v>45625</v>
      </c>
      <c r="C719" t="s">
        <v>281</v>
      </c>
      <c r="D719" t="s">
        <v>1702</v>
      </c>
      <c r="E719" t="s">
        <v>1794</v>
      </c>
      <c r="F719">
        <v>4</v>
      </c>
      <c r="G719">
        <v>453.12</v>
      </c>
      <c r="H719">
        <v>0.23</v>
      </c>
      <c r="I719" t="s">
        <v>1828</v>
      </c>
      <c r="J719">
        <v>1395.6096</v>
      </c>
    </row>
    <row r="720" spans="1:10">
      <c r="A720" t="s">
        <v>2543</v>
      </c>
      <c r="B720">
        <v>45656</v>
      </c>
      <c r="C720" t="s">
        <v>1527</v>
      </c>
      <c r="D720" t="s">
        <v>1614</v>
      </c>
      <c r="E720" t="s">
        <v>1786</v>
      </c>
      <c r="F720">
        <v>2</v>
      </c>
      <c r="G720">
        <v>974.35</v>
      </c>
      <c r="H720">
        <v>0.15</v>
      </c>
      <c r="I720" t="s">
        <v>1823</v>
      </c>
      <c r="J720">
        <v>1656.395</v>
      </c>
    </row>
    <row r="721" spans="1:10">
      <c r="A721" t="s">
        <v>2544</v>
      </c>
      <c r="B721">
        <v>45824</v>
      </c>
      <c r="C721" t="s">
        <v>1466</v>
      </c>
      <c r="D721" t="s">
        <v>1738</v>
      </c>
      <c r="E721" t="s">
        <v>1807</v>
      </c>
      <c r="F721">
        <v>4</v>
      </c>
      <c r="G721">
        <v>52.35</v>
      </c>
      <c r="H721">
        <v>0.23</v>
      </c>
      <c r="I721" t="s">
        <v>1828</v>
      </c>
      <c r="J721">
        <v>161.238</v>
      </c>
    </row>
    <row r="722" spans="1:10">
      <c r="A722" t="s">
        <v>2545</v>
      </c>
      <c r="B722">
        <v>45824</v>
      </c>
      <c r="C722" t="s">
        <v>1157</v>
      </c>
      <c r="D722" t="s">
        <v>1678</v>
      </c>
      <c r="E722" t="s">
        <v>1807</v>
      </c>
      <c r="F722">
        <v>3</v>
      </c>
      <c r="G722">
        <v>681.58</v>
      </c>
      <c r="H722">
        <v>0.23</v>
      </c>
      <c r="I722" t="s">
        <v>1823</v>
      </c>
      <c r="J722">
        <v>1574.4498000000001</v>
      </c>
    </row>
    <row r="723" spans="1:10">
      <c r="A723" t="s">
        <v>2546</v>
      </c>
      <c r="B723">
        <v>45384</v>
      </c>
      <c r="C723" t="s">
        <v>585</v>
      </c>
      <c r="D723" t="s">
        <v>1714</v>
      </c>
      <c r="E723" t="s">
        <v>1801</v>
      </c>
      <c r="F723">
        <v>3</v>
      </c>
      <c r="G723">
        <v>71.23</v>
      </c>
      <c r="H723">
        <v>0.03</v>
      </c>
      <c r="I723" t="s">
        <v>1823</v>
      </c>
      <c r="J723">
        <v>207.27930000000001</v>
      </c>
    </row>
    <row r="724" spans="1:10">
      <c r="A724" t="s">
        <v>2547</v>
      </c>
      <c r="B724">
        <v>45379</v>
      </c>
      <c r="C724" t="s">
        <v>773</v>
      </c>
      <c r="D724" t="s">
        <v>1578</v>
      </c>
      <c r="E724" t="s">
        <v>1799</v>
      </c>
      <c r="F724">
        <v>1</v>
      </c>
      <c r="G724">
        <v>31.36</v>
      </c>
      <c r="H724">
        <v>0.21</v>
      </c>
      <c r="I724" t="s">
        <v>1828</v>
      </c>
      <c r="J724">
        <v>24.7744</v>
      </c>
    </row>
    <row r="725" spans="1:10">
      <c r="A725" t="s">
        <v>2548</v>
      </c>
      <c r="B725">
        <v>45674</v>
      </c>
      <c r="C725" t="s">
        <v>1071</v>
      </c>
      <c r="D725" t="s">
        <v>1630</v>
      </c>
      <c r="E725" t="s">
        <v>1797</v>
      </c>
      <c r="F725">
        <v>2</v>
      </c>
      <c r="G725">
        <v>555.54999999999995</v>
      </c>
      <c r="H725">
        <v>0.14000000000000001</v>
      </c>
      <c r="I725" t="s">
        <v>1823</v>
      </c>
      <c r="J725">
        <v>955.54600000000005</v>
      </c>
    </row>
    <row r="726" spans="1:10">
      <c r="A726" t="s">
        <v>2549</v>
      </c>
      <c r="B726">
        <v>45760</v>
      </c>
      <c r="C726" t="s">
        <v>803</v>
      </c>
      <c r="D726" t="s">
        <v>1680</v>
      </c>
      <c r="E726" t="s">
        <v>1804</v>
      </c>
      <c r="F726">
        <v>4</v>
      </c>
      <c r="G726">
        <v>805.99</v>
      </c>
      <c r="H726">
        <v>0.06</v>
      </c>
      <c r="I726" t="s">
        <v>1823</v>
      </c>
      <c r="J726">
        <v>3030.5223999999998</v>
      </c>
    </row>
    <row r="727" spans="1:10">
      <c r="A727" t="s">
        <v>2550</v>
      </c>
      <c r="B727">
        <v>45474</v>
      </c>
      <c r="C727" t="s">
        <v>1211</v>
      </c>
      <c r="D727" t="s">
        <v>1690</v>
      </c>
      <c r="E727" t="s">
        <v>1757</v>
      </c>
      <c r="F727">
        <v>1</v>
      </c>
      <c r="G727">
        <v>506.55</v>
      </c>
      <c r="H727">
        <v>0.28000000000000003</v>
      </c>
      <c r="I727" t="s">
        <v>1823</v>
      </c>
      <c r="J727">
        <v>364.71600000000001</v>
      </c>
    </row>
    <row r="728" spans="1:10">
      <c r="A728" t="s">
        <v>2551</v>
      </c>
      <c r="B728">
        <v>45640</v>
      </c>
      <c r="C728" t="s">
        <v>447</v>
      </c>
      <c r="D728" t="s">
        <v>1630</v>
      </c>
      <c r="E728" t="s">
        <v>1792</v>
      </c>
      <c r="F728">
        <v>3</v>
      </c>
      <c r="G728">
        <v>28.69</v>
      </c>
      <c r="H728">
        <v>0.02</v>
      </c>
      <c r="I728" t="s">
        <v>1823</v>
      </c>
      <c r="J728">
        <v>84.348600000000005</v>
      </c>
    </row>
    <row r="729" spans="1:10">
      <c r="A729" t="s">
        <v>2552</v>
      </c>
      <c r="B729">
        <v>45253</v>
      </c>
      <c r="C729" t="s">
        <v>1208</v>
      </c>
      <c r="D729" t="s">
        <v>1700</v>
      </c>
      <c r="E729" t="s">
        <v>1769</v>
      </c>
      <c r="F729">
        <v>1</v>
      </c>
      <c r="G729">
        <v>106.07</v>
      </c>
      <c r="H729">
        <v>0.23</v>
      </c>
      <c r="I729" t="s">
        <v>1828</v>
      </c>
      <c r="J729">
        <v>81.673900000000003</v>
      </c>
    </row>
    <row r="730" spans="1:10">
      <c r="A730" t="s">
        <v>2553</v>
      </c>
      <c r="B730">
        <v>45225</v>
      </c>
      <c r="C730" t="s">
        <v>830</v>
      </c>
      <c r="D730" t="s">
        <v>1730</v>
      </c>
      <c r="E730" t="s">
        <v>1752</v>
      </c>
      <c r="F730">
        <v>4</v>
      </c>
      <c r="G730">
        <v>289.77</v>
      </c>
      <c r="H730">
        <v>0.06</v>
      </c>
      <c r="I730" t="s">
        <v>1825</v>
      </c>
      <c r="J730">
        <v>1089.5352</v>
      </c>
    </row>
    <row r="731" spans="1:10">
      <c r="A731" t="s">
        <v>2554</v>
      </c>
      <c r="B731">
        <v>45263</v>
      </c>
      <c r="C731" t="s">
        <v>523</v>
      </c>
      <c r="D731" t="s">
        <v>1714</v>
      </c>
      <c r="E731" t="s">
        <v>1810</v>
      </c>
      <c r="F731">
        <v>2</v>
      </c>
      <c r="G731">
        <v>354.26</v>
      </c>
      <c r="H731">
        <v>0.01</v>
      </c>
      <c r="I731" t="s">
        <v>1828</v>
      </c>
      <c r="J731">
        <v>701.4348</v>
      </c>
    </row>
    <row r="732" spans="1:10">
      <c r="A732" t="s">
        <v>2555</v>
      </c>
      <c r="B732">
        <v>45554</v>
      </c>
      <c r="C732" t="s">
        <v>1202</v>
      </c>
      <c r="D732" t="s">
        <v>1684</v>
      </c>
      <c r="E732" t="s">
        <v>1799</v>
      </c>
      <c r="F732">
        <v>1</v>
      </c>
      <c r="G732">
        <v>522.72</v>
      </c>
      <c r="H732">
        <v>0.25</v>
      </c>
      <c r="I732" t="s">
        <v>1825</v>
      </c>
      <c r="J732">
        <v>392.04</v>
      </c>
    </row>
    <row r="733" spans="1:10">
      <c r="A733" t="s">
        <v>2556</v>
      </c>
      <c r="B733">
        <v>45569</v>
      </c>
      <c r="C733" t="s">
        <v>214</v>
      </c>
      <c r="D733" t="s">
        <v>1555</v>
      </c>
      <c r="E733" t="s">
        <v>1786</v>
      </c>
      <c r="F733">
        <v>3</v>
      </c>
      <c r="G733">
        <v>966.02</v>
      </c>
      <c r="H733">
        <v>0.03</v>
      </c>
      <c r="I733" t="s">
        <v>1828</v>
      </c>
      <c r="J733">
        <v>2811.1181999999999</v>
      </c>
    </row>
    <row r="734" spans="1:10">
      <c r="A734" t="s">
        <v>2557</v>
      </c>
      <c r="B734">
        <v>45217</v>
      </c>
      <c r="C734" t="s">
        <v>724</v>
      </c>
      <c r="D734" t="s">
        <v>1648</v>
      </c>
      <c r="E734" t="s">
        <v>1807</v>
      </c>
      <c r="F734">
        <v>1</v>
      </c>
      <c r="G734">
        <v>498.61</v>
      </c>
      <c r="H734">
        <v>0.04</v>
      </c>
      <c r="I734" t="s">
        <v>1825</v>
      </c>
      <c r="J734">
        <v>478.66559999999998</v>
      </c>
    </row>
    <row r="735" spans="1:10">
      <c r="A735" t="s">
        <v>2558</v>
      </c>
      <c r="B735">
        <v>45783</v>
      </c>
      <c r="C735" t="s">
        <v>1038</v>
      </c>
      <c r="D735" t="s">
        <v>1632</v>
      </c>
      <c r="E735" t="s">
        <v>1776</v>
      </c>
      <c r="F735">
        <v>4</v>
      </c>
      <c r="G735">
        <v>758.27</v>
      </c>
      <c r="H735">
        <v>0.05</v>
      </c>
      <c r="I735" t="s">
        <v>1825</v>
      </c>
      <c r="J735">
        <v>2881.4259999999999</v>
      </c>
    </row>
    <row r="736" spans="1:10">
      <c r="A736" t="s">
        <v>2559</v>
      </c>
      <c r="B736">
        <v>45371</v>
      </c>
      <c r="C736" t="s">
        <v>648</v>
      </c>
      <c r="D736" t="s">
        <v>1551</v>
      </c>
      <c r="E736" t="s">
        <v>1761</v>
      </c>
      <c r="F736">
        <v>2</v>
      </c>
      <c r="G736">
        <v>371.03</v>
      </c>
      <c r="H736">
        <v>0.23</v>
      </c>
      <c r="I736" t="s">
        <v>1825</v>
      </c>
      <c r="J736">
        <v>571.38620000000003</v>
      </c>
    </row>
    <row r="737" spans="1:10">
      <c r="A737" t="s">
        <v>2560</v>
      </c>
      <c r="B737">
        <v>45453</v>
      </c>
      <c r="C737" t="s">
        <v>1112</v>
      </c>
      <c r="D737" t="s">
        <v>1730</v>
      </c>
      <c r="E737" t="s">
        <v>1807</v>
      </c>
      <c r="F737">
        <v>1</v>
      </c>
      <c r="G737">
        <v>230.32</v>
      </c>
      <c r="H737">
        <v>0.05</v>
      </c>
      <c r="I737" t="s">
        <v>1828</v>
      </c>
      <c r="J737">
        <v>218.804</v>
      </c>
    </row>
    <row r="738" spans="1:10">
      <c r="A738" t="s">
        <v>2561</v>
      </c>
      <c r="B738">
        <v>45526</v>
      </c>
      <c r="C738" t="s">
        <v>1074</v>
      </c>
      <c r="D738" t="s">
        <v>1670</v>
      </c>
      <c r="E738" t="s">
        <v>1776</v>
      </c>
      <c r="F738">
        <v>2</v>
      </c>
      <c r="G738">
        <v>985.43</v>
      </c>
      <c r="H738">
        <v>0.28000000000000003</v>
      </c>
      <c r="I738" t="s">
        <v>1828</v>
      </c>
      <c r="J738">
        <v>1419.0192</v>
      </c>
    </row>
    <row r="739" spans="1:10">
      <c r="A739" t="s">
        <v>2562</v>
      </c>
      <c r="B739">
        <v>45756</v>
      </c>
      <c r="C739" t="s">
        <v>1310</v>
      </c>
      <c r="D739" t="s">
        <v>1565</v>
      </c>
      <c r="E739" t="s">
        <v>1769</v>
      </c>
      <c r="F739">
        <v>2</v>
      </c>
      <c r="G739">
        <v>492.5</v>
      </c>
      <c r="H739">
        <v>0.3</v>
      </c>
      <c r="I739" t="s">
        <v>1825</v>
      </c>
      <c r="J739">
        <v>689.5</v>
      </c>
    </row>
    <row r="740" spans="1:10">
      <c r="A740" t="s">
        <v>2563</v>
      </c>
      <c r="B740">
        <v>45657</v>
      </c>
      <c r="C740" t="s">
        <v>1139</v>
      </c>
      <c r="D740" t="s">
        <v>1640</v>
      </c>
      <c r="E740" t="s">
        <v>1792</v>
      </c>
      <c r="F740">
        <v>2</v>
      </c>
      <c r="G740">
        <v>213.69</v>
      </c>
      <c r="H740">
        <v>0.28000000000000003</v>
      </c>
      <c r="I740" t="s">
        <v>1825</v>
      </c>
      <c r="J740">
        <v>307.71359999999999</v>
      </c>
    </row>
    <row r="741" spans="1:10">
      <c r="A741" t="s">
        <v>2564</v>
      </c>
      <c r="B741">
        <v>45716</v>
      </c>
      <c r="C741" t="s">
        <v>241</v>
      </c>
      <c r="D741" t="s">
        <v>1588</v>
      </c>
      <c r="E741" t="s">
        <v>1782</v>
      </c>
      <c r="F741">
        <v>4</v>
      </c>
      <c r="G741">
        <v>618.83000000000004</v>
      </c>
      <c r="H741">
        <v>0.08</v>
      </c>
      <c r="I741" t="s">
        <v>1825</v>
      </c>
      <c r="J741">
        <v>2277.2944000000002</v>
      </c>
    </row>
    <row r="742" spans="1:10">
      <c r="A742" t="s">
        <v>2565</v>
      </c>
      <c r="B742">
        <v>45313</v>
      </c>
      <c r="C742" t="s">
        <v>335</v>
      </c>
      <c r="D742" t="s">
        <v>1666</v>
      </c>
      <c r="E742" t="s">
        <v>1792</v>
      </c>
      <c r="F742">
        <v>2</v>
      </c>
      <c r="G742">
        <v>81.16</v>
      </c>
      <c r="H742">
        <v>0.16</v>
      </c>
      <c r="I742" t="s">
        <v>1825</v>
      </c>
      <c r="J742">
        <v>136.34880000000001</v>
      </c>
    </row>
    <row r="743" spans="1:10">
      <c r="A743" t="s">
        <v>2566</v>
      </c>
      <c r="B743">
        <v>45372</v>
      </c>
      <c r="C743" t="s">
        <v>20</v>
      </c>
      <c r="D743" t="s">
        <v>1720</v>
      </c>
      <c r="E743" t="s">
        <v>1786</v>
      </c>
      <c r="F743">
        <v>1</v>
      </c>
      <c r="G743">
        <v>431.69</v>
      </c>
      <c r="H743">
        <v>0.09</v>
      </c>
      <c r="I743" t="s">
        <v>1823</v>
      </c>
      <c r="J743">
        <v>392.83789999999999</v>
      </c>
    </row>
    <row r="744" spans="1:10">
      <c r="A744" t="s">
        <v>2567</v>
      </c>
      <c r="B744">
        <v>45648</v>
      </c>
      <c r="C744" t="s">
        <v>1260</v>
      </c>
      <c r="D744" t="s">
        <v>1584</v>
      </c>
      <c r="E744" t="s">
        <v>1773</v>
      </c>
      <c r="F744">
        <v>3</v>
      </c>
      <c r="G744">
        <v>438.65</v>
      </c>
      <c r="H744">
        <v>0.28999999999999998</v>
      </c>
      <c r="I744" t="s">
        <v>1825</v>
      </c>
      <c r="J744">
        <v>934.32449999999994</v>
      </c>
    </row>
    <row r="745" spans="1:10">
      <c r="A745" t="s">
        <v>2568</v>
      </c>
      <c r="B745">
        <v>45384</v>
      </c>
      <c r="C745" t="s">
        <v>571</v>
      </c>
      <c r="D745" t="s">
        <v>1706</v>
      </c>
      <c r="E745" t="s">
        <v>1766</v>
      </c>
      <c r="F745">
        <v>3</v>
      </c>
      <c r="G745">
        <v>339.41</v>
      </c>
      <c r="H745">
        <v>0.26</v>
      </c>
      <c r="I745" t="s">
        <v>1823</v>
      </c>
      <c r="J745">
        <v>753.49019999999996</v>
      </c>
    </row>
    <row r="746" spans="1:10">
      <c r="A746" t="s">
        <v>2569</v>
      </c>
      <c r="B746">
        <v>45687</v>
      </c>
      <c r="C746" t="s">
        <v>1449</v>
      </c>
      <c r="D746" t="s">
        <v>1706</v>
      </c>
      <c r="E746" t="s">
        <v>1786</v>
      </c>
      <c r="F746">
        <v>4</v>
      </c>
      <c r="G746">
        <v>848.47</v>
      </c>
      <c r="H746">
        <v>0.21</v>
      </c>
      <c r="I746" t="s">
        <v>1828</v>
      </c>
      <c r="J746">
        <v>2681.1651999999999</v>
      </c>
    </row>
    <row r="747" spans="1:10">
      <c r="A747" t="s">
        <v>2570</v>
      </c>
      <c r="B747">
        <v>45747</v>
      </c>
      <c r="C747" t="s">
        <v>631</v>
      </c>
      <c r="D747" t="s">
        <v>1682</v>
      </c>
      <c r="E747" t="s">
        <v>1782</v>
      </c>
      <c r="F747">
        <v>1</v>
      </c>
      <c r="G747">
        <v>664.87</v>
      </c>
      <c r="H747">
        <v>0.08</v>
      </c>
      <c r="I747" t="s">
        <v>1825</v>
      </c>
      <c r="J747">
        <v>611.68039999999996</v>
      </c>
    </row>
    <row r="748" spans="1:10">
      <c r="A748" t="s">
        <v>2571</v>
      </c>
      <c r="B748">
        <v>45687</v>
      </c>
      <c r="C748" t="s">
        <v>353</v>
      </c>
      <c r="D748" t="s">
        <v>1596</v>
      </c>
      <c r="E748" t="s">
        <v>1779</v>
      </c>
      <c r="F748">
        <v>1</v>
      </c>
      <c r="G748">
        <v>412.11</v>
      </c>
      <c r="H748">
        <v>0.23</v>
      </c>
      <c r="I748" t="s">
        <v>1825</v>
      </c>
      <c r="J748">
        <v>317.32470000000001</v>
      </c>
    </row>
    <row r="749" spans="1:10">
      <c r="A749" t="s">
        <v>2572</v>
      </c>
      <c r="B749">
        <v>45916</v>
      </c>
      <c r="C749" t="s">
        <v>422</v>
      </c>
      <c r="D749" t="s">
        <v>1736</v>
      </c>
      <c r="E749" t="s">
        <v>1757</v>
      </c>
      <c r="F749">
        <v>1</v>
      </c>
      <c r="G749">
        <v>126.09</v>
      </c>
      <c r="H749">
        <v>0.05</v>
      </c>
      <c r="I749" t="s">
        <v>1828</v>
      </c>
      <c r="J749">
        <v>119.7855</v>
      </c>
    </row>
    <row r="750" spans="1:10">
      <c r="A750" t="s">
        <v>2573</v>
      </c>
      <c r="B750">
        <v>45917</v>
      </c>
      <c r="C750" t="s">
        <v>648</v>
      </c>
      <c r="D750" t="s">
        <v>1682</v>
      </c>
      <c r="E750" t="s">
        <v>1789</v>
      </c>
      <c r="F750">
        <v>4</v>
      </c>
      <c r="G750">
        <v>602.39</v>
      </c>
      <c r="H750">
        <v>0.19</v>
      </c>
      <c r="I750" t="s">
        <v>1828</v>
      </c>
      <c r="J750">
        <v>1951.7436</v>
      </c>
    </row>
    <row r="751" spans="1:10">
      <c r="A751" t="s">
        <v>2574</v>
      </c>
      <c r="B751">
        <v>45941</v>
      </c>
      <c r="C751" t="s">
        <v>1023</v>
      </c>
      <c r="D751" t="s">
        <v>1712</v>
      </c>
      <c r="E751" t="s">
        <v>1766</v>
      </c>
      <c r="F751">
        <v>3</v>
      </c>
      <c r="G751">
        <v>447.69</v>
      </c>
      <c r="H751">
        <v>0.02</v>
      </c>
      <c r="I751" t="s">
        <v>1828</v>
      </c>
      <c r="J751">
        <v>1316.2085999999999</v>
      </c>
    </row>
    <row r="752" spans="1:10">
      <c r="A752" t="s">
        <v>2575</v>
      </c>
      <c r="B752">
        <v>45778</v>
      </c>
      <c r="C752" t="s">
        <v>794</v>
      </c>
      <c r="D752" t="s">
        <v>1616</v>
      </c>
      <c r="E752" t="s">
        <v>1766</v>
      </c>
      <c r="F752">
        <v>3</v>
      </c>
      <c r="G752">
        <v>35.159999999999997</v>
      </c>
      <c r="H752">
        <v>0.04</v>
      </c>
      <c r="I752" t="s">
        <v>1828</v>
      </c>
      <c r="J752">
        <v>101.2608</v>
      </c>
    </row>
    <row r="753" spans="1:10">
      <c r="A753" t="s">
        <v>2576</v>
      </c>
      <c r="B753">
        <v>45740</v>
      </c>
      <c r="C753" t="s">
        <v>1038</v>
      </c>
      <c r="D753" t="s">
        <v>1692</v>
      </c>
      <c r="E753" t="s">
        <v>1792</v>
      </c>
      <c r="F753">
        <v>2</v>
      </c>
      <c r="G753">
        <v>838.59</v>
      </c>
      <c r="H753">
        <v>0.18</v>
      </c>
      <c r="I753" t="s">
        <v>1828</v>
      </c>
      <c r="J753">
        <v>1375.2876000000001</v>
      </c>
    </row>
    <row r="754" spans="1:10">
      <c r="A754" t="s">
        <v>2577</v>
      </c>
      <c r="B754">
        <v>45598</v>
      </c>
      <c r="C754" t="s">
        <v>321</v>
      </c>
      <c r="D754" t="s">
        <v>1666</v>
      </c>
      <c r="E754" t="s">
        <v>1776</v>
      </c>
      <c r="F754">
        <v>4</v>
      </c>
      <c r="G754">
        <v>867.94</v>
      </c>
      <c r="H754">
        <v>0.26</v>
      </c>
      <c r="I754" t="s">
        <v>1825</v>
      </c>
      <c r="J754">
        <v>2569.1024000000002</v>
      </c>
    </row>
    <row r="755" spans="1:10">
      <c r="A755" t="s">
        <v>2578</v>
      </c>
      <c r="B755">
        <v>45591</v>
      </c>
      <c r="C755" t="s">
        <v>643</v>
      </c>
      <c r="D755" t="s">
        <v>1626</v>
      </c>
      <c r="E755" t="s">
        <v>1807</v>
      </c>
      <c r="F755">
        <v>1</v>
      </c>
      <c r="G755">
        <v>623.88</v>
      </c>
      <c r="H755">
        <v>0.25</v>
      </c>
      <c r="I755" t="s">
        <v>1823</v>
      </c>
      <c r="J755">
        <v>467.91</v>
      </c>
    </row>
    <row r="756" spans="1:10">
      <c r="A756" t="s">
        <v>2579</v>
      </c>
      <c r="B756">
        <v>45546</v>
      </c>
      <c r="C756" t="s">
        <v>585</v>
      </c>
      <c r="D756" t="s">
        <v>1632</v>
      </c>
      <c r="E756" t="s">
        <v>1799</v>
      </c>
      <c r="F756">
        <v>2</v>
      </c>
      <c r="G756">
        <v>567.95000000000005</v>
      </c>
      <c r="H756">
        <v>0.12</v>
      </c>
      <c r="I756" t="s">
        <v>1825</v>
      </c>
      <c r="J756">
        <v>999.59199999999998</v>
      </c>
    </row>
    <row r="757" spans="1:10">
      <c r="A757" t="s">
        <v>2580</v>
      </c>
      <c r="B757">
        <v>45483</v>
      </c>
      <c r="C757" t="s">
        <v>1017</v>
      </c>
      <c r="D757" t="s">
        <v>1610</v>
      </c>
      <c r="E757" t="s">
        <v>1810</v>
      </c>
      <c r="F757">
        <v>2</v>
      </c>
      <c r="G757">
        <v>671.69</v>
      </c>
      <c r="H757">
        <v>0.19</v>
      </c>
      <c r="I757" t="s">
        <v>1823</v>
      </c>
      <c r="J757">
        <v>1088.1378</v>
      </c>
    </row>
    <row r="758" spans="1:10">
      <c r="A758" t="s">
        <v>2581</v>
      </c>
      <c r="B758">
        <v>45786</v>
      </c>
      <c r="C758" t="s">
        <v>672</v>
      </c>
      <c r="D758" t="s">
        <v>1557</v>
      </c>
      <c r="E758" t="s">
        <v>1779</v>
      </c>
      <c r="F758">
        <v>2</v>
      </c>
      <c r="G758">
        <v>257.95999999999998</v>
      </c>
      <c r="H758">
        <v>0.21</v>
      </c>
      <c r="I758" t="s">
        <v>1825</v>
      </c>
      <c r="J758">
        <v>407.57679999999999</v>
      </c>
    </row>
    <row r="759" spans="1:10">
      <c r="A759" t="s">
        <v>2582</v>
      </c>
      <c r="B759">
        <v>45475</v>
      </c>
      <c r="C759" t="s">
        <v>666</v>
      </c>
      <c r="D759" t="s">
        <v>1744</v>
      </c>
      <c r="E759" t="s">
        <v>1813</v>
      </c>
      <c r="F759">
        <v>4</v>
      </c>
      <c r="G759">
        <v>281.48</v>
      </c>
      <c r="H759">
        <v>0.27</v>
      </c>
      <c r="I759" t="s">
        <v>1825</v>
      </c>
      <c r="J759">
        <v>821.92160000000001</v>
      </c>
    </row>
    <row r="760" spans="1:10">
      <c r="A760" t="s">
        <v>2583</v>
      </c>
      <c r="B760">
        <v>45470</v>
      </c>
      <c r="C760" t="s">
        <v>996</v>
      </c>
      <c r="D760" t="s">
        <v>1588</v>
      </c>
      <c r="E760" t="s">
        <v>1792</v>
      </c>
      <c r="F760">
        <v>1</v>
      </c>
      <c r="G760">
        <v>202.13</v>
      </c>
      <c r="H760">
        <v>0.13</v>
      </c>
      <c r="I760" t="s">
        <v>1828</v>
      </c>
      <c r="J760">
        <v>175.85310000000001</v>
      </c>
    </row>
    <row r="761" spans="1:10">
      <c r="A761" t="s">
        <v>2584</v>
      </c>
      <c r="B761">
        <v>45243</v>
      </c>
      <c r="C761" t="s">
        <v>863</v>
      </c>
      <c r="D761" t="s">
        <v>1696</v>
      </c>
      <c r="E761" t="s">
        <v>1773</v>
      </c>
      <c r="F761">
        <v>1</v>
      </c>
      <c r="G761">
        <v>370.66</v>
      </c>
      <c r="H761">
        <v>0.01</v>
      </c>
      <c r="I761" t="s">
        <v>1825</v>
      </c>
      <c r="J761">
        <v>366.95339999999999</v>
      </c>
    </row>
    <row r="762" spans="1:10">
      <c r="A762" t="s">
        <v>2585</v>
      </c>
      <c r="B762">
        <v>45341</v>
      </c>
      <c r="C762" t="s">
        <v>32</v>
      </c>
      <c r="D762" t="s">
        <v>1670</v>
      </c>
      <c r="E762" t="s">
        <v>1794</v>
      </c>
      <c r="F762">
        <v>4</v>
      </c>
      <c r="G762">
        <v>731.53</v>
      </c>
      <c r="H762">
        <v>0.12</v>
      </c>
      <c r="I762" t="s">
        <v>1823</v>
      </c>
      <c r="J762">
        <v>2574.9856</v>
      </c>
    </row>
    <row r="763" spans="1:10">
      <c r="A763" t="s">
        <v>2586</v>
      </c>
      <c r="B763">
        <v>45371</v>
      </c>
      <c r="C763" t="s">
        <v>550</v>
      </c>
      <c r="D763" t="s">
        <v>1704</v>
      </c>
      <c r="E763" t="s">
        <v>1757</v>
      </c>
      <c r="F763">
        <v>3</v>
      </c>
      <c r="G763">
        <v>468.25</v>
      </c>
      <c r="H763">
        <v>7.0000000000000007E-2</v>
      </c>
      <c r="I763" t="s">
        <v>1825</v>
      </c>
      <c r="J763">
        <v>1306.4175</v>
      </c>
    </row>
    <row r="764" spans="1:10">
      <c r="A764" t="s">
        <v>2587</v>
      </c>
      <c r="B764">
        <v>45360</v>
      </c>
      <c r="C764" t="s">
        <v>14</v>
      </c>
      <c r="D764" t="s">
        <v>1682</v>
      </c>
      <c r="E764" t="s">
        <v>1752</v>
      </c>
      <c r="F764">
        <v>1</v>
      </c>
      <c r="G764">
        <v>928.72</v>
      </c>
      <c r="H764">
        <v>0.1</v>
      </c>
      <c r="I764" t="s">
        <v>1828</v>
      </c>
      <c r="J764">
        <v>835.84799999999996</v>
      </c>
    </row>
    <row r="765" spans="1:10">
      <c r="A765" t="s">
        <v>2588</v>
      </c>
      <c r="B765">
        <v>45499</v>
      </c>
      <c r="C765" t="s">
        <v>360</v>
      </c>
      <c r="D765" t="s">
        <v>1553</v>
      </c>
      <c r="E765" t="s">
        <v>1810</v>
      </c>
      <c r="F765">
        <v>3</v>
      </c>
      <c r="G765">
        <v>217.22</v>
      </c>
      <c r="H765">
        <v>0.06</v>
      </c>
      <c r="I765" t="s">
        <v>1825</v>
      </c>
      <c r="J765">
        <v>612.56039999999996</v>
      </c>
    </row>
    <row r="766" spans="1:10">
      <c r="A766" t="s">
        <v>2589</v>
      </c>
      <c r="B766">
        <v>45745</v>
      </c>
      <c r="C766" t="s">
        <v>1260</v>
      </c>
      <c r="D766" t="s">
        <v>1596</v>
      </c>
      <c r="E766" t="s">
        <v>1766</v>
      </c>
      <c r="F766">
        <v>1</v>
      </c>
      <c r="G766">
        <v>387.99</v>
      </c>
      <c r="H766">
        <v>0.3</v>
      </c>
      <c r="I766" t="s">
        <v>1823</v>
      </c>
      <c r="J766">
        <v>271.59300000000002</v>
      </c>
    </row>
    <row r="767" spans="1:10">
      <c r="A767" t="s">
        <v>2590</v>
      </c>
      <c r="B767">
        <v>45718</v>
      </c>
      <c r="C767" t="s">
        <v>1466</v>
      </c>
      <c r="D767" t="s">
        <v>1584</v>
      </c>
      <c r="E767" t="s">
        <v>1776</v>
      </c>
      <c r="F767">
        <v>4</v>
      </c>
      <c r="G767">
        <v>186.24</v>
      </c>
      <c r="H767">
        <v>0.23</v>
      </c>
      <c r="I767" t="s">
        <v>1823</v>
      </c>
      <c r="J767">
        <v>573.61919999999998</v>
      </c>
    </row>
    <row r="768" spans="1:10">
      <c r="A768" t="s">
        <v>2591</v>
      </c>
      <c r="B768">
        <v>45454</v>
      </c>
      <c r="C768" t="s">
        <v>937</v>
      </c>
      <c r="D768" t="s">
        <v>1628</v>
      </c>
      <c r="E768" t="s">
        <v>1782</v>
      </c>
      <c r="F768">
        <v>4</v>
      </c>
      <c r="G768">
        <v>609.05999999999995</v>
      </c>
      <c r="H768">
        <v>0.22</v>
      </c>
      <c r="I768" t="s">
        <v>1828</v>
      </c>
      <c r="J768">
        <v>1900.2672</v>
      </c>
    </row>
    <row r="769" spans="1:10">
      <c r="A769" t="s">
        <v>2592</v>
      </c>
      <c r="B769">
        <v>45434</v>
      </c>
      <c r="C769" t="s">
        <v>1355</v>
      </c>
      <c r="D769" t="s">
        <v>1614</v>
      </c>
      <c r="E769" t="s">
        <v>1792</v>
      </c>
      <c r="F769">
        <v>1</v>
      </c>
      <c r="G769">
        <v>827.91</v>
      </c>
      <c r="H769">
        <v>0.21</v>
      </c>
      <c r="I769" t="s">
        <v>1825</v>
      </c>
      <c r="J769">
        <v>654.0489</v>
      </c>
    </row>
    <row r="770" spans="1:10">
      <c r="A770" t="s">
        <v>2593</v>
      </c>
      <c r="B770">
        <v>45486</v>
      </c>
      <c r="C770" t="s">
        <v>582</v>
      </c>
      <c r="D770" t="s">
        <v>1714</v>
      </c>
      <c r="E770" t="s">
        <v>1752</v>
      </c>
      <c r="F770">
        <v>1</v>
      </c>
      <c r="G770">
        <v>303.79000000000002</v>
      </c>
      <c r="H770">
        <v>0.24</v>
      </c>
      <c r="I770" t="s">
        <v>1825</v>
      </c>
      <c r="J770">
        <v>230.88040000000001</v>
      </c>
    </row>
    <row r="771" spans="1:10">
      <c r="A771" t="s">
        <v>2594</v>
      </c>
      <c r="B771">
        <v>45902</v>
      </c>
      <c r="C771" t="s">
        <v>369</v>
      </c>
      <c r="D771" t="s">
        <v>1622</v>
      </c>
      <c r="E771" t="s">
        <v>1776</v>
      </c>
      <c r="F771">
        <v>2</v>
      </c>
      <c r="G771">
        <v>365.91</v>
      </c>
      <c r="H771">
        <v>0.14000000000000001</v>
      </c>
      <c r="I771" t="s">
        <v>1828</v>
      </c>
      <c r="J771">
        <v>629.36519999999996</v>
      </c>
    </row>
    <row r="772" spans="1:10">
      <c r="A772" t="s">
        <v>2595</v>
      </c>
      <c r="B772">
        <v>45762</v>
      </c>
      <c r="C772" t="s">
        <v>255</v>
      </c>
      <c r="D772" t="s">
        <v>1598</v>
      </c>
      <c r="E772" t="s">
        <v>1807</v>
      </c>
      <c r="F772">
        <v>3</v>
      </c>
      <c r="G772">
        <v>852.72</v>
      </c>
      <c r="H772">
        <v>0.16</v>
      </c>
      <c r="I772" t="s">
        <v>1823</v>
      </c>
      <c r="J772">
        <v>2148.8544000000002</v>
      </c>
    </row>
    <row r="773" spans="1:10">
      <c r="A773" t="s">
        <v>2596</v>
      </c>
      <c r="B773">
        <v>45752</v>
      </c>
      <c r="C773" t="s">
        <v>791</v>
      </c>
      <c r="D773" t="s">
        <v>1568</v>
      </c>
      <c r="E773" t="s">
        <v>1769</v>
      </c>
      <c r="F773">
        <v>1</v>
      </c>
      <c r="G773">
        <v>768.25</v>
      </c>
      <c r="H773">
        <v>0.18</v>
      </c>
      <c r="I773" t="s">
        <v>1823</v>
      </c>
      <c r="J773">
        <v>629.96500000000003</v>
      </c>
    </row>
    <row r="774" spans="1:10">
      <c r="A774" t="s">
        <v>2597</v>
      </c>
      <c r="B774">
        <v>45254</v>
      </c>
      <c r="C774" t="s">
        <v>1098</v>
      </c>
      <c r="D774" t="s">
        <v>1732</v>
      </c>
      <c r="E774" t="s">
        <v>1813</v>
      </c>
      <c r="F774">
        <v>2</v>
      </c>
      <c r="G774">
        <v>318.62</v>
      </c>
      <c r="H774">
        <v>0.02</v>
      </c>
      <c r="I774" t="s">
        <v>1828</v>
      </c>
      <c r="J774">
        <v>624.49519999999995</v>
      </c>
    </row>
    <row r="775" spans="1:10">
      <c r="A775" t="s">
        <v>2598</v>
      </c>
      <c r="B775">
        <v>45683</v>
      </c>
      <c r="C775" t="s">
        <v>188</v>
      </c>
      <c r="D775" t="s">
        <v>1700</v>
      </c>
      <c r="E775" t="s">
        <v>1761</v>
      </c>
      <c r="F775">
        <v>4</v>
      </c>
      <c r="G775">
        <v>402.11</v>
      </c>
      <c r="H775">
        <v>0.14000000000000001</v>
      </c>
      <c r="I775" t="s">
        <v>1825</v>
      </c>
      <c r="J775">
        <v>1383.2583999999999</v>
      </c>
    </row>
    <row r="776" spans="1:10">
      <c r="A776" t="s">
        <v>2599</v>
      </c>
      <c r="B776">
        <v>45804</v>
      </c>
      <c r="C776" t="s">
        <v>1269</v>
      </c>
      <c r="D776" t="s">
        <v>1716</v>
      </c>
      <c r="E776" t="s">
        <v>1807</v>
      </c>
      <c r="F776">
        <v>3</v>
      </c>
      <c r="G776">
        <v>846.31</v>
      </c>
      <c r="H776">
        <v>0.18</v>
      </c>
      <c r="I776" t="s">
        <v>1828</v>
      </c>
      <c r="J776">
        <v>2081.9225999999999</v>
      </c>
    </row>
    <row r="777" spans="1:10">
      <c r="A777" t="s">
        <v>2600</v>
      </c>
      <c r="B777">
        <v>45821</v>
      </c>
      <c r="C777" t="s">
        <v>559</v>
      </c>
      <c r="D777" t="s">
        <v>1736</v>
      </c>
      <c r="E777" t="s">
        <v>1799</v>
      </c>
      <c r="F777">
        <v>1</v>
      </c>
      <c r="G777">
        <v>269.94</v>
      </c>
      <c r="H777">
        <v>7.0000000000000007E-2</v>
      </c>
      <c r="I777" t="s">
        <v>1828</v>
      </c>
      <c r="J777">
        <v>251.04419999999999</v>
      </c>
    </row>
    <row r="778" spans="1:10">
      <c r="A778" t="s">
        <v>2601</v>
      </c>
      <c r="B778">
        <v>45472</v>
      </c>
      <c r="C778" t="s">
        <v>773</v>
      </c>
      <c r="D778" t="s">
        <v>1588</v>
      </c>
      <c r="E778" t="s">
        <v>1769</v>
      </c>
      <c r="F778">
        <v>3</v>
      </c>
      <c r="G778">
        <v>909.25</v>
      </c>
      <c r="H778">
        <v>0.28999999999999998</v>
      </c>
      <c r="I778" t="s">
        <v>1828</v>
      </c>
      <c r="J778">
        <v>1936.7025000000001</v>
      </c>
    </row>
    <row r="779" spans="1:10">
      <c r="A779" t="s">
        <v>2602</v>
      </c>
      <c r="B779">
        <v>45331</v>
      </c>
      <c r="C779" t="s">
        <v>1136</v>
      </c>
      <c r="D779" t="s">
        <v>1730</v>
      </c>
      <c r="E779" t="s">
        <v>1794</v>
      </c>
      <c r="F779">
        <v>2</v>
      </c>
      <c r="G779">
        <v>229.81</v>
      </c>
      <c r="H779">
        <v>0.21</v>
      </c>
      <c r="I779" t="s">
        <v>1828</v>
      </c>
      <c r="J779">
        <v>363.09980000000002</v>
      </c>
    </row>
    <row r="780" spans="1:10">
      <c r="A780" t="s">
        <v>2603</v>
      </c>
      <c r="B780">
        <v>45451</v>
      </c>
      <c r="C780" t="s">
        <v>147</v>
      </c>
      <c r="D780" t="s">
        <v>1704</v>
      </c>
      <c r="E780" t="s">
        <v>1801</v>
      </c>
      <c r="F780">
        <v>3</v>
      </c>
      <c r="G780">
        <v>442.36</v>
      </c>
      <c r="H780">
        <v>0.06</v>
      </c>
      <c r="I780" t="s">
        <v>1825</v>
      </c>
      <c r="J780">
        <v>1247.4552000000001</v>
      </c>
    </row>
    <row r="781" spans="1:10">
      <c r="A781" t="s">
        <v>2604</v>
      </c>
      <c r="B781">
        <v>45386</v>
      </c>
      <c r="C781" t="s">
        <v>767</v>
      </c>
      <c r="D781" t="s">
        <v>1720</v>
      </c>
      <c r="E781" t="s">
        <v>1766</v>
      </c>
      <c r="F781">
        <v>3</v>
      </c>
      <c r="G781">
        <v>413.74</v>
      </c>
      <c r="H781">
        <v>0.01</v>
      </c>
      <c r="I781" t="s">
        <v>1823</v>
      </c>
      <c r="J781">
        <v>1228.8078</v>
      </c>
    </row>
    <row r="782" spans="1:10">
      <c r="A782" t="s">
        <v>2605</v>
      </c>
      <c r="B782">
        <v>45477</v>
      </c>
      <c r="C782" t="s">
        <v>1524</v>
      </c>
      <c r="D782" t="s">
        <v>1726</v>
      </c>
      <c r="E782" t="s">
        <v>1799</v>
      </c>
      <c r="F782">
        <v>4</v>
      </c>
      <c r="G782">
        <v>79.75</v>
      </c>
      <c r="H782">
        <v>0.18</v>
      </c>
      <c r="I782" t="s">
        <v>1825</v>
      </c>
      <c r="J782">
        <v>261.58</v>
      </c>
    </row>
    <row r="783" spans="1:10">
      <c r="A783" t="s">
        <v>2606</v>
      </c>
      <c r="B783">
        <v>45433</v>
      </c>
      <c r="C783" t="s">
        <v>1521</v>
      </c>
      <c r="D783" t="s">
        <v>1628</v>
      </c>
      <c r="E783" t="s">
        <v>1794</v>
      </c>
      <c r="F783">
        <v>4</v>
      </c>
      <c r="G783">
        <v>95.06</v>
      </c>
      <c r="H783">
        <v>0.03</v>
      </c>
      <c r="I783" t="s">
        <v>1823</v>
      </c>
      <c r="J783">
        <v>368.83280000000002</v>
      </c>
    </row>
    <row r="784" spans="1:10">
      <c r="A784" t="s">
        <v>2607</v>
      </c>
      <c r="B784">
        <v>45759</v>
      </c>
      <c r="C784" t="s">
        <v>1292</v>
      </c>
      <c r="D784" t="s">
        <v>1744</v>
      </c>
      <c r="E784" t="s">
        <v>1779</v>
      </c>
      <c r="F784">
        <v>4</v>
      </c>
      <c r="G784">
        <v>107.08</v>
      </c>
      <c r="H784">
        <v>0.27</v>
      </c>
      <c r="I784" t="s">
        <v>1828</v>
      </c>
      <c r="J784">
        <v>312.67360000000002</v>
      </c>
    </row>
    <row r="785" spans="1:10">
      <c r="A785" t="s">
        <v>2608</v>
      </c>
      <c r="B785">
        <v>45794</v>
      </c>
      <c r="C785" t="s">
        <v>1461</v>
      </c>
      <c r="D785" t="s">
        <v>1746</v>
      </c>
      <c r="E785" t="s">
        <v>1810</v>
      </c>
      <c r="F785">
        <v>1</v>
      </c>
      <c r="G785">
        <v>873.18</v>
      </c>
      <c r="H785">
        <v>0.03</v>
      </c>
      <c r="I785" t="s">
        <v>1828</v>
      </c>
      <c r="J785">
        <v>846.9846</v>
      </c>
    </row>
    <row r="786" spans="1:10">
      <c r="A786" t="s">
        <v>2609</v>
      </c>
      <c r="B786">
        <v>45764</v>
      </c>
      <c r="C786" t="s">
        <v>1178</v>
      </c>
      <c r="D786" t="s">
        <v>1688</v>
      </c>
      <c r="E786" t="s">
        <v>1810</v>
      </c>
      <c r="F786">
        <v>1</v>
      </c>
      <c r="G786">
        <v>914.75</v>
      </c>
      <c r="H786">
        <v>0.1</v>
      </c>
      <c r="I786" t="s">
        <v>1828</v>
      </c>
      <c r="J786">
        <v>823.27499999999998</v>
      </c>
    </row>
    <row r="787" spans="1:10">
      <c r="A787" t="s">
        <v>2610</v>
      </c>
      <c r="B787">
        <v>45279</v>
      </c>
      <c r="C787" t="s">
        <v>188</v>
      </c>
      <c r="D787" t="s">
        <v>1694</v>
      </c>
      <c r="E787" t="s">
        <v>1797</v>
      </c>
      <c r="F787">
        <v>4</v>
      </c>
      <c r="G787">
        <v>457.33</v>
      </c>
      <c r="H787">
        <v>0.1</v>
      </c>
      <c r="I787" t="s">
        <v>1823</v>
      </c>
      <c r="J787">
        <v>1646.3879999999999</v>
      </c>
    </row>
    <row r="788" spans="1:10">
      <c r="A788" t="s">
        <v>2611</v>
      </c>
      <c r="B788">
        <v>45602</v>
      </c>
      <c r="C788" t="s">
        <v>926</v>
      </c>
      <c r="D788" t="s">
        <v>1746</v>
      </c>
      <c r="E788" t="s">
        <v>1766</v>
      </c>
      <c r="F788">
        <v>3</v>
      </c>
      <c r="G788">
        <v>761.88</v>
      </c>
      <c r="H788">
        <v>0.23</v>
      </c>
      <c r="I788" t="s">
        <v>1825</v>
      </c>
      <c r="J788">
        <v>1759.9428</v>
      </c>
    </row>
    <row r="789" spans="1:10">
      <c r="A789" t="s">
        <v>2612</v>
      </c>
      <c r="B789">
        <v>45793</v>
      </c>
      <c r="C789" t="s">
        <v>585</v>
      </c>
      <c r="D789" t="s">
        <v>1622</v>
      </c>
      <c r="E789" t="s">
        <v>1813</v>
      </c>
      <c r="F789">
        <v>4</v>
      </c>
      <c r="G789">
        <v>122.87</v>
      </c>
      <c r="H789">
        <v>0.13</v>
      </c>
      <c r="I789" t="s">
        <v>1823</v>
      </c>
      <c r="J789">
        <v>427.58760000000001</v>
      </c>
    </row>
    <row r="790" spans="1:10">
      <c r="A790" t="s">
        <v>2613</v>
      </c>
      <c r="B790">
        <v>45778</v>
      </c>
      <c r="C790" t="s">
        <v>1464</v>
      </c>
      <c r="D790" t="s">
        <v>1694</v>
      </c>
      <c r="E790" t="s">
        <v>1769</v>
      </c>
      <c r="F790">
        <v>4</v>
      </c>
      <c r="G790">
        <v>753</v>
      </c>
      <c r="H790">
        <v>0.28000000000000003</v>
      </c>
      <c r="I790" t="s">
        <v>1828</v>
      </c>
      <c r="J790">
        <v>2168.64</v>
      </c>
    </row>
    <row r="791" spans="1:10">
      <c r="A791" t="s">
        <v>2614</v>
      </c>
      <c r="B791">
        <v>45325</v>
      </c>
      <c r="C791" t="s">
        <v>1157</v>
      </c>
      <c r="D791" t="s">
        <v>1555</v>
      </c>
      <c r="E791" t="s">
        <v>1773</v>
      </c>
      <c r="F791">
        <v>2</v>
      </c>
      <c r="G791">
        <v>788.05</v>
      </c>
      <c r="H791">
        <v>0.21</v>
      </c>
      <c r="I791" t="s">
        <v>1823</v>
      </c>
      <c r="J791">
        <v>1245.1189999999999</v>
      </c>
    </row>
    <row r="792" spans="1:10">
      <c r="A792" t="s">
        <v>2615</v>
      </c>
      <c r="B792">
        <v>45875</v>
      </c>
      <c r="C792" t="s">
        <v>1425</v>
      </c>
      <c r="D792" t="s">
        <v>1712</v>
      </c>
      <c r="E792" t="s">
        <v>1789</v>
      </c>
      <c r="F792">
        <v>2</v>
      </c>
      <c r="G792">
        <v>807.1</v>
      </c>
      <c r="H792">
        <v>0.28999999999999998</v>
      </c>
      <c r="I792" t="s">
        <v>1823</v>
      </c>
      <c r="J792">
        <v>1146.0820000000001</v>
      </c>
    </row>
    <row r="793" spans="1:10">
      <c r="A793" t="s">
        <v>2616</v>
      </c>
      <c r="B793">
        <v>45320</v>
      </c>
      <c r="C793" t="s">
        <v>458</v>
      </c>
      <c r="D793" t="s">
        <v>1562</v>
      </c>
      <c r="E793" t="s">
        <v>1757</v>
      </c>
      <c r="F793">
        <v>2</v>
      </c>
      <c r="G793">
        <v>443.09</v>
      </c>
      <c r="H793">
        <v>0.02</v>
      </c>
      <c r="I793" t="s">
        <v>1825</v>
      </c>
      <c r="J793">
        <v>868.45640000000003</v>
      </c>
    </row>
    <row r="794" spans="1:10">
      <c r="A794" t="s">
        <v>2617</v>
      </c>
      <c r="B794">
        <v>45870</v>
      </c>
      <c r="C794" t="s">
        <v>1443</v>
      </c>
      <c r="D794" t="s">
        <v>1586</v>
      </c>
      <c r="E794" t="s">
        <v>1801</v>
      </c>
      <c r="F794">
        <v>1</v>
      </c>
      <c r="G794">
        <v>512.16</v>
      </c>
      <c r="H794">
        <v>0.02</v>
      </c>
      <c r="I794" t="s">
        <v>1828</v>
      </c>
      <c r="J794">
        <v>501.91680000000002</v>
      </c>
    </row>
    <row r="795" spans="1:10">
      <c r="A795" t="s">
        <v>2618</v>
      </c>
      <c r="B795">
        <v>45577</v>
      </c>
      <c r="C795" t="s">
        <v>678</v>
      </c>
      <c r="D795" t="s">
        <v>1630</v>
      </c>
      <c r="E795" t="s">
        <v>1810</v>
      </c>
      <c r="F795">
        <v>2</v>
      </c>
      <c r="G795">
        <v>602.54999999999995</v>
      </c>
      <c r="H795">
        <v>0.23</v>
      </c>
      <c r="I795" t="s">
        <v>1828</v>
      </c>
      <c r="J795">
        <v>927.92700000000002</v>
      </c>
    </row>
    <row r="796" spans="1:10">
      <c r="A796" t="s">
        <v>2619</v>
      </c>
      <c r="B796">
        <v>45745</v>
      </c>
      <c r="C796" t="s">
        <v>547</v>
      </c>
      <c r="D796" t="s">
        <v>1632</v>
      </c>
      <c r="E796" t="s">
        <v>1752</v>
      </c>
      <c r="F796">
        <v>3</v>
      </c>
      <c r="G796">
        <v>846.19</v>
      </c>
      <c r="H796">
        <v>0.09</v>
      </c>
      <c r="I796" t="s">
        <v>1828</v>
      </c>
      <c r="J796">
        <v>2310.0987</v>
      </c>
    </row>
    <row r="797" spans="1:10">
      <c r="A797" t="s">
        <v>2620</v>
      </c>
      <c r="B797">
        <v>45772</v>
      </c>
      <c r="C797" t="s">
        <v>1026</v>
      </c>
      <c r="D797" t="s">
        <v>1686</v>
      </c>
      <c r="E797" t="s">
        <v>1782</v>
      </c>
      <c r="F797">
        <v>1</v>
      </c>
      <c r="G797">
        <v>506.73</v>
      </c>
      <c r="H797">
        <v>0.28999999999999998</v>
      </c>
      <c r="I797" t="s">
        <v>1823</v>
      </c>
      <c r="J797">
        <v>359.7783</v>
      </c>
    </row>
    <row r="798" spans="1:10">
      <c r="A798" t="s">
        <v>2621</v>
      </c>
      <c r="B798">
        <v>45299</v>
      </c>
      <c r="C798" t="s">
        <v>198</v>
      </c>
      <c r="D798" t="s">
        <v>1650</v>
      </c>
      <c r="E798" t="s">
        <v>1804</v>
      </c>
      <c r="F798">
        <v>1</v>
      </c>
      <c r="G798">
        <v>408.66</v>
      </c>
      <c r="H798">
        <v>0.13</v>
      </c>
      <c r="I798" t="s">
        <v>1828</v>
      </c>
      <c r="J798">
        <v>355.5342</v>
      </c>
    </row>
    <row r="799" spans="1:10">
      <c r="A799" t="s">
        <v>2622</v>
      </c>
      <c r="B799">
        <v>45447</v>
      </c>
      <c r="C799" t="s">
        <v>387</v>
      </c>
      <c r="D799" t="s">
        <v>1562</v>
      </c>
      <c r="E799" t="s">
        <v>1807</v>
      </c>
      <c r="F799">
        <v>3</v>
      </c>
      <c r="G799">
        <v>170.48</v>
      </c>
      <c r="H799">
        <v>0.06</v>
      </c>
      <c r="I799" t="s">
        <v>1828</v>
      </c>
      <c r="J799">
        <v>480.75360000000001</v>
      </c>
    </row>
    <row r="800" spans="1:10">
      <c r="A800" t="s">
        <v>2623</v>
      </c>
      <c r="B800">
        <v>45717</v>
      </c>
      <c r="C800" t="s">
        <v>347</v>
      </c>
      <c r="D800" t="s">
        <v>1584</v>
      </c>
      <c r="E800" t="s">
        <v>1786</v>
      </c>
      <c r="F800">
        <v>1</v>
      </c>
      <c r="G800">
        <v>423.48</v>
      </c>
      <c r="H800">
        <v>0.18</v>
      </c>
      <c r="I800" t="s">
        <v>1825</v>
      </c>
      <c r="J800">
        <v>347.25360000000001</v>
      </c>
    </row>
    <row r="801" spans="1:10">
      <c r="A801" t="s">
        <v>2624</v>
      </c>
      <c r="B801">
        <v>45213</v>
      </c>
      <c r="C801" t="s">
        <v>755</v>
      </c>
      <c r="D801" t="s">
        <v>1732</v>
      </c>
      <c r="E801" t="s">
        <v>1792</v>
      </c>
      <c r="F801">
        <v>4</v>
      </c>
      <c r="G801">
        <v>23.57</v>
      </c>
      <c r="H801">
        <v>0.1</v>
      </c>
      <c r="I801" t="s">
        <v>1823</v>
      </c>
      <c r="J801">
        <v>84.852000000000004</v>
      </c>
    </row>
    <row r="802" spans="1:10">
      <c r="A802" t="s">
        <v>2625</v>
      </c>
      <c r="B802">
        <v>45837</v>
      </c>
      <c r="C802" t="s">
        <v>1190</v>
      </c>
      <c r="D802" t="s">
        <v>1632</v>
      </c>
      <c r="E802" t="s">
        <v>1810</v>
      </c>
      <c r="F802">
        <v>2</v>
      </c>
      <c r="G802">
        <v>953.26</v>
      </c>
      <c r="H802">
        <v>0.1</v>
      </c>
      <c r="I802" t="s">
        <v>1828</v>
      </c>
      <c r="J802">
        <v>1715.8679999999999</v>
      </c>
    </row>
    <row r="803" spans="1:10">
      <c r="A803" t="s">
        <v>2626</v>
      </c>
      <c r="B803">
        <v>45277</v>
      </c>
      <c r="C803" t="s">
        <v>1089</v>
      </c>
      <c r="D803" t="s">
        <v>1694</v>
      </c>
      <c r="E803" t="s">
        <v>1779</v>
      </c>
      <c r="F803">
        <v>3</v>
      </c>
      <c r="G803">
        <v>405.13</v>
      </c>
      <c r="H803">
        <v>0.14000000000000001</v>
      </c>
      <c r="I803" t="s">
        <v>1828</v>
      </c>
      <c r="J803">
        <v>1045.2354</v>
      </c>
    </row>
    <row r="804" spans="1:10">
      <c r="A804" t="s">
        <v>2627</v>
      </c>
      <c r="B804">
        <v>45248</v>
      </c>
      <c r="C804" t="s">
        <v>1065</v>
      </c>
      <c r="D804" t="s">
        <v>1549</v>
      </c>
      <c r="E804" t="s">
        <v>1769</v>
      </c>
      <c r="F804">
        <v>2</v>
      </c>
      <c r="G804">
        <v>333.83</v>
      </c>
      <c r="H804">
        <v>0.26</v>
      </c>
      <c r="I804" t="s">
        <v>1825</v>
      </c>
      <c r="J804">
        <v>494.0684</v>
      </c>
    </row>
    <row r="805" spans="1:10">
      <c r="A805" t="s">
        <v>2628</v>
      </c>
      <c r="B805">
        <v>45741</v>
      </c>
      <c r="C805" t="s">
        <v>1047</v>
      </c>
      <c r="D805" t="s">
        <v>1730</v>
      </c>
      <c r="E805" t="s">
        <v>1766</v>
      </c>
      <c r="F805">
        <v>2</v>
      </c>
      <c r="G805">
        <v>727.18</v>
      </c>
      <c r="H805">
        <v>0.22</v>
      </c>
      <c r="I805" t="s">
        <v>1825</v>
      </c>
      <c r="J805">
        <v>1134.4007999999999</v>
      </c>
    </row>
    <row r="806" spans="1:10">
      <c r="A806" t="s">
        <v>2629</v>
      </c>
      <c r="B806">
        <v>45778</v>
      </c>
      <c r="C806" t="s">
        <v>966</v>
      </c>
      <c r="D806" t="s">
        <v>1555</v>
      </c>
      <c r="E806" t="s">
        <v>1789</v>
      </c>
      <c r="F806">
        <v>2</v>
      </c>
      <c r="G806">
        <v>516.02</v>
      </c>
      <c r="H806">
        <v>0.19</v>
      </c>
      <c r="I806" t="s">
        <v>1828</v>
      </c>
      <c r="J806">
        <v>835.95240000000001</v>
      </c>
    </row>
    <row r="807" spans="1:10">
      <c r="A807" t="s">
        <v>2630</v>
      </c>
      <c r="B807">
        <v>45361</v>
      </c>
      <c r="C807" t="s">
        <v>932</v>
      </c>
      <c r="D807" t="s">
        <v>1632</v>
      </c>
      <c r="E807" t="s">
        <v>1792</v>
      </c>
      <c r="F807">
        <v>2</v>
      </c>
      <c r="G807">
        <v>705.61</v>
      </c>
      <c r="H807">
        <v>0.28000000000000003</v>
      </c>
      <c r="I807" t="s">
        <v>1823</v>
      </c>
      <c r="J807">
        <v>1016.0784</v>
      </c>
    </row>
    <row r="808" spans="1:10">
      <c r="A808" t="s">
        <v>2631</v>
      </c>
      <c r="B808">
        <v>45414</v>
      </c>
      <c r="C808" t="s">
        <v>875</v>
      </c>
      <c r="D808" t="s">
        <v>1716</v>
      </c>
      <c r="E808" t="s">
        <v>1782</v>
      </c>
      <c r="F808">
        <v>3</v>
      </c>
      <c r="G808">
        <v>654.47</v>
      </c>
      <c r="H808">
        <v>0.18</v>
      </c>
      <c r="I808" t="s">
        <v>1828</v>
      </c>
      <c r="J808">
        <v>1609.9962</v>
      </c>
    </row>
    <row r="809" spans="1:10">
      <c r="A809" t="s">
        <v>2632</v>
      </c>
      <c r="B809">
        <v>45734</v>
      </c>
      <c r="C809" t="s">
        <v>568</v>
      </c>
      <c r="D809" t="s">
        <v>1724</v>
      </c>
      <c r="E809" t="s">
        <v>1801</v>
      </c>
      <c r="F809">
        <v>2</v>
      </c>
      <c r="G809">
        <v>315.27</v>
      </c>
      <c r="H809">
        <v>0.23</v>
      </c>
      <c r="I809" t="s">
        <v>1823</v>
      </c>
      <c r="J809">
        <v>485.51580000000001</v>
      </c>
    </row>
    <row r="810" spans="1:10">
      <c r="A810" t="s">
        <v>2633</v>
      </c>
      <c r="B810">
        <v>45623</v>
      </c>
      <c r="C810" t="s">
        <v>719</v>
      </c>
      <c r="D810" t="s">
        <v>1604</v>
      </c>
      <c r="E810" t="s">
        <v>1761</v>
      </c>
      <c r="F810">
        <v>1</v>
      </c>
      <c r="G810">
        <v>974.47</v>
      </c>
      <c r="H810">
        <v>0.05</v>
      </c>
      <c r="I810" t="s">
        <v>1823</v>
      </c>
      <c r="J810">
        <v>925.74649999999997</v>
      </c>
    </row>
    <row r="811" spans="1:10">
      <c r="A811" t="s">
        <v>2634</v>
      </c>
      <c r="B811">
        <v>45340</v>
      </c>
      <c r="C811" t="s">
        <v>247</v>
      </c>
      <c r="D811" t="s">
        <v>1549</v>
      </c>
      <c r="E811" t="s">
        <v>1769</v>
      </c>
      <c r="F811">
        <v>2</v>
      </c>
      <c r="G811">
        <v>803.3</v>
      </c>
      <c r="H811">
        <v>0.17</v>
      </c>
      <c r="I811" t="s">
        <v>1823</v>
      </c>
      <c r="J811">
        <v>1333.4780000000001</v>
      </c>
    </row>
    <row r="812" spans="1:10">
      <c r="A812" t="s">
        <v>2635</v>
      </c>
      <c r="B812">
        <v>45447</v>
      </c>
      <c r="C812" t="s">
        <v>63</v>
      </c>
      <c r="D812" t="s">
        <v>1549</v>
      </c>
      <c r="E812" t="s">
        <v>1789</v>
      </c>
      <c r="F812">
        <v>4</v>
      </c>
      <c r="G812">
        <v>863.87</v>
      </c>
      <c r="H812">
        <v>0.21</v>
      </c>
      <c r="I812" t="s">
        <v>1828</v>
      </c>
      <c r="J812">
        <v>2729.8292000000001</v>
      </c>
    </row>
    <row r="813" spans="1:10">
      <c r="A813" t="s">
        <v>2636</v>
      </c>
      <c r="B813">
        <v>45513</v>
      </c>
      <c r="C813" t="s">
        <v>1446</v>
      </c>
      <c r="D813" t="s">
        <v>1708</v>
      </c>
      <c r="E813" t="s">
        <v>1810</v>
      </c>
      <c r="F813">
        <v>1</v>
      </c>
      <c r="G813">
        <v>450.11</v>
      </c>
      <c r="H813">
        <v>0.17</v>
      </c>
      <c r="I813" t="s">
        <v>1823</v>
      </c>
      <c r="J813">
        <v>373.59129999999999</v>
      </c>
    </row>
    <row r="814" spans="1:10">
      <c r="A814" t="s">
        <v>2637</v>
      </c>
      <c r="B814">
        <v>45486</v>
      </c>
      <c r="C814" t="s">
        <v>740</v>
      </c>
      <c r="D814" t="s">
        <v>1684</v>
      </c>
      <c r="E814" t="s">
        <v>1797</v>
      </c>
      <c r="F814">
        <v>1</v>
      </c>
      <c r="G814">
        <v>289.82</v>
      </c>
      <c r="H814">
        <v>0.18</v>
      </c>
      <c r="I814" t="s">
        <v>1828</v>
      </c>
      <c r="J814">
        <v>237.6524</v>
      </c>
    </row>
    <row r="815" spans="1:10">
      <c r="A815" t="s">
        <v>2638</v>
      </c>
      <c r="B815">
        <v>45890</v>
      </c>
      <c r="C815" t="s">
        <v>1050</v>
      </c>
      <c r="D815" t="s">
        <v>1656</v>
      </c>
      <c r="E815" t="s">
        <v>1789</v>
      </c>
      <c r="F815">
        <v>4</v>
      </c>
      <c r="G815">
        <v>250.64</v>
      </c>
      <c r="H815">
        <v>0.1</v>
      </c>
      <c r="I815" t="s">
        <v>1825</v>
      </c>
      <c r="J815">
        <v>902.30399999999997</v>
      </c>
    </row>
    <row r="816" spans="1:10">
      <c r="A816" t="s">
        <v>2639</v>
      </c>
      <c r="B816">
        <v>45876</v>
      </c>
      <c r="C816" t="s">
        <v>911</v>
      </c>
      <c r="D816" t="s">
        <v>1686</v>
      </c>
      <c r="E816" t="s">
        <v>1813</v>
      </c>
      <c r="F816">
        <v>4</v>
      </c>
      <c r="G816">
        <v>373.49</v>
      </c>
      <c r="H816">
        <v>0.16</v>
      </c>
      <c r="I816" t="s">
        <v>1828</v>
      </c>
      <c r="J816">
        <v>1254.9264000000001</v>
      </c>
    </row>
    <row r="817" spans="1:10">
      <c r="A817" t="s">
        <v>2640</v>
      </c>
      <c r="B817">
        <v>45398</v>
      </c>
      <c r="C817" t="s">
        <v>244</v>
      </c>
      <c r="D817" t="s">
        <v>1551</v>
      </c>
      <c r="E817" t="s">
        <v>1786</v>
      </c>
      <c r="F817">
        <v>4</v>
      </c>
      <c r="G817">
        <v>348.91</v>
      </c>
      <c r="H817">
        <v>0.18</v>
      </c>
      <c r="I817" t="s">
        <v>1825</v>
      </c>
      <c r="J817">
        <v>1144.4248</v>
      </c>
    </row>
    <row r="818" spans="1:10">
      <c r="A818" t="s">
        <v>2641</v>
      </c>
      <c r="B818">
        <v>45390</v>
      </c>
      <c r="C818" t="s">
        <v>387</v>
      </c>
      <c r="D818" t="s">
        <v>1736</v>
      </c>
      <c r="E818" t="s">
        <v>1807</v>
      </c>
      <c r="F818">
        <v>4</v>
      </c>
      <c r="G818">
        <v>212.96</v>
      </c>
      <c r="H818">
        <v>0.17</v>
      </c>
      <c r="I818" t="s">
        <v>1823</v>
      </c>
      <c r="J818">
        <v>707.02719999999999</v>
      </c>
    </row>
    <row r="819" spans="1:10">
      <c r="A819" t="s">
        <v>2642</v>
      </c>
      <c r="B819">
        <v>45406</v>
      </c>
      <c r="C819" t="s">
        <v>625</v>
      </c>
      <c r="D819" t="s">
        <v>1602</v>
      </c>
      <c r="E819" t="s">
        <v>1813</v>
      </c>
      <c r="F819">
        <v>3</v>
      </c>
      <c r="G819">
        <v>871.34</v>
      </c>
      <c r="H819">
        <v>0.11</v>
      </c>
      <c r="I819" t="s">
        <v>1828</v>
      </c>
      <c r="J819">
        <v>2326.4778000000001</v>
      </c>
    </row>
    <row r="820" spans="1:10">
      <c r="A820" t="s">
        <v>2643</v>
      </c>
      <c r="B820">
        <v>45844</v>
      </c>
      <c r="C820" t="s">
        <v>356</v>
      </c>
      <c r="D820" t="s">
        <v>1736</v>
      </c>
      <c r="E820" t="s">
        <v>1752</v>
      </c>
      <c r="F820">
        <v>2</v>
      </c>
      <c r="G820">
        <v>698.94</v>
      </c>
      <c r="H820">
        <v>0.06</v>
      </c>
      <c r="I820" t="s">
        <v>1823</v>
      </c>
      <c r="J820">
        <v>1314.0072</v>
      </c>
    </row>
    <row r="821" spans="1:10">
      <c r="A821" t="s">
        <v>2644</v>
      </c>
      <c r="B821">
        <v>45697</v>
      </c>
      <c r="C821" t="s">
        <v>996</v>
      </c>
      <c r="D821" t="s">
        <v>1696</v>
      </c>
      <c r="E821" t="s">
        <v>1752</v>
      </c>
      <c r="F821">
        <v>1</v>
      </c>
      <c r="G821">
        <v>719.94</v>
      </c>
      <c r="H821">
        <v>0.23</v>
      </c>
      <c r="I821" t="s">
        <v>1828</v>
      </c>
      <c r="J821">
        <v>554.35379999999998</v>
      </c>
    </row>
    <row r="822" spans="1:10">
      <c r="A822" t="s">
        <v>2645</v>
      </c>
      <c r="B822">
        <v>45607</v>
      </c>
      <c r="C822" t="s">
        <v>36</v>
      </c>
      <c r="D822" t="s">
        <v>1604</v>
      </c>
      <c r="E822" t="s">
        <v>1769</v>
      </c>
      <c r="F822">
        <v>2</v>
      </c>
      <c r="G822">
        <v>278.16000000000003</v>
      </c>
      <c r="H822">
        <v>0.22</v>
      </c>
      <c r="I822" t="s">
        <v>1825</v>
      </c>
      <c r="J822">
        <v>433.92959999999999</v>
      </c>
    </row>
    <row r="823" spans="1:10">
      <c r="A823" t="s">
        <v>2646</v>
      </c>
      <c r="B823">
        <v>45307</v>
      </c>
      <c r="C823" t="s">
        <v>202</v>
      </c>
      <c r="D823" t="s">
        <v>1646</v>
      </c>
      <c r="E823" t="s">
        <v>1773</v>
      </c>
      <c r="F823">
        <v>1</v>
      </c>
      <c r="G823">
        <v>678.9</v>
      </c>
      <c r="H823">
        <v>0.17</v>
      </c>
      <c r="I823" t="s">
        <v>1823</v>
      </c>
      <c r="J823">
        <v>563.48699999999997</v>
      </c>
    </row>
    <row r="824" spans="1:10">
      <c r="A824" t="s">
        <v>2647</v>
      </c>
      <c r="B824">
        <v>45520</v>
      </c>
      <c r="C824" t="s">
        <v>71</v>
      </c>
      <c r="D824" t="s">
        <v>1598</v>
      </c>
      <c r="E824" t="s">
        <v>1801</v>
      </c>
      <c r="F824">
        <v>4</v>
      </c>
      <c r="G824">
        <v>94.13</v>
      </c>
      <c r="H824">
        <v>0.15</v>
      </c>
      <c r="I824" t="s">
        <v>1823</v>
      </c>
      <c r="J824">
        <v>320.04199999999997</v>
      </c>
    </row>
    <row r="825" spans="1:10">
      <c r="A825" t="s">
        <v>2648</v>
      </c>
      <c r="B825">
        <v>45933</v>
      </c>
      <c r="C825" t="s">
        <v>1365</v>
      </c>
      <c r="D825" t="s">
        <v>1636</v>
      </c>
      <c r="E825" t="s">
        <v>1757</v>
      </c>
      <c r="F825">
        <v>4</v>
      </c>
      <c r="G825">
        <v>415.02</v>
      </c>
      <c r="H825">
        <v>0.01</v>
      </c>
      <c r="I825" t="s">
        <v>1825</v>
      </c>
      <c r="J825">
        <v>1643.4792</v>
      </c>
    </row>
    <row r="826" spans="1:10">
      <c r="A826" t="s">
        <v>2649</v>
      </c>
      <c r="B826">
        <v>45841</v>
      </c>
      <c r="C826" t="s">
        <v>195</v>
      </c>
      <c r="D826" t="s">
        <v>1570</v>
      </c>
      <c r="E826" t="s">
        <v>1769</v>
      </c>
      <c r="F826">
        <v>4</v>
      </c>
      <c r="G826">
        <v>780.07</v>
      </c>
      <c r="H826">
        <v>0.03</v>
      </c>
      <c r="I826" t="s">
        <v>1823</v>
      </c>
      <c r="J826">
        <v>3026.6716000000001</v>
      </c>
    </row>
    <row r="827" spans="1:10">
      <c r="A827" t="s">
        <v>2650</v>
      </c>
      <c r="B827">
        <v>45877</v>
      </c>
      <c r="C827" t="s">
        <v>1328</v>
      </c>
      <c r="D827" t="s">
        <v>1622</v>
      </c>
      <c r="E827" t="s">
        <v>1801</v>
      </c>
      <c r="F827">
        <v>4</v>
      </c>
      <c r="G827">
        <v>184.57</v>
      </c>
      <c r="H827">
        <v>0.28000000000000003</v>
      </c>
      <c r="I827" t="s">
        <v>1823</v>
      </c>
      <c r="J827">
        <v>531.5616</v>
      </c>
    </row>
    <row r="828" spans="1:10">
      <c r="A828" t="s">
        <v>2651</v>
      </c>
      <c r="B828">
        <v>45532</v>
      </c>
      <c r="C828" t="s">
        <v>911</v>
      </c>
      <c r="D828" t="s">
        <v>1678</v>
      </c>
      <c r="E828" t="s">
        <v>1769</v>
      </c>
      <c r="F828">
        <v>4</v>
      </c>
      <c r="G828">
        <v>277.58</v>
      </c>
      <c r="H828">
        <v>0.22</v>
      </c>
      <c r="I828" t="s">
        <v>1825</v>
      </c>
      <c r="J828">
        <v>866.04960000000005</v>
      </c>
    </row>
    <row r="829" spans="1:10">
      <c r="A829" t="s">
        <v>2652</v>
      </c>
      <c r="B829">
        <v>45734</v>
      </c>
      <c r="C829" t="s">
        <v>369</v>
      </c>
      <c r="D829" t="s">
        <v>1610</v>
      </c>
      <c r="E829" t="s">
        <v>1766</v>
      </c>
      <c r="F829">
        <v>1</v>
      </c>
      <c r="G829">
        <v>36.799999999999997</v>
      </c>
      <c r="H829">
        <v>0.18</v>
      </c>
      <c r="I829" t="s">
        <v>1823</v>
      </c>
      <c r="J829">
        <v>30.175999999999998</v>
      </c>
    </row>
    <row r="830" spans="1:10">
      <c r="A830" t="s">
        <v>2653</v>
      </c>
      <c r="B830">
        <v>45809</v>
      </c>
      <c r="C830" t="s">
        <v>1115</v>
      </c>
      <c r="D830" t="s">
        <v>1724</v>
      </c>
      <c r="E830" t="s">
        <v>1776</v>
      </c>
      <c r="F830">
        <v>1</v>
      </c>
      <c r="G830">
        <v>539.37</v>
      </c>
      <c r="H830">
        <v>0.14000000000000001</v>
      </c>
      <c r="I830" t="s">
        <v>1823</v>
      </c>
      <c r="J830">
        <v>463.85820000000001</v>
      </c>
    </row>
    <row r="831" spans="1:10">
      <c r="A831" t="s">
        <v>2654</v>
      </c>
      <c r="B831">
        <v>45760</v>
      </c>
      <c r="C831" t="s">
        <v>321</v>
      </c>
      <c r="D831" t="s">
        <v>1588</v>
      </c>
      <c r="E831" t="s">
        <v>1810</v>
      </c>
      <c r="F831">
        <v>1</v>
      </c>
      <c r="G831">
        <v>27.83</v>
      </c>
      <c r="H831">
        <v>0.3</v>
      </c>
      <c r="I831" t="s">
        <v>1825</v>
      </c>
      <c r="J831">
        <v>19.481000000000002</v>
      </c>
    </row>
    <row r="832" spans="1:10">
      <c r="A832" t="s">
        <v>2655</v>
      </c>
      <c r="B832">
        <v>45456</v>
      </c>
      <c r="C832" t="s">
        <v>899</v>
      </c>
      <c r="D832" t="s">
        <v>1688</v>
      </c>
      <c r="E832" t="s">
        <v>1769</v>
      </c>
      <c r="F832">
        <v>3</v>
      </c>
      <c r="G832">
        <v>698.72</v>
      </c>
      <c r="H832">
        <v>0.28000000000000003</v>
      </c>
      <c r="I832" t="s">
        <v>1828</v>
      </c>
      <c r="J832">
        <v>1509.2352000000001</v>
      </c>
    </row>
    <row r="833" spans="1:10">
      <c r="A833" t="s">
        <v>2656</v>
      </c>
      <c r="B833">
        <v>45698</v>
      </c>
      <c r="C833" t="s">
        <v>59</v>
      </c>
      <c r="D833" t="s">
        <v>1700</v>
      </c>
      <c r="E833" t="s">
        <v>1797</v>
      </c>
      <c r="F833">
        <v>4</v>
      </c>
      <c r="G833">
        <v>528.23</v>
      </c>
      <c r="H833">
        <v>0.15</v>
      </c>
      <c r="I833" t="s">
        <v>1828</v>
      </c>
      <c r="J833">
        <v>1795.982</v>
      </c>
    </row>
    <row r="834" spans="1:10">
      <c r="A834" t="s">
        <v>2657</v>
      </c>
      <c r="B834">
        <v>45548</v>
      </c>
      <c r="C834" t="s">
        <v>1513</v>
      </c>
      <c r="D834" t="s">
        <v>1640</v>
      </c>
      <c r="E834" t="s">
        <v>1804</v>
      </c>
      <c r="F834">
        <v>2</v>
      </c>
      <c r="G834">
        <v>780.9</v>
      </c>
      <c r="H834">
        <v>0.24</v>
      </c>
      <c r="I834" t="s">
        <v>1825</v>
      </c>
      <c r="J834">
        <v>1186.9680000000001</v>
      </c>
    </row>
    <row r="835" spans="1:10">
      <c r="A835" t="s">
        <v>2658</v>
      </c>
      <c r="B835">
        <v>45236</v>
      </c>
      <c r="C835" t="s">
        <v>595</v>
      </c>
      <c r="D835" t="s">
        <v>1590</v>
      </c>
      <c r="E835" t="s">
        <v>1799</v>
      </c>
      <c r="F835">
        <v>1</v>
      </c>
      <c r="G835">
        <v>977.97</v>
      </c>
      <c r="H835">
        <v>0.06</v>
      </c>
      <c r="I835" t="s">
        <v>1828</v>
      </c>
      <c r="J835">
        <v>919.29179999999997</v>
      </c>
    </row>
    <row r="836" spans="1:10">
      <c r="A836" t="s">
        <v>2659</v>
      </c>
      <c r="B836">
        <v>45310</v>
      </c>
      <c r="C836" t="s">
        <v>1154</v>
      </c>
      <c r="D836" t="s">
        <v>1714</v>
      </c>
      <c r="E836" t="s">
        <v>1794</v>
      </c>
      <c r="F836">
        <v>4</v>
      </c>
      <c r="G836">
        <v>354.65</v>
      </c>
      <c r="H836">
        <v>0.19</v>
      </c>
      <c r="I836" t="s">
        <v>1823</v>
      </c>
      <c r="J836">
        <v>1149.066</v>
      </c>
    </row>
    <row r="837" spans="1:10">
      <c r="A837" t="s">
        <v>2660</v>
      </c>
      <c r="B837">
        <v>45376</v>
      </c>
      <c r="C837" t="s">
        <v>899</v>
      </c>
      <c r="D837" t="s">
        <v>1684</v>
      </c>
      <c r="E837" t="s">
        <v>1813</v>
      </c>
      <c r="F837">
        <v>1</v>
      </c>
      <c r="G837">
        <v>671.62</v>
      </c>
      <c r="H837">
        <v>0.09</v>
      </c>
      <c r="I837" t="s">
        <v>1828</v>
      </c>
      <c r="J837">
        <v>611.17420000000004</v>
      </c>
    </row>
    <row r="838" spans="1:10">
      <c r="A838" t="s">
        <v>2661</v>
      </c>
      <c r="B838">
        <v>45914</v>
      </c>
      <c r="C838" t="s">
        <v>999</v>
      </c>
      <c r="D838" t="s">
        <v>1712</v>
      </c>
      <c r="E838" t="s">
        <v>1766</v>
      </c>
      <c r="F838">
        <v>1</v>
      </c>
      <c r="G838">
        <v>867.32</v>
      </c>
      <c r="H838">
        <v>0.28999999999999998</v>
      </c>
      <c r="I838" t="s">
        <v>1825</v>
      </c>
      <c r="J838">
        <v>615.79719999999998</v>
      </c>
    </row>
    <row r="839" spans="1:10">
      <c r="A839" t="s">
        <v>2662</v>
      </c>
      <c r="B839">
        <v>45336</v>
      </c>
      <c r="C839" t="s">
        <v>295</v>
      </c>
      <c r="D839" t="s">
        <v>1568</v>
      </c>
      <c r="E839" t="s">
        <v>1794</v>
      </c>
      <c r="F839">
        <v>3</v>
      </c>
      <c r="G839">
        <v>240.27</v>
      </c>
      <c r="H839">
        <v>0.15</v>
      </c>
      <c r="I839" t="s">
        <v>1825</v>
      </c>
      <c r="J839">
        <v>612.68849999999998</v>
      </c>
    </row>
    <row r="840" spans="1:10">
      <c r="A840" t="s">
        <v>2663</v>
      </c>
      <c r="B840">
        <v>45728</v>
      </c>
      <c r="C840" t="s">
        <v>275</v>
      </c>
      <c r="D840" t="s">
        <v>1604</v>
      </c>
      <c r="E840" t="s">
        <v>1804</v>
      </c>
      <c r="F840">
        <v>2</v>
      </c>
      <c r="G840">
        <v>619.12</v>
      </c>
      <c r="H840">
        <v>0.28000000000000003</v>
      </c>
      <c r="I840" t="s">
        <v>1828</v>
      </c>
      <c r="J840">
        <v>891.53279999999995</v>
      </c>
    </row>
    <row r="841" spans="1:10">
      <c r="A841" t="s">
        <v>2664</v>
      </c>
      <c r="B841">
        <v>45755</v>
      </c>
      <c r="C841" t="s">
        <v>693</v>
      </c>
      <c r="D841" t="s">
        <v>1722</v>
      </c>
      <c r="E841" t="s">
        <v>1752</v>
      </c>
      <c r="F841">
        <v>3</v>
      </c>
      <c r="G841">
        <v>693.42</v>
      </c>
      <c r="H841">
        <v>0.08</v>
      </c>
      <c r="I841" t="s">
        <v>1825</v>
      </c>
      <c r="J841">
        <v>1913.8391999999999</v>
      </c>
    </row>
    <row r="842" spans="1:10">
      <c r="A842" t="s">
        <v>2665</v>
      </c>
      <c r="B842">
        <v>45695</v>
      </c>
      <c r="C842" t="s">
        <v>381</v>
      </c>
      <c r="D842" t="s">
        <v>1644</v>
      </c>
      <c r="E842" t="s">
        <v>1789</v>
      </c>
      <c r="F842">
        <v>4</v>
      </c>
      <c r="G842">
        <v>751.63</v>
      </c>
      <c r="H842">
        <v>0.28000000000000003</v>
      </c>
      <c r="I842" t="s">
        <v>1828</v>
      </c>
      <c r="J842">
        <v>2164.6943999999999</v>
      </c>
    </row>
    <row r="843" spans="1:10">
      <c r="A843" t="s">
        <v>2666</v>
      </c>
      <c r="B843">
        <v>45380</v>
      </c>
      <c r="C843" t="s">
        <v>387</v>
      </c>
      <c r="D843" t="s">
        <v>1610</v>
      </c>
      <c r="E843" t="s">
        <v>1801</v>
      </c>
      <c r="F843">
        <v>3</v>
      </c>
      <c r="G843">
        <v>108.14</v>
      </c>
      <c r="H843">
        <v>0.19</v>
      </c>
      <c r="I843" t="s">
        <v>1828</v>
      </c>
      <c r="J843">
        <v>262.78019999999998</v>
      </c>
    </row>
    <row r="844" spans="1:10">
      <c r="A844" t="s">
        <v>2667</v>
      </c>
      <c r="B844">
        <v>45446</v>
      </c>
      <c r="C844" t="s">
        <v>818</v>
      </c>
      <c r="D844" t="s">
        <v>1602</v>
      </c>
      <c r="E844" t="s">
        <v>1769</v>
      </c>
      <c r="F844">
        <v>1</v>
      </c>
      <c r="G844">
        <v>964.11</v>
      </c>
      <c r="H844">
        <v>0.17</v>
      </c>
      <c r="I844" t="s">
        <v>1828</v>
      </c>
      <c r="J844">
        <v>800.21130000000005</v>
      </c>
    </row>
    <row r="845" spans="1:10">
      <c r="A845" t="s">
        <v>2668</v>
      </c>
      <c r="B845">
        <v>45525</v>
      </c>
      <c r="C845" t="s">
        <v>449</v>
      </c>
      <c r="D845" t="s">
        <v>1586</v>
      </c>
      <c r="E845" t="s">
        <v>1752</v>
      </c>
      <c r="F845">
        <v>1</v>
      </c>
      <c r="G845">
        <v>346.2</v>
      </c>
      <c r="H845">
        <v>0.28999999999999998</v>
      </c>
      <c r="I845" t="s">
        <v>1823</v>
      </c>
      <c r="J845">
        <v>245.80199999999999</v>
      </c>
    </row>
    <row r="846" spans="1:10">
      <c r="A846" t="s">
        <v>2669</v>
      </c>
      <c r="B846">
        <v>45527</v>
      </c>
      <c r="C846" t="s">
        <v>1411</v>
      </c>
      <c r="D846" t="s">
        <v>1634</v>
      </c>
      <c r="E846" t="s">
        <v>1801</v>
      </c>
      <c r="F846">
        <v>3</v>
      </c>
      <c r="G846">
        <v>791.75</v>
      </c>
      <c r="H846">
        <v>0.28999999999999998</v>
      </c>
      <c r="I846" t="s">
        <v>1823</v>
      </c>
      <c r="J846">
        <v>1686.4275</v>
      </c>
    </row>
    <row r="847" spans="1:10">
      <c r="A847" t="s">
        <v>2670</v>
      </c>
      <c r="B847">
        <v>45265</v>
      </c>
      <c r="C847" t="s">
        <v>1005</v>
      </c>
      <c r="D847" t="s">
        <v>1626</v>
      </c>
      <c r="E847" t="s">
        <v>1797</v>
      </c>
      <c r="F847">
        <v>1</v>
      </c>
      <c r="G847">
        <v>529.84</v>
      </c>
      <c r="H847">
        <v>0.13</v>
      </c>
      <c r="I847" t="s">
        <v>1825</v>
      </c>
      <c r="J847">
        <v>460.96080000000001</v>
      </c>
    </row>
    <row r="848" spans="1:10">
      <c r="A848" t="s">
        <v>2671</v>
      </c>
      <c r="B848">
        <v>45936</v>
      </c>
      <c r="C848" t="s">
        <v>1452</v>
      </c>
      <c r="D848" t="s">
        <v>1656</v>
      </c>
      <c r="E848" t="s">
        <v>1766</v>
      </c>
      <c r="F848">
        <v>3</v>
      </c>
      <c r="G848">
        <v>582.57000000000005</v>
      </c>
      <c r="H848">
        <v>0.11</v>
      </c>
      <c r="I848" t="s">
        <v>1825</v>
      </c>
      <c r="J848">
        <v>1555.4619</v>
      </c>
    </row>
    <row r="849" spans="1:10">
      <c r="A849" t="s">
        <v>2672</v>
      </c>
      <c r="B849">
        <v>45242</v>
      </c>
      <c r="C849" t="s">
        <v>687</v>
      </c>
      <c r="D849" t="s">
        <v>1738</v>
      </c>
      <c r="E849" t="s">
        <v>1807</v>
      </c>
      <c r="F849">
        <v>1</v>
      </c>
      <c r="G849">
        <v>219.81</v>
      </c>
      <c r="H849">
        <v>0.22</v>
      </c>
      <c r="I849" t="s">
        <v>1828</v>
      </c>
      <c r="J849">
        <v>171.45179999999999</v>
      </c>
    </row>
    <row r="850" spans="1:10">
      <c r="A850" t="s">
        <v>2673</v>
      </c>
      <c r="B850">
        <v>45437</v>
      </c>
      <c r="C850" t="s">
        <v>1527</v>
      </c>
      <c r="D850" t="s">
        <v>1688</v>
      </c>
      <c r="E850" t="s">
        <v>1810</v>
      </c>
      <c r="F850">
        <v>4</v>
      </c>
      <c r="G850">
        <v>883.31</v>
      </c>
      <c r="H850">
        <v>0.27</v>
      </c>
      <c r="I850" t="s">
        <v>1823</v>
      </c>
      <c r="J850">
        <v>2579.2651999999998</v>
      </c>
    </row>
    <row r="851" spans="1:10">
      <c r="A851" t="s">
        <v>2674</v>
      </c>
      <c r="B851">
        <v>45627</v>
      </c>
      <c r="C851" t="s">
        <v>752</v>
      </c>
      <c r="D851" t="s">
        <v>1582</v>
      </c>
      <c r="E851" t="s">
        <v>1799</v>
      </c>
      <c r="F851">
        <v>4</v>
      </c>
      <c r="G851">
        <v>329.06</v>
      </c>
      <c r="H851">
        <v>0.04</v>
      </c>
      <c r="I851" t="s">
        <v>1828</v>
      </c>
      <c r="J851">
        <v>1263.5904</v>
      </c>
    </row>
    <row r="852" spans="1:10">
      <c r="A852" t="s">
        <v>2675</v>
      </c>
      <c r="B852">
        <v>45678</v>
      </c>
      <c r="C852" t="s">
        <v>372</v>
      </c>
      <c r="D852" t="s">
        <v>1684</v>
      </c>
      <c r="E852" t="s">
        <v>1792</v>
      </c>
      <c r="F852">
        <v>1</v>
      </c>
      <c r="G852">
        <v>935.78</v>
      </c>
      <c r="H852">
        <v>0.03</v>
      </c>
      <c r="I852" t="s">
        <v>1825</v>
      </c>
      <c r="J852">
        <v>907.70659999999998</v>
      </c>
    </row>
    <row r="853" spans="1:10">
      <c r="A853" t="s">
        <v>2676</v>
      </c>
      <c r="B853">
        <v>45484</v>
      </c>
      <c r="C853" t="s">
        <v>1008</v>
      </c>
      <c r="D853" t="s">
        <v>1668</v>
      </c>
      <c r="E853" t="s">
        <v>1789</v>
      </c>
      <c r="F853">
        <v>4</v>
      </c>
      <c r="G853">
        <v>597.79999999999995</v>
      </c>
      <c r="H853">
        <v>0.2</v>
      </c>
      <c r="I853" t="s">
        <v>1823</v>
      </c>
      <c r="J853">
        <v>1912.96</v>
      </c>
    </row>
    <row r="854" spans="1:10">
      <c r="A854" t="s">
        <v>2677</v>
      </c>
      <c r="B854">
        <v>45700</v>
      </c>
      <c r="C854" t="s">
        <v>827</v>
      </c>
      <c r="D854" t="s">
        <v>1574</v>
      </c>
      <c r="E854" t="s">
        <v>1810</v>
      </c>
      <c r="F854">
        <v>4</v>
      </c>
      <c r="G854">
        <v>266.98</v>
      </c>
      <c r="H854">
        <v>0.16</v>
      </c>
      <c r="I854" t="s">
        <v>1823</v>
      </c>
      <c r="J854">
        <v>897.05280000000005</v>
      </c>
    </row>
    <row r="855" spans="1:10">
      <c r="A855" t="s">
        <v>2678</v>
      </c>
      <c r="B855">
        <v>45873</v>
      </c>
      <c r="C855" t="s">
        <v>1266</v>
      </c>
      <c r="D855" t="s">
        <v>1688</v>
      </c>
      <c r="E855" t="s">
        <v>1801</v>
      </c>
      <c r="F855">
        <v>3</v>
      </c>
      <c r="G855">
        <v>360.18</v>
      </c>
      <c r="H855">
        <v>0.03</v>
      </c>
      <c r="I855" t="s">
        <v>1823</v>
      </c>
      <c r="J855">
        <v>1048.1238000000001</v>
      </c>
    </row>
    <row r="856" spans="1:10">
      <c r="A856" t="s">
        <v>2679</v>
      </c>
      <c r="B856">
        <v>45860</v>
      </c>
      <c r="C856" t="s">
        <v>1136</v>
      </c>
      <c r="D856" t="s">
        <v>1660</v>
      </c>
      <c r="E856" t="s">
        <v>1752</v>
      </c>
      <c r="F856">
        <v>3</v>
      </c>
      <c r="G856">
        <v>247.41</v>
      </c>
      <c r="H856">
        <v>0.05</v>
      </c>
      <c r="I856" t="s">
        <v>1828</v>
      </c>
      <c r="J856">
        <v>705.11850000000004</v>
      </c>
    </row>
    <row r="857" spans="1:10">
      <c r="A857" t="s">
        <v>2680</v>
      </c>
      <c r="B857">
        <v>45235</v>
      </c>
      <c r="C857" t="s">
        <v>284</v>
      </c>
      <c r="D857" t="s">
        <v>1638</v>
      </c>
      <c r="E857" t="s">
        <v>1801</v>
      </c>
      <c r="F857">
        <v>3</v>
      </c>
      <c r="G857">
        <v>674.66</v>
      </c>
      <c r="H857">
        <v>0.23</v>
      </c>
      <c r="I857" t="s">
        <v>1823</v>
      </c>
      <c r="J857">
        <v>1558.4646</v>
      </c>
    </row>
    <row r="858" spans="1:10">
      <c r="A858" t="s">
        <v>2681</v>
      </c>
      <c r="B858">
        <v>45874</v>
      </c>
      <c r="C858" t="s">
        <v>1289</v>
      </c>
      <c r="D858" t="s">
        <v>1632</v>
      </c>
      <c r="E858" t="s">
        <v>1769</v>
      </c>
      <c r="F858">
        <v>1</v>
      </c>
      <c r="G858">
        <v>913.98</v>
      </c>
      <c r="H858">
        <v>0.27</v>
      </c>
      <c r="I858" t="s">
        <v>1825</v>
      </c>
      <c r="J858">
        <v>667.20540000000005</v>
      </c>
    </row>
    <row r="859" spans="1:10">
      <c r="A859" t="s">
        <v>2682</v>
      </c>
      <c r="B859">
        <v>45769</v>
      </c>
      <c r="C859" t="s">
        <v>990</v>
      </c>
      <c r="D859" t="s">
        <v>1734</v>
      </c>
      <c r="E859" t="s">
        <v>1789</v>
      </c>
      <c r="F859">
        <v>4</v>
      </c>
      <c r="G859">
        <v>370.5</v>
      </c>
      <c r="H859">
        <v>0.13</v>
      </c>
      <c r="I859" t="s">
        <v>1825</v>
      </c>
      <c r="J859">
        <v>1289.3399999999999</v>
      </c>
    </row>
    <row r="860" spans="1:10">
      <c r="A860" t="s">
        <v>2683</v>
      </c>
      <c r="B860">
        <v>45619</v>
      </c>
      <c r="C860" t="s">
        <v>1121</v>
      </c>
      <c r="D860" t="s">
        <v>1692</v>
      </c>
      <c r="E860" t="s">
        <v>1797</v>
      </c>
      <c r="F860">
        <v>1</v>
      </c>
      <c r="G860">
        <v>735.1</v>
      </c>
      <c r="H860">
        <v>0.1</v>
      </c>
      <c r="I860" t="s">
        <v>1825</v>
      </c>
      <c r="J860">
        <v>661.59</v>
      </c>
    </row>
    <row r="861" spans="1:10">
      <c r="A861" t="s">
        <v>2684</v>
      </c>
      <c r="B861">
        <v>45614</v>
      </c>
      <c r="C861" t="s">
        <v>461</v>
      </c>
      <c r="D861" t="s">
        <v>1706</v>
      </c>
      <c r="E861" t="s">
        <v>1761</v>
      </c>
      <c r="F861">
        <v>3</v>
      </c>
      <c r="G861">
        <v>448.55</v>
      </c>
      <c r="H861">
        <v>0.05</v>
      </c>
      <c r="I861" t="s">
        <v>1823</v>
      </c>
      <c r="J861">
        <v>1278.3675000000001</v>
      </c>
    </row>
    <row r="862" spans="1:10">
      <c r="A862" t="s">
        <v>2685</v>
      </c>
      <c r="B862">
        <v>45691</v>
      </c>
      <c r="C862" t="s">
        <v>221</v>
      </c>
      <c r="D862" t="s">
        <v>1716</v>
      </c>
      <c r="E862" t="s">
        <v>1797</v>
      </c>
      <c r="F862">
        <v>3</v>
      </c>
      <c r="G862">
        <v>904.96</v>
      </c>
      <c r="H862">
        <v>7.0000000000000007E-2</v>
      </c>
      <c r="I862" t="s">
        <v>1828</v>
      </c>
      <c r="J862">
        <v>2524.8384000000001</v>
      </c>
    </row>
    <row r="863" spans="1:10">
      <c r="A863" t="s">
        <v>2686</v>
      </c>
      <c r="B863">
        <v>45608</v>
      </c>
      <c r="C863" t="s">
        <v>1187</v>
      </c>
      <c r="D863" t="s">
        <v>1684</v>
      </c>
      <c r="E863" t="s">
        <v>1797</v>
      </c>
      <c r="F863">
        <v>4</v>
      </c>
      <c r="G863">
        <v>408.72</v>
      </c>
      <c r="H863">
        <v>0.16</v>
      </c>
      <c r="I863" t="s">
        <v>1828</v>
      </c>
      <c r="J863">
        <v>1373.2991999999999</v>
      </c>
    </row>
    <row r="864" spans="1:10">
      <c r="A864" t="s">
        <v>2687</v>
      </c>
      <c r="B864">
        <v>45412</v>
      </c>
      <c r="C864" t="s">
        <v>896</v>
      </c>
      <c r="D864" t="s">
        <v>1690</v>
      </c>
      <c r="E864" t="s">
        <v>1766</v>
      </c>
      <c r="F864">
        <v>4</v>
      </c>
      <c r="G864">
        <v>770.65</v>
      </c>
      <c r="H864">
        <v>0.27</v>
      </c>
      <c r="I864" t="s">
        <v>1823</v>
      </c>
      <c r="J864">
        <v>2250.2979999999998</v>
      </c>
    </row>
    <row r="865" spans="1:10">
      <c r="A865" t="s">
        <v>2688</v>
      </c>
      <c r="B865">
        <v>45767</v>
      </c>
      <c r="C865" t="s">
        <v>663</v>
      </c>
      <c r="D865" t="s">
        <v>1608</v>
      </c>
      <c r="E865" t="s">
        <v>1776</v>
      </c>
      <c r="F865">
        <v>1</v>
      </c>
      <c r="G865">
        <v>649.22</v>
      </c>
      <c r="H865">
        <v>0.03</v>
      </c>
      <c r="I865" t="s">
        <v>1828</v>
      </c>
      <c r="J865">
        <v>629.74339999999995</v>
      </c>
    </row>
    <row r="866" spans="1:10">
      <c r="A866" t="s">
        <v>2689</v>
      </c>
      <c r="B866">
        <v>45428</v>
      </c>
      <c r="C866" t="s">
        <v>1092</v>
      </c>
      <c r="D866" t="s">
        <v>1614</v>
      </c>
      <c r="E866" t="s">
        <v>1789</v>
      </c>
      <c r="F866">
        <v>2</v>
      </c>
      <c r="G866">
        <v>379.78</v>
      </c>
      <c r="H866">
        <v>0.2</v>
      </c>
      <c r="I866" t="s">
        <v>1823</v>
      </c>
      <c r="J866">
        <v>607.64800000000002</v>
      </c>
    </row>
    <row r="867" spans="1:10">
      <c r="A867" t="s">
        <v>2690</v>
      </c>
      <c r="B867">
        <v>45770</v>
      </c>
      <c r="C867" t="s">
        <v>794</v>
      </c>
      <c r="D867" t="s">
        <v>1634</v>
      </c>
      <c r="E867" t="s">
        <v>1782</v>
      </c>
      <c r="F867">
        <v>3</v>
      </c>
      <c r="G867">
        <v>924.15</v>
      </c>
      <c r="H867">
        <v>0.1</v>
      </c>
      <c r="I867" t="s">
        <v>1825</v>
      </c>
      <c r="J867">
        <v>2495.2049999999999</v>
      </c>
    </row>
    <row r="868" spans="1:10">
      <c r="A868" t="s">
        <v>2691</v>
      </c>
      <c r="B868">
        <v>45571</v>
      </c>
      <c r="C868" t="s">
        <v>1446</v>
      </c>
      <c r="D868" t="s">
        <v>1638</v>
      </c>
      <c r="E868" t="s">
        <v>1807</v>
      </c>
      <c r="F868">
        <v>3</v>
      </c>
      <c r="G868">
        <v>144.66999999999999</v>
      </c>
      <c r="H868">
        <v>0.28999999999999998</v>
      </c>
      <c r="I868" t="s">
        <v>1828</v>
      </c>
      <c r="J868">
        <v>308.14710000000002</v>
      </c>
    </row>
    <row r="869" spans="1:10">
      <c r="A869" t="s">
        <v>2692</v>
      </c>
      <c r="B869">
        <v>45700</v>
      </c>
      <c r="C869" t="s">
        <v>419</v>
      </c>
      <c r="D869" t="s">
        <v>1614</v>
      </c>
      <c r="E869" t="s">
        <v>1801</v>
      </c>
      <c r="F869">
        <v>2</v>
      </c>
      <c r="G869">
        <v>667.17</v>
      </c>
      <c r="H869">
        <v>0.1</v>
      </c>
      <c r="I869" t="s">
        <v>1825</v>
      </c>
      <c r="J869">
        <v>1200.9059999999999</v>
      </c>
    </row>
    <row r="870" spans="1:10">
      <c r="A870" t="s">
        <v>2693</v>
      </c>
      <c r="B870">
        <v>45382</v>
      </c>
      <c r="C870" t="s">
        <v>1252</v>
      </c>
      <c r="D870" t="s">
        <v>1680</v>
      </c>
      <c r="E870" t="s">
        <v>1766</v>
      </c>
      <c r="F870">
        <v>1</v>
      </c>
      <c r="G870">
        <v>984.6</v>
      </c>
      <c r="H870">
        <v>0.22</v>
      </c>
      <c r="I870" t="s">
        <v>1823</v>
      </c>
      <c r="J870">
        <v>767.98800000000006</v>
      </c>
    </row>
    <row r="871" spans="1:10">
      <c r="A871" t="s">
        <v>2694</v>
      </c>
      <c r="B871">
        <v>45260</v>
      </c>
      <c r="C871" t="s">
        <v>887</v>
      </c>
      <c r="D871" t="s">
        <v>1574</v>
      </c>
      <c r="E871" t="s">
        <v>1782</v>
      </c>
      <c r="F871">
        <v>1</v>
      </c>
      <c r="G871">
        <v>139.29</v>
      </c>
      <c r="H871">
        <v>0</v>
      </c>
      <c r="I871" t="s">
        <v>1823</v>
      </c>
      <c r="J871">
        <v>139.29</v>
      </c>
    </row>
    <row r="872" spans="1:10">
      <c r="A872" t="s">
        <v>2695</v>
      </c>
      <c r="B872">
        <v>45702</v>
      </c>
      <c r="C872" t="s">
        <v>134</v>
      </c>
      <c r="D872" t="s">
        <v>1580</v>
      </c>
      <c r="E872" t="s">
        <v>1782</v>
      </c>
      <c r="F872">
        <v>3</v>
      </c>
      <c r="G872">
        <v>459.57</v>
      </c>
      <c r="H872">
        <v>0.1</v>
      </c>
      <c r="I872" t="s">
        <v>1828</v>
      </c>
      <c r="J872">
        <v>1240.8389999999999</v>
      </c>
    </row>
    <row r="873" spans="1:10">
      <c r="A873" t="s">
        <v>2696</v>
      </c>
      <c r="B873">
        <v>45302</v>
      </c>
      <c r="C873" t="s">
        <v>244</v>
      </c>
      <c r="D873" t="s">
        <v>1628</v>
      </c>
      <c r="E873" t="s">
        <v>1801</v>
      </c>
      <c r="F873">
        <v>1</v>
      </c>
      <c r="G873">
        <v>517.82000000000005</v>
      </c>
      <c r="H873">
        <v>0.28999999999999998</v>
      </c>
      <c r="I873" t="s">
        <v>1823</v>
      </c>
      <c r="J873">
        <v>367.65219999999999</v>
      </c>
    </row>
    <row r="874" spans="1:10">
      <c r="A874" t="s">
        <v>2697</v>
      </c>
      <c r="B874">
        <v>45653</v>
      </c>
      <c r="C874" t="s">
        <v>1184</v>
      </c>
      <c r="D874" t="s">
        <v>1700</v>
      </c>
      <c r="E874" t="s">
        <v>1776</v>
      </c>
      <c r="F874">
        <v>4</v>
      </c>
      <c r="G874">
        <v>282.45</v>
      </c>
      <c r="H874">
        <v>0.28999999999999998</v>
      </c>
      <c r="I874" t="s">
        <v>1828</v>
      </c>
      <c r="J874">
        <v>802.15800000000002</v>
      </c>
    </row>
    <row r="875" spans="1:10">
      <c r="A875" t="s">
        <v>2698</v>
      </c>
      <c r="B875">
        <v>45250</v>
      </c>
      <c r="C875" t="s">
        <v>1405</v>
      </c>
      <c r="D875" t="s">
        <v>1722</v>
      </c>
      <c r="E875" t="s">
        <v>1779</v>
      </c>
      <c r="F875">
        <v>2</v>
      </c>
      <c r="G875">
        <v>386.46</v>
      </c>
      <c r="H875">
        <v>0.23</v>
      </c>
      <c r="I875" t="s">
        <v>1828</v>
      </c>
      <c r="J875">
        <v>595.14840000000004</v>
      </c>
    </row>
    <row r="876" spans="1:10">
      <c r="A876" t="s">
        <v>2699</v>
      </c>
      <c r="B876">
        <v>45661</v>
      </c>
      <c r="C876" t="s">
        <v>640</v>
      </c>
      <c r="D876" t="s">
        <v>1586</v>
      </c>
      <c r="E876" t="s">
        <v>1766</v>
      </c>
      <c r="F876">
        <v>1</v>
      </c>
      <c r="G876">
        <v>270.45</v>
      </c>
      <c r="H876">
        <v>0.15</v>
      </c>
      <c r="I876" t="s">
        <v>1828</v>
      </c>
      <c r="J876">
        <v>229.88249999999999</v>
      </c>
    </row>
    <row r="877" spans="1:10">
      <c r="A877" t="s">
        <v>2700</v>
      </c>
      <c r="B877">
        <v>45493</v>
      </c>
      <c r="C877" t="s">
        <v>160</v>
      </c>
      <c r="D877" t="s">
        <v>1700</v>
      </c>
      <c r="E877" t="s">
        <v>1789</v>
      </c>
      <c r="F877">
        <v>4</v>
      </c>
      <c r="G877">
        <v>762.94</v>
      </c>
      <c r="H877">
        <v>0.09</v>
      </c>
      <c r="I877" t="s">
        <v>1828</v>
      </c>
      <c r="J877">
        <v>2777.1016</v>
      </c>
    </row>
    <row r="878" spans="1:10">
      <c r="A878" t="s">
        <v>2701</v>
      </c>
      <c r="B878">
        <v>45242</v>
      </c>
      <c r="C878" t="s">
        <v>1518</v>
      </c>
      <c r="D878" t="s">
        <v>1630</v>
      </c>
      <c r="E878" t="s">
        <v>1797</v>
      </c>
      <c r="F878">
        <v>1</v>
      </c>
      <c r="G878">
        <v>409.03</v>
      </c>
      <c r="H878">
        <v>0.25</v>
      </c>
      <c r="I878" t="s">
        <v>1828</v>
      </c>
      <c r="J878">
        <v>306.77249999999998</v>
      </c>
    </row>
    <row r="879" spans="1:10">
      <c r="A879" t="s">
        <v>2702</v>
      </c>
      <c r="B879">
        <v>45411</v>
      </c>
      <c r="C879" t="s">
        <v>711</v>
      </c>
      <c r="D879" t="s">
        <v>1740</v>
      </c>
      <c r="E879" t="s">
        <v>1810</v>
      </c>
      <c r="F879">
        <v>2</v>
      </c>
      <c r="G879">
        <v>891.13</v>
      </c>
      <c r="H879">
        <v>0.13</v>
      </c>
      <c r="I879" t="s">
        <v>1823</v>
      </c>
      <c r="J879">
        <v>1550.5662</v>
      </c>
    </row>
    <row r="880" spans="1:10">
      <c r="A880" t="s">
        <v>2703</v>
      </c>
      <c r="B880">
        <v>45593</v>
      </c>
      <c r="C880" t="s">
        <v>130</v>
      </c>
      <c r="D880" t="s">
        <v>1732</v>
      </c>
      <c r="E880" t="s">
        <v>1804</v>
      </c>
      <c r="F880">
        <v>1</v>
      </c>
      <c r="G880">
        <v>553.38</v>
      </c>
      <c r="H880">
        <v>0.21</v>
      </c>
      <c r="I880" t="s">
        <v>1825</v>
      </c>
      <c r="J880">
        <v>437.17020000000002</v>
      </c>
    </row>
    <row r="881" spans="1:10">
      <c r="A881" t="s">
        <v>2704</v>
      </c>
      <c r="B881">
        <v>45281</v>
      </c>
      <c r="C881" t="s">
        <v>535</v>
      </c>
      <c r="D881" t="s">
        <v>1718</v>
      </c>
      <c r="E881" t="s">
        <v>1797</v>
      </c>
      <c r="F881">
        <v>2</v>
      </c>
      <c r="G881">
        <v>652.29999999999995</v>
      </c>
      <c r="H881">
        <v>0.16</v>
      </c>
      <c r="I881" t="s">
        <v>1828</v>
      </c>
      <c r="J881">
        <v>1095.864</v>
      </c>
    </row>
    <row r="882" spans="1:10">
      <c r="A882" t="s">
        <v>2705</v>
      </c>
      <c r="B882">
        <v>45575</v>
      </c>
      <c r="C882" t="s">
        <v>422</v>
      </c>
      <c r="D882" t="s">
        <v>1632</v>
      </c>
      <c r="E882" t="s">
        <v>1786</v>
      </c>
      <c r="F882">
        <v>4</v>
      </c>
      <c r="G882">
        <v>194.36</v>
      </c>
      <c r="H882">
        <v>0.18</v>
      </c>
      <c r="I882" t="s">
        <v>1828</v>
      </c>
      <c r="J882">
        <v>637.50080000000003</v>
      </c>
    </row>
    <row r="883" spans="1:10">
      <c r="A883" t="s">
        <v>2706</v>
      </c>
      <c r="B883">
        <v>45660</v>
      </c>
      <c r="C883" t="s">
        <v>514</v>
      </c>
      <c r="D883" t="s">
        <v>1732</v>
      </c>
      <c r="E883" t="s">
        <v>1757</v>
      </c>
      <c r="F883">
        <v>3</v>
      </c>
      <c r="G883">
        <v>476.37</v>
      </c>
      <c r="H883">
        <v>0.21</v>
      </c>
      <c r="I883" t="s">
        <v>1828</v>
      </c>
      <c r="J883">
        <v>1128.9969000000001</v>
      </c>
    </row>
    <row r="884" spans="1:10">
      <c r="A884" t="s">
        <v>2707</v>
      </c>
      <c r="B884">
        <v>45360</v>
      </c>
      <c r="C884" t="s">
        <v>1142</v>
      </c>
      <c r="D884" t="s">
        <v>1628</v>
      </c>
      <c r="E884" t="s">
        <v>1773</v>
      </c>
      <c r="F884">
        <v>3</v>
      </c>
      <c r="G884">
        <v>174.57</v>
      </c>
      <c r="H884">
        <v>0</v>
      </c>
      <c r="I884" t="s">
        <v>1825</v>
      </c>
      <c r="J884">
        <v>523.71</v>
      </c>
    </row>
    <row r="885" spans="1:10">
      <c r="A885" t="s">
        <v>2708</v>
      </c>
      <c r="B885">
        <v>45526</v>
      </c>
      <c r="C885" t="s">
        <v>414</v>
      </c>
      <c r="D885" t="s">
        <v>1718</v>
      </c>
      <c r="E885" t="s">
        <v>1752</v>
      </c>
      <c r="F885">
        <v>3</v>
      </c>
      <c r="G885">
        <v>762</v>
      </c>
      <c r="H885">
        <v>0.02</v>
      </c>
      <c r="I885" t="s">
        <v>1825</v>
      </c>
      <c r="J885">
        <v>2240.2800000000002</v>
      </c>
    </row>
    <row r="886" spans="1:10">
      <c r="A886" t="s">
        <v>2709</v>
      </c>
      <c r="B886">
        <v>45395</v>
      </c>
      <c r="C886" t="s">
        <v>1319</v>
      </c>
      <c r="D886" t="s">
        <v>1692</v>
      </c>
      <c r="E886" t="s">
        <v>1813</v>
      </c>
      <c r="F886">
        <v>1</v>
      </c>
      <c r="G886">
        <v>44.08</v>
      </c>
      <c r="H886">
        <v>0.05</v>
      </c>
      <c r="I886" t="s">
        <v>1823</v>
      </c>
      <c r="J886">
        <v>41.875999999999998</v>
      </c>
    </row>
    <row r="887" spans="1:10">
      <c r="A887" t="s">
        <v>2710</v>
      </c>
      <c r="B887">
        <v>45466</v>
      </c>
      <c r="C887" t="s">
        <v>1521</v>
      </c>
      <c r="D887" t="s">
        <v>1666</v>
      </c>
      <c r="E887" t="s">
        <v>1797</v>
      </c>
      <c r="F887">
        <v>1</v>
      </c>
      <c r="G887">
        <v>992.37</v>
      </c>
      <c r="H887">
        <v>0.24</v>
      </c>
      <c r="I887" t="s">
        <v>1828</v>
      </c>
      <c r="J887">
        <v>754.20119999999997</v>
      </c>
    </row>
    <row r="888" spans="1:10">
      <c r="A888" t="s">
        <v>2711</v>
      </c>
      <c r="B888">
        <v>45876</v>
      </c>
      <c r="C888" t="s">
        <v>657</v>
      </c>
      <c r="D888" t="s">
        <v>1610</v>
      </c>
      <c r="E888" t="s">
        <v>1789</v>
      </c>
      <c r="F888">
        <v>3</v>
      </c>
      <c r="G888">
        <v>465.4</v>
      </c>
      <c r="H888">
        <v>0.28999999999999998</v>
      </c>
      <c r="I888" t="s">
        <v>1828</v>
      </c>
      <c r="J888">
        <v>991.30200000000002</v>
      </c>
    </row>
    <row r="889" spans="1:10">
      <c r="A889" t="s">
        <v>2712</v>
      </c>
      <c r="B889">
        <v>45724</v>
      </c>
      <c r="C889" t="s">
        <v>1059</v>
      </c>
      <c r="D889" t="s">
        <v>1580</v>
      </c>
      <c r="E889" t="s">
        <v>1789</v>
      </c>
      <c r="F889">
        <v>2</v>
      </c>
      <c r="G889">
        <v>693.61</v>
      </c>
      <c r="H889">
        <v>0.15</v>
      </c>
      <c r="I889" t="s">
        <v>1825</v>
      </c>
      <c r="J889">
        <v>1179.1369999999999</v>
      </c>
    </row>
    <row r="890" spans="1:10">
      <c r="A890" t="s">
        <v>2713</v>
      </c>
      <c r="B890">
        <v>45801</v>
      </c>
      <c r="C890" t="s">
        <v>1434</v>
      </c>
      <c r="D890" t="s">
        <v>1682</v>
      </c>
      <c r="E890" t="s">
        <v>1782</v>
      </c>
      <c r="F890">
        <v>2</v>
      </c>
      <c r="G890">
        <v>995.11</v>
      </c>
      <c r="H890">
        <v>0.13</v>
      </c>
      <c r="I890" t="s">
        <v>1825</v>
      </c>
      <c r="J890">
        <v>1731.4914000000001</v>
      </c>
    </row>
    <row r="891" spans="1:10">
      <c r="A891" t="s">
        <v>2714</v>
      </c>
      <c r="B891">
        <v>45749</v>
      </c>
      <c r="C891" t="s">
        <v>1190</v>
      </c>
      <c r="D891" t="s">
        <v>1594</v>
      </c>
      <c r="E891" t="s">
        <v>1769</v>
      </c>
      <c r="F891">
        <v>3</v>
      </c>
      <c r="G891">
        <v>70.97</v>
      </c>
      <c r="H891">
        <v>0.06</v>
      </c>
      <c r="I891" t="s">
        <v>1828</v>
      </c>
      <c r="J891">
        <v>200.1354</v>
      </c>
    </row>
    <row r="892" spans="1:10">
      <c r="A892" t="s">
        <v>2715</v>
      </c>
      <c r="B892">
        <v>45325</v>
      </c>
      <c r="C892" t="s">
        <v>396</v>
      </c>
      <c r="D892" t="s">
        <v>1714</v>
      </c>
      <c r="E892" t="s">
        <v>1786</v>
      </c>
      <c r="F892">
        <v>3</v>
      </c>
      <c r="G892">
        <v>470.42</v>
      </c>
      <c r="H892">
        <v>0.16</v>
      </c>
      <c r="I892" t="s">
        <v>1823</v>
      </c>
      <c r="J892">
        <v>1185.4584</v>
      </c>
    </row>
    <row r="893" spans="1:10">
      <c r="A893" t="s">
        <v>2716</v>
      </c>
      <c r="B893">
        <v>45932</v>
      </c>
      <c r="C893" t="s">
        <v>990</v>
      </c>
      <c r="D893" t="s">
        <v>1720</v>
      </c>
      <c r="E893" t="s">
        <v>1804</v>
      </c>
      <c r="F893">
        <v>2</v>
      </c>
      <c r="G893">
        <v>215.59</v>
      </c>
      <c r="H893">
        <v>0.18</v>
      </c>
      <c r="I893" t="s">
        <v>1823</v>
      </c>
      <c r="J893">
        <v>353.56760000000003</v>
      </c>
    </row>
    <row r="894" spans="1:10">
      <c r="A894" t="s">
        <v>2717</v>
      </c>
      <c r="B894">
        <v>45895</v>
      </c>
      <c r="C894" t="s">
        <v>767</v>
      </c>
      <c r="D894" t="s">
        <v>1732</v>
      </c>
      <c r="E894" t="s">
        <v>1752</v>
      </c>
      <c r="F894">
        <v>1</v>
      </c>
      <c r="G894">
        <v>533.79999999999995</v>
      </c>
      <c r="H894">
        <v>0.27</v>
      </c>
      <c r="I894" t="s">
        <v>1828</v>
      </c>
      <c r="J894">
        <v>389.67399999999998</v>
      </c>
    </row>
    <row r="895" spans="1:10">
      <c r="A895" t="s">
        <v>2718</v>
      </c>
      <c r="B895">
        <v>45614</v>
      </c>
      <c r="C895" t="s">
        <v>335</v>
      </c>
      <c r="D895" t="s">
        <v>1612</v>
      </c>
      <c r="E895" t="s">
        <v>1766</v>
      </c>
      <c r="F895">
        <v>2</v>
      </c>
      <c r="G895">
        <v>732.67</v>
      </c>
      <c r="H895">
        <v>0.24</v>
      </c>
      <c r="I895" t="s">
        <v>1825</v>
      </c>
      <c r="J895">
        <v>1113.6584</v>
      </c>
    </row>
    <row r="896" spans="1:10">
      <c r="A896" t="s">
        <v>2719</v>
      </c>
      <c r="B896">
        <v>45247</v>
      </c>
      <c r="C896" t="s">
        <v>1504</v>
      </c>
      <c r="D896" t="s">
        <v>1668</v>
      </c>
      <c r="E896" t="s">
        <v>1797</v>
      </c>
      <c r="F896">
        <v>4</v>
      </c>
      <c r="G896">
        <v>106.48</v>
      </c>
      <c r="H896">
        <v>0.1</v>
      </c>
      <c r="I896" t="s">
        <v>1828</v>
      </c>
      <c r="J896">
        <v>383.32799999999997</v>
      </c>
    </row>
    <row r="897" spans="1:10">
      <c r="A897" t="s">
        <v>2720</v>
      </c>
      <c r="B897">
        <v>45696</v>
      </c>
      <c r="C897" t="s">
        <v>372</v>
      </c>
      <c r="D897" t="s">
        <v>1662</v>
      </c>
      <c r="E897" t="s">
        <v>1766</v>
      </c>
      <c r="F897">
        <v>1</v>
      </c>
      <c r="G897">
        <v>38.950000000000003</v>
      </c>
      <c r="H897">
        <v>0.28000000000000003</v>
      </c>
      <c r="I897" t="s">
        <v>1823</v>
      </c>
      <c r="J897">
        <v>28.044</v>
      </c>
    </row>
    <row r="898" spans="1:10">
      <c r="A898" t="s">
        <v>2721</v>
      </c>
      <c r="B898">
        <v>45294</v>
      </c>
      <c r="C898" t="s">
        <v>1337</v>
      </c>
      <c r="D898" t="s">
        <v>1740</v>
      </c>
      <c r="E898" t="s">
        <v>1804</v>
      </c>
      <c r="F898">
        <v>1</v>
      </c>
      <c r="G898">
        <v>835.17</v>
      </c>
      <c r="H898">
        <v>0.02</v>
      </c>
      <c r="I898" t="s">
        <v>1828</v>
      </c>
      <c r="J898">
        <v>818.46659999999997</v>
      </c>
    </row>
    <row r="899" spans="1:10">
      <c r="A899" t="s">
        <v>2722</v>
      </c>
      <c r="B899">
        <v>45389</v>
      </c>
      <c r="C899" t="s">
        <v>458</v>
      </c>
      <c r="D899" t="s">
        <v>1714</v>
      </c>
      <c r="E899" t="s">
        <v>1766</v>
      </c>
      <c r="F899">
        <v>1</v>
      </c>
      <c r="G899">
        <v>113.07</v>
      </c>
      <c r="H899">
        <v>0.24</v>
      </c>
      <c r="I899" t="s">
        <v>1823</v>
      </c>
      <c r="J899">
        <v>85.933199999999999</v>
      </c>
    </row>
    <row r="900" spans="1:10">
      <c r="A900" t="s">
        <v>2723</v>
      </c>
      <c r="B900">
        <v>45930</v>
      </c>
      <c r="C900" t="s">
        <v>1437</v>
      </c>
      <c r="D900" t="s">
        <v>1736</v>
      </c>
      <c r="E900" t="s">
        <v>1794</v>
      </c>
      <c r="F900">
        <v>2</v>
      </c>
      <c r="G900">
        <v>451.33</v>
      </c>
      <c r="H900">
        <v>0.23</v>
      </c>
      <c r="I900" t="s">
        <v>1828</v>
      </c>
      <c r="J900">
        <v>695.04819999999995</v>
      </c>
    </row>
    <row r="901" spans="1:10">
      <c r="A901" t="s">
        <v>2724</v>
      </c>
      <c r="B901">
        <v>45456</v>
      </c>
      <c r="C901" t="s">
        <v>1163</v>
      </c>
      <c r="D901" t="s">
        <v>1720</v>
      </c>
      <c r="E901" t="s">
        <v>1776</v>
      </c>
      <c r="F901">
        <v>3</v>
      </c>
      <c r="G901">
        <v>619.80999999999995</v>
      </c>
      <c r="H901">
        <v>0.16</v>
      </c>
      <c r="I901" t="s">
        <v>1828</v>
      </c>
      <c r="J901">
        <v>1561.9212</v>
      </c>
    </row>
    <row r="902" spans="1:10">
      <c r="A902" t="s">
        <v>2725</v>
      </c>
      <c r="B902">
        <v>45713</v>
      </c>
      <c r="C902" t="s">
        <v>381</v>
      </c>
      <c r="D902" t="s">
        <v>1672</v>
      </c>
      <c r="E902" t="s">
        <v>1779</v>
      </c>
      <c r="F902">
        <v>4</v>
      </c>
      <c r="G902">
        <v>46.97</v>
      </c>
      <c r="H902">
        <v>0.26</v>
      </c>
      <c r="I902" t="s">
        <v>1825</v>
      </c>
      <c r="J902">
        <v>139.03120000000001</v>
      </c>
    </row>
    <row r="903" spans="1:10">
      <c r="A903" t="s">
        <v>2726</v>
      </c>
      <c r="B903">
        <v>45784</v>
      </c>
      <c r="C903" t="s">
        <v>607</v>
      </c>
      <c r="D903" t="s">
        <v>1640</v>
      </c>
      <c r="E903" t="s">
        <v>1761</v>
      </c>
      <c r="F903">
        <v>2</v>
      </c>
      <c r="G903">
        <v>71.48</v>
      </c>
      <c r="H903">
        <v>0.14000000000000001</v>
      </c>
      <c r="I903" t="s">
        <v>1828</v>
      </c>
      <c r="J903">
        <v>122.9456</v>
      </c>
    </row>
    <row r="904" spans="1:10">
      <c r="A904" t="s">
        <v>2727</v>
      </c>
      <c r="B904">
        <v>45812</v>
      </c>
      <c r="C904" t="s">
        <v>8</v>
      </c>
      <c r="D904" t="s">
        <v>1660</v>
      </c>
      <c r="E904" t="s">
        <v>1813</v>
      </c>
      <c r="F904">
        <v>2</v>
      </c>
      <c r="G904">
        <v>404.08</v>
      </c>
      <c r="H904">
        <v>7.0000000000000007E-2</v>
      </c>
      <c r="I904" t="s">
        <v>1823</v>
      </c>
      <c r="J904">
        <v>751.58879999999999</v>
      </c>
    </row>
    <row r="905" spans="1:10">
      <c r="A905" t="s">
        <v>2728</v>
      </c>
      <c r="B905">
        <v>45653</v>
      </c>
      <c r="C905" t="s">
        <v>842</v>
      </c>
      <c r="D905" t="s">
        <v>1582</v>
      </c>
      <c r="E905" t="s">
        <v>1804</v>
      </c>
      <c r="F905">
        <v>1</v>
      </c>
      <c r="G905">
        <v>519.91</v>
      </c>
      <c r="H905">
        <v>0.05</v>
      </c>
      <c r="I905" t="s">
        <v>1828</v>
      </c>
      <c r="J905">
        <v>493.91449999999998</v>
      </c>
    </row>
    <row r="906" spans="1:10">
      <c r="A906" t="s">
        <v>2729</v>
      </c>
      <c r="B906">
        <v>45672</v>
      </c>
      <c r="C906" t="s">
        <v>490</v>
      </c>
      <c r="D906" t="s">
        <v>1644</v>
      </c>
      <c r="E906" t="s">
        <v>1797</v>
      </c>
      <c r="F906">
        <v>3</v>
      </c>
      <c r="G906">
        <v>566.16</v>
      </c>
      <c r="H906">
        <v>0.05</v>
      </c>
      <c r="I906" t="s">
        <v>1825</v>
      </c>
      <c r="J906">
        <v>1613.556</v>
      </c>
    </row>
    <row r="907" spans="1:10">
      <c r="A907" t="s">
        <v>2730</v>
      </c>
      <c r="B907">
        <v>45799</v>
      </c>
      <c r="C907" t="s">
        <v>1223</v>
      </c>
      <c r="D907" t="s">
        <v>1652</v>
      </c>
      <c r="E907" t="s">
        <v>1789</v>
      </c>
      <c r="F907">
        <v>2</v>
      </c>
      <c r="G907">
        <v>295.12</v>
      </c>
      <c r="H907">
        <v>0.09</v>
      </c>
      <c r="I907" t="s">
        <v>1828</v>
      </c>
      <c r="J907">
        <v>537.11839999999995</v>
      </c>
    </row>
    <row r="908" spans="1:10">
      <c r="A908" t="s">
        <v>2731</v>
      </c>
      <c r="B908">
        <v>45848</v>
      </c>
      <c r="C908" t="s">
        <v>384</v>
      </c>
      <c r="D908" t="s">
        <v>1616</v>
      </c>
      <c r="E908" t="s">
        <v>1792</v>
      </c>
      <c r="F908">
        <v>2</v>
      </c>
      <c r="G908">
        <v>414.18</v>
      </c>
      <c r="H908">
        <v>0.25</v>
      </c>
      <c r="I908" t="s">
        <v>1825</v>
      </c>
      <c r="J908">
        <v>621.27</v>
      </c>
    </row>
    <row r="909" spans="1:10">
      <c r="A909" t="s">
        <v>2732</v>
      </c>
      <c r="B909">
        <v>45918</v>
      </c>
      <c r="C909" t="s">
        <v>854</v>
      </c>
      <c r="D909" t="s">
        <v>1664</v>
      </c>
      <c r="E909" t="s">
        <v>1782</v>
      </c>
      <c r="F909">
        <v>2</v>
      </c>
      <c r="G909">
        <v>433.75</v>
      </c>
      <c r="H909">
        <v>0</v>
      </c>
      <c r="I909" t="s">
        <v>1823</v>
      </c>
      <c r="J909">
        <v>867.5</v>
      </c>
    </row>
    <row r="910" spans="1:10">
      <c r="A910" t="s">
        <v>2733</v>
      </c>
      <c r="B910">
        <v>45288</v>
      </c>
      <c r="C910" t="s">
        <v>893</v>
      </c>
      <c r="D910" t="s">
        <v>1718</v>
      </c>
      <c r="E910" t="s">
        <v>1813</v>
      </c>
      <c r="F910">
        <v>3</v>
      </c>
      <c r="G910">
        <v>104.33</v>
      </c>
      <c r="H910">
        <v>0.13</v>
      </c>
      <c r="I910" t="s">
        <v>1828</v>
      </c>
      <c r="J910">
        <v>272.30130000000003</v>
      </c>
    </row>
    <row r="911" spans="1:10">
      <c r="A911" t="s">
        <v>2734</v>
      </c>
      <c r="B911">
        <v>45477</v>
      </c>
      <c r="C911" t="s">
        <v>1431</v>
      </c>
      <c r="D911" t="s">
        <v>1553</v>
      </c>
      <c r="E911" t="s">
        <v>1794</v>
      </c>
      <c r="F911">
        <v>1</v>
      </c>
      <c r="G911">
        <v>221.7</v>
      </c>
      <c r="H911">
        <v>0.04</v>
      </c>
      <c r="I911" t="s">
        <v>1823</v>
      </c>
      <c r="J911">
        <v>212.83199999999999</v>
      </c>
    </row>
    <row r="912" spans="1:10">
      <c r="A912" t="s">
        <v>2735</v>
      </c>
      <c r="B912">
        <v>45796</v>
      </c>
      <c r="C912" t="s">
        <v>687</v>
      </c>
      <c r="D912" t="s">
        <v>1682</v>
      </c>
      <c r="E912" t="s">
        <v>1773</v>
      </c>
      <c r="F912">
        <v>2</v>
      </c>
      <c r="G912">
        <v>491.26</v>
      </c>
      <c r="H912">
        <v>0.14000000000000001</v>
      </c>
      <c r="I912" t="s">
        <v>1828</v>
      </c>
      <c r="J912">
        <v>844.96720000000005</v>
      </c>
    </row>
    <row r="913" spans="1:10">
      <c r="A913" t="s">
        <v>2736</v>
      </c>
      <c r="B913">
        <v>45630</v>
      </c>
      <c r="C913" t="s">
        <v>598</v>
      </c>
      <c r="D913" t="s">
        <v>1622</v>
      </c>
      <c r="E913" t="s">
        <v>1782</v>
      </c>
      <c r="F913">
        <v>4</v>
      </c>
      <c r="G913">
        <v>923.14</v>
      </c>
      <c r="H913">
        <v>0.15</v>
      </c>
      <c r="I913" t="s">
        <v>1823</v>
      </c>
      <c r="J913">
        <v>3138.6759999999999</v>
      </c>
    </row>
    <row r="914" spans="1:10">
      <c r="A914" t="s">
        <v>2737</v>
      </c>
      <c r="B914">
        <v>45625</v>
      </c>
      <c r="C914" t="s">
        <v>634</v>
      </c>
      <c r="D914" t="s">
        <v>1676</v>
      </c>
      <c r="E914" t="s">
        <v>1779</v>
      </c>
      <c r="F914">
        <v>2</v>
      </c>
      <c r="G914">
        <v>747.65</v>
      </c>
      <c r="H914">
        <v>0.08</v>
      </c>
      <c r="I914" t="s">
        <v>1823</v>
      </c>
      <c r="J914">
        <v>1375.6759999999999</v>
      </c>
    </row>
    <row r="915" spans="1:10">
      <c r="A915" t="s">
        <v>2738</v>
      </c>
      <c r="B915">
        <v>45773</v>
      </c>
      <c r="C915" t="s">
        <v>384</v>
      </c>
      <c r="D915" t="s">
        <v>1632</v>
      </c>
      <c r="E915" t="s">
        <v>1779</v>
      </c>
      <c r="F915">
        <v>3</v>
      </c>
      <c r="G915">
        <v>94.55</v>
      </c>
      <c r="H915">
        <v>0.13</v>
      </c>
      <c r="I915" t="s">
        <v>1828</v>
      </c>
      <c r="J915">
        <v>246.77549999999999</v>
      </c>
    </row>
    <row r="916" spans="1:10">
      <c r="A916" t="s">
        <v>2739</v>
      </c>
      <c r="B916">
        <v>45308</v>
      </c>
      <c r="C916" t="s">
        <v>153</v>
      </c>
      <c r="D916" t="s">
        <v>1578</v>
      </c>
      <c r="E916" t="s">
        <v>1813</v>
      </c>
      <c r="F916">
        <v>3</v>
      </c>
      <c r="G916">
        <v>620.12</v>
      </c>
      <c r="H916">
        <v>0.06</v>
      </c>
      <c r="I916" t="s">
        <v>1823</v>
      </c>
      <c r="J916">
        <v>1748.7384</v>
      </c>
    </row>
    <row r="917" spans="1:10">
      <c r="A917" t="s">
        <v>2740</v>
      </c>
      <c r="B917">
        <v>45869</v>
      </c>
      <c r="C917" t="s">
        <v>1495</v>
      </c>
      <c r="D917" t="s">
        <v>1686</v>
      </c>
      <c r="E917" t="s">
        <v>1776</v>
      </c>
      <c r="F917">
        <v>2</v>
      </c>
      <c r="G917">
        <v>354.09</v>
      </c>
      <c r="H917">
        <v>0.12</v>
      </c>
      <c r="I917" t="s">
        <v>1828</v>
      </c>
      <c r="J917">
        <v>623.19839999999999</v>
      </c>
    </row>
    <row r="918" spans="1:10">
      <c r="A918" t="s">
        <v>2741</v>
      </c>
      <c r="B918">
        <v>45621</v>
      </c>
      <c r="C918" t="s">
        <v>447</v>
      </c>
      <c r="D918" t="s">
        <v>1654</v>
      </c>
      <c r="E918" t="s">
        <v>1773</v>
      </c>
      <c r="F918">
        <v>3</v>
      </c>
      <c r="G918">
        <v>214.94</v>
      </c>
      <c r="H918">
        <v>0.22</v>
      </c>
      <c r="I918" t="s">
        <v>1828</v>
      </c>
      <c r="J918">
        <v>502.95960000000002</v>
      </c>
    </row>
    <row r="919" spans="1:10">
      <c r="A919" t="s">
        <v>2742</v>
      </c>
      <c r="B919">
        <v>45428</v>
      </c>
      <c r="C919" t="s">
        <v>651</v>
      </c>
      <c r="D919" t="s">
        <v>1565</v>
      </c>
      <c r="E919" t="s">
        <v>1794</v>
      </c>
      <c r="F919">
        <v>2</v>
      </c>
      <c r="G919">
        <v>309.77999999999997</v>
      </c>
      <c r="H919">
        <v>0.16</v>
      </c>
      <c r="I919" t="s">
        <v>1823</v>
      </c>
      <c r="J919">
        <v>520.43039999999996</v>
      </c>
    </row>
    <row r="920" spans="1:10">
      <c r="A920" t="s">
        <v>2743</v>
      </c>
      <c r="B920">
        <v>45807</v>
      </c>
      <c r="C920" t="s">
        <v>255</v>
      </c>
      <c r="D920" t="s">
        <v>1574</v>
      </c>
      <c r="E920" t="s">
        <v>1766</v>
      </c>
      <c r="F920">
        <v>2</v>
      </c>
      <c r="G920">
        <v>183.85</v>
      </c>
      <c r="H920">
        <v>0.14000000000000001</v>
      </c>
      <c r="I920" t="s">
        <v>1825</v>
      </c>
      <c r="J920">
        <v>316.22199999999998</v>
      </c>
    </row>
    <row r="921" spans="1:10">
      <c r="A921" t="s">
        <v>2744</v>
      </c>
      <c r="B921">
        <v>45238</v>
      </c>
      <c r="C921" t="s">
        <v>1272</v>
      </c>
      <c r="D921" t="s">
        <v>1688</v>
      </c>
      <c r="E921" t="s">
        <v>1752</v>
      </c>
      <c r="F921">
        <v>1</v>
      </c>
      <c r="G921">
        <v>550.05999999999995</v>
      </c>
      <c r="H921">
        <v>0.01</v>
      </c>
      <c r="I921" t="s">
        <v>1823</v>
      </c>
      <c r="J921">
        <v>544.55939999999998</v>
      </c>
    </row>
    <row r="922" spans="1:10">
      <c r="A922" t="s">
        <v>2745</v>
      </c>
      <c r="B922">
        <v>45253</v>
      </c>
      <c r="C922" t="s">
        <v>121</v>
      </c>
      <c r="D922" t="s">
        <v>1706</v>
      </c>
      <c r="E922" t="s">
        <v>1769</v>
      </c>
      <c r="F922">
        <v>2</v>
      </c>
      <c r="G922">
        <v>32.19</v>
      </c>
      <c r="H922">
        <v>0.13</v>
      </c>
      <c r="I922" t="s">
        <v>1828</v>
      </c>
      <c r="J922">
        <v>56.010599999999997</v>
      </c>
    </row>
    <row r="923" spans="1:10">
      <c r="A923" t="s">
        <v>2746</v>
      </c>
      <c r="B923">
        <v>45460</v>
      </c>
      <c r="C923" t="s">
        <v>470</v>
      </c>
      <c r="D923" t="s">
        <v>1614</v>
      </c>
      <c r="E923" t="s">
        <v>1813</v>
      </c>
      <c r="F923">
        <v>2</v>
      </c>
      <c r="G923">
        <v>892.06</v>
      </c>
      <c r="H923">
        <v>0.08</v>
      </c>
      <c r="I923" t="s">
        <v>1823</v>
      </c>
      <c r="J923">
        <v>1641.3904</v>
      </c>
    </row>
    <row r="924" spans="1:10">
      <c r="A924" t="s">
        <v>2747</v>
      </c>
      <c r="B924">
        <v>45628</v>
      </c>
      <c r="C924" t="s">
        <v>1455</v>
      </c>
      <c r="D924" t="s">
        <v>1664</v>
      </c>
      <c r="E924" t="s">
        <v>1776</v>
      </c>
      <c r="F924">
        <v>1</v>
      </c>
      <c r="G924">
        <v>127.47</v>
      </c>
      <c r="H924">
        <v>0.16</v>
      </c>
      <c r="I924" t="s">
        <v>1828</v>
      </c>
      <c r="J924">
        <v>107.0748</v>
      </c>
    </row>
    <row r="925" spans="1:10">
      <c r="A925" t="s">
        <v>2748</v>
      </c>
      <c r="B925">
        <v>45778</v>
      </c>
      <c r="C925" t="s">
        <v>1211</v>
      </c>
      <c r="D925" t="s">
        <v>1702</v>
      </c>
      <c r="E925" t="s">
        <v>1799</v>
      </c>
      <c r="F925">
        <v>3</v>
      </c>
      <c r="G925">
        <v>212.87</v>
      </c>
      <c r="H925">
        <v>0.18</v>
      </c>
      <c r="I925" t="s">
        <v>1823</v>
      </c>
      <c r="J925">
        <v>523.66020000000003</v>
      </c>
    </row>
    <row r="926" spans="1:10">
      <c r="A926" t="s">
        <v>2749</v>
      </c>
      <c r="B926">
        <v>45471</v>
      </c>
      <c r="C926" t="s">
        <v>598</v>
      </c>
      <c r="D926" t="s">
        <v>1710</v>
      </c>
      <c r="E926" t="s">
        <v>1779</v>
      </c>
      <c r="F926">
        <v>1</v>
      </c>
      <c r="G926">
        <v>26.37</v>
      </c>
      <c r="H926">
        <v>0.3</v>
      </c>
      <c r="I926" t="s">
        <v>1828</v>
      </c>
      <c r="J926">
        <v>18.459</v>
      </c>
    </row>
    <row r="927" spans="1:10">
      <c r="A927" t="s">
        <v>2750</v>
      </c>
      <c r="B927">
        <v>45770</v>
      </c>
      <c r="C927" t="s">
        <v>1437</v>
      </c>
      <c r="D927" t="s">
        <v>1616</v>
      </c>
      <c r="E927" t="s">
        <v>1810</v>
      </c>
      <c r="F927">
        <v>4</v>
      </c>
      <c r="G927">
        <v>953.98</v>
      </c>
      <c r="H927">
        <v>0.16</v>
      </c>
      <c r="I927" t="s">
        <v>1823</v>
      </c>
      <c r="J927">
        <v>3205.3728000000001</v>
      </c>
    </row>
    <row r="928" spans="1:10">
      <c r="A928" t="s">
        <v>2751</v>
      </c>
      <c r="B928">
        <v>45369</v>
      </c>
      <c r="C928" t="s">
        <v>699</v>
      </c>
      <c r="D928" t="s">
        <v>1682</v>
      </c>
      <c r="E928" t="s">
        <v>1813</v>
      </c>
      <c r="F928">
        <v>3</v>
      </c>
      <c r="G928">
        <v>968.88</v>
      </c>
      <c r="H928">
        <v>0.15</v>
      </c>
      <c r="I928" t="s">
        <v>1823</v>
      </c>
      <c r="J928">
        <v>2470.6439999999998</v>
      </c>
    </row>
    <row r="929" spans="1:10">
      <c r="A929" t="s">
        <v>2752</v>
      </c>
      <c r="B929">
        <v>45910</v>
      </c>
      <c r="C929" t="s">
        <v>616</v>
      </c>
      <c r="D929" t="s">
        <v>1700</v>
      </c>
      <c r="E929" t="s">
        <v>1810</v>
      </c>
      <c r="F929">
        <v>1</v>
      </c>
      <c r="G929">
        <v>533.04999999999995</v>
      </c>
      <c r="H929">
        <v>0.11</v>
      </c>
      <c r="I929" t="s">
        <v>1825</v>
      </c>
      <c r="J929">
        <v>474.41449999999998</v>
      </c>
    </row>
    <row r="930" spans="1:10">
      <c r="A930" t="s">
        <v>2753</v>
      </c>
      <c r="B930">
        <v>45637</v>
      </c>
      <c r="C930" t="s">
        <v>1190</v>
      </c>
      <c r="D930" t="s">
        <v>1710</v>
      </c>
      <c r="E930" t="s">
        <v>1757</v>
      </c>
      <c r="F930">
        <v>3</v>
      </c>
      <c r="G930">
        <v>138.86000000000001</v>
      </c>
      <c r="H930">
        <v>0.11</v>
      </c>
      <c r="I930" t="s">
        <v>1825</v>
      </c>
      <c r="J930">
        <v>370.75619999999998</v>
      </c>
    </row>
    <row r="931" spans="1:10">
      <c r="A931" t="s">
        <v>2754</v>
      </c>
      <c r="B931">
        <v>45706</v>
      </c>
      <c r="C931" t="s">
        <v>532</v>
      </c>
      <c r="D931" t="s">
        <v>1592</v>
      </c>
      <c r="E931" t="s">
        <v>1752</v>
      </c>
      <c r="F931">
        <v>1</v>
      </c>
      <c r="G931">
        <v>588.92999999999995</v>
      </c>
      <c r="H931">
        <v>0.03</v>
      </c>
      <c r="I931" t="s">
        <v>1828</v>
      </c>
      <c r="J931">
        <v>571.26210000000003</v>
      </c>
    </row>
    <row r="932" spans="1:10">
      <c r="A932" t="s">
        <v>2755</v>
      </c>
      <c r="B932">
        <v>45557</v>
      </c>
      <c r="C932" t="s">
        <v>1254</v>
      </c>
      <c r="D932" t="s">
        <v>1652</v>
      </c>
      <c r="E932" t="s">
        <v>1773</v>
      </c>
      <c r="F932">
        <v>2</v>
      </c>
      <c r="G932">
        <v>576.83000000000004</v>
      </c>
      <c r="H932">
        <v>0.19</v>
      </c>
      <c r="I932" t="s">
        <v>1825</v>
      </c>
      <c r="J932">
        <v>934.46460000000002</v>
      </c>
    </row>
    <row r="933" spans="1:10">
      <c r="A933" t="s">
        <v>2756</v>
      </c>
      <c r="B933">
        <v>45338</v>
      </c>
      <c r="C933" t="s">
        <v>1017</v>
      </c>
      <c r="D933" t="s">
        <v>1678</v>
      </c>
      <c r="E933" t="s">
        <v>1794</v>
      </c>
      <c r="F933">
        <v>1</v>
      </c>
      <c r="G933">
        <v>681.3</v>
      </c>
      <c r="H933">
        <v>0.05</v>
      </c>
      <c r="I933" t="s">
        <v>1823</v>
      </c>
      <c r="J933">
        <v>647.23500000000001</v>
      </c>
    </row>
    <row r="934" spans="1:10">
      <c r="A934" t="s">
        <v>2757</v>
      </c>
      <c r="B934">
        <v>45441</v>
      </c>
      <c r="C934" t="s">
        <v>1411</v>
      </c>
      <c r="D934" t="s">
        <v>1598</v>
      </c>
      <c r="E934" t="s">
        <v>1801</v>
      </c>
      <c r="F934">
        <v>3</v>
      </c>
      <c r="G934">
        <v>504.97</v>
      </c>
      <c r="H934">
        <v>0.3</v>
      </c>
      <c r="I934" t="s">
        <v>1823</v>
      </c>
      <c r="J934">
        <v>1060.4369999999999</v>
      </c>
    </row>
    <row r="935" spans="1:10">
      <c r="A935" t="s">
        <v>2758</v>
      </c>
      <c r="B935">
        <v>45396</v>
      </c>
      <c r="C935" t="s">
        <v>224</v>
      </c>
      <c r="D935" t="s">
        <v>1624</v>
      </c>
      <c r="E935" t="s">
        <v>1792</v>
      </c>
      <c r="F935">
        <v>3</v>
      </c>
      <c r="G935">
        <v>649.78</v>
      </c>
      <c r="H935">
        <v>0.1</v>
      </c>
      <c r="I935" t="s">
        <v>1825</v>
      </c>
      <c r="J935">
        <v>1754.4059999999999</v>
      </c>
    </row>
    <row r="936" spans="1:10">
      <c r="A936" t="s">
        <v>2759</v>
      </c>
      <c r="B936">
        <v>45317</v>
      </c>
      <c r="C936" t="s">
        <v>785</v>
      </c>
      <c r="D936" t="s">
        <v>1626</v>
      </c>
      <c r="E936" t="s">
        <v>1786</v>
      </c>
      <c r="F936">
        <v>2</v>
      </c>
      <c r="G936">
        <v>986.73</v>
      </c>
      <c r="H936">
        <v>0.05</v>
      </c>
      <c r="I936" t="s">
        <v>1825</v>
      </c>
      <c r="J936">
        <v>1874.787</v>
      </c>
    </row>
    <row r="937" spans="1:10">
      <c r="A937" t="s">
        <v>2760</v>
      </c>
      <c r="B937">
        <v>45235</v>
      </c>
      <c r="C937" t="s">
        <v>414</v>
      </c>
      <c r="D937" t="s">
        <v>1574</v>
      </c>
      <c r="E937" t="s">
        <v>1801</v>
      </c>
      <c r="F937">
        <v>2</v>
      </c>
      <c r="G937">
        <v>65.44</v>
      </c>
      <c r="H937">
        <v>0.05</v>
      </c>
      <c r="I937" t="s">
        <v>1825</v>
      </c>
      <c r="J937">
        <v>124.336</v>
      </c>
    </row>
    <row r="938" spans="1:10">
      <c r="A938" t="s">
        <v>2761</v>
      </c>
      <c r="B938">
        <v>45824</v>
      </c>
      <c r="C938" t="s">
        <v>1196</v>
      </c>
      <c r="D938" t="s">
        <v>1674</v>
      </c>
      <c r="E938" t="s">
        <v>1797</v>
      </c>
      <c r="F938">
        <v>3</v>
      </c>
      <c r="G938">
        <v>953.74</v>
      </c>
      <c r="H938">
        <v>0.04</v>
      </c>
      <c r="I938" t="s">
        <v>1823</v>
      </c>
      <c r="J938">
        <v>2746.7712000000001</v>
      </c>
    </row>
    <row r="939" spans="1:10">
      <c r="A939" t="s">
        <v>2762</v>
      </c>
      <c r="B939">
        <v>45543</v>
      </c>
      <c r="C939" t="s">
        <v>247</v>
      </c>
      <c r="D939" t="s">
        <v>1700</v>
      </c>
      <c r="E939" t="s">
        <v>1789</v>
      </c>
      <c r="F939">
        <v>3</v>
      </c>
      <c r="G939">
        <v>904.48</v>
      </c>
      <c r="H939">
        <v>0.21</v>
      </c>
      <c r="I939" t="s">
        <v>1825</v>
      </c>
      <c r="J939">
        <v>2143.6176</v>
      </c>
    </row>
    <row r="940" spans="1:10">
      <c r="A940" t="s">
        <v>2763</v>
      </c>
      <c r="B940">
        <v>45595</v>
      </c>
      <c r="C940" t="s">
        <v>1513</v>
      </c>
      <c r="D940" t="s">
        <v>1672</v>
      </c>
      <c r="E940" t="s">
        <v>1801</v>
      </c>
      <c r="F940">
        <v>3</v>
      </c>
      <c r="G940">
        <v>920.82</v>
      </c>
      <c r="H940">
        <v>0.1</v>
      </c>
      <c r="I940" t="s">
        <v>1825</v>
      </c>
      <c r="J940">
        <v>2486.2139999999999</v>
      </c>
    </row>
    <row r="941" spans="1:10">
      <c r="A941" t="s">
        <v>2764</v>
      </c>
      <c r="B941">
        <v>45803</v>
      </c>
      <c r="C941" t="s">
        <v>963</v>
      </c>
      <c r="D941" t="s">
        <v>1604</v>
      </c>
      <c r="E941" t="s">
        <v>1757</v>
      </c>
      <c r="F941">
        <v>1</v>
      </c>
      <c r="G941">
        <v>182.28</v>
      </c>
      <c r="H941">
        <v>0.15</v>
      </c>
      <c r="I941" t="s">
        <v>1828</v>
      </c>
      <c r="J941">
        <v>154.93799999999999</v>
      </c>
    </row>
    <row r="942" spans="1:10">
      <c r="A942" t="s">
        <v>2765</v>
      </c>
      <c r="B942">
        <v>45880</v>
      </c>
      <c r="C942" t="s">
        <v>1377</v>
      </c>
      <c r="D942" t="s">
        <v>1610</v>
      </c>
      <c r="E942" t="s">
        <v>1804</v>
      </c>
      <c r="F942">
        <v>3</v>
      </c>
      <c r="G942">
        <v>938.68</v>
      </c>
      <c r="H942">
        <v>0.14000000000000001</v>
      </c>
      <c r="I942" t="s">
        <v>1823</v>
      </c>
      <c r="J942">
        <v>2421.7944000000002</v>
      </c>
    </row>
    <row r="943" spans="1:10">
      <c r="A943" t="s">
        <v>2766</v>
      </c>
      <c r="B943">
        <v>45690</v>
      </c>
      <c r="C943" t="s">
        <v>295</v>
      </c>
      <c r="D943" t="s">
        <v>1730</v>
      </c>
      <c r="E943" t="s">
        <v>1773</v>
      </c>
      <c r="F943">
        <v>3</v>
      </c>
      <c r="G943">
        <v>219.96</v>
      </c>
      <c r="H943">
        <v>0.18</v>
      </c>
      <c r="I943" t="s">
        <v>1825</v>
      </c>
      <c r="J943">
        <v>541.10159999999996</v>
      </c>
    </row>
    <row r="944" spans="1:10">
      <c r="A944" t="s">
        <v>2767</v>
      </c>
      <c r="B944">
        <v>45841</v>
      </c>
      <c r="C944" t="s">
        <v>1458</v>
      </c>
      <c r="D944" t="s">
        <v>1690</v>
      </c>
      <c r="E944" t="s">
        <v>1810</v>
      </c>
      <c r="F944">
        <v>3</v>
      </c>
      <c r="G944">
        <v>385.74</v>
      </c>
      <c r="H944">
        <v>0.27</v>
      </c>
      <c r="I944" t="s">
        <v>1823</v>
      </c>
      <c r="J944">
        <v>844.77059999999994</v>
      </c>
    </row>
    <row r="945" spans="1:10">
      <c r="A945" t="s">
        <v>2768</v>
      </c>
      <c r="B945">
        <v>45380</v>
      </c>
      <c r="C945" t="s">
        <v>1400</v>
      </c>
      <c r="D945" t="s">
        <v>1710</v>
      </c>
      <c r="E945" t="s">
        <v>1810</v>
      </c>
      <c r="F945">
        <v>2</v>
      </c>
      <c r="G945">
        <v>830.94</v>
      </c>
      <c r="H945">
        <v>0.28000000000000003</v>
      </c>
      <c r="I945" t="s">
        <v>1825</v>
      </c>
      <c r="J945">
        <v>1196.5536</v>
      </c>
    </row>
    <row r="946" spans="1:10">
      <c r="A946" t="s">
        <v>2769</v>
      </c>
      <c r="B946">
        <v>45503</v>
      </c>
      <c r="C946" t="s">
        <v>1196</v>
      </c>
      <c r="D946" t="s">
        <v>1551</v>
      </c>
      <c r="E946" t="s">
        <v>1786</v>
      </c>
      <c r="F946">
        <v>3</v>
      </c>
      <c r="G946">
        <v>462.75</v>
      </c>
      <c r="H946">
        <v>0.22</v>
      </c>
      <c r="I946" t="s">
        <v>1825</v>
      </c>
      <c r="J946">
        <v>1082.835</v>
      </c>
    </row>
    <row r="947" spans="1:10">
      <c r="A947" t="s">
        <v>2770</v>
      </c>
      <c r="B947">
        <v>45567</v>
      </c>
      <c r="C947" t="s">
        <v>247</v>
      </c>
      <c r="D947" t="s">
        <v>1576</v>
      </c>
      <c r="E947" t="s">
        <v>1801</v>
      </c>
      <c r="F947">
        <v>4</v>
      </c>
      <c r="G947">
        <v>973.9</v>
      </c>
      <c r="H947">
        <v>0.02</v>
      </c>
      <c r="I947" t="s">
        <v>1828</v>
      </c>
      <c r="J947">
        <v>3817.6880000000001</v>
      </c>
    </row>
    <row r="948" spans="1:10">
      <c r="A948" t="s">
        <v>2771</v>
      </c>
      <c r="B948">
        <v>45600</v>
      </c>
      <c r="C948" t="s">
        <v>475</v>
      </c>
      <c r="D948" t="s">
        <v>1618</v>
      </c>
      <c r="E948" t="s">
        <v>1757</v>
      </c>
      <c r="F948">
        <v>2</v>
      </c>
      <c r="G948">
        <v>157.18</v>
      </c>
      <c r="H948">
        <v>0.15</v>
      </c>
      <c r="I948" t="s">
        <v>1823</v>
      </c>
      <c r="J948">
        <v>267.20600000000002</v>
      </c>
    </row>
    <row r="949" spans="1:10">
      <c r="A949" t="s">
        <v>2772</v>
      </c>
      <c r="B949">
        <v>45415</v>
      </c>
      <c r="C949" t="s">
        <v>63</v>
      </c>
      <c r="D949" t="s">
        <v>1694</v>
      </c>
      <c r="E949" t="s">
        <v>1797</v>
      </c>
      <c r="F949">
        <v>3</v>
      </c>
      <c r="G949">
        <v>239.57</v>
      </c>
      <c r="H949">
        <v>0.16</v>
      </c>
      <c r="I949" t="s">
        <v>1823</v>
      </c>
      <c r="J949">
        <v>603.71640000000002</v>
      </c>
    </row>
    <row r="950" spans="1:10">
      <c r="A950" t="s">
        <v>2773</v>
      </c>
      <c r="B950">
        <v>45343</v>
      </c>
      <c r="C950" t="s">
        <v>1029</v>
      </c>
      <c r="D950" t="s">
        <v>1565</v>
      </c>
      <c r="E950" t="s">
        <v>1804</v>
      </c>
      <c r="F950">
        <v>4</v>
      </c>
      <c r="G950">
        <v>583.21</v>
      </c>
      <c r="H950">
        <v>0.2</v>
      </c>
      <c r="I950" t="s">
        <v>1823</v>
      </c>
      <c r="J950">
        <v>1866.2719999999999</v>
      </c>
    </row>
    <row r="951" spans="1:10">
      <c r="A951" t="s">
        <v>2774</v>
      </c>
      <c r="B951">
        <v>45399</v>
      </c>
      <c r="C951" t="s">
        <v>1283</v>
      </c>
      <c r="D951" t="s">
        <v>1710</v>
      </c>
      <c r="E951" t="s">
        <v>1782</v>
      </c>
      <c r="F951">
        <v>3</v>
      </c>
      <c r="G951">
        <v>758.75</v>
      </c>
      <c r="H951">
        <v>0.27</v>
      </c>
      <c r="I951" t="s">
        <v>1825</v>
      </c>
      <c r="J951">
        <v>1661.6624999999999</v>
      </c>
    </row>
    <row r="952" spans="1:10">
      <c r="A952" t="s">
        <v>2775</v>
      </c>
      <c r="B952">
        <v>45689</v>
      </c>
      <c r="C952" t="s">
        <v>975</v>
      </c>
      <c r="D952" t="s">
        <v>1670</v>
      </c>
      <c r="E952" t="s">
        <v>1773</v>
      </c>
      <c r="F952">
        <v>4</v>
      </c>
      <c r="G952">
        <v>372.42</v>
      </c>
      <c r="H952">
        <v>0.19</v>
      </c>
      <c r="I952" t="s">
        <v>1823</v>
      </c>
      <c r="J952">
        <v>1206.6407999999999</v>
      </c>
    </row>
    <row r="953" spans="1:10">
      <c r="A953" t="s">
        <v>2776</v>
      </c>
      <c r="B953">
        <v>45699</v>
      </c>
      <c r="C953" t="s">
        <v>517</v>
      </c>
      <c r="D953" t="s">
        <v>1674</v>
      </c>
      <c r="E953" t="s">
        <v>1813</v>
      </c>
      <c r="F953">
        <v>4</v>
      </c>
      <c r="G953">
        <v>286.27999999999997</v>
      </c>
      <c r="H953">
        <v>0.28000000000000003</v>
      </c>
      <c r="I953" t="s">
        <v>1825</v>
      </c>
      <c r="J953">
        <v>824.4864</v>
      </c>
    </row>
    <row r="954" spans="1:10">
      <c r="A954" t="s">
        <v>2777</v>
      </c>
      <c r="B954">
        <v>45663</v>
      </c>
      <c r="C954" t="s">
        <v>887</v>
      </c>
      <c r="D954" t="s">
        <v>1694</v>
      </c>
      <c r="E954" t="s">
        <v>1792</v>
      </c>
      <c r="F954">
        <v>3</v>
      </c>
      <c r="G954">
        <v>488.37</v>
      </c>
      <c r="H954">
        <v>0.27</v>
      </c>
      <c r="I954" t="s">
        <v>1828</v>
      </c>
      <c r="J954">
        <v>1069.5302999999999</v>
      </c>
    </row>
    <row r="955" spans="1:10">
      <c r="A955" t="s">
        <v>2778</v>
      </c>
      <c r="B955">
        <v>45377</v>
      </c>
      <c r="C955" t="s">
        <v>1446</v>
      </c>
      <c r="D955" t="s">
        <v>1722</v>
      </c>
      <c r="E955" t="s">
        <v>1782</v>
      </c>
      <c r="F955">
        <v>3</v>
      </c>
      <c r="G955">
        <v>662.82</v>
      </c>
      <c r="H955">
        <v>0.01</v>
      </c>
      <c r="I955" t="s">
        <v>1828</v>
      </c>
      <c r="J955">
        <v>1968.5753999999999</v>
      </c>
    </row>
    <row r="956" spans="1:10">
      <c r="A956" t="s">
        <v>2779</v>
      </c>
      <c r="B956">
        <v>45412</v>
      </c>
      <c r="C956" t="s">
        <v>1527</v>
      </c>
      <c r="D956" t="s">
        <v>1557</v>
      </c>
      <c r="E956" t="s">
        <v>1804</v>
      </c>
      <c r="F956">
        <v>2</v>
      </c>
      <c r="G956">
        <v>824.34</v>
      </c>
      <c r="H956">
        <v>0.1</v>
      </c>
      <c r="I956" t="s">
        <v>1828</v>
      </c>
      <c r="J956">
        <v>1483.8119999999999</v>
      </c>
    </row>
    <row r="957" spans="1:10">
      <c r="A957" t="s">
        <v>2780</v>
      </c>
      <c r="B957">
        <v>45349</v>
      </c>
      <c r="C957" t="s">
        <v>396</v>
      </c>
      <c r="D957" t="s">
        <v>1666</v>
      </c>
      <c r="E957" t="s">
        <v>1782</v>
      </c>
      <c r="F957">
        <v>1</v>
      </c>
      <c r="G957">
        <v>437.12</v>
      </c>
      <c r="H957">
        <v>0.21</v>
      </c>
      <c r="I957" t="s">
        <v>1823</v>
      </c>
      <c r="J957">
        <v>345.32479999999998</v>
      </c>
    </row>
    <row r="958" spans="1:10">
      <c r="A958" t="s">
        <v>2781</v>
      </c>
      <c r="B958">
        <v>45486</v>
      </c>
      <c r="C958" t="s">
        <v>1118</v>
      </c>
      <c r="D958" t="s">
        <v>1724</v>
      </c>
      <c r="E958" t="s">
        <v>1776</v>
      </c>
      <c r="F958">
        <v>3</v>
      </c>
      <c r="G958">
        <v>23.37</v>
      </c>
      <c r="H958">
        <v>0.15</v>
      </c>
      <c r="I958" t="s">
        <v>1825</v>
      </c>
      <c r="J958">
        <v>59.593499999999999</v>
      </c>
    </row>
    <row r="959" spans="1:10">
      <c r="A959" t="s">
        <v>2782</v>
      </c>
      <c r="B959">
        <v>45761</v>
      </c>
      <c r="C959" t="s">
        <v>616</v>
      </c>
      <c r="D959" t="s">
        <v>1620</v>
      </c>
      <c r="E959" t="s">
        <v>1782</v>
      </c>
      <c r="F959">
        <v>1</v>
      </c>
      <c r="G959">
        <v>579.69000000000005</v>
      </c>
      <c r="H959">
        <v>0.02</v>
      </c>
      <c r="I959" t="s">
        <v>1823</v>
      </c>
      <c r="J959">
        <v>568.09619999999995</v>
      </c>
    </row>
    <row r="960" spans="1:10">
      <c r="A960" t="s">
        <v>2783</v>
      </c>
      <c r="B960">
        <v>45639</v>
      </c>
      <c r="C960" t="s">
        <v>1334</v>
      </c>
      <c r="D960" t="s">
        <v>1704</v>
      </c>
      <c r="E960" t="s">
        <v>1799</v>
      </c>
      <c r="F960">
        <v>3</v>
      </c>
      <c r="G960">
        <v>240.51</v>
      </c>
      <c r="H960">
        <v>7.0000000000000007E-2</v>
      </c>
      <c r="I960" t="s">
        <v>1823</v>
      </c>
      <c r="J960">
        <v>671.02290000000005</v>
      </c>
    </row>
    <row r="961" spans="1:10">
      <c r="A961" t="s">
        <v>2784</v>
      </c>
      <c r="B961">
        <v>45893</v>
      </c>
      <c r="C961" t="s">
        <v>1193</v>
      </c>
      <c r="D961" t="s">
        <v>1598</v>
      </c>
      <c r="E961" t="s">
        <v>1799</v>
      </c>
      <c r="F961">
        <v>2</v>
      </c>
      <c r="G961">
        <v>855.4</v>
      </c>
      <c r="H961">
        <v>0.08</v>
      </c>
      <c r="I961" t="s">
        <v>1828</v>
      </c>
      <c r="J961">
        <v>1573.9359999999999</v>
      </c>
    </row>
    <row r="962" spans="1:10">
      <c r="A962" t="s">
        <v>2785</v>
      </c>
      <c r="B962">
        <v>45227</v>
      </c>
      <c r="C962" t="s">
        <v>40</v>
      </c>
      <c r="D962" t="s">
        <v>1728</v>
      </c>
      <c r="E962" t="s">
        <v>1779</v>
      </c>
      <c r="F962">
        <v>1</v>
      </c>
      <c r="G962">
        <v>537.26</v>
      </c>
      <c r="H962">
        <v>0.09</v>
      </c>
      <c r="I962" t="s">
        <v>1823</v>
      </c>
      <c r="J962">
        <v>488.90660000000003</v>
      </c>
    </row>
    <row r="963" spans="1:10">
      <c r="A963" t="s">
        <v>2786</v>
      </c>
      <c r="B963">
        <v>45637</v>
      </c>
      <c r="C963" t="s">
        <v>1199</v>
      </c>
      <c r="D963" t="s">
        <v>1650</v>
      </c>
      <c r="E963" t="s">
        <v>1789</v>
      </c>
      <c r="F963">
        <v>3</v>
      </c>
      <c r="G963">
        <v>918.26</v>
      </c>
      <c r="H963">
        <v>0.17</v>
      </c>
      <c r="I963" t="s">
        <v>1828</v>
      </c>
      <c r="J963">
        <v>2286.4674</v>
      </c>
    </row>
    <row r="964" spans="1:10">
      <c r="A964" t="s">
        <v>2787</v>
      </c>
      <c r="B964">
        <v>45472</v>
      </c>
      <c r="C964" t="s">
        <v>341</v>
      </c>
      <c r="D964" t="s">
        <v>1557</v>
      </c>
      <c r="E964" t="s">
        <v>1786</v>
      </c>
      <c r="F964">
        <v>4</v>
      </c>
      <c r="G964">
        <v>579.70000000000005</v>
      </c>
      <c r="H964">
        <v>0.18</v>
      </c>
      <c r="I964" t="s">
        <v>1825</v>
      </c>
      <c r="J964">
        <v>1901.4159999999999</v>
      </c>
    </row>
    <row r="965" spans="1:10">
      <c r="A965" t="s">
        <v>2788</v>
      </c>
      <c r="B965">
        <v>45710</v>
      </c>
      <c r="C965" t="s">
        <v>490</v>
      </c>
      <c r="D965" t="s">
        <v>1634</v>
      </c>
      <c r="E965" t="s">
        <v>1776</v>
      </c>
      <c r="F965">
        <v>1</v>
      </c>
      <c r="G965">
        <v>824.32</v>
      </c>
      <c r="H965">
        <v>0.18</v>
      </c>
      <c r="I965" t="s">
        <v>1823</v>
      </c>
      <c r="J965">
        <v>675.94240000000002</v>
      </c>
    </row>
    <row r="966" spans="1:10">
      <c r="A966" t="s">
        <v>2789</v>
      </c>
      <c r="B966">
        <v>45682</v>
      </c>
      <c r="C966" t="s">
        <v>384</v>
      </c>
      <c r="D966" t="s">
        <v>1640</v>
      </c>
      <c r="E966" t="s">
        <v>1801</v>
      </c>
      <c r="F966">
        <v>4</v>
      </c>
      <c r="G966">
        <v>614.99</v>
      </c>
      <c r="H966">
        <v>0.16</v>
      </c>
      <c r="I966" t="s">
        <v>1825</v>
      </c>
      <c r="J966">
        <v>2066.3663999999999</v>
      </c>
    </row>
    <row r="967" spans="1:10">
      <c r="A967" t="s">
        <v>2790</v>
      </c>
      <c r="B967">
        <v>45730</v>
      </c>
      <c r="C967" t="s">
        <v>441</v>
      </c>
      <c r="D967" t="s">
        <v>1672</v>
      </c>
      <c r="E967" t="s">
        <v>1752</v>
      </c>
      <c r="F967">
        <v>4</v>
      </c>
      <c r="G967">
        <v>189.21</v>
      </c>
      <c r="H967">
        <v>0.06</v>
      </c>
      <c r="I967" t="s">
        <v>1828</v>
      </c>
      <c r="J967">
        <v>711.42960000000005</v>
      </c>
    </row>
    <row r="968" spans="1:10">
      <c r="A968" t="s">
        <v>2791</v>
      </c>
      <c r="B968">
        <v>45629</v>
      </c>
      <c r="C968" t="s">
        <v>517</v>
      </c>
      <c r="D968" t="s">
        <v>1672</v>
      </c>
      <c r="E968" t="s">
        <v>1799</v>
      </c>
      <c r="F968">
        <v>2</v>
      </c>
      <c r="G968">
        <v>233.33</v>
      </c>
      <c r="H968">
        <v>0.05</v>
      </c>
      <c r="I968" t="s">
        <v>1823</v>
      </c>
      <c r="J968">
        <v>443.327</v>
      </c>
    </row>
    <row r="969" spans="1:10">
      <c r="A969" t="s">
        <v>2792</v>
      </c>
      <c r="B969">
        <v>45783</v>
      </c>
      <c r="C969" t="s">
        <v>794</v>
      </c>
      <c r="D969" t="s">
        <v>1626</v>
      </c>
      <c r="E969" t="s">
        <v>1810</v>
      </c>
      <c r="F969">
        <v>3</v>
      </c>
      <c r="G969">
        <v>529.89</v>
      </c>
      <c r="H969">
        <v>0.21</v>
      </c>
      <c r="I969" t="s">
        <v>1823</v>
      </c>
      <c r="J969">
        <v>1255.8393000000001</v>
      </c>
    </row>
    <row r="970" spans="1:10">
      <c r="A970" t="s">
        <v>2793</v>
      </c>
      <c r="B970">
        <v>45518</v>
      </c>
      <c r="C970" t="s">
        <v>1504</v>
      </c>
      <c r="D970" t="s">
        <v>1732</v>
      </c>
      <c r="E970" t="s">
        <v>1757</v>
      </c>
      <c r="F970">
        <v>2</v>
      </c>
      <c r="G970">
        <v>954.1</v>
      </c>
      <c r="H970">
        <v>0.17</v>
      </c>
      <c r="I970" t="s">
        <v>1825</v>
      </c>
      <c r="J970">
        <v>1583.806</v>
      </c>
    </row>
    <row r="971" spans="1:10">
      <c r="A971" t="s">
        <v>2794</v>
      </c>
      <c r="B971">
        <v>45274</v>
      </c>
      <c r="C971" t="s">
        <v>1017</v>
      </c>
      <c r="D971" t="s">
        <v>1678</v>
      </c>
      <c r="E971" t="s">
        <v>1779</v>
      </c>
      <c r="F971">
        <v>1</v>
      </c>
      <c r="G971">
        <v>370.04</v>
      </c>
      <c r="H971">
        <v>0.04</v>
      </c>
      <c r="I971" t="s">
        <v>1828</v>
      </c>
      <c r="J971">
        <v>355.23840000000001</v>
      </c>
    </row>
    <row r="972" spans="1:10">
      <c r="A972" t="s">
        <v>2795</v>
      </c>
      <c r="B972">
        <v>45297</v>
      </c>
      <c r="C972" t="s">
        <v>227</v>
      </c>
      <c r="D972" t="s">
        <v>1740</v>
      </c>
      <c r="E972" t="s">
        <v>1813</v>
      </c>
      <c r="F972">
        <v>4</v>
      </c>
      <c r="G972">
        <v>492.71</v>
      </c>
      <c r="H972">
        <v>0.08</v>
      </c>
      <c r="I972" t="s">
        <v>1823</v>
      </c>
      <c r="J972">
        <v>1813.1728000000001</v>
      </c>
    </row>
    <row r="973" spans="1:10">
      <c r="A973" t="s">
        <v>2796</v>
      </c>
      <c r="B973">
        <v>45530</v>
      </c>
      <c r="C973" t="s">
        <v>890</v>
      </c>
      <c r="D973" t="s">
        <v>1730</v>
      </c>
      <c r="E973" t="s">
        <v>1797</v>
      </c>
      <c r="F973">
        <v>4</v>
      </c>
      <c r="G973">
        <v>853.26</v>
      </c>
      <c r="H973">
        <v>0.24</v>
      </c>
      <c r="I973" t="s">
        <v>1828</v>
      </c>
      <c r="J973">
        <v>2593.9104000000002</v>
      </c>
    </row>
    <row r="974" spans="1:10">
      <c r="A974" t="s">
        <v>2797</v>
      </c>
      <c r="B974">
        <v>45740</v>
      </c>
      <c r="C974" t="s">
        <v>1263</v>
      </c>
      <c r="D974" t="s">
        <v>1551</v>
      </c>
      <c r="E974" t="s">
        <v>1804</v>
      </c>
      <c r="F974">
        <v>1</v>
      </c>
      <c r="G974">
        <v>402.47</v>
      </c>
      <c r="H974">
        <v>0.19</v>
      </c>
      <c r="I974" t="s">
        <v>1825</v>
      </c>
      <c r="J974">
        <v>326.00069999999999</v>
      </c>
    </row>
    <row r="975" spans="1:10">
      <c r="A975" t="s">
        <v>2798</v>
      </c>
      <c r="B975">
        <v>45311</v>
      </c>
      <c r="C975" t="s">
        <v>1252</v>
      </c>
      <c r="D975" t="s">
        <v>1656</v>
      </c>
      <c r="E975" t="s">
        <v>1810</v>
      </c>
      <c r="F975">
        <v>2</v>
      </c>
      <c r="G975">
        <v>528.29999999999995</v>
      </c>
      <c r="H975">
        <v>0.24</v>
      </c>
      <c r="I975" t="s">
        <v>1823</v>
      </c>
      <c r="J975">
        <v>803.01599999999996</v>
      </c>
    </row>
    <row r="976" spans="1:10">
      <c r="A976" t="s">
        <v>2799</v>
      </c>
      <c r="B976">
        <v>45667</v>
      </c>
      <c r="C976" t="s">
        <v>1374</v>
      </c>
      <c r="D976" t="s">
        <v>1568</v>
      </c>
      <c r="E976" t="s">
        <v>1776</v>
      </c>
      <c r="F976">
        <v>4</v>
      </c>
      <c r="G976">
        <v>599.85</v>
      </c>
      <c r="H976">
        <v>0.25</v>
      </c>
      <c r="I976" t="s">
        <v>1823</v>
      </c>
      <c r="J976">
        <v>1799.55</v>
      </c>
    </row>
    <row r="977" spans="1:10">
      <c r="A977" t="s">
        <v>2800</v>
      </c>
      <c r="B977">
        <v>45281</v>
      </c>
      <c r="C977" t="s">
        <v>957</v>
      </c>
      <c r="D977" t="s">
        <v>1580</v>
      </c>
      <c r="E977" t="s">
        <v>1786</v>
      </c>
      <c r="F977">
        <v>2</v>
      </c>
      <c r="G977">
        <v>61.42</v>
      </c>
      <c r="H977">
        <v>0.08</v>
      </c>
      <c r="I977" t="s">
        <v>1825</v>
      </c>
      <c r="J977">
        <v>113.0128</v>
      </c>
    </row>
    <row r="978" spans="1:10">
      <c r="A978" t="s">
        <v>2801</v>
      </c>
      <c r="B978">
        <v>45693</v>
      </c>
      <c r="C978" t="s">
        <v>797</v>
      </c>
      <c r="D978" t="s">
        <v>1586</v>
      </c>
      <c r="E978" t="s">
        <v>1789</v>
      </c>
      <c r="F978">
        <v>2</v>
      </c>
      <c r="G978">
        <v>466.42</v>
      </c>
      <c r="H978">
        <v>0.12</v>
      </c>
      <c r="I978" t="s">
        <v>1825</v>
      </c>
      <c r="J978">
        <v>820.89919999999995</v>
      </c>
    </row>
    <row r="979" spans="1:10">
      <c r="A979" t="s">
        <v>2802</v>
      </c>
      <c r="B979">
        <v>45857</v>
      </c>
      <c r="C979" t="s">
        <v>353</v>
      </c>
      <c r="D979" t="s">
        <v>1610</v>
      </c>
      <c r="E979" t="s">
        <v>1773</v>
      </c>
      <c r="F979">
        <v>4</v>
      </c>
      <c r="G979">
        <v>540.69000000000005</v>
      </c>
      <c r="H979">
        <v>0.09</v>
      </c>
      <c r="I979" t="s">
        <v>1828</v>
      </c>
      <c r="J979">
        <v>1968.1116</v>
      </c>
    </row>
    <row r="980" spans="1:10">
      <c r="A980" t="s">
        <v>2803</v>
      </c>
      <c r="B980">
        <v>45737</v>
      </c>
      <c r="C980" t="s">
        <v>942</v>
      </c>
      <c r="D980" t="s">
        <v>1586</v>
      </c>
      <c r="E980" t="s">
        <v>1797</v>
      </c>
      <c r="F980">
        <v>3</v>
      </c>
      <c r="G980">
        <v>677.46</v>
      </c>
      <c r="H980">
        <v>0.05</v>
      </c>
      <c r="I980" t="s">
        <v>1823</v>
      </c>
      <c r="J980">
        <v>1930.761</v>
      </c>
    </row>
    <row r="981" spans="1:10">
      <c r="A981" t="s">
        <v>2804</v>
      </c>
      <c r="B981">
        <v>45771</v>
      </c>
      <c r="C981" t="s">
        <v>1032</v>
      </c>
      <c r="D981" t="s">
        <v>1590</v>
      </c>
      <c r="E981" t="s">
        <v>1757</v>
      </c>
      <c r="F981">
        <v>3</v>
      </c>
      <c r="G981">
        <v>614.63</v>
      </c>
      <c r="H981">
        <v>0.06</v>
      </c>
      <c r="I981" t="s">
        <v>1825</v>
      </c>
      <c r="J981">
        <v>1733.2565999999999</v>
      </c>
    </row>
    <row r="982" spans="1:10">
      <c r="A982" t="s">
        <v>2805</v>
      </c>
      <c r="B982">
        <v>45272</v>
      </c>
      <c r="C982" t="s">
        <v>746</v>
      </c>
      <c r="D982" t="s">
        <v>1680</v>
      </c>
      <c r="E982" t="s">
        <v>1782</v>
      </c>
      <c r="F982">
        <v>4</v>
      </c>
      <c r="G982">
        <v>649.52</v>
      </c>
      <c r="H982">
        <v>0.11</v>
      </c>
      <c r="I982" t="s">
        <v>1823</v>
      </c>
      <c r="J982">
        <v>2312.2912000000001</v>
      </c>
    </row>
    <row r="983" spans="1:10">
      <c r="A983" t="s">
        <v>2806</v>
      </c>
      <c r="B983">
        <v>45481</v>
      </c>
      <c r="C983" t="s">
        <v>1377</v>
      </c>
      <c r="D983" t="s">
        <v>1718</v>
      </c>
      <c r="E983" t="s">
        <v>1782</v>
      </c>
      <c r="F983">
        <v>2</v>
      </c>
      <c r="G983">
        <v>943.93</v>
      </c>
      <c r="H983">
        <v>0.22</v>
      </c>
      <c r="I983" t="s">
        <v>1825</v>
      </c>
      <c r="J983">
        <v>1472.5308</v>
      </c>
    </row>
    <row r="984" spans="1:10">
      <c r="A984" t="s">
        <v>2807</v>
      </c>
      <c r="B984">
        <v>45228</v>
      </c>
      <c r="C984" t="s">
        <v>550</v>
      </c>
      <c r="D984" t="s">
        <v>1610</v>
      </c>
      <c r="E984" t="s">
        <v>1782</v>
      </c>
      <c r="F984">
        <v>4</v>
      </c>
      <c r="G984">
        <v>538.73</v>
      </c>
      <c r="H984">
        <v>0.03</v>
      </c>
      <c r="I984" t="s">
        <v>1823</v>
      </c>
      <c r="J984">
        <v>2090.2723999999998</v>
      </c>
    </row>
    <row r="985" spans="1:10">
      <c r="A985" t="s">
        <v>2808</v>
      </c>
      <c r="B985">
        <v>45432</v>
      </c>
      <c r="C985" t="s">
        <v>318</v>
      </c>
      <c r="D985" t="s">
        <v>1680</v>
      </c>
      <c r="E985" t="s">
        <v>1782</v>
      </c>
      <c r="F985">
        <v>2</v>
      </c>
      <c r="G985">
        <v>853.93</v>
      </c>
      <c r="H985">
        <v>0.01</v>
      </c>
      <c r="I985" t="s">
        <v>1825</v>
      </c>
      <c r="J985">
        <v>1690.7814000000001</v>
      </c>
    </row>
    <row r="986" spans="1:10">
      <c r="A986" t="s">
        <v>2809</v>
      </c>
      <c r="B986">
        <v>45914</v>
      </c>
      <c r="C986" t="s">
        <v>1510</v>
      </c>
      <c r="D986" t="s">
        <v>1606</v>
      </c>
      <c r="E986" t="s">
        <v>1769</v>
      </c>
      <c r="F986">
        <v>4</v>
      </c>
      <c r="G986">
        <v>465.42</v>
      </c>
      <c r="H986">
        <v>0.26</v>
      </c>
      <c r="I986" t="s">
        <v>1828</v>
      </c>
      <c r="J986">
        <v>1377.6432</v>
      </c>
    </row>
    <row r="987" spans="1:10">
      <c r="A987" t="s">
        <v>2810</v>
      </c>
      <c r="B987">
        <v>45758</v>
      </c>
      <c r="C987" t="s">
        <v>208</v>
      </c>
      <c r="D987" t="s">
        <v>1546</v>
      </c>
      <c r="E987" t="s">
        <v>1792</v>
      </c>
      <c r="F987">
        <v>4</v>
      </c>
      <c r="G987">
        <v>880.26</v>
      </c>
      <c r="H987">
        <v>0.11</v>
      </c>
      <c r="I987" t="s">
        <v>1828</v>
      </c>
      <c r="J987">
        <v>3133.7256000000002</v>
      </c>
    </row>
    <row r="988" spans="1:10">
      <c r="A988" t="s">
        <v>2811</v>
      </c>
      <c r="B988">
        <v>45429</v>
      </c>
      <c r="C988" t="s">
        <v>1487</v>
      </c>
      <c r="D988" t="s">
        <v>1650</v>
      </c>
      <c r="E988" t="s">
        <v>1792</v>
      </c>
      <c r="F988">
        <v>3</v>
      </c>
      <c r="G988">
        <v>461.02</v>
      </c>
      <c r="H988">
        <v>0.28999999999999998</v>
      </c>
      <c r="I988" t="s">
        <v>1825</v>
      </c>
      <c r="J988">
        <v>981.97260000000006</v>
      </c>
    </row>
    <row r="989" spans="1:10">
      <c r="A989" t="s">
        <v>2812</v>
      </c>
      <c r="B989">
        <v>45578</v>
      </c>
      <c r="C989" t="s">
        <v>110</v>
      </c>
      <c r="D989" t="s">
        <v>1598</v>
      </c>
      <c r="E989" t="s">
        <v>1797</v>
      </c>
      <c r="F989">
        <v>1</v>
      </c>
      <c r="G989">
        <v>531.99</v>
      </c>
      <c r="H989">
        <v>0.17</v>
      </c>
      <c r="I989" t="s">
        <v>1825</v>
      </c>
      <c r="J989">
        <v>441.55169999999998</v>
      </c>
    </row>
    <row r="990" spans="1:10">
      <c r="A990" t="s">
        <v>2813</v>
      </c>
      <c r="B990">
        <v>45486</v>
      </c>
      <c r="C990" t="s">
        <v>27</v>
      </c>
      <c r="D990" t="s">
        <v>1642</v>
      </c>
      <c r="E990" t="s">
        <v>1807</v>
      </c>
      <c r="F990">
        <v>2</v>
      </c>
      <c r="G990">
        <v>274.08999999999997</v>
      </c>
      <c r="H990">
        <v>0.13</v>
      </c>
      <c r="I990" t="s">
        <v>1825</v>
      </c>
      <c r="J990">
        <v>476.91660000000002</v>
      </c>
    </row>
    <row r="991" spans="1:10">
      <c r="A991" t="s">
        <v>2814</v>
      </c>
      <c r="B991">
        <v>45694</v>
      </c>
      <c r="C991" t="s">
        <v>1371</v>
      </c>
      <c r="D991" t="s">
        <v>1724</v>
      </c>
      <c r="E991" t="s">
        <v>1789</v>
      </c>
      <c r="F991">
        <v>1</v>
      </c>
      <c r="G991">
        <v>66.14</v>
      </c>
      <c r="H991">
        <v>0.14000000000000001</v>
      </c>
      <c r="I991" t="s">
        <v>1828</v>
      </c>
      <c r="J991">
        <v>56.880400000000002</v>
      </c>
    </row>
    <row r="992" spans="1:10">
      <c r="A992" t="s">
        <v>2815</v>
      </c>
      <c r="B992">
        <v>45875</v>
      </c>
      <c r="C992" t="s">
        <v>281</v>
      </c>
      <c r="D992" t="s">
        <v>1588</v>
      </c>
      <c r="E992" t="s">
        <v>1786</v>
      </c>
      <c r="F992">
        <v>3</v>
      </c>
      <c r="G992">
        <v>955.82</v>
      </c>
      <c r="H992">
        <v>0.16</v>
      </c>
      <c r="I992" t="s">
        <v>1828</v>
      </c>
      <c r="J992">
        <v>2408.6664000000001</v>
      </c>
    </row>
    <row r="993" spans="1:10">
      <c r="A993" t="s">
        <v>2816</v>
      </c>
      <c r="B993">
        <v>45432</v>
      </c>
      <c r="C993" t="s">
        <v>1005</v>
      </c>
      <c r="D993" t="s">
        <v>1592</v>
      </c>
      <c r="E993" t="s">
        <v>1794</v>
      </c>
      <c r="F993">
        <v>1</v>
      </c>
      <c r="G993">
        <v>904.92</v>
      </c>
      <c r="H993">
        <v>0.13</v>
      </c>
      <c r="I993" t="s">
        <v>1823</v>
      </c>
      <c r="J993">
        <v>787.28039999999999</v>
      </c>
    </row>
    <row r="994" spans="1:10">
      <c r="A994" t="s">
        <v>2817</v>
      </c>
      <c r="B994">
        <v>45575</v>
      </c>
      <c r="C994" t="s">
        <v>8</v>
      </c>
      <c r="D994" t="s">
        <v>1628</v>
      </c>
      <c r="E994" t="s">
        <v>1779</v>
      </c>
      <c r="F994">
        <v>3</v>
      </c>
      <c r="G994">
        <v>490.02</v>
      </c>
      <c r="H994">
        <v>0.26</v>
      </c>
      <c r="I994" t="s">
        <v>1823</v>
      </c>
      <c r="J994">
        <v>1087.8444</v>
      </c>
    </row>
    <row r="995" spans="1:10">
      <c r="A995" t="s">
        <v>2818</v>
      </c>
      <c r="B995">
        <v>45340</v>
      </c>
      <c r="C995" t="s">
        <v>1136</v>
      </c>
      <c r="D995" t="s">
        <v>1586</v>
      </c>
      <c r="E995" t="s">
        <v>1776</v>
      </c>
      <c r="F995">
        <v>2</v>
      </c>
      <c r="G995">
        <v>957.54</v>
      </c>
      <c r="H995">
        <v>0.1</v>
      </c>
      <c r="I995" t="s">
        <v>1828</v>
      </c>
      <c r="J995">
        <v>1723.5719999999999</v>
      </c>
    </row>
    <row r="996" spans="1:10">
      <c r="A996" t="s">
        <v>2819</v>
      </c>
      <c r="B996">
        <v>45926</v>
      </c>
      <c r="C996" t="s">
        <v>1035</v>
      </c>
      <c r="D996" t="s">
        <v>1746</v>
      </c>
      <c r="E996" t="s">
        <v>1797</v>
      </c>
      <c r="F996">
        <v>2</v>
      </c>
      <c r="G996">
        <v>314.39999999999998</v>
      </c>
      <c r="H996">
        <v>7.0000000000000007E-2</v>
      </c>
      <c r="I996" t="s">
        <v>1825</v>
      </c>
      <c r="J996">
        <v>584.78399999999999</v>
      </c>
    </row>
    <row r="997" spans="1:10">
      <c r="A997" t="s">
        <v>2820</v>
      </c>
      <c r="B997">
        <v>45373</v>
      </c>
      <c r="C997" t="s">
        <v>1229</v>
      </c>
      <c r="D997" t="s">
        <v>1596</v>
      </c>
      <c r="E997" t="s">
        <v>1776</v>
      </c>
      <c r="F997">
        <v>3</v>
      </c>
      <c r="G997">
        <v>480.11</v>
      </c>
      <c r="H997">
        <v>0.11</v>
      </c>
      <c r="I997" t="s">
        <v>1825</v>
      </c>
      <c r="J997">
        <v>1281.8937000000001</v>
      </c>
    </row>
    <row r="998" spans="1:10">
      <c r="A998" t="s">
        <v>2821</v>
      </c>
      <c r="B998">
        <v>45579</v>
      </c>
      <c r="C998" t="s">
        <v>1211</v>
      </c>
      <c r="D998" t="s">
        <v>1644</v>
      </c>
      <c r="E998" t="s">
        <v>1776</v>
      </c>
      <c r="F998">
        <v>4</v>
      </c>
      <c r="G998">
        <v>826.55</v>
      </c>
      <c r="H998">
        <v>0.28000000000000003</v>
      </c>
      <c r="I998" t="s">
        <v>1823</v>
      </c>
      <c r="J998">
        <v>2380.4639999999999</v>
      </c>
    </row>
    <row r="999" spans="1:10">
      <c r="A999" t="s">
        <v>2822</v>
      </c>
      <c r="B999">
        <v>45805</v>
      </c>
      <c r="C999" t="s">
        <v>625</v>
      </c>
      <c r="D999" t="s">
        <v>1602</v>
      </c>
      <c r="E999" t="s">
        <v>1766</v>
      </c>
      <c r="F999">
        <v>3</v>
      </c>
      <c r="G999">
        <v>530.16999999999996</v>
      </c>
      <c r="H999">
        <v>0.18</v>
      </c>
      <c r="I999" t="s">
        <v>1825</v>
      </c>
      <c r="J999">
        <v>1304.2182</v>
      </c>
    </row>
    <row r="1000" spans="1:10">
      <c r="A1000" t="s">
        <v>2823</v>
      </c>
      <c r="B1000">
        <v>45522</v>
      </c>
      <c r="C1000" t="s">
        <v>1266</v>
      </c>
      <c r="D1000" t="s">
        <v>1616</v>
      </c>
      <c r="E1000" t="s">
        <v>1807</v>
      </c>
      <c r="F1000">
        <v>3</v>
      </c>
      <c r="G1000">
        <v>336.17</v>
      </c>
      <c r="H1000">
        <v>0.04</v>
      </c>
      <c r="I1000" t="s">
        <v>1828</v>
      </c>
      <c r="J1000">
        <v>968.16959999999995</v>
      </c>
    </row>
    <row r="1001" spans="1:10">
      <c r="A1001" t="s">
        <v>2824</v>
      </c>
      <c r="B1001">
        <v>45304</v>
      </c>
      <c r="C1001" t="s">
        <v>1307</v>
      </c>
      <c r="D1001" t="s">
        <v>1710</v>
      </c>
      <c r="E1001" t="s">
        <v>1782</v>
      </c>
      <c r="F1001">
        <v>4</v>
      </c>
      <c r="G1001">
        <v>22.51</v>
      </c>
      <c r="H1001">
        <v>0.27</v>
      </c>
      <c r="I1001" t="s">
        <v>1825</v>
      </c>
      <c r="J1001">
        <v>65.729200000000006</v>
      </c>
    </row>
    <row r="1002" spans="1:10">
      <c r="A1002" t="s">
        <v>2825</v>
      </c>
      <c r="B1002">
        <v>45456</v>
      </c>
      <c r="C1002" t="s">
        <v>625</v>
      </c>
      <c r="D1002" t="s">
        <v>1666</v>
      </c>
      <c r="E1002" t="s">
        <v>1761</v>
      </c>
      <c r="F1002">
        <v>2</v>
      </c>
      <c r="G1002">
        <v>909.51</v>
      </c>
      <c r="H1002">
        <v>0.27</v>
      </c>
      <c r="I1002" t="s">
        <v>1823</v>
      </c>
      <c r="J1002">
        <v>1327.8846000000001</v>
      </c>
    </row>
    <row r="1003" spans="1:10">
      <c r="A1003" t="s">
        <v>2826</v>
      </c>
      <c r="B1003">
        <v>45776</v>
      </c>
      <c r="C1003" t="s">
        <v>198</v>
      </c>
      <c r="D1003" t="s">
        <v>1686</v>
      </c>
      <c r="E1003" t="s">
        <v>1799</v>
      </c>
      <c r="F1003">
        <v>4</v>
      </c>
      <c r="G1003">
        <v>593.84</v>
      </c>
      <c r="H1003">
        <v>0.24</v>
      </c>
      <c r="I1003" t="s">
        <v>1825</v>
      </c>
      <c r="J1003">
        <v>1805.2736</v>
      </c>
    </row>
    <row r="1004" spans="1:10">
      <c r="A1004" t="s">
        <v>2827</v>
      </c>
      <c r="B1004">
        <v>45566</v>
      </c>
      <c r="C1004" t="s">
        <v>384</v>
      </c>
      <c r="D1004" t="s">
        <v>1694</v>
      </c>
      <c r="E1004" t="s">
        <v>1789</v>
      </c>
      <c r="F1004">
        <v>3</v>
      </c>
      <c r="G1004">
        <v>909.11</v>
      </c>
      <c r="H1004">
        <v>0.23</v>
      </c>
      <c r="I1004" t="s">
        <v>1828</v>
      </c>
      <c r="J1004">
        <v>2100.0441000000001</v>
      </c>
    </row>
    <row r="1005" spans="1:10">
      <c r="A1005" t="s">
        <v>2828</v>
      </c>
      <c r="B1005">
        <v>45542</v>
      </c>
      <c r="C1005" t="s">
        <v>1243</v>
      </c>
      <c r="D1005" t="s">
        <v>1596</v>
      </c>
      <c r="E1005" t="s">
        <v>1757</v>
      </c>
      <c r="F1005">
        <v>4</v>
      </c>
      <c r="G1005">
        <v>996.85</v>
      </c>
      <c r="H1005">
        <v>0.24</v>
      </c>
      <c r="I1005" t="s">
        <v>1825</v>
      </c>
      <c r="J1005">
        <v>3030.424</v>
      </c>
    </row>
    <row r="1006" spans="1:10">
      <c r="A1006" t="s">
        <v>2829</v>
      </c>
      <c r="B1006">
        <v>45834</v>
      </c>
      <c r="C1006" t="s">
        <v>948</v>
      </c>
      <c r="D1006" t="s">
        <v>1543</v>
      </c>
      <c r="E1006" t="s">
        <v>1807</v>
      </c>
      <c r="F1006">
        <v>1</v>
      </c>
      <c r="G1006">
        <v>522.69000000000005</v>
      </c>
      <c r="H1006">
        <v>0.06</v>
      </c>
      <c r="I1006" t="s">
        <v>1828</v>
      </c>
      <c r="J1006">
        <v>491.32859999999999</v>
      </c>
    </row>
    <row r="1007" spans="1:10">
      <c r="A1007" t="s">
        <v>2830</v>
      </c>
      <c r="B1007">
        <v>45405</v>
      </c>
      <c r="C1007" t="s">
        <v>637</v>
      </c>
      <c r="D1007" t="s">
        <v>1656</v>
      </c>
      <c r="E1007" t="s">
        <v>1766</v>
      </c>
      <c r="F1007">
        <v>3</v>
      </c>
      <c r="G1007">
        <v>261.05</v>
      </c>
      <c r="H1007">
        <v>0.12</v>
      </c>
      <c r="I1007" t="s">
        <v>1825</v>
      </c>
      <c r="J1007">
        <v>689.17200000000003</v>
      </c>
    </row>
    <row r="1008" spans="1:10">
      <c r="A1008" t="s">
        <v>2831</v>
      </c>
      <c r="B1008">
        <v>45918</v>
      </c>
      <c r="C1008" t="s">
        <v>314</v>
      </c>
      <c r="D1008" t="s">
        <v>1594</v>
      </c>
      <c r="E1008" t="s">
        <v>1807</v>
      </c>
      <c r="F1008">
        <v>3</v>
      </c>
      <c r="G1008">
        <v>644.73</v>
      </c>
      <c r="H1008">
        <v>0.01</v>
      </c>
      <c r="I1008" t="s">
        <v>1828</v>
      </c>
      <c r="J1008">
        <v>1914.8480999999999</v>
      </c>
    </row>
    <row r="1009" spans="1:10">
      <c r="A1009" t="s">
        <v>2832</v>
      </c>
      <c r="B1009">
        <v>45217</v>
      </c>
      <c r="C1009" t="s">
        <v>648</v>
      </c>
      <c r="D1009" t="s">
        <v>1698</v>
      </c>
      <c r="E1009" t="s">
        <v>1761</v>
      </c>
      <c r="F1009">
        <v>2</v>
      </c>
      <c r="G1009">
        <v>541.52</v>
      </c>
      <c r="H1009">
        <v>0.26</v>
      </c>
      <c r="I1009" t="s">
        <v>1825</v>
      </c>
      <c r="J1009">
        <v>801.44960000000003</v>
      </c>
    </row>
    <row r="1010" spans="1:10">
      <c r="A1010" t="s">
        <v>2833</v>
      </c>
      <c r="B1010">
        <v>45259</v>
      </c>
      <c r="C1010" t="s">
        <v>1322</v>
      </c>
      <c r="D1010" t="s">
        <v>1674</v>
      </c>
      <c r="E1010" t="s">
        <v>1789</v>
      </c>
      <c r="F1010">
        <v>1</v>
      </c>
      <c r="G1010">
        <v>395.18</v>
      </c>
      <c r="H1010">
        <v>0.09</v>
      </c>
      <c r="I1010" t="s">
        <v>1825</v>
      </c>
      <c r="J1010">
        <v>359.61380000000003</v>
      </c>
    </row>
    <row r="1011" spans="1:10">
      <c r="A1011" t="s">
        <v>2834</v>
      </c>
      <c r="B1011">
        <v>45740</v>
      </c>
      <c r="C1011" t="s">
        <v>356</v>
      </c>
      <c r="D1011" t="s">
        <v>1562</v>
      </c>
      <c r="E1011" t="s">
        <v>1782</v>
      </c>
      <c r="F1011">
        <v>4</v>
      </c>
      <c r="G1011">
        <v>56.37</v>
      </c>
      <c r="H1011">
        <v>0.17</v>
      </c>
      <c r="I1011" t="s">
        <v>1823</v>
      </c>
      <c r="J1011">
        <v>187.14840000000001</v>
      </c>
    </row>
    <row r="1012" spans="1:10">
      <c r="A1012" t="s">
        <v>2835</v>
      </c>
      <c r="B1012">
        <v>45908</v>
      </c>
      <c r="C1012" t="s">
        <v>681</v>
      </c>
      <c r="D1012" t="s">
        <v>1706</v>
      </c>
      <c r="E1012" t="s">
        <v>1786</v>
      </c>
      <c r="F1012">
        <v>4</v>
      </c>
      <c r="G1012">
        <v>202.59</v>
      </c>
      <c r="H1012">
        <v>0.06</v>
      </c>
      <c r="I1012" t="s">
        <v>1828</v>
      </c>
      <c r="J1012">
        <v>761.73839999999996</v>
      </c>
    </row>
    <row r="1013" spans="1:10">
      <c r="A1013" t="s">
        <v>2836</v>
      </c>
      <c r="B1013">
        <v>45601</v>
      </c>
      <c r="C1013" t="s">
        <v>27</v>
      </c>
      <c r="D1013" t="s">
        <v>1710</v>
      </c>
      <c r="E1013" t="s">
        <v>1773</v>
      </c>
      <c r="F1013">
        <v>2</v>
      </c>
      <c r="G1013">
        <v>358.36</v>
      </c>
      <c r="H1013">
        <v>0.05</v>
      </c>
      <c r="I1013" t="s">
        <v>1825</v>
      </c>
      <c r="J1013">
        <v>680.88400000000001</v>
      </c>
    </row>
    <row r="1014" spans="1:10">
      <c r="A1014" t="s">
        <v>2837</v>
      </c>
      <c r="B1014">
        <v>45535</v>
      </c>
      <c r="C1014" t="s">
        <v>264</v>
      </c>
      <c r="D1014" t="s">
        <v>1622</v>
      </c>
      <c r="E1014" t="s">
        <v>1810</v>
      </c>
      <c r="F1014">
        <v>4</v>
      </c>
      <c r="G1014">
        <v>85.62</v>
      </c>
      <c r="H1014">
        <v>0.28000000000000003</v>
      </c>
      <c r="I1014" t="s">
        <v>1828</v>
      </c>
      <c r="J1014">
        <v>246.5856</v>
      </c>
    </row>
    <row r="1015" spans="1:10">
      <c r="A1015" t="s">
        <v>2838</v>
      </c>
      <c r="B1015">
        <v>45459</v>
      </c>
      <c r="C1015" t="s">
        <v>610</v>
      </c>
      <c r="D1015" t="s">
        <v>1560</v>
      </c>
      <c r="E1015" t="s">
        <v>1807</v>
      </c>
      <c r="F1015">
        <v>4</v>
      </c>
      <c r="G1015">
        <v>929.26</v>
      </c>
      <c r="H1015">
        <v>0.23</v>
      </c>
      <c r="I1015" t="s">
        <v>1825</v>
      </c>
      <c r="J1015">
        <v>2862.1208000000001</v>
      </c>
    </row>
    <row r="1016" spans="1:10">
      <c r="A1016" t="s">
        <v>2839</v>
      </c>
      <c r="B1016">
        <v>45681</v>
      </c>
      <c r="C1016" t="s">
        <v>975</v>
      </c>
      <c r="D1016" t="s">
        <v>1668</v>
      </c>
      <c r="E1016" t="s">
        <v>1797</v>
      </c>
      <c r="F1016">
        <v>2</v>
      </c>
      <c r="G1016">
        <v>92.64</v>
      </c>
      <c r="H1016">
        <v>0.14000000000000001</v>
      </c>
      <c r="I1016" t="s">
        <v>1828</v>
      </c>
      <c r="J1016">
        <v>159.3408</v>
      </c>
    </row>
    <row r="1017" spans="1:10">
      <c r="A1017" t="s">
        <v>2840</v>
      </c>
      <c r="B1017">
        <v>45725</v>
      </c>
      <c r="C1017" t="s">
        <v>794</v>
      </c>
      <c r="D1017" t="s">
        <v>1672</v>
      </c>
      <c r="E1017" t="s">
        <v>1769</v>
      </c>
      <c r="F1017">
        <v>4</v>
      </c>
      <c r="G1017">
        <v>139.05000000000001</v>
      </c>
      <c r="H1017">
        <v>0.28999999999999998</v>
      </c>
      <c r="I1017" t="s">
        <v>1828</v>
      </c>
      <c r="J1017">
        <v>394.90199999999999</v>
      </c>
    </row>
    <row r="1018" spans="1:10">
      <c r="A1018" t="s">
        <v>2841</v>
      </c>
      <c r="B1018">
        <v>45461</v>
      </c>
      <c r="C1018" t="s">
        <v>475</v>
      </c>
      <c r="D1018" t="s">
        <v>1654</v>
      </c>
      <c r="E1018" t="s">
        <v>1769</v>
      </c>
      <c r="F1018">
        <v>3</v>
      </c>
      <c r="G1018">
        <v>155.87</v>
      </c>
      <c r="H1018">
        <v>0.03</v>
      </c>
      <c r="I1018" t="s">
        <v>1828</v>
      </c>
      <c r="J1018">
        <v>453.58170000000001</v>
      </c>
    </row>
    <row r="1019" spans="1:10">
      <c r="A1019" t="s">
        <v>2842</v>
      </c>
      <c r="B1019">
        <v>45837</v>
      </c>
      <c r="C1019" t="s">
        <v>1368</v>
      </c>
      <c r="D1019" t="s">
        <v>1616</v>
      </c>
      <c r="E1019" t="s">
        <v>1804</v>
      </c>
      <c r="F1019">
        <v>4</v>
      </c>
      <c r="G1019">
        <v>115.42</v>
      </c>
      <c r="H1019">
        <v>0.03</v>
      </c>
      <c r="I1019" t="s">
        <v>1828</v>
      </c>
      <c r="J1019">
        <v>447.82960000000003</v>
      </c>
    </row>
    <row r="1020" spans="1:10">
      <c r="A1020" t="s">
        <v>2843</v>
      </c>
      <c r="B1020">
        <v>45823</v>
      </c>
      <c r="C1020" t="s">
        <v>422</v>
      </c>
      <c r="D1020" t="s">
        <v>1652</v>
      </c>
      <c r="E1020" t="s">
        <v>1776</v>
      </c>
      <c r="F1020">
        <v>3</v>
      </c>
      <c r="G1020">
        <v>593.62</v>
      </c>
      <c r="H1020">
        <v>0.08</v>
      </c>
      <c r="I1020" t="s">
        <v>1823</v>
      </c>
      <c r="J1020">
        <v>1638.3912</v>
      </c>
    </row>
    <row r="1021" spans="1:10">
      <c r="A1021" t="s">
        <v>2844</v>
      </c>
      <c r="B1021">
        <v>45733</v>
      </c>
      <c r="C1021" t="s">
        <v>1107</v>
      </c>
      <c r="D1021" t="s">
        <v>1638</v>
      </c>
      <c r="E1021" t="s">
        <v>1769</v>
      </c>
      <c r="F1021">
        <v>2</v>
      </c>
      <c r="G1021">
        <v>825.04</v>
      </c>
      <c r="H1021">
        <v>0.2</v>
      </c>
      <c r="I1021" t="s">
        <v>1823</v>
      </c>
      <c r="J1021">
        <v>1320.0640000000001</v>
      </c>
    </row>
    <row r="1022" spans="1:10">
      <c r="A1022" t="s">
        <v>2845</v>
      </c>
      <c r="B1022">
        <v>45322</v>
      </c>
      <c r="C1022" t="s">
        <v>1431</v>
      </c>
      <c r="D1022" t="s">
        <v>1598</v>
      </c>
      <c r="E1022" t="s">
        <v>1797</v>
      </c>
      <c r="F1022">
        <v>1</v>
      </c>
      <c r="G1022">
        <v>963.76</v>
      </c>
      <c r="H1022">
        <v>0.14000000000000001</v>
      </c>
      <c r="I1022" t="s">
        <v>1825</v>
      </c>
      <c r="J1022">
        <v>828.83360000000005</v>
      </c>
    </row>
    <row r="1023" spans="1:10">
      <c r="A1023" t="s">
        <v>2846</v>
      </c>
      <c r="B1023">
        <v>45415</v>
      </c>
      <c r="C1023" t="s">
        <v>926</v>
      </c>
      <c r="D1023" t="s">
        <v>1658</v>
      </c>
      <c r="E1023" t="s">
        <v>1776</v>
      </c>
      <c r="F1023">
        <v>1</v>
      </c>
      <c r="G1023">
        <v>238.24</v>
      </c>
      <c r="H1023">
        <v>0.12</v>
      </c>
      <c r="I1023" t="s">
        <v>1825</v>
      </c>
      <c r="J1023">
        <v>209.65119999999999</v>
      </c>
    </row>
    <row r="1024" spans="1:10">
      <c r="A1024" t="s">
        <v>2847</v>
      </c>
      <c r="B1024">
        <v>45644</v>
      </c>
      <c r="C1024" t="s">
        <v>1411</v>
      </c>
      <c r="D1024" t="s">
        <v>1712</v>
      </c>
      <c r="E1024" t="s">
        <v>1804</v>
      </c>
      <c r="F1024">
        <v>1</v>
      </c>
      <c r="G1024">
        <v>756.63</v>
      </c>
      <c r="H1024">
        <v>0.04</v>
      </c>
      <c r="I1024" t="s">
        <v>1825</v>
      </c>
      <c r="J1024">
        <v>726.36479999999995</v>
      </c>
    </row>
    <row r="1025" spans="1:10">
      <c r="A1025" t="s">
        <v>2848</v>
      </c>
      <c r="B1025">
        <v>45845</v>
      </c>
      <c r="C1025" t="s">
        <v>85</v>
      </c>
      <c r="D1025" t="s">
        <v>1734</v>
      </c>
      <c r="E1025" t="s">
        <v>1779</v>
      </c>
      <c r="F1025">
        <v>3</v>
      </c>
      <c r="G1025">
        <v>159.76</v>
      </c>
      <c r="H1025">
        <v>0.22</v>
      </c>
      <c r="I1025" t="s">
        <v>1823</v>
      </c>
      <c r="J1025">
        <v>373.83839999999998</v>
      </c>
    </row>
    <row r="1026" spans="1:10">
      <c r="A1026" t="s">
        <v>2849</v>
      </c>
      <c r="B1026">
        <v>45354</v>
      </c>
      <c r="C1026" t="s">
        <v>1151</v>
      </c>
      <c r="D1026" t="s">
        <v>1738</v>
      </c>
      <c r="E1026" t="s">
        <v>1782</v>
      </c>
      <c r="F1026">
        <v>1</v>
      </c>
      <c r="G1026">
        <v>329.94</v>
      </c>
      <c r="H1026">
        <v>0.14000000000000001</v>
      </c>
      <c r="I1026" t="s">
        <v>1828</v>
      </c>
      <c r="J1026">
        <v>283.7484</v>
      </c>
    </row>
    <row r="1027" spans="1:10">
      <c r="A1027" t="s">
        <v>2850</v>
      </c>
      <c r="B1027">
        <v>45720</v>
      </c>
      <c r="C1027" t="s">
        <v>224</v>
      </c>
      <c r="D1027" t="s">
        <v>1582</v>
      </c>
      <c r="E1027" t="s">
        <v>1782</v>
      </c>
      <c r="F1027">
        <v>1</v>
      </c>
      <c r="G1027">
        <v>234.06</v>
      </c>
      <c r="H1027">
        <v>0.11</v>
      </c>
      <c r="I1027" t="s">
        <v>1825</v>
      </c>
      <c r="J1027">
        <v>208.3134</v>
      </c>
    </row>
    <row r="1028" spans="1:10">
      <c r="A1028" t="s">
        <v>2851</v>
      </c>
      <c r="B1028">
        <v>45278</v>
      </c>
      <c r="C1028" t="s">
        <v>999</v>
      </c>
      <c r="D1028" t="s">
        <v>1710</v>
      </c>
      <c r="E1028" t="s">
        <v>1752</v>
      </c>
      <c r="F1028">
        <v>2</v>
      </c>
      <c r="G1028">
        <v>773.75</v>
      </c>
      <c r="H1028">
        <v>0.16</v>
      </c>
      <c r="I1028" t="s">
        <v>1825</v>
      </c>
      <c r="J1028">
        <v>1299.9000000000001</v>
      </c>
    </row>
    <row r="1029" spans="1:10">
      <c r="A1029" t="s">
        <v>2852</v>
      </c>
      <c r="B1029">
        <v>45422</v>
      </c>
      <c r="C1029" t="s">
        <v>1352</v>
      </c>
      <c r="D1029" t="s">
        <v>1652</v>
      </c>
      <c r="E1029" t="s">
        <v>1810</v>
      </c>
      <c r="F1029">
        <v>1</v>
      </c>
      <c r="G1029">
        <v>73.88</v>
      </c>
      <c r="H1029">
        <v>0.04</v>
      </c>
      <c r="I1029" t="s">
        <v>1823</v>
      </c>
      <c r="J1029">
        <v>70.924800000000005</v>
      </c>
    </row>
    <row r="1030" spans="1:10">
      <c r="A1030" t="s">
        <v>2853</v>
      </c>
      <c r="B1030">
        <v>45337</v>
      </c>
      <c r="C1030" t="s">
        <v>32</v>
      </c>
      <c r="D1030" t="s">
        <v>1720</v>
      </c>
      <c r="E1030" t="s">
        <v>1810</v>
      </c>
      <c r="F1030">
        <v>1</v>
      </c>
      <c r="G1030">
        <v>859.3</v>
      </c>
      <c r="H1030">
        <v>0.16</v>
      </c>
      <c r="I1030" t="s">
        <v>1825</v>
      </c>
      <c r="J1030">
        <v>721.81200000000001</v>
      </c>
    </row>
    <row r="1031" spans="1:10">
      <c r="A1031" t="s">
        <v>2854</v>
      </c>
      <c r="B1031">
        <v>45564</v>
      </c>
      <c r="C1031" t="s">
        <v>444</v>
      </c>
      <c r="D1031" t="s">
        <v>1710</v>
      </c>
      <c r="E1031" t="s">
        <v>1776</v>
      </c>
      <c r="F1031">
        <v>4</v>
      </c>
      <c r="G1031">
        <v>762.43</v>
      </c>
      <c r="H1031">
        <v>0.05</v>
      </c>
      <c r="I1031" t="s">
        <v>1823</v>
      </c>
      <c r="J1031">
        <v>2897.2339999999999</v>
      </c>
    </row>
    <row r="1032" spans="1:10">
      <c r="A1032" t="s">
        <v>2855</v>
      </c>
      <c r="B1032">
        <v>45424</v>
      </c>
      <c r="C1032" t="s">
        <v>428</v>
      </c>
      <c r="D1032" t="s">
        <v>1694</v>
      </c>
      <c r="E1032" t="s">
        <v>1752</v>
      </c>
      <c r="F1032">
        <v>1</v>
      </c>
      <c r="G1032">
        <v>328.51</v>
      </c>
      <c r="H1032">
        <v>0.2</v>
      </c>
      <c r="I1032" t="s">
        <v>1828</v>
      </c>
      <c r="J1032">
        <v>262.80799999999999</v>
      </c>
    </row>
    <row r="1033" spans="1:10">
      <c r="A1033" t="s">
        <v>2856</v>
      </c>
      <c r="B1033">
        <v>45719</v>
      </c>
      <c r="C1033" t="s">
        <v>872</v>
      </c>
      <c r="D1033" t="s">
        <v>1636</v>
      </c>
      <c r="E1033" t="s">
        <v>1769</v>
      </c>
      <c r="F1033">
        <v>1</v>
      </c>
      <c r="G1033">
        <v>34.51</v>
      </c>
      <c r="H1033">
        <v>0.04</v>
      </c>
      <c r="I1033" t="s">
        <v>1828</v>
      </c>
      <c r="J1033">
        <v>33.129600000000003</v>
      </c>
    </row>
    <row r="1034" spans="1:10">
      <c r="A1034" t="s">
        <v>2857</v>
      </c>
      <c r="B1034">
        <v>45250</v>
      </c>
      <c r="C1034" t="s">
        <v>372</v>
      </c>
      <c r="D1034" t="s">
        <v>1586</v>
      </c>
      <c r="E1034" t="s">
        <v>1792</v>
      </c>
      <c r="F1034">
        <v>3</v>
      </c>
      <c r="G1034">
        <v>663.73</v>
      </c>
      <c r="H1034">
        <v>0.06</v>
      </c>
      <c r="I1034" t="s">
        <v>1828</v>
      </c>
      <c r="J1034">
        <v>1871.7185999999999</v>
      </c>
    </row>
    <row r="1035" spans="1:10">
      <c r="A1035" t="s">
        <v>2858</v>
      </c>
      <c r="B1035">
        <v>45479</v>
      </c>
      <c r="C1035" t="s">
        <v>788</v>
      </c>
      <c r="D1035" t="s">
        <v>1614</v>
      </c>
      <c r="E1035" t="s">
        <v>1786</v>
      </c>
      <c r="F1035">
        <v>1</v>
      </c>
      <c r="G1035">
        <v>409.41</v>
      </c>
      <c r="H1035">
        <v>0.13</v>
      </c>
      <c r="I1035" t="s">
        <v>1825</v>
      </c>
      <c r="J1035">
        <v>356.18669999999997</v>
      </c>
    </row>
    <row r="1036" spans="1:10">
      <c r="A1036" t="s">
        <v>2859</v>
      </c>
      <c r="B1036">
        <v>45727</v>
      </c>
      <c r="C1036" t="s">
        <v>332</v>
      </c>
      <c r="D1036" t="s">
        <v>1704</v>
      </c>
      <c r="E1036" t="s">
        <v>1766</v>
      </c>
      <c r="F1036">
        <v>3</v>
      </c>
      <c r="G1036">
        <v>461.03</v>
      </c>
      <c r="H1036">
        <v>0.11</v>
      </c>
      <c r="I1036" t="s">
        <v>1825</v>
      </c>
      <c r="J1036">
        <v>1230.9501</v>
      </c>
    </row>
    <row r="1037" spans="1:10">
      <c r="A1037" t="s">
        <v>2860</v>
      </c>
      <c r="B1037">
        <v>45394</v>
      </c>
      <c r="C1037" t="s">
        <v>1151</v>
      </c>
      <c r="D1037" t="s">
        <v>1586</v>
      </c>
      <c r="E1037" t="s">
        <v>1799</v>
      </c>
      <c r="F1037">
        <v>2</v>
      </c>
      <c r="G1037">
        <v>760.14</v>
      </c>
      <c r="H1037">
        <v>0.02</v>
      </c>
      <c r="I1037" t="s">
        <v>1828</v>
      </c>
      <c r="J1037">
        <v>1489.8743999999999</v>
      </c>
    </row>
    <row r="1038" spans="1:10">
      <c r="A1038" t="s">
        <v>2861</v>
      </c>
      <c r="B1038">
        <v>45773</v>
      </c>
      <c r="C1038" t="s">
        <v>884</v>
      </c>
      <c r="D1038" t="s">
        <v>1594</v>
      </c>
      <c r="E1038" t="s">
        <v>1757</v>
      </c>
      <c r="F1038">
        <v>3</v>
      </c>
      <c r="G1038">
        <v>688.76</v>
      </c>
      <c r="H1038">
        <v>0.12</v>
      </c>
      <c r="I1038" t="s">
        <v>1825</v>
      </c>
      <c r="J1038">
        <v>1818.3263999999999</v>
      </c>
    </row>
    <row r="1039" spans="1:10">
      <c r="A1039" t="s">
        <v>2862</v>
      </c>
      <c r="B1039">
        <v>45779</v>
      </c>
      <c r="C1039" t="s">
        <v>532</v>
      </c>
      <c r="D1039" t="s">
        <v>1634</v>
      </c>
      <c r="E1039" t="s">
        <v>1786</v>
      </c>
      <c r="F1039">
        <v>2</v>
      </c>
      <c r="G1039">
        <v>257.77999999999997</v>
      </c>
      <c r="H1039">
        <v>0.05</v>
      </c>
      <c r="I1039" t="s">
        <v>1823</v>
      </c>
      <c r="J1039">
        <v>489.78199999999998</v>
      </c>
    </row>
    <row r="1040" spans="1:10">
      <c r="A1040" t="s">
        <v>2863</v>
      </c>
      <c r="B1040">
        <v>45400</v>
      </c>
      <c r="C1040" t="s">
        <v>198</v>
      </c>
      <c r="D1040" t="s">
        <v>1654</v>
      </c>
      <c r="E1040" t="s">
        <v>1779</v>
      </c>
      <c r="F1040">
        <v>2</v>
      </c>
      <c r="G1040">
        <v>314.29000000000002</v>
      </c>
      <c r="H1040">
        <v>0.19</v>
      </c>
      <c r="I1040" t="s">
        <v>1828</v>
      </c>
      <c r="J1040">
        <v>509.14980000000003</v>
      </c>
    </row>
    <row r="1041" spans="1:10">
      <c r="A1041" t="s">
        <v>2864</v>
      </c>
      <c r="B1041">
        <v>45520</v>
      </c>
      <c r="C1041" t="s">
        <v>520</v>
      </c>
      <c r="D1041" t="s">
        <v>1692</v>
      </c>
      <c r="E1041" t="s">
        <v>1799</v>
      </c>
      <c r="F1041">
        <v>3</v>
      </c>
      <c r="G1041">
        <v>336.09</v>
      </c>
      <c r="H1041">
        <v>0.01</v>
      </c>
      <c r="I1041" t="s">
        <v>1825</v>
      </c>
      <c r="J1041">
        <v>998.18730000000005</v>
      </c>
    </row>
    <row r="1042" spans="1:10">
      <c r="A1042" t="s">
        <v>2865</v>
      </c>
      <c r="B1042">
        <v>45861</v>
      </c>
      <c r="C1042" t="s">
        <v>20</v>
      </c>
      <c r="D1042" t="s">
        <v>1698</v>
      </c>
      <c r="E1042" t="s">
        <v>1807</v>
      </c>
      <c r="F1042">
        <v>3</v>
      </c>
      <c r="G1042">
        <v>202.07</v>
      </c>
      <c r="H1042">
        <v>0.23</v>
      </c>
      <c r="I1042" t="s">
        <v>1825</v>
      </c>
      <c r="J1042">
        <v>466.7817</v>
      </c>
    </row>
    <row r="1043" spans="1:10">
      <c r="A1043" t="s">
        <v>2866</v>
      </c>
      <c r="B1043">
        <v>45781</v>
      </c>
      <c r="C1043" t="s">
        <v>978</v>
      </c>
      <c r="D1043" t="s">
        <v>1582</v>
      </c>
      <c r="E1043" t="s">
        <v>1782</v>
      </c>
      <c r="F1043">
        <v>2</v>
      </c>
      <c r="G1043">
        <v>485.25</v>
      </c>
      <c r="H1043">
        <v>0.28000000000000003</v>
      </c>
      <c r="I1043" t="s">
        <v>1823</v>
      </c>
      <c r="J1043">
        <v>698.76</v>
      </c>
    </row>
    <row r="1044" spans="1:10">
      <c r="A1044" t="s">
        <v>2867</v>
      </c>
      <c r="B1044">
        <v>45906</v>
      </c>
      <c r="C1044" t="s">
        <v>568</v>
      </c>
      <c r="D1044" t="s">
        <v>1698</v>
      </c>
      <c r="E1044" t="s">
        <v>1789</v>
      </c>
      <c r="F1044">
        <v>4</v>
      </c>
      <c r="G1044">
        <v>552.38</v>
      </c>
      <c r="H1044">
        <v>0.1</v>
      </c>
      <c r="I1044" t="s">
        <v>1825</v>
      </c>
      <c r="J1044">
        <v>1988.568</v>
      </c>
    </row>
    <row r="1045" spans="1:10">
      <c r="A1045" t="s">
        <v>2868</v>
      </c>
      <c r="B1045">
        <v>45251</v>
      </c>
      <c r="C1045" t="s">
        <v>378</v>
      </c>
      <c r="D1045" t="s">
        <v>1664</v>
      </c>
      <c r="E1045" t="s">
        <v>1807</v>
      </c>
      <c r="F1045">
        <v>4</v>
      </c>
      <c r="G1045">
        <v>377.26</v>
      </c>
      <c r="H1045">
        <v>0.22</v>
      </c>
      <c r="I1045" t="s">
        <v>1828</v>
      </c>
      <c r="J1045">
        <v>1177.0512000000001</v>
      </c>
    </row>
    <row r="1046" spans="1:10">
      <c r="A1046" t="s">
        <v>2869</v>
      </c>
      <c r="B1046">
        <v>45257</v>
      </c>
      <c r="C1046" t="s">
        <v>202</v>
      </c>
      <c r="D1046" t="s">
        <v>1642</v>
      </c>
      <c r="E1046" t="s">
        <v>1813</v>
      </c>
      <c r="F1046">
        <v>4</v>
      </c>
      <c r="G1046">
        <v>189.07</v>
      </c>
      <c r="H1046">
        <v>0.1</v>
      </c>
      <c r="I1046" t="s">
        <v>1828</v>
      </c>
      <c r="J1046">
        <v>680.65200000000004</v>
      </c>
    </row>
    <row r="1047" spans="1:10">
      <c r="A1047" t="s">
        <v>2870</v>
      </c>
      <c r="B1047">
        <v>45818</v>
      </c>
      <c r="C1047" t="s">
        <v>1533</v>
      </c>
      <c r="D1047" t="s">
        <v>1608</v>
      </c>
      <c r="E1047" t="s">
        <v>1769</v>
      </c>
      <c r="F1047">
        <v>3</v>
      </c>
      <c r="G1047">
        <v>272.27</v>
      </c>
      <c r="H1047">
        <v>0.01</v>
      </c>
      <c r="I1047" t="s">
        <v>1823</v>
      </c>
      <c r="J1047">
        <v>808.64189999999996</v>
      </c>
    </row>
    <row r="1048" spans="1:10">
      <c r="A1048" t="s">
        <v>2871</v>
      </c>
      <c r="B1048">
        <v>45806</v>
      </c>
      <c r="C1048" t="s">
        <v>842</v>
      </c>
      <c r="D1048" t="s">
        <v>1732</v>
      </c>
      <c r="E1048" t="s">
        <v>1792</v>
      </c>
      <c r="F1048">
        <v>1</v>
      </c>
      <c r="G1048">
        <v>209.39</v>
      </c>
      <c r="H1048">
        <v>0.28000000000000003</v>
      </c>
      <c r="I1048" t="s">
        <v>1825</v>
      </c>
      <c r="J1048">
        <v>150.76079999999999</v>
      </c>
    </row>
    <row r="1049" spans="1:10">
      <c r="A1049" t="s">
        <v>2872</v>
      </c>
      <c r="B1049">
        <v>45288</v>
      </c>
      <c r="C1049" t="s">
        <v>202</v>
      </c>
      <c r="D1049" t="s">
        <v>1708</v>
      </c>
      <c r="E1049" t="s">
        <v>1786</v>
      </c>
      <c r="F1049">
        <v>1</v>
      </c>
      <c r="G1049">
        <v>813.87</v>
      </c>
      <c r="H1049">
        <v>0.23</v>
      </c>
      <c r="I1049" t="s">
        <v>1823</v>
      </c>
      <c r="J1049">
        <v>626.67989999999998</v>
      </c>
    </row>
    <row r="1050" spans="1:10">
      <c r="A1050" t="s">
        <v>2873</v>
      </c>
      <c r="B1050">
        <v>45783</v>
      </c>
      <c r="C1050" t="s">
        <v>821</v>
      </c>
      <c r="D1050" t="s">
        <v>1604</v>
      </c>
      <c r="E1050" t="s">
        <v>1752</v>
      </c>
      <c r="F1050">
        <v>1</v>
      </c>
      <c r="G1050">
        <v>143.69999999999999</v>
      </c>
      <c r="H1050">
        <v>0.19</v>
      </c>
      <c r="I1050" t="s">
        <v>1825</v>
      </c>
      <c r="J1050">
        <v>116.39700000000001</v>
      </c>
    </row>
    <row r="1051" spans="1:10">
      <c r="A1051" t="s">
        <v>2874</v>
      </c>
      <c r="B1051">
        <v>45385</v>
      </c>
      <c r="C1051" t="s">
        <v>1449</v>
      </c>
      <c r="D1051" t="s">
        <v>1640</v>
      </c>
      <c r="E1051" t="s">
        <v>1757</v>
      </c>
      <c r="F1051">
        <v>4</v>
      </c>
      <c r="G1051">
        <v>837.34</v>
      </c>
      <c r="H1051">
        <v>0.05</v>
      </c>
      <c r="I1051" t="s">
        <v>1825</v>
      </c>
      <c r="J1051">
        <v>3181.8919999999998</v>
      </c>
    </row>
    <row r="1052" spans="1:10">
      <c r="A1052" t="s">
        <v>2875</v>
      </c>
      <c r="B1052">
        <v>45878</v>
      </c>
      <c r="C1052" t="s">
        <v>417</v>
      </c>
      <c r="D1052" t="s">
        <v>1578</v>
      </c>
      <c r="E1052" t="s">
        <v>1813</v>
      </c>
      <c r="F1052">
        <v>1</v>
      </c>
      <c r="G1052">
        <v>151.66</v>
      </c>
      <c r="H1052">
        <v>0.16</v>
      </c>
      <c r="I1052" t="s">
        <v>1828</v>
      </c>
      <c r="J1052">
        <v>127.3944</v>
      </c>
    </row>
    <row r="1053" spans="1:10">
      <c r="A1053" t="s">
        <v>2876</v>
      </c>
      <c r="B1053">
        <v>45720</v>
      </c>
      <c r="C1053" t="s">
        <v>1533</v>
      </c>
      <c r="D1053" t="s">
        <v>1636</v>
      </c>
      <c r="E1053" t="s">
        <v>1782</v>
      </c>
      <c r="F1053">
        <v>3</v>
      </c>
      <c r="G1053">
        <v>961.4</v>
      </c>
      <c r="H1053">
        <v>0.02</v>
      </c>
      <c r="I1053" t="s">
        <v>1825</v>
      </c>
      <c r="J1053">
        <v>2826.5160000000001</v>
      </c>
    </row>
    <row r="1054" spans="1:10">
      <c r="A1054" t="s">
        <v>2877</v>
      </c>
      <c r="B1054">
        <v>45503</v>
      </c>
      <c r="C1054" t="s">
        <v>1157</v>
      </c>
      <c r="D1054" t="s">
        <v>1696</v>
      </c>
      <c r="E1054" t="s">
        <v>1810</v>
      </c>
      <c r="F1054">
        <v>4</v>
      </c>
      <c r="G1054">
        <v>475.98</v>
      </c>
      <c r="H1054">
        <v>0.19</v>
      </c>
      <c r="I1054" t="s">
        <v>1825</v>
      </c>
      <c r="J1054">
        <v>1542.1751999999999</v>
      </c>
    </row>
    <row r="1055" spans="1:10">
      <c r="A1055" t="s">
        <v>2878</v>
      </c>
      <c r="B1055">
        <v>45551</v>
      </c>
      <c r="C1055" t="s">
        <v>1187</v>
      </c>
      <c r="D1055" t="s">
        <v>1624</v>
      </c>
      <c r="E1055" t="s">
        <v>1801</v>
      </c>
      <c r="F1055">
        <v>4</v>
      </c>
      <c r="G1055">
        <v>132.88999999999999</v>
      </c>
      <c r="H1055">
        <v>0.12</v>
      </c>
      <c r="I1055" t="s">
        <v>1823</v>
      </c>
      <c r="J1055">
        <v>467.77280000000002</v>
      </c>
    </row>
    <row r="1056" spans="1:10">
      <c r="A1056" t="s">
        <v>2879</v>
      </c>
      <c r="B1056">
        <v>45850</v>
      </c>
      <c r="C1056" t="s">
        <v>1355</v>
      </c>
      <c r="D1056" t="s">
        <v>1618</v>
      </c>
      <c r="E1056" t="s">
        <v>1794</v>
      </c>
      <c r="F1056">
        <v>3</v>
      </c>
      <c r="G1056">
        <v>471.31</v>
      </c>
      <c r="H1056">
        <v>0</v>
      </c>
      <c r="I1056" t="s">
        <v>1825</v>
      </c>
      <c r="J1056">
        <v>1413.93</v>
      </c>
    </row>
    <row r="1057" spans="1:10">
      <c r="A1057" t="s">
        <v>2880</v>
      </c>
      <c r="B1057">
        <v>45441</v>
      </c>
      <c r="C1057" t="s">
        <v>1431</v>
      </c>
      <c r="D1057" t="s">
        <v>1700</v>
      </c>
      <c r="E1057" t="s">
        <v>1799</v>
      </c>
      <c r="F1057">
        <v>2</v>
      </c>
      <c r="G1057">
        <v>720.32</v>
      </c>
      <c r="H1057">
        <v>0.26</v>
      </c>
      <c r="I1057" t="s">
        <v>1823</v>
      </c>
      <c r="J1057">
        <v>1066.0735999999999</v>
      </c>
    </row>
    <row r="1058" spans="1:10">
      <c r="A1058" t="s">
        <v>2881</v>
      </c>
      <c r="B1058">
        <v>45431</v>
      </c>
      <c r="C1058" t="s">
        <v>275</v>
      </c>
      <c r="D1058" t="s">
        <v>1680</v>
      </c>
      <c r="E1058" t="s">
        <v>1810</v>
      </c>
      <c r="F1058">
        <v>4</v>
      </c>
      <c r="G1058">
        <v>99.92</v>
      </c>
      <c r="H1058">
        <v>0.11</v>
      </c>
      <c r="I1058" t="s">
        <v>1828</v>
      </c>
      <c r="J1058">
        <v>355.71519999999998</v>
      </c>
    </row>
    <row r="1059" spans="1:10">
      <c r="A1059" t="s">
        <v>2882</v>
      </c>
      <c r="B1059">
        <v>45873</v>
      </c>
      <c r="C1059" t="s">
        <v>247</v>
      </c>
      <c r="D1059" t="s">
        <v>1568</v>
      </c>
      <c r="E1059" t="s">
        <v>1766</v>
      </c>
      <c r="F1059">
        <v>3</v>
      </c>
      <c r="G1059">
        <v>900.63</v>
      </c>
      <c r="H1059">
        <v>0.11</v>
      </c>
      <c r="I1059" t="s">
        <v>1828</v>
      </c>
      <c r="J1059">
        <v>2404.6821</v>
      </c>
    </row>
    <row r="1060" spans="1:10">
      <c r="A1060" t="s">
        <v>2883</v>
      </c>
      <c r="B1060">
        <v>45629</v>
      </c>
      <c r="C1060" t="s">
        <v>1368</v>
      </c>
      <c r="D1060" t="s">
        <v>1640</v>
      </c>
      <c r="E1060" t="s">
        <v>1782</v>
      </c>
      <c r="F1060">
        <v>1</v>
      </c>
      <c r="G1060">
        <v>681.72</v>
      </c>
      <c r="H1060">
        <v>0.11</v>
      </c>
      <c r="I1060" t="s">
        <v>1825</v>
      </c>
      <c r="J1060">
        <v>606.73080000000004</v>
      </c>
    </row>
    <row r="1061" spans="1:10">
      <c r="A1061" t="s">
        <v>2884</v>
      </c>
      <c r="B1061">
        <v>45222</v>
      </c>
      <c r="C1061" t="s">
        <v>48</v>
      </c>
      <c r="D1061" t="s">
        <v>1704</v>
      </c>
      <c r="E1061" t="s">
        <v>1797</v>
      </c>
      <c r="F1061">
        <v>2</v>
      </c>
      <c r="G1061">
        <v>838.22</v>
      </c>
      <c r="H1061">
        <v>0.3</v>
      </c>
      <c r="I1061" t="s">
        <v>1823</v>
      </c>
      <c r="J1061">
        <v>1173.508</v>
      </c>
    </row>
    <row r="1062" spans="1:10">
      <c r="A1062" t="s">
        <v>2885</v>
      </c>
      <c r="B1062">
        <v>45797</v>
      </c>
      <c r="C1062" t="s">
        <v>637</v>
      </c>
      <c r="D1062" t="s">
        <v>1722</v>
      </c>
      <c r="E1062" t="s">
        <v>1794</v>
      </c>
      <c r="F1062">
        <v>2</v>
      </c>
      <c r="G1062">
        <v>816.22</v>
      </c>
      <c r="H1062">
        <v>0.27</v>
      </c>
      <c r="I1062" t="s">
        <v>1823</v>
      </c>
      <c r="J1062">
        <v>1191.6812</v>
      </c>
    </row>
    <row r="1063" spans="1:10">
      <c r="A1063" t="s">
        <v>2886</v>
      </c>
      <c r="B1063">
        <v>45554</v>
      </c>
      <c r="C1063" t="s">
        <v>1187</v>
      </c>
      <c r="D1063" t="s">
        <v>1670</v>
      </c>
      <c r="E1063" t="s">
        <v>1779</v>
      </c>
      <c r="F1063">
        <v>2</v>
      </c>
      <c r="G1063">
        <v>654.12</v>
      </c>
      <c r="H1063">
        <v>0.27</v>
      </c>
      <c r="I1063" t="s">
        <v>1825</v>
      </c>
      <c r="J1063">
        <v>955.01520000000005</v>
      </c>
    </row>
    <row r="1064" spans="1:10">
      <c r="A1064" t="s">
        <v>2887</v>
      </c>
      <c r="B1064">
        <v>45385</v>
      </c>
      <c r="C1064" t="s">
        <v>372</v>
      </c>
      <c r="D1064" t="s">
        <v>1694</v>
      </c>
      <c r="E1064" t="s">
        <v>1797</v>
      </c>
      <c r="F1064">
        <v>4</v>
      </c>
      <c r="G1064">
        <v>528.22</v>
      </c>
      <c r="H1064">
        <v>0.2</v>
      </c>
      <c r="I1064" t="s">
        <v>1825</v>
      </c>
      <c r="J1064">
        <v>1690.3040000000001</v>
      </c>
    </row>
    <row r="1065" spans="1:10">
      <c r="A1065" t="s">
        <v>2888</v>
      </c>
      <c r="B1065">
        <v>45704</v>
      </c>
      <c r="C1065" t="s">
        <v>716</v>
      </c>
      <c r="D1065" t="s">
        <v>1616</v>
      </c>
      <c r="E1065" t="s">
        <v>1779</v>
      </c>
      <c r="F1065">
        <v>4</v>
      </c>
      <c r="G1065">
        <v>36.72</v>
      </c>
      <c r="H1065">
        <v>7.0000000000000007E-2</v>
      </c>
      <c r="I1065" t="s">
        <v>1828</v>
      </c>
      <c r="J1065">
        <v>136.5984</v>
      </c>
    </row>
    <row r="1066" spans="1:10">
      <c r="A1066" t="s">
        <v>2889</v>
      </c>
      <c r="B1066">
        <v>45545</v>
      </c>
      <c r="C1066" t="s">
        <v>1157</v>
      </c>
      <c r="D1066" t="s">
        <v>1704</v>
      </c>
      <c r="E1066" t="s">
        <v>1813</v>
      </c>
      <c r="F1066">
        <v>2</v>
      </c>
      <c r="G1066">
        <v>705.97</v>
      </c>
      <c r="H1066">
        <v>0.1</v>
      </c>
      <c r="I1066" t="s">
        <v>1825</v>
      </c>
      <c r="J1066">
        <v>1270.7460000000001</v>
      </c>
    </row>
    <row r="1067" spans="1:10">
      <c r="A1067" t="s">
        <v>2890</v>
      </c>
      <c r="B1067">
        <v>45736</v>
      </c>
      <c r="C1067" t="s">
        <v>100</v>
      </c>
      <c r="D1067" t="s">
        <v>1628</v>
      </c>
      <c r="E1067" t="s">
        <v>1757</v>
      </c>
      <c r="F1067">
        <v>2</v>
      </c>
      <c r="G1067">
        <v>994.29</v>
      </c>
      <c r="H1067">
        <v>0.01</v>
      </c>
      <c r="I1067" t="s">
        <v>1825</v>
      </c>
      <c r="J1067">
        <v>1968.6941999999999</v>
      </c>
    </row>
    <row r="1068" spans="1:10">
      <c r="A1068" t="s">
        <v>2891</v>
      </c>
      <c r="B1068">
        <v>45608</v>
      </c>
      <c r="C1068" t="s">
        <v>1307</v>
      </c>
      <c r="D1068" t="s">
        <v>1732</v>
      </c>
      <c r="E1068" t="s">
        <v>1810</v>
      </c>
      <c r="F1068">
        <v>1</v>
      </c>
      <c r="G1068">
        <v>909.04</v>
      </c>
      <c r="H1068">
        <v>0.11</v>
      </c>
      <c r="I1068" t="s">
        <v>1823</v>
      </c>
      <c r="J1068">
        <v>809.04560000000004</v>
      </c>
    </row>
    <row r="1069" spans="1:10">
      <c r="A1069" t="s">
        <v>2892</v>
      </c>
      <c r="B1069">
        <v>45334</v>
      </c>
      <c r="C1069" t="s">
        <v>1095</v>
      </c>
      <c r="D1069" t="s">
        <v>1616</v>
      </c>
      <c r="E1069" t="s">
        <v>1792</v>
      </c>
      <c r="F1069">
        <v>1</v>
      </c>
      <c r="G1069">
        <v>164.73</v>
      </c>
      <c r="H1069">
        <v>0.12</v>
      </c>
      <c r="I1069" t="s">
        <v>1825</v>
      </c>
      <c r="J1069">
        <v>144.9624</v>
      </c>
    </row>
    <row r="1070" spans="1:10">
      <c r="A1070" t="s">
        <v>2893</v>
      </c>
      <c r="B1070">
        <v>45690</v>
      </c>
      <c r="C1070" t="s">
        <v>230</v>
      </c>
      <c r="D1070" t="s">
        <v>1622</v>
      </c>
      <c r="E1070" t="s">
        <v>1779</v>
      </c>
      <c r="F1070">
        <v>2</v>
      </c>
      <c r="G1070">
        <v>606.35</v>
      </c>
      <c r="H1070">
        <v>0.16</v>
      </c>
      <c r="I1070" t="s">
        <v>1828</v>
      </c>
      <c r="J1070">
        <v>1018.668</v>
      </c>
    </row>
    <row r="1071" spans="1:10">
      <c r="A1071" t="s">
        <v>2894</v>
      </c>
      <c r="B1071">
        <v>45481</v>
      </c>
      <c r="C1071" t="s">
        <v>544</v>
      </c>
      <c r="D1071" t="s">
        <v>1744</v>
      </c>
      <c r="E1071" t="s">
        <v>1769</v>
      </c>
      <c r="F1071">
        <v>3</v>
      </c>
      <c r="G1071">
        <v>904.19</v>
      </c>
      <c r="H1071">
        <v>0.09</v>
      </c>
      <c r="I1071" t="s">
        <v>1823</v>
      </c>
      <c r="J1071">
        <v>2468.4387000000002</v>
      </c>
    </row>
    <row r="1072" spans="1:10">
      <c r="A1072" t="s">
        <v>2895</v>
      </c>
      <c r="B1072">
        <v>45576</v>
      </c>
      <c r="C1072" t="s">
        <v>508</v>
      </c>
      <c r="D1072" t="s">
        <v>1648</v>
      </c>
      <c r="E1072" t="s">
        <v>1761</v>
      </c>
      <c r="F1072">
        <v>4</v>
      </c>
      <c r="G1072">
        <v>694.61</v>
      </c>
      <c r="H1072">
        <v>0.18</v>
      </c>
      <c r="I1072" t="s">
        <v>1828</v>
      </c>
      <c r="J1072">
        <v>2278.3208</v>
      </c>
    </row>
    <row r="1073" spans="1:10">
      <c r="A1073" t="s">
        <v>2896</v>
      </c>
      <c r="B1073">
        <v>45215</v>
      </c>
      <c r="C1073" t="s">
        <v>727</v>
      </c>
      <c r="D1073" t="s">
        <v>1726</v>
      </c>
      <c r="E1073" t="s">
        <v>1761</v>
      </c>
      <c r="F1073">
        <v>4</v>
      </c>
      <c r="G1073">
        <v>753.83</v>
      </c>
      <c r="H1073">
        <v>0.24</v>
      </c>
      <c r="I1073" t="s">
        <v>1823</v>
      </c>
      <c r="J1073">
        <v>2291.6432</v>
      </c>
    </row>
    <row r="1074" spans="1:10">
      <c r="A1074" t="s">
        <v>2897</v>
      </c>
      <c r="B1074">
        <v>45653</v>
      </c>
      <c r="C1074" t="s">
        <v>646</v>
      </c>
      <c r="D1074" t="s">
        <v>1590</v>
      </c>
      <c r="E1074" t="s">
        <v>1782</v>
      </c>
      <c r="F1074">
        <v>1</v>
      </c>
      <c r="G1074">
        <v>66.22</v>
      </c>
      <c r="H1074">
        <v>0.02</v>
      </c>
      <c r="I1074" t="s">
        <v>1823</v>
      </c>
      <c r="J1074">
        <v>64.895600000000002</v>
      </c>
    </row>
    <row r="1075" spans="1:10">
      <c r="A1075" t="s">
        <v>2898</v>
      </c>
      <c r="B1075">
        <v>45241</v>
      </c>
      <c r="C1075" t="s">
        <v>1059</v>
      </c>
      <c r="D1075" t="s">
        <v>1676</v>
      </c>
      <c r="E1075" t="s">
        <v>1799</v>
      </c>
      <c r="F1075">
        <v>2</v>
      </c>
      <c r="G1075">
        <v>891.8</v>
      </c>
      <c r="H1075">
        <v>0.28999999999999998</v>
      </c>
      <c r="I1075" t="s">
        <v>1828</v>
      </c>
      <c r="J1075">
        <v>1266.356</v>
      </c>
    </row>
    <row r="1076" spans="1:10">
      <c r="A1076" t="s">
        <v>2899</v>
      </c>
      <c r="B1076">
        <v>45428</v>
      </c>
      <c r="C1076" t="s">
        <v>1136</v>
      </c>
      <c r="D1076" t="s">
        <v>1698</v>
      </c>
      <c r="E1076" t="s">
        <v>1786</v>
      </c>
      <c r="F1076">
        <v>4</v>
      </c>
      <c r="G1076">
        <v>255.48</v>
      </c>
      <c r="H1076">
        <v>0.03</v>
      </c>
      <c r="I1076" t="s">
        <v>1828</v>
      </c>
      <c r="J1076">
        <v>991.26239999999996</v>
      </c>
    </row>
    <row r="1077" spans="1:10">
      <c r="A1077" t="s">
        <v>2900</v>
      </c>
      <c r="B1077">
        <v>45593</v>
      </c>
      <c r="C1077" t="s">
        <v>951</v>
      </c>
      <c r="D1077" t="s">
        <v>1716</v>
      </c>
      <c r="E1077" t="s">
        <v>1807</v>
      </c>
      <c r="F1077">
        <v>4</v>
      </c>
      <c r="G1077">
        <v>604.87</v>
      </c>
      <c r="H1077">
        <v>0.28000000000000003</v>
      </c>
      <c r="I1077" t="s">
        <v>1825</v>
      </c>
      <c r="J1077">
        <v>1742.0255999999999</v>
      </c>
    </row>
    <row r="1078" spans="1:10">
      <c r="A1078" t="s">
        <v>2901</v>
      </c>
      <c r="B1078">
        <v>45370</v>
      </c>
      <c r="C1078" t="s">
        <v>175</v>
      </c>
      <c r="D1078" t="s">
        <v>1614</v>
      </c>
      <c r="E1078" t="s">
        <v>1807</v>
      </c>
      <c r="F1078">
        <v>3</v>
      </c>
      <c r="G1078">
        <v>623.82000000000005</v>
      </c>
      <c r="H1078">
        <v>0.13</v>
      </c>
      <c r="I1078" t="s">
        <v>1828</v>
      </c>
      <c r="J1078">
        <v>1628.1702</v>
      </c>
    </row>
    <row r="1079" spans="1:10">
      <c r="A1079" t="s">
        <v>2902</v>
      </c>
      <c r="B1079">
        <v>45882</v>
      </c>
      <c r="C1079" t="s">
        <v>470</v>
      </c>
      <c r="D1079" t="s">
        <v>1690</v>
      </c>
      <c r="E1079" t="s">
        <v>1804</v>
      </c>
      <c r="F1079">
        <v>3</v>
      </c>
      <c r="G1079">
        <v>575.24</v>
      </c>
      <c r="H1079">
        <v>0.12</v>
      </c>
      <c r="I1079" t="s">
        <v>1828</v>
      </c>
      <c r="J1079">
        <v>1518.6335999999999</v>
      </c>
    </row>
    <row r="1080" spans="1:10">
      <c r="A1080" t="s">
        <v>2903</v>
      </c>
      <c r="B1080">
        <v>45878</v>
      </c>
      <c r="C1080" t="s">
        <v>1286</v>
      </c>
      <c r="D1080" t="s">
        <v>1553</v>
      </c>
      <c r="E1080" t="s">
        <v>1792</v>
      </c>
      <c r="F1080">
        <v>1</v>
      </c>
      <c r="G1080">
        <v>769.4</v>
      </c>
      <c r="H1080">
        <v>0.16</v>
      </c>
      <c r="I1080" t="s">
        <v>1823</v>
      </c>
      <c r="J1080">
        <v>646.29600000000005</v>
      </c>
    </row>
    <row r="1081" spans="1:10">
      <c r="A1081" t="s">
        <v>2904</v>
      </c>
      <c r="B1081">
        <v>45420</v>
      </c>
      <c r="C1081" t="s">
        <v>1035</v>
      </c>
      <c r="D1081" t="s">
        <v>1553</v>
      </c>
      <c r="E1081" t="s">
        <v>1807</v>
      </c>
      <c r="F1081">
        <v>1</v>
      </c>
      <c r="G1081">
        <v>227.28</v>
      </c>
      <c r="H1081">
        <v>0.13</v>
      </c>
      <c r="I1081" t="s">
        <v>1828</v>
      </c>
      <c r="J1081">
        <v>197.7336</v>
      </c>
    </row>
    <row r="1082" spans="1:10">
      <c r="A1082" t="s">
        <v>2905</v>
      </c>
      <c r="B1082">
        <v>45361</v>
      </c>
      <c r="C1082" t="s">
        <v>195</v>
      </c>
      <c r="D1082" t="s">
        <v>1549</v>
      </c>
      <c r="E1082" t="s">
        <v>1807</v>
      </c>
      <c r="F1082">
        <v>4</v>
      </c>
      <c r="G1082">
        <v>127.58</v>
      </c>
      <c r="H1082">
        <v>0.15</v>
      </c>
      <c r="I1082" t="s">
        <v>1823</v>
      </c>
      <c r="J1082">
        <v>433.77199999999999</v>
      </c>
    </row>
    <row r="1083" spans="1:10">
      <c r="A1083" t="s">
        <v>2906</v>
      </c>
      <c r="B1083">
        <v>45702</v>
      </c>
      <c r="C1083" t="s">
        <v>1298</v>
      </c>
      <c r="D1083" t="s">
        <v>1636</v>
      </c>
      <c r="E1083" t="s">
        <v>1766</v>
      </c>
      <c r="F1083">
        <v>1</v>
      </c>
      <c r="G1083">
        <v>793.21</v>
      </c>
      <c r="H1083">
        <v>0.09</v>
      </c>
      <c r="I1083" t="s">
        <v>1823</v>
      </c>
      <c r="J1083">
        <v>721.8211</v>
      </c>
    </row>
    <row r="1084" spans="1:10">
      <c r="A1084" t="s">
        <v>2907</v>
      </c>
      <c r="B1084">
        <v>45871</v>
      </c>
      <c r="C1084" t="s">
        <v>951</v>
      </c>
      <c r="D1084" t="s">
        <v>1714</v>
      </c>
      <c r="E1084" t="s">
        <v>1794</v>
      </c>
      <c r="F1084">
        <v>3</v>
      </c>
      <c r="G1084">
        <v>435.61</v>
      </c>
      <c r="H1084">
        <v>0.03</v>
      </c>
      <c r="I1084" t="s">
        <v>1825</v>
      </c>
      <c r="J1084">
        <v>1267.6251</v>
      </c>
    </row>
    <row r="1085" spans="1:10">
      <c r="A1085" t="s">
        <v>2908</v>
      </c>
      <c r="B1085">
        <v>45531</v>
      </c>
      <c r="C1085" t="s">
        <v>1202</v>
      </c>
      <c r="D1085" t="s">
        <v>1606</v>
      </c>
      <c r="E1085" t="s">
        <v>1804</v>
      </c>
      <c r="F1085">
        <v>1</v>
      </c>
      <c r="G1085">
        <v>850.06</v>
      </c>
      <c r="H1085">
        <v>0.28999999999999998</v>
      </c>
      <c r="I1085" t="s">
        <v>1825</v>
      </c>
      <c r="J1085">
        <v>603.54259999999999</v>
      </c>
    </row>
    <row r="1086" spans="1:10">
      <c r="A1086" t="s">
        <v>2909</v>
      </c>
      <c r="B1086">
        <v>45330</v>
      </c>
      <c r="C1086" t="s">
        <v>1089</v>
      </c>
      <c r="D1086" t="s">
        <v>1580</v>
      </c>
      <c r="E1086" t="s">
        <v>1804</v>
      </c>
      <c r="F1086">
        <v>2</v>
      </c>
      <c r="G1086">
        <v>753.92</v>
      </c>
      <c r="H1086">
        <v>0.17</v>
      </c>
      <c r="I1086" t="s">
        <v>1825</v>
      </c>
      <c r="J1086">
        <v>1251.5072</v>
      </c>
    </row>
    <row r="1087" spans="1:10">
      <c r="A1087" t="s">
        <v>2910</v>
      </c>
      <c r="B1087">
        <v>45311</v>
      </c>
      <c r="C1087" t="s">
        <v>1501</v>
      </c>
      <c r="D1087" t="s">
        <v>1553</v>
      </c>
      <c r="E1087" t="s">
        <v>1797</v>
      </c>
      <c r="F1087">
        <v>3</v>
      </c>
      <c r="G1087">
        <v>408.99</v>
      </c>
      <c r="H1087">
        <v>0.27</v>
      </c>
      <c r="I1087" t="s">
        <v>1825</v>
      </c>
      <c r="J1087">
        <v>895.68809999999996</v>
      </c>
    </row>
    <row r="1088" spans="1:10">
      <c r="A1088" t="s">
        <v>2911</v>
      </c>
      <c r="B1088">
        <v>45567</v>
      </c>
      <c r="C1088" t="s">
        <v>905</v>
      </c>
      <c r="D1088" t="s">
        <v>1662</v>
      </c>
      <c r="E1088" t="s">
        <v>1773</v>
      </c>
      <c r="F1088">
        <v>3</v>
      </c>
      <c r="G1088">
        <v>404.5</v>
      </c>
      <c r="H1088">
        <v>0.22</v>
      </c>
      <c r="I1088" t="s">
        <v>1825</v>
      </c>
      <c r="J1088">
        <v>946.53</v>
      </c>
    </row>
    <row r="1089" spans="1:10">
      <c r="A1089" t="s">
        <v>2912</v>
      </c>
      <c r="B1089">
        <v>45239</v>
      </c>
      <c r="C1089" t="s">
        <v>1187</v>
      </c>
      <c r="D1089" t="s">
        <v>1626</v>
      </c>
      <c r="E1089" t="s">
        <v>1766</v>
      </c>
      <c r="F1089">
        <v>3</v>
      </c>
      <c r="G1089">
        <v>717.81</v>
      </c>
      <c r="H1089">
        <v>0.17</v>
      </c>
      <c r="I1089" t="s">
        <v>1828</v>
      </c>
      <c r="J1089">
        <v>1787.3469</v>
      </c>
    </row>
    <row r="1090" spans="1:10">
      <c r="A1090" t="s">
        <v>2913</v>
      </c>
      <c r="B1090">
        <v>45284</v>
      </c>
      <c r="C1090" t="s">
        <v>803</v>
      </c>
      <c r="D1090" t="s">
        <v>1716</v>
      </c>
      <c r="E1090" t="s">
        <v>1757</v>
      </c>
      <c r="F1090">
        <v>3</v>
      </c>
      <c r="G1090">
        <v>204.77</v>
      </c>
      <c r="H1090">
        <v>0.14000000000000001</v>
      </c>
      <c r="I1090" t="s">
        <v>1823</v>
      </c>
      <c r="J1090">
        <v>528.3066</v>
      </c>
    </row>
    <row r="1091" spans="1:10">
      <c r="A1091" t="s">
        <v>2914</v>
      </c>
      <c r="B1091">
        <v>45686</v>
      </c>
      <c r="C1091" t="s">
        <v>153</v>
      </c>
      <c r="D1091" t="s">
        <v>1644</v>
      </c>
      <c r="E1091" t="s">
        <v>1810</v>
      </c>
      <c r="F1091">
        <v>4</v>
      </c>
      <c r="G1091">
        <v>106.23</v>
      </c>
      <c r="H1091">
        <v>0.28000000000000003</v>
      </c>
      <c r="I1091" t="s">
        <v>1828</v>
      </c>
      <c r="J1091">
        <v>305.94240000000002</v>
      </c>
    </row>
    <row r="1092" spans="1:10">
      <c r="A1092" t="s">
        <v>2915</v>
      </c>
      <c r="B1092">
        <v>45824</v>
      </c>
      <c r="C1092" t="s">
        <v>1023</v>
      </c>
      <c r="D1092" t="s">
        <v>1680</v>
      </c>
      <c r="E1092" t="s">
        <v>1773</v>
      </c>
      <c r="F1092">
        <v>2</v>
      </c>
      <c r="G1092">
        <v>769.48</v>
      </c>
      <c r="H1092">
        <v>0.11</v>
      </c>
      <c r="I1092" t="s">
        <v>1825</v>
      </c>
      <c r="J1092">
        <v>1369.6744000000001</v>
      </c>
    </row>
    <row r="1093" spans="1:10">
      <c r="A1093" t="s">
        <v>2916</v>
      </c>
      <c r="B1093">
        <v>45867</v>
      </c>
      <c r="C1093" t="s">
        <v>815</v>
      </c>
      <c r="D1093" t="s">
        <v>1662</v>
      </c>
      <c r="E1093" t="s">
        <v>1797</v>
      </c>
      <c r="F1093">
        <v>2</v>
      </c>
      <c r="G1093">
        <v>714.21</v>
      </c>
      <c r="H1093">
        <v>0.14000000000000001</v>
      </c>
      <c r="I1093" t="s">
        <v>1823</v>
      </c>
      <c r="J1093">
        <v>1228.4412</v>
      </c>
    </row>
    <row r="1094" spans="1:10">
      <c r="A1094" t="s">
        <v>2917</v>
      </c>
      <c r="B1094">
        <v>45578</v>
      </c>
      <c r="C1094" t="s">
        <v>863</v>
      </c>
      <c r="D1094" t="s">
        <v>1570</v>
      </c>
      <c r="E1094" t="s">
        <v>1801</v>
      </c>
      <c r="F1094">
        <v>4</v>
      </c>
      <c r="G1094">
        <v>632.24</v>
      </c>
      <c r="H1094">
        <v>0.25</v>
      </c>
      <c r="I1094" t="s">
        <v>1825</v>
      </c>
      <c r="J1094">
        <v>1896.72</v>
      </c>
    </row>
    <row r="1095" spans="1:10">
      <c r="A1095" t="s">
        <v>2918</v>
      </c>
      <c r="B1095">
        <v>45575</v>
      </c>
      <c r="C1095" t="s">
        <v>538</v>
      </c>
      <c r="D1095" t="s">
        <v>1704</v>
      </c>
      <c r="E1095" t="s">
        <v>1766</v>
      </c>
      <c r="F1095">
        <v>2</v>
      </c>
      <c r="G1095">
        <v>845.27</v>
      </c>
      <c r="H1095">
        <v>0.18</v>
      </c>
      <c r="I1095" t="s">
        <v>1825</v>
      </c>
      <c r="J1095">
        <v>1386.2428</v>
      </c>
    </row>
    <row r="1096" spans="1:10">
      <c r="A1096" t="s">
        <v>2919</v>
      </c>
      <c r="B1096">
        <v>45816</v>
      </c>
      <c r="C1096" t="s">
        <v>1527</v>
      </c>
      <c r="D1096" t="s">
        <v>1722</v>
      </c>
      <c r="E1096" t="s">
        <v>1797</v>
      </c>
      <c r="F1096">
        <v>1</v>
      </c>
      <c r="G1096">
        <v>575.94000000000005</v>
      </c>
      <c r="H1096">
        <v>0.17</v>
      </c>
      <c r="I1096" t="s">
        <v>1823</v>
      </c>
      <c r="J1096">
        <v>478.03019999999998</v>
      </c>
    </row>
    <row r="1097" spans="1:10">
      <c r="A1097" t="s">
        <v>2920</v>
      </c>
      <c r="B1097">
        <v>45620</v>
      </c>
      <c r="C1097" t="s">
        <v>803</v>
      </c>
      <c r="D1097" t="s">
        <v>1716</v>
      </c>
      <c r="E1097" t="s">
        <v>1801</v>
      </c>
      <c r="F1097">
        <v>1</v>
      </c>
      <c r="G1097">
        <v>907.97</v>
      </c>
      <c r="H1097">
        <v>0.26</v>
      </c>
      <c r="I1097" t="s">
        <v>1828</v>
      </c>
      <c r="J1097">
        <v>671.89779999999996</v>
      </c>
    </row>
    <row r="1098" spans="1:10">
      <c r="A1098" t="s">
        <v>2921</v>
      </c>
      <c r="B1098">
        <v>45695</v>
      </c>
      <c r="C1098" t="s">
        <v>849</v>
      </c>
      <c r="D1098" t="s">
        <v>1588</v>
      </c>
      <c r="E1098" t="s">
        <v>1794</v>
      </c>
      <c r="F1098">
        <v>1</v>
      </c>
      <c r="G1098">
        <v>99.35</v>
      </c>
      <c r="H1098">
        <v>0.08</v>
      </c>
      <c r="I1098" t="s">
        <v>1828</v>
      </c>
      <c r="J1098">
        <v>91.402000000000001</v>
      </c>
    </row>
    <row r="1099" spans="1:10">
      <c r="A1099" t="s">
        <v>2922</v>
      </c>
      <c r="B1099">
        <v>45596</v>
      </c>
      <c r="C1099" t="s">
        <v>261</v>
      </c>
      <c r="D1099" t="s">
        <v>1543</v>
      </c>
      <c r="E1099" t="s">
        <v>1766</v>
      </c>
      <c r="F1099">
        <v>2</v>
      </c>
      <c r="G1099">
        <v>374.42</v>
      </c>
      <c r="H1099">
        <v>0.21</v>
      </c>
      <c r="I1099" t="s">
        <v>1828</v>
      </c>
      <c r="J1099">
        <v>591.58360000000005</v>
      </c>
    </row>
    <row r="1100" spans="1:10">
      <c r="A1100" t="s">
        <v>2923</v>
      </c>
      <c r="B1100">
        <v>45869</v>
      </c>
      <c r="C1100" t="s">
        <v>1481</v>
      </c>
      <c r="D1100" t="s">
        <v>1578</v>
      </c>
      <c r="E1100" t="s">
        <v>1801</v>
      </c>
      <c r="F1100">
        <v>3</v>
      </c>
      <c r="G1100">
        <v>248.43</v>
      </c>
      <c r="H1100">
        <v>0.24</v>
      </c>
      <c r="I1100" t="s">
        <v>1828</v>
      </c>
      <c r="J1100">
        <v>566.42039999999997</v>
      </c>
    </row>
    <row r="1101" spans="1:10">
      <c r="A1101" t="s">
        <v>2924</v>
      </c>
      <c r="B1101">
        <v>45631</v>
      </c>
      <c r="C1101" t="s">
        <v>1443</v>
      </c>
      <c r="D1101" t="s">
        <v>1718</v>
      </c>
      <c r="E1101" t="s">
        <v>1757</v>
      </c>
      <c r="F1101">
        <v>1</v>
      </c>
      <c r="G1101">
        <v>784.46</v>
      </c>
      <c r="H1101">
        <v>0.14000000000000001</v>
      </c>
      <c r="I1101" t="s">
        <v>1828</v>
      </c>
      <c r="J1101">
        <v>674.63559999999995</v>
      </c>
    </row>
    <row r="1102" spans="1:10">
      <c r="A1102" t="s">
        <v>2925</v>
      </c>
      <c r="B1102">
        <v>45379</v>
      </c>
      <c r="C1102" t="s">
        <v>827</v>
      </c>
      <c r="D1102" t="s">
        <v>1652</v>
      </c>
      <c r="E1102" t="s">
        <v>1789</v>
      </c>
      <c r="F1102">
        <v>3</v>
      </c>
      <c r="G1102">
        <v>70.88</v>
      </c>
      <c r="H1102">
        <v>0.27</v>
      </c>
      <c r="I1102" t="s">
        <v>1828</v>
      </c>
      <c r="J1102">
        <v>155.22720000000001</v>
      </c>
    </row>
    <row r="1103" spans="1:10">
      <c r="A1103" t="s">
        <v>2926</v>
      </c>
      <c r="B1103">
        <v>45641</v>
      </c>
      <c r="C1103" t="s">
        <v>387</v>
      </c>
      <c r="D1103" t="s">
        <v>1562</v>
      </c>
      <c r="E1103" t="s">
        <v>1757</v>
      </c>
      <c r="F1103">
        <v>3</v>
      </c>
      <c r="G1103">
        <v>324.29000000000002</v>
      </c>
      <c r="H1103">
        <v>0.16</v>
      </c>
      <c r="I1103" t="s">
        <v>1828</v>
      </c>
      <c r="J1103">
        <v>817.21079999999995</v>
      </c>
    </row>
    <row r="1104" spans="1:10">
      <c r="A1104" t="s">
        <v>2927</v>
      </c>
      <c r="B1104">
        <v>45842</v>
      </c>
      <c r="C1104" t="s">
        <v>478</v>
      </c>
      <c r="D1104" t="s">
        <v>1578</v>
      </c>
      <c r="E1104" t="s">
        <v>1766</v>
      </c>
      <c r="F1104">
        <v>4</v>
      </c>
      <c r="G1104">
        <v>243.92</v>
      </c>
      <c r="H1104">
        <v>0.02</v>
      </c>
      <c r="I1104" t="s">
        <v>1825</v>
      </c>
      <c r="J1104">
        <v>956.16639999999995</v>
      </c>
    </row>
    <row r="1105" spans="1:10">
      <c r="A1105" t="s">
        <v>2928</v>
      </c>
      <c r="B1105">
        <v>45257</v>
      </c>
      <c r="C1105" t="s">
        <v>1172</v>
      </c>
      <c r="D1105" t="s">
        <v>1604</v>
      </c>
      <c r="E1105" t="s">
        <v>1797</v>
      </c>
      <c r="F1105">
        <v>1</v>
      </c>
      <c r="G1105">
        <v>664.35</v>
      </c>
      <c r="H1105">
        <v>0</v>
      </c>
      <c r="I1105" t="s">
        <v>1823</v>
      </c>
      <c r="J1105">
        <v>664.35</v>
      </c>
    </row>
    <row r="1106" spans="1:10">
      <c r="A1106" t="s">
        <v>2929</v>
      </c>
      <c r="B1106">
        <v>45468</v>
      </c>
      <c r="C1106" t="s">
        <v>1199</v>
      </c>
      <c r="D1106" t="s">
        <v>1590</v>
      </c>
      <c r="E1106" t="s">
        <v>1789</v>
      </c>
      <c r="F1106">
        <v>2</v>
      </c>
      <c r="G1106">
        <v>218.07</v>
      </c>
      <c r="H1106">
        <v>0.19</v>
      </c>
      <c r="I1106" t="s">
        <v>1825</v>
      </c>
      <c r="J1106">
        <v>353.27339999999998</v>
      </c>
    </row>
    <row r="1107" spans="1:10">
      <c r="A1107" t="s">
        <v>2930</v>
      </c>
      <c r="B1107">
        <v>45228</v>
      </c>
      <c r="C1107" t="s">
        <v>1196</v>
      </c>
      <c r="D1107" t="s">
        <v>1578</v>
      </c>
      <c r="E1107" t="s">
        <v>1766</v>
      </c>
      <c r="F1107">
        <v>4</v>
      </c>
      <c r="G1107">
        <v>921.83</v>
      </c>
      <c r="H1107">
        <v>0.27</v>
      </c>
      <c r="I1107" t="s">
        <v>1823</v>
      </c>
      <c r="J1107">
        <v>2691.7435999999998</v>
      </c>
    </row>
    <row r="1108" spans="1:10">
      <c r="A1108" t="s">
        <v>2931</v>
      </c>
      <c r="B1108">
        <v>45661</v>
      </c>
      <c r="C1108" t="s">
        <v>559</v>
      </c>
      <c r="D1108" t="s">
        <v>1648</v>
      </c>
      <c r="E1108" t="s">
        <v>1757</v>
      </c>
      <c r="F1108">
        <v>3</v>
      </c>
      <c r="G1108">
        <v>326.2</v>
      </c>
      <c r="H1108">
        <v>0.22</v>
      </c>
      <c r="I1108" t="s">
        <v>1828</v>
      </c>
      <c r="J1108">
        <v>763.30799999999999</v>
      </c>
    </row>
    <row r="1109" spans="1:10">
      <c r="A1109" t="s">
        <v>2932</v>
      </c>
      <c r="B1109">
        <v>45701</v>
      </c>
      <c r="C1109" t="s">
        <v>1414</v>
      </c>
      <c r="D1109" t="s">
        <v>1582</v>
      </c>
      <c r="E1109" t="s">
        <v>1813</v>
      </c>
      <c r="F1109">
        <v>1</v>
      </c>
      <c r="G1109">
        <v>244.25</v>
      </c>
      <c r="H1109">
        <v>0.09</v>
      </c>
      <c r="I1109" t="s">
        <v>1825</v>
      </c>
      <c r="J1109">
        <v>222.26750000000001</v>
      </c>
    </row>
    <row r="1110" spans="1:10">
      <c r="A1110" t="s">
        <v>2933</v>
      </c>
      <c r="B1110">
        <v>45448</v>
      </c>
      <c r="C1110" t="s">
        <v>1154</v>
      </c>
      <c r="D1110" t="s">
        <v>1670</v>
      </c>
      <c r="E1110" t="s">
        <v>1789</v>
      </c>
      <c r="F1110">
        <v>3</v>
      </c>
      <c r="G1110">
        <v>808.87</v>
      </c>
      <c r="H1110">
        <v>0.12</v>
      </c>
      <c r="I1110" t="s">
        <v>1828</v>
      </c>
      <c r="J1110">
        <v>2135.4168</v>
      </c>
    </row>
    <row r="1111" spans="1:10">
      <c r="A1111" t="s">
        <v>2934</v>
      </c>
      <c r="B1111">
        <v>45387</v>
      </c>
      <c r="C1111" t="s">
        <v>1062</v>
      </c>
      <c r="D1111" t="s">
        <v>1610</v>
      </c>
      <c r="E1111" t="s">
        <v>1761</v>
      </c>
      <c r="F1111">
        <v>3</v>
      </c>
      <c r="G1111">
        <v>826.15</v>
      </c>
      <c r="H1111">
        <v>0</v>
      </c>
      <c r="I1111" t="s">
        <v>1825</v>
      </c>
      <c r="J1111">
        <v>2478.4499999999998</v>
      </c>
    </row>
    <row r="1112" spans="1:10">
      <c r="A1112" t="s">
        <v>2935</v>
      </c>
      <c r="B1112">
        <v>45652</v>
      </c>
      <c r="C1112" t="s">
        <v>616</v>
      </c>
      <c r="D1112" t="s">
        <v>1596</v>
      </c>
      <c r="E1112" t="s">
        <v>1813</v>
      </c>
      <c r="F1112">
        <v>3</v>
      </c>
      <c r="G1112">
        <v>631.20000000000005</v>
      </c>
      <c r="H1112">
        <v>0.24</v>
      </c>
      <c r="I1112" t="s">
        <v>1823</v>
      </c>
      <c r="J1112">
        <v>1439.136</v>
      </c>
    </row>
    <row r="1113" spans="1:10">
      <c r="A1113" t="s">
        <v>2936</v>
      </c>
      <c r="B1113">
        <v>45316</v>
      </c>
      <c r="C1113" t="s">
        <v>872</v>
      </c>
      <c r="D1113" t="s">
        <v>1664</v>
      </c>
      <c r="E1113" t="s">
        <v>1789</v>
      </c>
      <c r="F1113">
        <v>1</v>
      </c>
      <c r="G1113">
        <v>937.01</v>
      </c>
      <c r="H1113">
        <v>7.0000000000000007E-2</v>
      </c>
      <c r="I1113" t="s">
        <v>1823</v>
      </c>
      <c r="J1113">
        <v>871.41930000000002</v>
      </c>
    </row>
    <row r="1114" spans="1:10">
      <c r="A1114" t="s">
        <v>2937</v>
      </c>
      <c r="B1114">
        <v>45316</v>
      </c>
      <c r="C1114" t="s">
        <v>508</v>
      </c>
      <c r="D1114" t="s">
        <v>1694</v>
      </c>
      <c r="E1114" t="s">
        <v>1773</v>
      </c>
      <c r="F1114">
        <v>2</v>
      </c>
      <c r="G1114">
        <v>644</v>
      </c>
      <c r="H1114">
        <v>0.04</v>
      </c>
      <c r="I1114" t="s">
        <v>1825</v>
      </c>
      <c r="J1114">
        <v>1236.48</v>
      </c>
    </row>
    <row r="1115" spans="1:10">
      <c r="A1115" t="s">
        <v>2938</v>
      </c>
      <c r="B1115">
        <v>45888</v>
      </c>
      <c r="C1115" t="s">
        <v>338</v>
      </c>
      <c r="D1115" t="s">
        <v>1730</v>
      </c>
      <c r="E1115" t="s">
        <v>1773</v>
      </c>
      <c r="F1115">
        <v>3</v>
      </c>
      <c r="G1115">
        <v>629.58000000000004</v>
      </c>
      <c r="H1115">
        <v>0.05</v>
      </c>
      <c r="I1115" t="s">
        <v>1823</v>
      </c>
      <c r="J1115">
        <v>1794.3030000000001</v>
      </c>
    </row>
    <row r="1116" spans="1:10">
      <c r="A1116" t="s">
        <v>2939</v>
      </c>
      <c r="B1116">
        <v>45791</v>
      </c>
      <c r="C1116" t="s">
        <v>1437</v>
      </c>
      <c r="D1116" t="s">
        <v>1722</v>
      </c>
      <c r="E1116" t="s">
        <v>1761</v>
      </c>
      <c r="F1116">
        <v>2</v>
      </c>
      <c r="G1116">
        <v>121.52</v>
      </c>
      <c r="H1116">
        <v>0.18</v>
      </c>
      <c r="I1116" t="s">
        <v>1828</v>
      </c>
      <c r="J1116">
        <v>199.2928</v>
      </c>
    </row>
    <row r="1117" spans="1:10">
      <c r="A1117" t="s">
        <v>2940</v>
      </c>
      <c r="B1117">
        <v>45420</v>
      </c>
      <c r="C1117" t="s">
        <v>1249</v>
      </c>
      <c r="D1117" t="s">
        <v>1678</v>
      </c>
      <c r="E1117" t="s">
        <v>1813</v>
      </c>
      <c r="F1117">
        <v>2</v>
      </c>
      <c r="G1117">
        <v>549.83000000000004</v>
      </c>
      <c r="H1117">
        <v>7.0000000000000007E-2</v>
      </c>
      <c r="I1117" t="s">
        <v>1825</v>
      </c>
      <c r="J1117">
        <v>1022.6838</v>
      </c>
    </row>
    <row r="1118" spans="1:10">
      <c r="A1118" t="s">
        <v>2941</v>
      </c>
      <c r="B1118">
        <v>45219</v>
      </c>
      <c r="C1118" t="s">
        <v>475</v>
      </c>
      <c r="D1118" t="s">
        <v>1574</v>
      </c>
      <c r="E1118" t="s">
        <v>1782</v>
      </c>
      <c r="F1118">
        <v>3</v>
      </c>
      <c r="G1118">
        <v>278.38</v>
      </c>
      <c r="H1118">
        <v>0.03</v>
      </c>
      <c r="I1118" t="s">
        <v>1823</v>
      </c>
      <c r="J1118">
        <v>810.08579999999995</v>
      </c>
    </row>
    <row r="1119" spans="1:10">
      <c r="A1119" t="s">
        <v>2942</v>
      </c>
      <c r="B1119">
        <v>45510</v>
      </c>
      <c r="C1119" t="s">
        <v>1355</v>
      </c>
      <c r="D1119" t="s">
        <v>1740</v>
      </c>
      <c r="E1119" t="s">
        <v>1766</v>
      </c>
      <c r="F1119">
        <v>4</v>
      </c>
      <c r="G1119">
        <v>723.66</v>
      </c>
      <c r="H1119">
        <v>0.03</v>
      </c>
      <c r="I1119" t="s">
        <v>1825</v>
      </c>
      <c r="J1119">
        <v>2807.8008</v>
      </c>
    </row>
    <row r="1120" spans="1:10">
      <c r="A1120" t="s">
        <v>2943</v>
      </c>
      <c r="B1120">
        <v>45687</v>
      </c>
      <c r="C1120" t="s">
        <v>669</v>
      </c>
      <c r="D1120" t="s">
        <v>1692</v>
      </c>
      <c r="E1120" t="s">
        <v>1786</v>
      </c>
      <c r="F1120">
        <v>1</v>
      </c>
      <c r="G1120">
        <v>724.74</v>
      </c>
      <c r="H1120">
        <v>0.15</v>
      </c>
      <c r="I1120" t="s">
        <v>1825</v>
      </c>
      <c r="J1120">
        <v>616.029</v>
      </c>
    </row>
    <row r="1121" spans="1:10">
      <c r="A1121" t="s">
        <v>2944</v>
      </c>
      <c r="B1121">
        <v>45271</v>
      </c>
      <c r="C1121" t="s">
        <v>1405</v>
      </c>
      <c r="D1121" t="s">
        <v>1590</v>
      </c>
      <c r="E1121" t="s">
        <v>1769</v>
      </c>
      <c r="F1121">
        <v>2</v>
      </c>
      <c r="G1121">
        <v>961.84</v>
      </c>
      <c r="H1121">
        <v>0.25</v>
      </c>
      <c r="I1121" t="s">
        <v>1825</v>
      </c>
      <c r="J1121">
        <v>1442.76</v>
      </c>
    </row>
    <row r="1122" spans="1:10">
      <c r="A1122" t="s">
        <v>2945</v>
      </c>
      <c r="B1122">
        <v>45446</v>
      </c>
      <c r="C1122" t="s">
        <v>89</v>
      </c>
      <c r="D1122" t="s">
        <v>1622</v>
      </c>
      <c r="E1122" t="s">
        <v>1804</v>
      </c>
      <c r="F1122">
        <v>4</v>
      </c>
      <c r="G1122">
        <v>21.12</v>
      </c>
      <c r="H1122">
        <v>0.18</v>
      </c>
      <c r="I1122" t="s">
        <v>1828</v>
      </c>
      <c r="J1122">
        <v>69.273600000000002</v>
      </c>
    </row>
    <row r="1123" spans="1:10">
      <c r="A1123" t="s">
        <v>2946</v>
      </c>
      <c r="B1123">
        <v>45579</v>
      </c>
      <c r="C1123" t="s">
        <v>1005</v>
      </c>
      <c r="D1123" t="s">
        <v>1543</v>
      </c>
      <c r="E1123" t="s">
        <v>1769</v>
      </c>
      <c r="F1123">
        <v>3</v>
      </c>
      <c r="G1123">
        <v>819.93</v>
      </c>
      <c r="H1123">
        <v>0.08</v>
      </c>
      <c r="I1123" t="s">
        <v>1825</v>
      </c>
      <c r="J1123">
        <v>2263.0068000000001</v>
      </c>
    </row>
    <row r="1124" spans="1:10">
      <c r="A1124" t="s">
        <v>2947</v>
      </c>
      <c r="B1124">
        <v>45725</v>
      </c>
      <c r="C1124" t="s">
        <v>932</v>
      </c>
      <c r="D1124" t="s">
        <v>1632</v>
      </c>
      <c r="E1124" t="s">
        <v>1752</v>
      </c>
      <c r="F1124">
        <v>2</v>
      </c>
      <c r="G1124">
        <v>700.95</v>
      </c>
      <c r="H1124">
        <v>0.18</v>
      </c>
      <c r="I1124" t="s">
        <v>1823</v>
      </c>
      <c r="J1124">
        <v>1149.558</v>
      </c>
    </row>
    <row r="1125" spans="1:10">
      <c r="A1125" t="s">
        <v>2948</v>
      </c>
      <c r="B1125">
        <v>45910</v>
      </c>
      <c r="C1125" t="s">
        <v>478</v>
      </c>
      <c r="D1125" t="s">
        <v>1582</v>
      </c>
      <c r="E1125" t="s">
        <v>1799</v>
      </c>
      <c r="F1125">
        <v>2</v>
      </c>
      <c r="G1125">
        <v>456.38</v>
      </c>
      <c r="H1125">
        <v>0.12</v>
      </c>
      <c r="I1125" t="s">
        <v>1823</v>
      </c>
      <c r="J1125">
        <v>803.22879999999998</v>
      </c>
    </row>
    <row r="1126" spans="1:10">
      <c r="A1126" t="s">
        <v>2949</v>
      </c>
      <c r="B1126">
        <v>45447</v>
      </c>
      <c r="C1126" t="s">
        <v>1130</v>
      </c>
      <c r="D1126" t="s">
        <v>1700</v>
      </c>
      <c r="E1126" t="s">
        <v>1799</v>
      </c>
      <c r="F1126">
        <v>3</v>
      </c>
      <c r="G1126">
        <v>291.05</v>
      </c>
      <c r="H1126">
        <v>0.3</v>
      </c>
      <c r="I1126" t="s">
        <v>1823</v>
      </c>
      <c r="J1126">
        <v>611.20500000000004</v>
      </c>
    </row>
    <row r="1127" spans="1:10">
      <c r="A1127" t="s">
        <v>2950</v>
      </c>
      <c r="B1127">
        <v>45307</v>
      </c>
      <c r="C1127" t="s">
        <v>749</v>
      </c>
      <c r="D1127" t="s">
        <v>1738</v>
      </c>
      <c r="E1127" t="s">
        <v>1801</v>
      </c>
      <c r="F1127">
        <v>2</v>
      </c>
      <c r="G1127">
        <v>463.52</v>
      </c>
      <c r="H1127">
        <v>0.27</v>
      </c>
      <c r="I1127" t="s">
        <v>1825</v>
      </c>
      <c r="J1127">
        <v>676.73919999999998</v>
      </c>
    </row>
    <row r="1128" spans="1:10">
      <c r="A1128" t="s">
        <v>2951</v>
      </c>
      <c r="B1128">
        <v>45653</v>
      </c>
      <c r="C1128" t="s">
        <v>1184</v>
      </c>
      <c r="D1128" t="s">
        <v>1543</v>
      </c>
      <c r="E1128" t="s">
        <v>1807</v>
      </c>
      <c r="F1128">
        <v>3</v>
      </c>
      <c r="G1128">
        <v>241.64</v>
      </c>
      <c r="H1128">
        <v>0.28999999999999998</v>
      </c>
      <c r="I1128" t="s">
        <v>1825</v>
      </c>
      <c r="J1128">
        <v>514.69320000000005</v>
      </c>
    </row>
    <row r="1129" spans="1:10">
      <c r="A1129" t="s">
        <v>2952</v>
      </c>
      <c r="B1129">
        <v>45817</v>
      </c>
      <c r="C1129" t="s">
        <v>1487</v>
      </c>
      <c r="D1129" t="s">
        <v>1608</v>
      </c>
      <c r="E1129" t="s">
        <v>1789</v>
      </c>
      <c r="F1129">
        <v>2</v>
      </c>
      <c r="G1129">
        <v>47.86</v>
      </c>
      <c r="H1129">
        <v>0.03</v>
      </c>
      <c r="I1129" t="s">
        <v>1825</v>
      </c>
      <c r="J1129">
        <v>92.848399999999998</v>
      </c>
    </row>
    <row r="1130" spans="1:10">
      <c r="A1130" t="s">
        <v>2953</v>
      </c>
      <c r="B1130">
        <v>45509</v>
      </c>
      <c r="C1130" t="s">
        <v>1080</v>
      </c>
      <c r="D1130" t="s">
        <v>1732</v>
      </c>
      <c r="E1130" t="s">
        <v>1766</v>
      </c>
      <c r="F1130">
        <v>1</v>
      </c>
      <c r="G1130">
        <v>805.07</v>
      </c>
      <c r="H1130">
        <v>0.06</v>
      </c>
      <c r="I1130" t="s">
        <v>1828</v>
      </c>
      <c r="J1130">
        <v>756.76580000000001</v>
      </c>
    </row>
    <row r="1131" spans="1:10">
      <c r="A1131" t="s">
        <v>2954</v>
      </c>
      <c r="B1131">
        <v>45753</v>
      </c>
      <c r="C1131" t="s">
        <v>1166</v>
      </c>
      <c r="D1131" t="s">
        <v>1616</v>
      </c>
      <c r="E1131" t="s">
        <v>1757</v>
      </c>
      <c r="F1131">
        <v>3</v>
      </c>
      <c r="G1131">
        <v>848.48</v>
      </c>
      <c r="H1131">
        <v>0</v>
      </c>
      <c r="I1131" t="s">
        <v>1828</v>
      </c>
      <c r="J1131">
        <v>2545.44</v>
      </c>
    </row>
    <row r="1132" spans="1:10">
      <c r="A1132" t="s">
        <v>2955</v>
      </c>
      <c r="B1132">
        <v>45512</v>
      </c>
      <c r="C1132" t="s">
        <v>782</v>
      </c>
      <c r="D1132" t="s">
        <v>1654</v>
      </c>
      <c r="E1132" t="s">
        <v>1782</v>
      </c>
      <c r="F1132">
        <v>2</v>
      </c>
      <c r="G1132">
        <v>568.95000000000005</v>
      </c>
      <c r="H1132">
        <v>0.22</v>
      </c>
      <c r="I1132" t="s">
        <v>1823</v>
      </c>
      <c r="J1132">
        <v>887.56200000000001</v>
      </c>
    </row>
    <row r="1133" spans="1:10">
      <c r="A1133" t="s">
        <v>2956</v>
      </c>
      <c r="B1133">
        <v>45764</v>
      </c>
      <c r="C1133" t="s">
        <v>541</v>
      </c>
      <c r="D1133" t="s">
        <v>1654</v>
      </c>
      <c r="E1133" t="s">
        <v>1792</v>
      </c>
      <c r="F1133">
        <v>3</v>
      </c>
      <c r="G1133">
        <v>269.83999999999997</v>
      </c>
      <c r="H1133">
        <v>0.05</v>
      </c>
      <c r="I1133" t="s">
        <v>1825</v>
      </c>
      <c r="J1133">
        <v>769.04399999999998</v>
      </c>
    </row>
    <row r="1134" spans="1:10">
      <c r="A1134" t="s">
        <v>2957</v>
      </c>
      <c r="B1134">
        <v>45746</v>
      </c>
      <c r="C1134" t="s">
        <v>975</v>
      </c>
      <c r="D1134" t="s">
        <v>1672</v>
      </c>
      <c r="E1134" t="s">
        <v>1797</v>
      </c>
      <c r="F1134">
        <v>4</v>
      </c>
      <c r="G1134">
        <v>267.36</v>
      </c>
      <c r="H1134">
        <v>0.27</v>
      </c>
      <c r="I1134" t="s">
        <v>1825</v>
      </c>
      <c r="J1134">
        <v>780.69119999999998</v>
      </c>
    </row>
    <row r="1135" spans="1:10">
      <c r="A1135" t="s">
        <v>2958</v>
      </c>
      <c r="B1135">
        <v>45647</v>
      </c>
      <c r="C1135" t="s">
        <v>399</v>
      </c>
      <c r="D1135" t="s">
        <v>1622</v>
      </c>
      <c r="E1135" t="s">
        <v>1757</v>
      </c>
      <c r="F1135">
        <v>1</v>
      </c>
      <c r="G1135">
        <v>438.41</v>
      </c>
      <c r="H1135">
        <v>0.09</v>
      </c>
      <c r="I1135" t="s">
        <v>1823</v>
      </c>
      <c r="J1135">
        <v>398.95310000000001</v>
      </c>
    </row>
    <row r="1136" spans="1:10">
      <c r="A1136" t="s">
        <v>2959</v>
      </c>
      <c r="B1136">
        <v>45443</v>
      </c>
      <c r="C1136" t="s">
        <v>547</v>
      </c>
      <c r="D1136" t="s">
        <v>1650</v>
      </c>
      <c r="E1136" t="s">
        <v>1810</v>
      </c>
      <c r="F1136">
        <v>2</v>
      </c>
      <c r="G1136">
        <v>86.72</v>
      </c>
      <c r="H1136">
        <v>0.28000000000000003</v>
      </c>
      <c r="I1136" t="s">
        <v>1828</v>
      </c>
      <c r="J1136">
        <v>124.8768</v>
      </c>
    </row>
    <row r="1137" spans="1:10">
      <c r="A1137" t="s">
        <v>2960</v>
      </c>
      <c r="B1137">
        <v>45722</v>
      </c>
      <c r="C1137" t="s">
        <v>1319</v>
      </c>
      <c r="D1137" t="s">
        <v>1726</v>
      </c>
      <c r="E1137" t="s">
        <v>1776</v>
      </c>
      <c r="F1137">
        <v>4</v>
      </c>
      <c r="G1137">
        <v>630.21</v>
      </c>
      <c r="H1137">
        <v>0.14000000000000001</v>
      </c>
      <c r="I1137" t="s">
        <v>1828</v>
      </c>
      <c r="J1137">
        <v>2167.9223999999999</v>
      </c>
    </row>
    <row r="1138" spans="1:10">
      <c r="A1138" t="s">
        <v>2961</v>
      </c>
      <c r="B1138">
        <v>45575</v>
      </c>
      <c r="C1138" t="s">
        <v>1124</v>
      </c>
      <c r="D1138" t="s">
        <v>1666</v>
      </c>
      <c r="E1138" t="s">
        <v>1776</v>
      </c>
      <c r="F1138">
        <v>3</v>
      </c>
      <c r="G1138">
        <v>180.84</v>
      </c>
      <c r="H1138">
        <v>0.03</v>
      </c>
      <c r="I1138" t="s">
        <v>1825</v>
      </c>
      <c r="J1138">
        <v>526.24440000000004</v>
      </c>
    </row>
    <row r="1139" spans="1:10">
      <c r="A1139" t="s">
        <v>2962</v>
      </c>
      <c r="B1139">
        <v>45441</v>
      </c>
      <c r="C1139" t="s">
        <v>27</v>
      </c>
      <c r="D1139" t="s">
        <v>1676</v>
      </c>
      <c r="E1139" t="s">
        <v>1804</v>
      </c>
      <c r="F1139">
        <v>1</v>
      </c>
      <c r="G1139">
        <v>453.41</v>
      </c>
      <c r="H1139">
        <v>0.04</v>
      </c>
      <c r="I1139" t="s">
        <v>1828</v>
      </c>
      <c r="J1139">
        <v>435.27359999999999</v>
      </c>
    </row>
    <row r="1140" spans="1:10">
      <c r="A1140" t="s">
        <v>2963</v>
      </c>
      <c r="B1140">
        <v>45940</v>
      </c>
      <c r="C1140" t="s">
        <v>103</v>
      </c>
      <c r="D1140" t="s">
        <v>1650</v>
      </c>
      <c r="E1140" t="s">
        <v>1776</v>
      </c>
      <c r="F1140">
        <v>1</v>
      </c>
      <c r="G1140">
        <v>629.09</v>
      </c>
      <c r="H1140">
        <v>0.02</v>
      </c>
      <c r="I1140" t="s">
        <v>1823</v>
      </c>
      <c r="J1140">
        <v>616.50819999999999</v>
      </c>
    </row>
    <row r="1141" spans="1:10">
      <c r="A1141" t="s">
        <v>2964</v>
      </c>
      <c r="B1141">
        <v>45518</v>
      </c>
      <c r="C1141" t="s">
        <v>97</v>
      </c>
      <c r="D1141" t="s">
        <v>1702</v>
      </c>
      <c r="E1141" t="s">
        <v>1761</v>
      </c>
      <c r="F1141">
        <v>2</v>
      </c>
      <c r="G1141">
        <v>257.45</v>
      </c>
      <c r="H1141">
        <v>0</v>
      </c>
      <c r="I1141" t="s">
        <v>1828</v>
      </c>
      <c r="J1141">
        <v>514.9</v>
      </c>
    </row>
    <row r="1142" spans="1:10">
      <c r="A1142" t="s">
        <v>2965</v>
      </c>
      <c r="B1142">
        <v>45861</v>
      </c>
      <c r="C1142" t="s">
        <v>592</v>
      </c>
      <c r="D1142" t="s">
        <v>1616</v>
      </c>
      <c r="E1142" t="s">
        <v>1801</v>
      </c>
      <c r="F1142">
        <v>2</v>
      </c>
      <c r="G1142">
        <v>696.61</v>
      </c>
      <c r="H1142">
        <v>0.17</v>
      </c>
      <c r="I1142" t="s">
        <v>1825</v>
      </c>
      <c r="J1142">
        <v>1156.3725999999999</v>
      </c>
    </row>
    <row r="1143" spans="1:10">
      <c r="A1143" t="s">
        <v>2966</v>
      </c>
      <c r="B1143">
        <v>45416</v>
      </c>
      <c r="C1143" t="s">
        <v>1166</v>
      </c>
      <c r="D1143" t="s">
        <v>1640</v>
      </c>
      <c r="E1143" t="s">
        <v>1779</v>
      </c>
      <c r="F1143">
        <v>2</v>
      </c>
      <c r="G1143">
        <v>143.79</v>
      </c>
      <c r="H1143">
        <v>0.1</v>
      </c>
      <c r="I1143" t="s">
        <v>1825</v>
      </c>
      <c r="J1143">
        <v>258.822</v>
      </c>
    </row>
    <row r="1144" spans="1:10">
      <c r="A1144" t="s">
        <v>2967</v>
      </c>
      <c r="B1144">
        <v>45608</v>
      </c>
      <c r="C1144" t="s">
        <v>937</v>
      </c>
      <c r="D1144" t="s">
        <v>1714</v>
      </c>
      <c r="E1144" t="s">
        <v>1757</v>
      </c>
      <c r="F1144">
        <v>3</v>
      </c>
      <c r="G1144">
        <v>460.93</v>
      </c>
      <c r="H1144">
        <v>0.19</v>
      </c>
      <c r="I1144" t="s">
        <v>1828</v>
      </c>
      <c r="J1144">
        <v>1120.0599</v>
      </c>
    </row>
    <row r="1145" spans="1:10">
      <c r="A1145" t="s">
        <v>2968</v>
      </c>
      <c r="B1145">
        <v>45301</v>
      </c>
      <c r="C1145" t="s">
        <v>1533</v>
      </c>
      <c r="D1145" t="s">
        <v>1604</v>
      </c>
      <c r="E1145" t="s">
        <v>1786</v>
      </c>
      <c r="F1145">
        <v>2</v>
      </c>
      <c r="G1145">
        <v>67.55</v>
      </c>
      <c r="H1145">
        <v>0.03</v>
      </c>
      <c r="I1145" t="s">
        <v>1823</v>
      </c>
      <c r="J1145">
        <v>131.047</v>
      </c>
    </row>
    <row r="1146" spans="1:10">
      <c r="A1146" t="s">
        <v>2969</v>
      </c>
      <c r="B1146">
        <v>45433</v>
      </c>
      <c r="C1146" t="s">
        <v>684</v>
      </c>
      <c r="D1146" t="s">
        <v>1646</v>
      </c>
      <c r="E1146" t="s">
        <v>1757</v>
      </c>
      <c r="F1146">
        <v>3</v>
      </c>
      <c r="G1146">
        <v>803.31</v>
      </c>
      <c r="H1146">
        <v>0.1</v>
      </c>
      <c r="I1146" t="s">
        <v>1825</v>
      </c>
      <c r="J1146">
        <v>2168.9369999999999</v>
      </c>
    </row>
    <row r="1147" spans="1:10">
      <c r="A1147" t="s">
        <v>2970</v>
      </c>
      <c r="B1147">
        <v>45821</v>
      </c>
      <c r="C1147" t="s">
        <v>1340</v>
      </c>
      <c r="D1147" t="s">
        <v>1580</v>
      </c>
      <c r="E1147" t="s">
        <v>1797</v>
      </c>
      <c r="F1147">
        <v>4</v>
      </c>
      <c r="G1147">
        <v>254.71</v>
      </c>
      <c r="H1147">
        <v>0.2</v>
      </c>
      <c r="I1147" t="s">
        <v>1828</v>
      </c>
      <c r="J1147">
        <v>815.072</v>
      </c>
    </row>
    <row r="1148" spans="1:10">
      <c r="A1148" t="s">
        <v>2971</v>
      </c>
      <c r="B1148">
        <v>45508</v>
      </c>
      <c r="C1148" t="s">
        <v>195</v>
      </c>
      <c r="D1148" t="s">
        <v>1648</v>
      </c>
      <c r="E1148" t="s">
        <v>1769</v>
      </c>
      <c r="F1148">
        <v>4</v>
      </c>
      <c r="G1148">
        <v>594.89</v>
      </c>
      <c r="H1148">
        <v>0.3</v>
      </c>
      <c r="I1148" t="s">
        <v>1825</v>
      </c>
      <c r="J1148">
        <v>1665.692</v>
      </c>
    </row>
    <row r="1149" spans="1:10">
      <c r="A1149" t="s">
        <v>2972</v>
      </c>
      <c r="B1149">
        <v>45854</v>
      </c>
      <c r="C1149" t="s">
        <v>711</v>
      </c>
      <c r="D1149" t="s">
        <v>1730</v>
      </c>
      <c r="E1149" t="s">
        <v>1752</v>
      </c>
      <c r="F1149">
        <v>2</v>
      </c>
      <c r="G1149">
        <v>844.31</v>
      </c>
      <c r="H1149">
        <v>7.0000000000000007E-2</v>
      </c>
      <c r="I1149" t="s">
        <v>1825</v>
      </c>
      <c r="J1149">
        <v>1570.4166</v>
      </c>
    </row>
    <row r="1150" spans="1:10">
      <c r="A1150" t="s">
        <v>2973</v>
      </c>
      <c r="B1150">
        <v>45569</v>
      </c>
      <c r="C1150" t="s">
        <v>458</v>
      </c>
      <c r="D1150" t="s">
        <v>1578</v>
      </c>
      <c r="E1150" t="s">
        <v>1776</v>
      </c>
      <c r="F1150">
        <v>4</v>
      </c>
      <c r="G1150">
        <v>101.33</v>
      </c>
      <c r="H1150">
        <v>0</v>
      </c>
      <c r="I1150" t="s">
        <v>1823</v>
      </c>
      <c r="J1150">
        <v>405.32</v>
      </c>
    </row>
    <row r="1151" spans="1:10">
      <c r="A1151" t="s">
        <v>2974</v>
      </c>
      <c r="B1151">
        <v>45824</v>
      </c>
      <c r="C1151" t="s">
        <v>449</v>
      </c>
      <c r="D1151" t="s">
        <v>1600</v>
      </c>
      <c r="E1151" t="s">
        <v>1782</v>
      </c>
      <c r="F1151">
        <v>3</v>
      </c>
      <c r="G1151">
        <v>922.56</v>
      </c>
      <c r="H1151">
        <v>0.18</v>
      </c>
      <c r="I1151" t="s">
        <v>1825</v>
      </c>
      <c r="J1151">
        <v>2269.4976000000001</v>
      </c>
    </row>
    <row r="1152" spans="1:10">
      <c r="A1152" t="s">
        <v>2975</v>
      </c>
      <c r="B1152">
        <v>45352</v>
      </c>
      <c r="C1152" t="s">
        <v>1340</v>
      </c>
      <c r="D1152" t="s">
        <v>1624</v>
      </c>
      <c r="E1152" t="s">
        <v>1799</v>
      </c>
      <c r="F1152">
        <v>4</v>
      </c>
      <c r="G1152">
        <v>867.19</v>
      </c>
      <c r="H1152">
        <v>7.0000000000000007E-2</v>
      </c>
      <c r="I1152" t="s">
        <v>1828</v>
      </c>
      <c r="J1152">
        <v>3225.9468000000002</v>
      </c>
    </row>
    <row r="1153" spans="1:10">
      <c r="A1153" t="s">
        <v>2976</v>
      </c>
      <c r="B1153">
        <v>45454</v>
      </c>
      <c r="C1153" t="s">
        <v>36</v>
      </c>
      <c r="D1153" t="s">
        <v>1714</v>
      </c>
      <c r="E1153" t="s">
        <v>1807</v>
      </c>
      <c r="F1153">
        <v>3</v>
      </c>
      <c r="G1153">
        <v>816.87</v>
      </c>
      <c r="H1153">
        <v>0.14000000000000001</v>
      </c>
      <c r="I1153" t="s">
        <v>1825</v>
      </c>
      <c r="J1153">
        <v>2107.5246000000002</v>
      </c>
    </row>
    <row r="1154" spans="1:10">
      <c r="A1154" t="s">
        <v>2977</v>
      </c>
      <c r="B1154">
        <v>45924</v>
      </c>
      <c r="C1154" t="s">
        <v>1478</v>
      </c>
      <c r="D1154" t="s">
        <v>1678</v>
      </c>
      <c r="E1154" t="s">
        <v>1766</v>
      </c>
      <c r="F1154">
        <v>3</v>
      </c>
      <c r="G1154">
        <v>258.06</v>
      </c>
      <c r="H1154">
        <v>0</v>
      </c>
      <c r="I1154" t="s">
        <v>1825</v>
      </c>
      <c r="J1154">
        <v>774.18</v>
      </c>
    </row>
    <row r="1155" spans="1:10">
      <c r="A1155" t="s">
        <v>2978</v>
      </c>
      <c r="B1155">
        <v>45694</v>
      </c>
      <c r="C1155" t="s">
        <v>984</v>
      </c>
      <c r="D1155" t="s">
        <v>1624</v>
      </c>
      <c r="E1155" t="s">
        <v>1799</v>
      </c>
      <c r="F1155">
        <v>2</v>
      </c>
      <c r="G1155">
        <v>574.58000000000004</v>
      </c>
      <c r="H1155">
        <v>0.06</v>
      </c>
      <c r="I1155" t="s">
        <v>1823</v>
      </c>
      <c r="J1155">
        <v>1080.2103999999999</v>
      </c>
    </row>
    <row r="1156" spans="1:10">
      <c r="A1156" t="s">
        <v>2979</v>
      </c>
      <c r="B1156">
        <v>45587</v>
      </c>
      <c r="C1156" t="s">
        <v>97</v>
      </c>
      <c r="D1156" t="s">
        <v>1714</v>
      </c>
      <c r="E1156" t="s">
        <v>1776</v>
      </c>
      <c r="F1156">
        <v>2</v>
      </c>
      <c r="G1156">
        <v>472.18</v>
      </c>
      <c r="H1156">
        <v>0.27</v>
      </c>
      <c r="I1156" t="s">
        <v>1825</v>
      </c>
      <c r="J1156">
        <v>689.38279999999997</v>
      </c>
    </row>
    <row r="1157" spans="1:10">
      <c r="A1157" t="s">
        <v>2980</v>
      </c>
      <c r="B1157">
        <v>45556</v>
      </c>
      <c r="C1157" t="s">
        <v>1068</v>
      </c>
      <c r="D1157" t="s">
        <v>1630</v>
      </c>
      <c r="E1157" t="s">
        <v>1773</v>
      </c>
      <c r="F1157">
        <v>2</v>
      </c>
      <c r="G1157">
        <v>20.47</v>
      </c>
      <c r="H1157">
        <v>0.12</v>
      </c>
      <c r="I1157" t="s">
        <v>1828</v>
      </c>
      <c r="J1157">
        <v>36.027200000000001</v>
      </c>
    </row>
    <row r="1158" spans="1:10">
      <c r="A1158" t="s">
        <v>2981</v>
      </c>
      <c r="B1158">
        <v>45923</v>
      </c>
      <c r="C1158" t="s">
        <v>100</v>
      </c>
      <c r="D1158" t="s">
        <v>1592</v>
      </c>
      <c r="E1158" t="s">
        <v>1779</v>
      </c>
      <c r="F1158">
        <v>3</v>
      </c>
      <c r="G1158">
        <v>235.41</v>
      </c>
      <c r="H1158">
        <v>0.15</v>
      </c>
      <c r="I1158" t="s">
        <v>1825</v>
      </c>
      <c r="J1158">
        <v>600.29549999999995</v>
      </c>
    </row>
    <row r="1159" spans="1:10">
      <c r="A1159" t="s">
        <v>2982</v>
      </c>
      <c r="B1159">
        <v>45811</v>
      </c>
      <c r="C1159" t="s">
        <v>740</v>
      </c>
      <c r="D1159" t="s">
        <v>1704</v>
      </c>
      <c r="E1159" t="s">
        <v>1779</v>
      </c>
      <c r="F1159">
        <v>3</v>
      </c>
      <c r="G1159">
        <v>744.9</v>
      </c>
      <c r="H1159">
        <v>0.27</v>
      </c>
      <c r="I1159" t="s">
        <v>1825</v>
      </c>
      <c r="J1159">
        <v>1631.3309999999999</v>
      </c>
    </row>
    <row r="1160" spans="1:10">
      <c r="A1160" t="s">
        <v>2983</v>
      </c>
      <c r="B1160">
        <v>45559</v>
      </c>
      <c r="C1160" t="s">
        <v>181</v>
      </c>
      <c r="D1160" t="s">
        <v>1584</v>
      </c>
      <c r="E1160" t="s">
        <v>1766</v>
      </c>
      <c r="F1160">
        <v>2</v>
      </c>
      <c r="G1160">
        <v>382.2</v>
      </c>
      <c r="H1160">
        <v>0.15</v>
      </c>
      <c r="I1160" t="s">
        <v>1823</v>
      </c>
      <c r="J1160">
        <v>649.74</v>
      </c>
    </row>
    <row r="1161" spans="1:10">
      <c r="A1161" t="s">
        <v>2984</v>
      </c>
      <c r="B1161">
        <v>45881</v>
      </c>
      <c r="C1161" t="s">
        <v>1086</v>
      </c>
      <c r="D1161" t="s">
        <v>1728</v>
      </c>
      <c r="E1161" t="s">
        <v>1804</v>
      </c>
      <c r="F1161">
        <v>1</v>
      </c>
      <c r="G1161">
        <v>269.25</v>
      </c>
      <c r="H1161">
        <v>0.14000000000000001</v>
      </c>
      <c r="I1161" t="s">
        <v>1825</v>
      </c>
      <c r="J1161">
        <v>231.55500000000001</v>
      </c>
    </row>
    <row r="1162" spans="1:10">
      <c r="A1162" t="s">
        <v>2985</v>
      </c>
      <c r="B1162">
        <v>45367</v>
      </c>
      <c r="C1162" t="s">
        <v>1142</v>
      </c>
      <c r="D1162" t="s">
        <v>1608</v>
      </c>
      <c r="E1162" t="s">
        <v>1792</v>
      </c>
      <c r="F1162">
        <v>2</v>
      </c>
      <c r="G1162">
        <v>723.75</v>
      </c>
      <c r="H1162">
        <v>0.03</v>
      </c>
      <c r="I1162" t="s">
        <v>1825</v>
      </c>
      <c r="J1162">
        <v>1404.075</v>
      </c>
    </row>
    <row r="1163" spans="1:10">
      <c r="A1163" t="s">
        <v>2986</v>
      </c>
      <c r="B1163">
        <v>45832</v>
      </c>
      <c r="C1163" t="s">
        <v>893</v>
      </c>
      <c r="D1163" t="s">
        <v>1586</v>
      </c>
      <c r="E1163" t="s">
        <v>1813</v>
      </c>
      <c r="F1163">
        <v>4</v>
      </c>
      <c r="G1163">
        <v>58.92</v>
      </c>
      <c r="H1163">
        <v>0.18</v>
      </c>
      <c r="I1163" t="s">
        <v>1823</v>
      </c>
      <c r="J1163">
        <v>193.2576</v>
      </c>
    </row>
    <row r="1164" spans="1:10">
      <c r="A1164" t="s">
        <v>2987</v>
      </c>
      <c r="B1164">
        <v>45438</v>
      </c>
      <c r="C1164" t="s">
        <v>619</v>
      </c>
      <c r="D1164" t="s">
        <v>1690</v>
      </c>
      <c r="E1164" t="s">
        <v>1789</v>
      </c>
      <c r="F1164">
        <v>2</v>
      </c>
      <c r="G1164">
        <v>913.08</v>
      </c>
      <c r="H1164">
        <v>0.26</v>
      </c>
      <c r="I1164" t="s">
        <v>1823</v>
      </c>
      <c r="J1164">
        <v>1351.3584000000001</v>
      </c>
    </row>
    <row r="1165" spans="1:10">
      <c r="A1165" t="s">
        <v>2988</v>
      </c>
      <c r="B1165">
        <v>45691</v>
      </c>
      <c r="C1165" t="s">
        <v>776</v>
      </c>
      <c r="D1165" t="s">
        <v>1710</v>
      </c>
      <c r="E1165" t="s">
        <v>1757</v>
      </c>
      <c r="F1165">
        <v>1</v>
      </c>
      <c r="G1165">
        <v>791.83</v>
      </c>
      <c r="H1165">
        <v>0.28000000000000003</v>
      </c>
      <c r="I1165" t="s">
        <v>1825</v>
      </c>
      <c r="J1165">
        <v>570.11760000000004</v>
      </c>
    </row>
    <row r="1166" spans="1:10">
      <c r="A1166" t="s">
        <v>2989</v>
      </c>
      <c r="B1166">
        <v>45506</v>
      </c>
      <c r="C1166" t="s">
        <v>1452</v>
      </c>
      <c r="D1166" t="s">
        <v>1551</v>
      </c>
      <c r="E1166" t="s">
        <v>1801</v>
      </c>
      <c r="F1166">
        <v>1</v>
      </c>
      <c r="G1166">
        <v>74.290000000000006</v>
      </c>
      <c r="H1166">
        <v>0.3</v>
      </c>
      <c r="I1166" t="s">
        <v>1828</v>
      </c>
      <c r="J1166">
        <v>52.003</v>
      </c>
    </row>
    <row r="1167" spans="1:10">
      <c r="A1167" t="s">
        <v>2990</v>
      </c>
      <c r="B1167">
        <v>45251</v>
      </c>
      <c r="C1167" t="s">
        <v>779</v>
      </c>
      <c r="D1167" t="s">
        <v>1618</v>
      </c>
      <c r="E1167" t="s">
        <v>1752</v>
      </c>
      <c r="F1167">
        <v>2</v>
      </c>
      <c r="G1167">
        <v>961.68</v>
      </c>
      <c r="H1167">
        <v>0.27</v>
      </c>
      <c r="I1167" t="s">
        <v>1825</v>
      </c>
      <c r="J1167">
        <v>1404.0527999999999</v>
      </c>
    </row>
    <row r="1168" spans="1:10">
      <c r="A1168" t="s">
        <v>2991</v>
      </c>
      <c r="B1168">
        <v>45722</v>
      </c>
      <c r="C1168" t="s">
        <v>1518</v>
      </c>
      <c r="D1168" t="s">
        <v>1586</v>
      </c>
      <c r="E1168" t="s">
        <v>1799</v>
      </c>
      <c r="F1168">
        <v>1</v>
      </c>
      <c r="G1168">
        <v>90.72</v>
      </c>
      <c r="H1168">
        <v>0.1</v>
      </c>
      <c r="I1168" t="s">
        <v>1825</v>
      </c>
      <c r="J1168">
        <v>81.647999999999996</v>
      </c>
    </row>
    <row r="1169" spans="1:10">
      <c r="A1169" t="s">
        <v>2992</v>
      </c>
      <c r="B1169">
        <v>45689</v>
      </c>
      <c r="C1169" t="s">
        <v>224</v>
      </c>
      <c r="D1169" t="s">
        <v>1664</v>
      </c>
      <c r="E1169" t="s">
        <v>1779</v>
      </c>
      <c r="F1169">
        <v>1</v>
      </c>
      <c r="G1169">
        <v>458.69</v>
      </c>
      <c r="H1169">
        <v>0.16</v>
      </c>
      <c r="I1169" t="s">
        <v>1825</v>
      </c>
      <c r="J1169">
        <v>385.2996</v>
      </c>
    </row>
    <row r="1170" spans="1:10">
      <c r="A1170" t="s">
        <v>2993</v>
      </c>
      <c r="B1170">
        <v>45346</v>
      </c>
      <c r="C1170" t="s">
        <v>743</v>
      </c>
      <c r="D1170" t="s">
        <v>1616</v>
      </c>
      <c r="E1170" t="s">
        <v>1779</v>
      </c>
      <c r="F1170">
        <v>1</v>
      </c>
      <c r="G1170">
        <v>168.29</v>
      </c>
      <c r="H1170">
        <v>0.05</v>
      </c>
      <c r="I1170" t="s">
        <v>1825</v>
      </c>
      <c r="J1170">
        <v>159.87549999999999</v>
      </c>
    </row>
    <row r="1171" spans="1:10">
      <c r="A1171" t="s">
        <v>2994</v>
      </c>
      <c r="B1171">
        <v>45549</v>
      </c>
      <c r="C1171" t="s">
        <v>687</v>
      </c>
      <c r="D1171" t="s">
        <v>1582</v>
      </c>
      <c r="E1171" t="s">
        <v>1807</v>
      </c>
      <c r="F1171">
        <v>1</v>
      </c>
      <c r="G1171">
        <v>391.77</v>
      </c>
      <c r="H1171">
        <v>0.1</v>
      </c>
      <c r="I1171" t="s">
        <v>1825</v>
      </c>
      <c r="J1171">
        <v>352.59300000000002</v>
      </c>
    </row>
    <row r="1172" spans="1:10">
      <c r="A1172" t="s">
        <v>2995</v>
      </c>
      <c r="B1172">
        <v>45900</v>
      </c>
      <c r="C1172" t="s">
        <v>1077</v>
      </c>
      <c r="D1172" t="s">
        <v>1572</v>
      </c>
      <c r="E1172" t="s">
        <v>1799</v>
      </c>
      <c r="F1172">
        <v>1</v>
      </c>
      <c r="G1172">
        <v>424.83</v>
      </c>
      <c r="H1172">
        <v>0.05</v>
      </c>
      <c r="I1172" t="s">
        <v>1828</v>
      </c>
      <c r="J1172">
        <v>403.58850000000001</v>
      </c>
    </row>
    <row r="1173" spans="1:10">
      <c r="A1173" t="s">
        <v>2996</v>
      </c>
      <c r="B1173">
        <v>45308</v>
      </c>
      <c r="C1173" t="s">
        <v>202</v>
      </c>
      <c r="D1173" t="s">
        <v>1570</v>
      </c>
      <c r="E1173" t="s">
        <v>1766</v>
      </c>
      <c r="F1173">
        <v>1</v>
      </c>
      <c r="G1173">
        <v>499.46</v>
      </c>
      <c r="H1173">
        <v>0.1</v>
      </c>
      <c r="I1173" t="s">
        <v>1823</v>
      </c>
      <c r="J1173">
        <v>449.51400000000001</v>
      </c>
    </row>
    <row r="1174" spans="1:10">
      <c r="A1174" t="s">
        <v>2997</v>
      </c>
      <c r="B1174">
        <v>45336</v>
      </c>
      <c r="C1174" t="s">
        <v>85</v>
      </c>
      <c r="D1174" t="s">
        <v>1746</v>
      </c>
      <c r="E1174" t="s">
        <v>1757</v>
      </c>
      <c r="F1174">
        <v>2</v>
      </c>
      <c r="G1174">
        <v>698.34</v>
      </c>
      <c r="H1174">
        <v>0.15</v>
      </c>
      <c r="I1174" t="s">
        <v>1825</v>
      </c>
      <c r="J1174">
        <v>1187.1780000000001</v>
      </c>
    </row>
    <row r="1175" spans="1:10">
      <c r="A1175" t="s">
        <v>2998</v>
      </c>
      <c r="B1175">
        <v>45213</v>
      </c>
      <c r="C1175" t="s">
        <v>899</v>
      </c>
      <c r="D1175" t="s">
        <v>1660</v>
      </c>
      <c r="E1175" t="s">
        <v>1804</v>
      </c>
      <c r="F1175">
        <v>2</v>
      </c>
      <c r="G1175">
        <v>805.08</v>
      </c>
      <c r="H1175">
        <v>0.27</v>
      </c>
      <c r="I1175" t="s">
        <v>1825</v>
      </c>
      <c r="J1175">
        <v>1175.4168</v>
      </c>
    </row>
    <row r="1176" spans="1:10">
      <c r="A1176" t="s">
        <v>2999</v>
      </c>
      <c r="B1176">
        <v>45742</v>
      </c>
      <c r="C1176" t="s">
        <v>1437</v>
      </c>
      <c r="D1176" t="s">
        <v>1700</v>
      </c>
      <c r="E1176" t="s">
        <v>1761</v>
      </c>
      <c r="F1176">
        <v>4</v>
      </c>
      <c r="G1176">
        <v>934.79</v>
      </c>
      <c r="H1176">
        <v>0.08</v>
      </c>
      <c r="I1176" t="s">
        <v>1825</v>
      </c>
      <c r="J1176">
        <v>3440.0272</v>
      </c>
    </row>
    <row r="1177" spans="1:10">
      <c r="A1177" t="s">
        <v>3000</v>
      </c>
      <c r="B1177">
        <v>45932</v>
      </c>
      <c r="C1177" t="s">
        <v>85</v>
      </c>
      <c r="D1177" t="s">
        <v>1668</v>
      </c>
      <c r="E1177" t="s">
        <v>1757</v>
      </c>
      <c r="F1177">
        <v>2</v>
      </c>
      <c r="G1177">
        <v>424.54</v>
      </c>
      <c r="H1177">
        <v>0.24</v>
      </c>
      <c r="I1177" t="s">
        <v>1825</v>
      </c>
      <c r="J1177">
        <v>645.30079999999998</v>
      </c>
    </row>
    <row r="1178" spans="1:10">
      <c r="A1178" t="s">
        <v>3001</v>
      </c>
      <c r="B1178">
        <v>45462</v>
      </c>
      <c r="C1178" t="s">
        <v>1029</v>
      </c>
      <c r="D1178" t="s">
        <v>1716</v>
      </c>
      <c r="E1178" t="s">
        <v>1807</v>
      </c>
      <c r="F1178">
        <v>1</v>
      </c>
      <c r="G1178">
        <v>235.44</v>
      </c>
      <c r="H1178">
        <v>0.19</v>
      </c>
      <c r="I1178" t="s">
        <v>1828</v>
      </c>
      <c r="J1178">
        <v>190.7064</v>
      </c>
    </row>
    <row r="1179" spans="1:10">
      <c r="A1179" t="s">
        <v>3002</v>
      </c>
      <c r="B1179">
        <v>45568</v>
      </c>
      <c r="C1179" t="s">
        <v>863</v>
      </c>
      <c r="D1179" t="s">
        <v>1646</v>
      </c>
      <c r="E1179" t="s">
        <v>1797</v>
      </c>
      <c r="F1179">
        <v>2</v>
      </c>
      <c r="G1179">
        <v>620.71</v>
      </c>
      <c r="H1179">
        <v>0.27</v>
      </c>
      <c r="I1179" t="s">
        <v>1823</v>
      </c>
      <c r="J1179">
        <v>906.23659999999995</v>
      </c>
    </row>
    <row r="1180" spans="1:10">
      <c r="A1180" t="s">
        <v>3003</v>
      </c>
      <c r="B1180">
        <v>45397</v>
      </c>
      <c r="C1180" t="s">
        <v>402</v>
      </c>
      <c r="D1180" t="s">
        <v>1580</v>
      </c>
      <c r="E1180" t="s">
        <v>1792</v>
      </c>
      <c r="F1180">
        <v>2</v>
      </c>
      <c r="G1180">
        <v>851.77</v>
      </c>
      <c r="H1180">
        <v>0.13</v>
      </c>
      <c r="I1180" t="s">
        <v>1825</v>
      </c>
      <c r="J1180">
        <v>1482.0798</v>
      </c>
    </row>
    <row r="1181" spans="1:10">
      <c r="A1181" t="s">
        <v>3004</v>
      </c>
      <c r="B1181">
        <v>45569</v>
      </c>
      <c r="C1181" t="s">
        <v>559</v>
      </c>
      <c r="D1181" t="s">
        <v>1638</v>
      </c>
      <c r="E1181" t="s">
        <v>1757</v>
      </c>
      <c r="F1181">
        <v>3</v>
      </c>
      <c r="G1181">
        <v>876.01</v>
      </c>
      <c r="H1181">
        <v>0.2</v>
      </c>
      <c r="I1181" t="s">
        <v>1823</v>
      </c>
      <c r="J1181">
        <v>2102.424</v>
      </c>
    </row>
    <row r="1182" spans="1:10">
      <c r="A1182" t="s">
        <v>3005</v>
      </c>
      <c r="B1182">
        <v>45353</v>
      </c>
      <c r="C1182" t="s">
        <v>878</v>
      </c>
      <c r="D1182" t="s">
        <v>1602</v>
      </c>
      <c r="E1182" t="s">
        <v>1786</v>
      </c>
      <c r="F1182">
        <v>2</v>
      </c>
      <c r="G1182">
        <v>717.21</v>
      </c>
      <c r="H1182">
        <v>0.15</v>
      </c>
      <c r="I1182" t="s">
        <v>1828</v>
      </c>
      <c r="J1182">
        <v>1219.2570000000001</v>
      </c>
    </row>
    <row r="1183" spans="1:10">
      <c r="A1183" t="s">
        <v>3006</v>
      </c>
      <c r="B1183">
        <v>45343</v>
      </c>
      <c r="C1183" t="s">
        <v>211</v>
      </c>
      <c r="D1183" t="s">
        <v>1630</v>
      </c>
      <c r="E1183" t="s">
        <v>1782</v>
      </c>
      <c r="F1183">
        <v>2</v>
      </c>
      <c r="G1183">
        <v>871.43</v>
      </c>
      <c r="H1183">
        <v>0.05</v>
      </c>
      <c r="I1183" t="s">
        <v>1823</v>
      </c>
      <c r="J1183">
        <v>1655.7170000000001</v>
      </c>
    </row>
    <row r="1184" spans="1:10">
      <c r="A1184" t="s">
        <v>3007</v>
      </c>
      <c r="B1184">
        <v>45321</v>
      </c>
      <c r="C1184" t="s">
        <v>1400</v>
      </c>
      <c r="D1184" t="s">
        <v>1620</v>
      </c>
      <c r="E1184" t="s">
        <v>1779</v>
      </c>
      <c r="F1184">
        <v>1</v>
      </c>
      <c r="G1184">
        <v>514.65</v>
      </c>
      <c r="H1184">
        <v>0.18</v>
      </c>
      <c r="I1184" t="s">
        <v>1823</v>
      </c>
      <c r="J1184">
        <v>422.01299999999998</v>
      </c>
    </row>
    <row r="1185" spans="1:10">
      <c r="A1185" t="s">
        <v>3008</v>
      </c>
      <c r="B1185">
        <v>45650</v>
      </c>
      <c r="C1185" t="s">
        <v>1417</v>
      </c>
      <c r="D1185" t="s">
        <v>1672</v>
      </c>
      <c r="E1185" t="s">
        <v>1804</v>
      </c>
      <c r="F1185">
        <v>3</v>
      </c>
      <c r="G1185">
        <v>198.76</v>
      </c>
      <c r="H1185">
        <v>0.28000000000000003</v>
      </c>
      <c r="I1185" t="s">
        <v>1828</v>
      </c>
      <c r="J1185">
        <v>429.32159999999999</v>
      </c>
    </row>
    <row r="1186" spans="1:10">
      <c r="A1186" t="s">
        <v>3009</v>
      </c>
      <c r="B1186">
        <v>45811</v>
      </c>
      <c r="C1186" t="s">
        <v>727</v>
      </c>
      <c r="D1186" t="s">
        <v>1674</v>
      </c>
      <c r="E1186" t="s">
        <v>1766</v>
      </c>
      <c r="F1186">
        <v>2</v>
      </c>
      <c r="G1186">
        <v>975.72</v>
      </c>
      <c r="H1186">
        <v>0.16</v>
      </c>
      <c r="I1186" t="s">
        <v>1828</v>
      </c>
      <c r="J1186">
        <v>1639.2095999999999</v>
      </c>
    </row>
    <row r="1187" spans="1:10">
      <c r="A1187" t="s">
        <v>3010</v>
      </c>
      <c r="B1187">
        <v>45505</v>
      </c>
      <c r="C1187" t="s">
        <v>1304</v>
      </c>
      <c r="D1187" t="s">
        <v>1578</v>
      </c>
      <c r="E1187" t="s">
        <v>1757</v>
      </c>
      <c r="F1187">
        <v>1</v>
      </c>
      <c r="G1187">
        <v>86.03</v>
      </c>
      <c r="H1187">
        <v>0.01</v>
      </c>
      <c r="I1187" t="s">
        <v>1823</v>
      </c>
      <c r="J1187">
        <v>85.169700000000006</v>
      </c>
    </row>
    <row r="1188" spans="1:10">
      <c r="A1188" t="s">
        <v>3011</v>
      </c>
      <c r="B1188">
        <v>45897</v>
      </c>
      <c r="C1188" t="s">
        <v>314</v>
      </c>
      <c r="D1188" t="s">
        <v>1656</v>
      </c>
      <c r="E1188" t="s">
        <v>1794</v>
      </c>
      <c r="F1188">
        <v>4</v>
      </c>
      <c r="G1188">
        <v>705.12</v>
      </c>
      <c r="H1188">
        <v>0.15</v>
      </c>
      <c r="I1188" t="s">
        <v>1825</v>
      </c>
      <c r="J1188">
        <v>2397.4079999999999</v>
      </c>
    </row>
    <row r="1189" spans="1:10">
      <c r="A1189" t="s">
        <v>3012</v>
      </c>
      <c r="B1189">
        <v>45602</v>
      </c>
      <c r="C1189" t="s">
        <v>1160</v>
      </c>
      <c r="D1189" t="s">
        <v>1584</v>
      </c>
      <c r="E1189" t="s">
        <v>1794</v>
      </c>
      <c r="F1189">
        <v>3</v>
      </c>
      <c r="G1189">
        <v>99.77</v>
      </c>
      <c r="H1189">
        <v>0.01</v>
      </c>
      <c r="I1189" t="s">
        <v>1825</v>
      </c>
      <c r="J1189">
        <v>296.31689999999998</v>
      </c>
    </row>
    <row r="1190" spans="1:10">
      <c r="A1190" t="s">
        <v>3013</v>
      </c>
      <c r="B1190">
        <v>45530</v>
      </c>
      <c r="C1190" t="s">
        <v>681</v>
      </c>
      <c r="D1190" t="s">
        <v>1616</v>
      </c>
      <c r="E1190" t="s">
        <v>1786</v>
      </c>
      <c r="F1190">
        <v>2</v>
      </c>
      <c r="G1190">
        <v>166.26</v>
      </c>
      <c r="H1190">
        <v>0.14000000000000001</v>
      </c>
      <c r="I1190" t="s">
        <v>1825</v>
      </c>
      <c r="J1190">
        <v>285.96719999999999</v>
      </c>
    </row>
    <row r="1191" spans="1:10">
      <c r="A1191" t="s">
        <v>3014</v>
      </c>
      <c r="B1191">
        <v>45729</v>
      </c>
      <c r="C1191" t="s">
        <v>1417</v>
      </c>
      <c r="D1191" t="s">
        <v>1600</v>
      </c>
      <c r="E1191" t="s">
        <v>1773</v>
      </c>
      <c r="F1191">
        <v>1</v>
      </c>
      <c r="G1191">
        <v>429.25</v>
      </c>
      <c r="H1191">
        <v>0.28999999999999998</v>
      </c>
      <c r="I1191" t="s">
        <v>1823</v>
      </c>
      <c r="J1191">
        <v>304.76749999999998</v>
      </c>
    </row>
    <row r="1192" spans="1:10">
      <c r="A1192" t="s">
        <v>3015</v>
      </c>
      <c r="B1192">
        <v>45468</v>
      </c>
      <c r="C1192" t="s">
        <v>1371</v>
      </c>
      <c r="D1192" t="s">
        <v>1543</v>
      </c>
      <c r="E1192" t="s">
        <v>1786</v>
      </c>
      <c r="F1192">
        <v>2</v>
      </c>
      <c r="G1192">
        <v>540.48</v>
      </c>
      <c r="H1192">
        <v>0.28999999999999998</v>
      </c>
      <c r="I1192" t="s">
        <v>1823</v>
      </c>
      <c r="J1192">
        <v>767.48159999999996</v>
      </c>
    </row>
    <row r="1193" spans="1:10">
      <c r="A1193" t="s">
        <v>3016</v>
      </c>
      <c r="B1193">
        <v>45936</v>
      </c>
      <c r="C1193" t="s">
        <v>857</v>
      </c>
      <c r="D1193" t="s">
        <v>1666</v>
      </c>
      <c r="E1193" t="s">
        <v>1799</v>
      </c>
      <c r="F1193">
        <v>2</v>
      </c>
      <c r="G1193">
        <v>579.52</v>
      </c>
      <c r="H1193">
        <v>0.01</v>
      </c>
      <c r="I1193" t="s">
        <v>1825</v>
      </c>
      <c r="J1193">
        <v>1147.4495999999999</v>
      </c>
    </row>
    <row r="1194" spans="1:10">
      <c r="A1194" t="s">
        <v>3017</v>
      </c>
      <c r="B1194">
        <v>45622</v>
      </c>
      <c r="C1194" t="s">
        <v>110</v>
      </c>
      <c r="D1194" t="s">
        <v>1686</v>
      </c>
      <c r="E1194" t="s">
        <v>1807</v>
      </c>
      <c r="F1194">
        <v>4</v>
      </c>
      <c r="G1194">
        <v>477.52</v>
      </c>
      <c r="H1194">
        <v>7.0000000000000007E-2</v>
      </c>
      <c r="I1194" t="s">
        <v>1825</v>
      </c>
      <c r="J1194">
        <v>1776.3743999999999</v>
      </c>
    </row>
    <row r="1195" spans="1:10">
      <c r="A1195" t="s">
        <v>3018</v>
      </c>
      <c r="B1195">
        <v>45705</v>
      </c>
      <c r="C1195" t="s">
        <v>827</v>
      </c>
      <c r="D1195" t="s">
        <v>1730</v>
      </c>
      <c r="E1195" t="s">
        <v>1776</v>
      </c>
      <c r="F1195">
        <v>3</v>
      </c>
      <c r="G1195">
        <v>242.58</v>
      </c>
      <c r="H1195">
        <v>0.25</v>
      </c>
      <c r="I1195" t="s">
        <v>1823</v>
      </c>
      <c r="J1195">
        <v>545.80499999999995</v>
      </c>
    </row>
    <row r="1196" spans="1:10">
      <c r="A1196" t="s">
        <v>3019</v>
      </c>
      <c r="B1196">
        <v>45250</v>
      </c>
      <c r="C1196" t="s">
        <v>1148</v>
      </c>
      <c r="D1196" t="s">
        <v>1600</v>
      </c>
      <c r="E1196" t="s">
        <v>1807</v>
      </c>
      <c r="F1196">
        <v>2</v>
      </c>
      <c r="G1196">
        <v>519.29999999999995</v>
      </c>
      <c r="H1196">
        <v>0.09</v>
      </c>
      <c r="I1196" t="s">
        <v>1825</v>
      </c>
      <c r="J1196">
        <v>945.12599999999998</v>
      </c>
    </row>
    <row r="1197" spans="1:10">
      <c r="A1197" t="s">
        <v>3020</v>
      </c>
      <c r="B1197">
        <v>45684</v>
      </c>
      <c r="C1197" t="s">
        <v>1510</v>
      </c>
      <c r="D1197" t="s">
        <v>1736</v>
      </c>
      <c r="E1197" t="s">
        <v>1792</v>
      </c>
      <c r="F1197">
        <v>3</v>
      </c>
      <c r="G1197">
        <v>845.67</v>
      </c>
      <c r="H1197">
        <v>0.12</v>
      </c>
      <c r="I1197" t="s">
        <v>1828</v>
      </c>
      <c r="J1197">
        <v>2232.5688</v>
      </c>
    </row>
    <row r="1198" spans="1:10">
      <c r="A1198" t="s">
        <v>3021</v>
      </c>
      <c r="B1198">
        <v>45395</v>
      </c>
      <c r="C1198" t="s">
        <v>963</v>
      </c>
      <c r="D1198" t="s">
        <v>1658</v>
      </c>
      <c r="E1198" t="s">
        <v>1804</v>
      </c>
      <c r="F1198">
        <v>4</v>
      </c>
      <c r="G1198">
        <v>750.26</v>
      </c>
      <c r="H1198">
        <v>0.01</v>
      </c>
      <c r="I1198" t="s">
        <v>1825</v>
      </c>
      <c r="J1198">
        <v>2971.0295999999998</v>
      </c>
    </row>
    <row r="1199" spans="1:10">
      <c r="A1199" t="s">
        <v>3022</v>
      </c>
      <c r="B1199">
        <v>45382</v>
      </c>
      <c r="C1199" t="s">
        <v>1044</v>
      </c>
      <c r="D1199" t="s">
        <v>1732</v>
      </c>
      <c r="E1199" t="s">
        <v>1794</v>
      </c>
      <c r="F1199">
        <v>4</v>
      </c>
      <c r="G1199">
        <v>294.38</v>
      </c>
      <c r="H1199">
        <v>0.2</v>
      </c>
      <c r="I1199" t="s">
        <v>1823</v>
      </c>
      <c r="J1199">
        <v>942.01599999999996</v>
      </c>
    </row>
    <row r="1200" spans="1:10">
      <c r="A1200" t="s">
        <v>3023</v>
      </c>
      <c r="B1200">
        <v>45919</v>
      </c>
      <c r="C1200" t="s">
        <v>347</v>
      </c>
      <c r="D1200" t="s">
        <v>1740</v>
      </c>
      <c r="E1200" t="s">
        <v>1761</v>
      </c>
      <c r="F1200">
        <v>3</v>
      </c>
      <c r="G1200">
        <v>583.52</v>
      </c>
      <c r="H1200">
        <v>7.0000000000000007E-2</v>
      </c>
      <c r="I1200" t="s">
        <v>1825</v>
      </c>
      <c r="J1200">
        <v>1628.0208</v>
      </c>
    </row>
    <row r="1201" spans="1:10">
      <c r="A1201" t="s">
        <v>3024</v>
      </c>
      <c r="B1201">
        <v>45453</v>
      </c>
      <c r="C1201" t="s">
        <v>1449</v>
      </c>
      <c r="D1201" t="s">
        <v>1726</v>
      </c>
      <c r="E1201" t="s">
        <v>1804</v>
      </c>
      <c r="F1201">
        <v>2</v>
      </c>
      <c r="G1201">
        <v>635.22</v>
      </c>
      <c r="H1201">
        <v>0.3</v>
      </c>
      <c r="I1201" t="s">
        <v>1828</v>
      </c>
      <c r="J1201">
        <v>889.30799999999999</v>
      </c>
    </row>
    <row r="1202" spans="1:10">
      <c r="A1202" t="s">
        <v>3025</v>
      </c>
      <c r="B1202">
        <v>45313</v>
      </c>
      <c r="C1202" t="s">
        <v>1328</v>
      </c>
      <c r="D1202" t="s">
        <v>1680</v>
      </c>
      <c r="E1202" t="s">
        <v>1761</v>
      </c>
      <c r="F1202">
        <v>1</v>
      </c>
      <c r="G1202">
        <v>743.55</v>
      </c>
      <c r="H1202">
        <v>0.11</v>
      </c>
      <c r="I1202" t="s">
        <v>1828</v>
      </c>
      <c r="J1202">
        <v>661.7595</v>
      </c>
    </row>
    <row r="1203" spans="1:10">
      <c r="A1203" t="s">
        <v>3026</v>
      </c>
      <c r="B1203">
        <v>45377</v>
      </c>
      <c r="C1203" t="s">
        <v>360</v>
      </c>
      <c r="D1203" t="s">
        <v>1636</v>
      </c>
      <c r="E1203" t="s">
        <v>1766</v>
      </c>
      <c r="F1203">
        <v>4</v>
      </c>
      <c r="G1203">
        <v>530.45000000000005</v>
      </c>
      <c r="H1203">
        <v>0.13</v>
      </c>
      <c r="I1203" t="s">
        <v>1823</v>
      </c>
      <c r="J1203">
        <v>1845.9659999999999</v>
      </c>
    </row>
    <row r="1204" spans="1:10">
      <c r="A1204" t="s">
        <v>3027</v>
      </c>
      <c r="B1204">
        <v>45371</v>
      </c>
      <c r="C1204" t="s">
        <v>842</v>
      </c>
      <c r="D1204" t="s">
        <v>1680</v>
      </c>
      <c r="E1204" t="s">
        <v>1786</v>
      </c>
      <c r="F1204">
        <v>2</v>
      </c>
      <c r="G1204">
        <v>972.4</v>
      </c>
      <c r="H1204">
        <v>0.06</v>
      </c>
      <c r="I1204" t="s">
        <v>1828</v>
      </c>
      <c r="J1204">
        <v>1828.1120000000001</v>
      </c>
    </row>
    <row r="1205" spans="1:10">
      <c r="A1205" t="s">
        <v>3028</v>
      </c>
      <c r="B1205">
        <v>45797</v>
      </c>
      <c r="C1205" t="s">
        <v>1181</v>
      </c>
      <c r="D1205" t="s">
        <v>1578</v>
      </c>
      <c r="E1205" t="s">
        <v>1810</v>
      </c>
      <c r="F1205">
        <v>3</v>
      </c>
      <c r="G1205">
        <v>197.93</v>
      </c>
      <c r="H1205">
        <v>0</v>
      </c>
      <c r="I1205" t="s">
        <v>1828</v>
      </c>
      <c r="J1205">
        <v>593.79</v>
      </c>
    </row>
    <row r="1206" spans="1:10">
      <c r="A1206" t="s">
        <v>3029</v>
      </c>
      <c r="B1206">
        <v>45575</v>
      </c>
      <c r="C1206" t="s">
        <v>1074</v>
      </c>
      <c r="D1206" t="s">
        <v>1722</v>
      </c>
      <c r="E1206" t="s">
        <v>1792</v>
      </c>
      <c r="F1206">
        <v>4</v>
      </c>
      <c r="G1206">
        <v>565.51</v>
      </c>
      <c r="H1206">
        <v>0.16</v>
      </c>
      <c r="I1206" t="s">
        <v>1825</v>
      </c>
      <c r="J1206">
        <v>1900.1135999999999</v>
      </c>
    </row>
    <row r="1207" spans="1:10">
      <c r="A1207" t="s">
        <v>3030</v>
      </c>
      <c r="B1207">
        <v>45566</v>
      </c>
      <c r="C1207" t="s">
        <v>1246</v>
      </c>
      <c r="D1207" t="s">
        <v>1626</v>
      </c>
      <c r="E1207" t="s">
        <v>1769</v>
      </c>
      <c r="F1207">
        <v>4</v>
      </c>
      <c r="G1207">
        <v>983.38</v>
      </c>
      <c r="H1207">
        <v>0.25</v>
      </c>
      <c r="I1207" t="s">
        <v>1828</v>
      </c>
      <c r="J1207">
        <v>2950.14</v>
      </c>
    </row>
    <row r="1208" spans="1:10">
      <c r="A1208" t="s">
        <v>3031</v>
      </c>
      <c r="B1208">
        <v>45252</v>
      </c>
      <c r="C1208" t="s">
        <v>752</v>
      </c>
      <c r="D1208" t="s">
        <v>1746</v>
      </c>
      <c r="E1208" t="s">
        <v>1786</v>
      </c>
      <c r="F1208">
        <v>1</v>
      </c>
      <c r="G1208">
        <v>955.06</v>
      </c>
      <c r="H1208">
        <v>0.14000000000000001</v>
      </c>
      <c r="I1208" t="s">
        <v>1823</v>
      </c>
      <c r="J1208">
        <v>821.35159999999996</v>
      </c>
    </row>
    <row r="1209" spans="1:10">
      <c r="A1209" t="s">
        <v>3032</v>
      </c>
      <c r="B1209">
        <v>45693</v>
      </c>
      <c r="C1209" t="s">
        <v>1104</v>
      </c>
      <c r="D1209" t="s">
        <v>1666</v>
      </c>
      <c r="E1209" t="s">
        <v>1801</v>
      </c>
      <c r="F1209">
        <v>3</v>
      </c>
      <c r="G1209">
        <v>597.46</v>
      </c>
      <c r="H1209">
        <v>0.02</v>
      </c>
      <c r="I1209" t="s">
        <v>1825</v>
      </c>
      <c r="J1209">
        <v>1756.5324000000001</v>
      </c>
    </row>
    <row r="1210" spans="1:10">
      <c r="A1210" t="s">
        <v>3033</v>
      </c>
      <c r="B1210">
        <v>45446</v>
      </c>
      <c r="C1210" t="s">
        <v>999</v>
      </c>
      <c r="D1210" t="s">
        <v>1562</v>
      </c>
      <c r="E1210" t="s">
        <v>1804</v>
      </c>
      <c r="F1210">
        <v>3</v>
      </c>
      <c r="G1210">
        <v>581.09</v>
      </c>
      <c r="H1210">
        <v>0.1</v>
      </c>
      <c r="I1210" t="s">
        <v>1828</v>
      </c>
      <c r="J1210">
        <v>1568.943</v>
      </c>
    </row>
    <row r="1211" spans="1:10">
      <c r="A1211" t="s">
        <v>3034</v>
      </c>
      <c r="B1211">
        <v>45862</v>
      </c>
      <c r="C1211" t="s">
        <v>205</v>
      </c>
      <c r="D1211" t="s">
        <v>1608</v>
      </c>
      <c r="E1211" t="s">
        <v>1769</v>
      </c>
      <c r="F1211">
        <v>4</v>
      </c>
      <c r="G1211">
        <v>153.94999999999999</v>
      </c>
      <c r="H1211">
        <v>0.11</v>
      </c>
      <c r="I1211" t="s">
        <v>1825</v>
      </c>
      <c r="J1211">
        <v>548.06200000000001</v>
      </c>
    </row>
    <row r="1212" spans="1:10">
      <c r="A1212" t="s">
        <v>3035</v>
      </c>
      <c r="B1212">
        <v>45530</v>
      </c>
      <c r="C1212" t="s">
        <v>295</v>
      </c>
      <c r="D1212" t="s">
        <v>1620</v>
      </c>
      <c r="E1212" t="s">
        <v>1782</v>
      </c>
      <c r="F1212">
        <v>4</v>
      </c>
      <c r="G1212">
        <v>271.04000000000002</v>
      </c>
      <c r="H1212">
        <v>0.12</v>
      </c>
      <c r="I1212" t="s">
        <v>1828</v>
      </c>
      <c r="J1212">
        <v>954.06079999999997</v>
      </c>
    </row>
    <row r="1213" spans="1:10">
      <c r="A1213" t="s">
        <v>3036</v>
      </c>
      <c r="B1213">
        <v>45558</v>
      </c>
      <c r="C1213" t="s">
        <v>71</v>
      </c>
      <c r="D1213" t="s">
        <v>1618</v>
      </c>
      <c r="E1213" t="s">
        <v>1776</v>
      </c>
      <c r="F1213">
        <v>4</v>
      </c>
      <c r="G1213">
        <v>328.27</v>
      </c>
      <c r="H1213">
        <v>0.09</v>
      </c>
      <c r="I1213" t="s">
        <v>1825</v>
      </c>
      <c r="J1213">
        <v>1194.9028000000001</v>
      </c>
    </row>
    <row r="1214" spans="1:10">
      <c r="A1214" t="s">
        <v>3037</v>
      </c>
      <c r="B1214">
        <v>45472</v>
      </c>
      <c r="C1214" t="s">
        <v>1518</v>
      </c>
      <c r="D1214" t="s">
        <v>1582</v>
      </c>
      <c r="E1214" t="s">
        <v>1799</v>
      </c>
      <c r="F1214">
        <v>4</v>
      </c>
      <c r="G1214">
        <v>884.71</v>
      </c>
      <c r="H1214">
        <v>0.09</v>
      </c>
      <c r="I1214" t="s">
        <v>1825</v>
      </c>
      <c r="J1214">
        <v>3220.3444</v>
      </c>
    </row>
    <row r="1215" spans="1:10">
      <c r="A1215" t="s">
        <v>3038</v>
      </c>
      <c r="B1215">
        <v>45809</v>
      </c>
      <c r="C1215" t="s">
        <v>797</v>
      </c>
      <c r="D1215" t="s">
        <v>1692</v>
      </c>
      <c r="E1215" t="s">
        <v>1769</v>
      </c>
      <c r="F1215">
        <v>1</v>
      </c>
      <c r="G1215">
        <v>41.39</v>
      </c>
      <c r="H1215">
        <v>0.01</v>
      </c>
      <c r="I1215" t="s">
        <v>1823</v>
      </c>
      <c r="J1215">
        <v>40.976100000000002</v>
      </c>
    </row>
    <row r="1216" spans="1:10">
      <c r="A1216" t="s">
        <v>3039</v>
      </c>
      <c r="B1216">
        <v>45783</v>
      </c>
      <c r="C1216" t="s">
        <v>550</v>
      </c>
      <c r="D1216" t="s">
        <v>1662</v>
      </c>
      <c r="E1216" t="s">
        <v>1786</v>
      </c>
      <c r="F1216">
        <v>4</v>
      </c>
      <c r="G1216">
        <v>64.06</v>
      </c>
      <c r="H1216">
        <v>0.26</v>
      </c>
      <c r="I1216" t="s">
        <v>1823</v>
      </c>
      <c r="J1216">
        <v>189.61760000000001</v>
      </c>
    </row>
    <row r="1217" spans="1:10">
      <c r="A1217" t="s">
        <v>3040</v>
      </c>
      <c r="B1217">
        <v>45849</v>
      </c>
      <c r="C1217" t="s">
        <v>1086</v>
      </c>
      <c r="D1217" t="s">
        <v>1640</v>
      </c>
      <c r="E1217" t="s">
        <v>1786</v>
      </c>
      <c r="F1217">
        <v>2</v>
      </c>
      <c r="G1217">
        <v>152.25</v>
      </c>
      <c r="H1217">
        <v>0.13</v>
      </c>
      <c r="I1217" t="s">
        <v>1823</v>
      </c>
      <c r="J1217">
        <v>264.91500000000002</v>
      </c>
    </row>
    <row r="1218" spans="1:10">
      <c r="A1218" t="s">
        <v>3041</v>
      </c>
      <c r="B1218">
        <v>45281</v>
      </c>
      <c r="C1218" t="s">
        <v>356</v>
      </c>
      <c r="D1218" t="s">
        <v>1574</v>
      </c>
      <c r="E1218" t="s">
        <v>1813</v>
      </c>
      <c r="F1218">
        <v>2</v>
      </c>
      <c r="G1218">
        <v>889.04</v>
      </c>
      <c r="H1218">
        <v>0.23</v>
      </c>
      <c r="I1218" t="s">
        <v>1823</v>
      </c>
      <c r="J1218">
        <v>1369.1215999999999</v>
      </c>
    </row>
    <row r="1219" spans="1:10">
      <c r="A1219" t="s">
        <v>3042</v>
      </c>
      <c r="B1219">
        <v>45322</v>
      </c>
      <c r="C1219" t="s">
        <v>538</v>
      </c>
      <c r="D1219" t="s">
        <v>1622</v>
      </c>
      <c r="E1219" t="s">
        <v>1789</v>
      </c>
      <c r="F1219">
        <v>3</v>
      </c>
      <c r="G1219">
        <v>145.25</v>
      </c>
      <c r="H1219">
        <v>0.24</v>
      </c>
      <c r="I1219" t="s">
        <v>1825</v>
      </c>
      <c r="J1219">
        <v>331.17</v>
      </c>
    </row>
    <row r="1220" spans="1:10">
      <c r="A1220" t="s">
        <v>3043</v>
      </c>
      <c r="B1220">
        <v>45560</v>
      </c>
      <c r="C1220" t="s">
        <v>211</v>
      </c>
      <c r="D1220" t="s">
        <v>1724</v>
      </c>
      <c r="E1220" t="s">
        <v>1761</v>
      </c>
      <c r="F1220">
        <v>2</v>
      </c>
      <c r="G1220">
        <v>898.45</v>
      </c>
      <c r="H1220">
        <v>0.28999999999999998</v>
      </c>
      <c r="I1220" t="s">
        <v>1828</v>
      </c>
      <c r="J1220">
        <v>1275.799</v>
      </c>
    </row>
    <row r="1221" spans="1:10">
      <c r="A1221" t="s">
        <v>3044</v>
      </c>
      <c r="B1221">
        <v>45905</v>
      </c>
      <c r="C1221" t="s">
        <v>124</v>
      </c>
      <c r="D1221" t="s">
        <v>1618</v>
      </c>
      <c r="E1221" t="s">
        <v>1801</v>
      </c>
      <c r="F1221">
        <v>4</v>
      </c>
      <c r="G1221">
        <v>642.04999999999995</v>
      </c>
      <c r="H1221">
        <v>0.25</v>
      </c>
      <c r="I1221" t="s">
        <v>1823</v>
      </c>
      <c r="J1221">
        <v>1926.15</v>
      </c>
    </row>
    <row r="1222" spans="1:10">
      <c r="A1222" t="s">
        <v>3045</v>
      </c>
      <c r="B1222">
        <v>45531</v>
      </c>
      <c r="C1222" t="s">
        <v>987</v>
      </c>
      <c r="D1222" t="s">
        <v>1716</v>
      </c>
      <c r="E1222" t="s">
        <v>1779</v>
      </c>
      <c r="F1222">
        <v>4</v>
      </c>
      <c r="G1222">
        <v>450.83</v>
      </c>
      <c r="H1222">
        <v>0.24</v>
      </c>
      <c r="I1222" t="s">
        <v>1823</v>
      </c>
      <c r="J1222">
        <v>1370.5232000000001</v>
      </c>
    </row>
    <row r="1223" spans="1:10">
      <c r="A1223" t="s">
        <v>3046</v>
      </c>
      <c r="B1223">
        <v>45216</v>
      </c>
      <c r="C1223" t="s">
        <v>52</v>
      </c>
      <c r="D1223" t="s">
        <v>1652</v>
      </c>
      <c r="E1223" t="s">
        <v>1813</v>
      </c>
      <c r="F1223">
        <v>2</v>
      </c>
      <c r="G1223">
        <v>441.03</v>
      </c>
      <c r="H1223">
        <v>0.23</v>
      </c>
      <c r="I1223" t="s">
        <v>1828</v>
      </c>
      <c r="J1223">
        <v>679.18619999999999</v>
      </c>
    </row>
    <row r="1224" spans="1:10">
      <c r="A1224" t="s">
        <v>3047</v>
      </c>
      <c r="B1224">
        <v>45384</v>
      </c>
      <c r="C1224" t="s">
        <v>298</v>
      </c>
      <c r="D1224" t="s">
        <v>1598</v>
      </c>
      <c r="E1224" t="s">
        <v>1761</v>
      </c>
      <c r="F1224">
        <v>3</v>
      </c>
      <c r="G1224">
        <v>377.69</v>
      </c>
      <c r="H1224">
        <v>7.0000000000000007E-2</v>
      </c>
      <c r="I1224" t="s">
        <v>1825</v>
      </c>
      <c r="J1224">
        <v>1053.7551000000001</v>
      </c>
    </row>
    <row r="1225" spans="1:10">
      <c r="A1225" t="s">
        <v>3048</v>
      </c>
      <c r="B1225">
        <v>45416</v>
      </c>
      <c r="C1225" t="s">
        <v>535</v>
      </c>
      <c r="D1225" t="s">
        <v>1568</v>
      </c>
      <c r="E1225" t="s">
        <v>1779</v>
      </c>
      <c r="F1225">
        <v>1</v>
      </c>
      <c r="G1225">
        <v>457.33</v>
      </c>
      <c r="H1225">
        <v>0.27</v>
      </c>
      <c r="I1225" t="s">
        <v>1823</v>
      </c>
      <c r="J1225">
        <v>333.85090000000002</v>
      </c>
    </row>
    <row r="1226" spans="1:10">
      <c r="A1226" t="s">
        <v>3049</v>
      </c>
      <c r="B1226">
        <v>45880</v>
      </c>
      <c r="C1226" t="s">
        <v>782</v>
      </c>
      <c r="D1226" t="s">
        <v>1700</v>
      </c>
      <c r="E1226" t="s">
        <v>1776</v>
      </c>
      <c r="F1226">
        <v>4</v>
      </c>
      <c r="G1226">
        <v>218.01</v>
      </c>
      <c r="H1226">
        <v>0.06</v>
      </c>
      <c r="I1226" t="s">
        <v>1823</v>
      </c>
      <c r="J1226">
        <v>819.71759999999995</v>
      </c>
    </row>
    <row r="1227" spans="1:10">
      <c r="A1227" t="s">
        <v>3050</v>
      </c>
      <c r="B1227">
        <v>45933</v>
      </c>
      <c r="C1227" t="s">
        <v>708</v>
      </c>
      <c r="D1227" t="s">
        <v>1732</v>
      </c>
      <c r="E1227" t="s">
        <v>1810</v>
      </c>
      <c r="F1227">
        <v>2</v>
      </c>
      <c r="G1227">
        <v>682.7</v>
      </c>
      <c r="H1227">
        <v>0.13</v>
      </c>
      <c r="I1227" t="s">
        <v>1823</v>
      </c>
      <c r="J1227">
        <v>1187.8979999999999</v>
      </c>
    </row>
    <row r="1228" spans="1:10">
      <c r="A1228" t="s">
        <v>3051</v>
      </c>
      <c r="B1228">
        <v>45345</v>
      </c>
      <c r="C1228" t="s">
        <v>1017</v>
      </c>
      <c r="D1228" t="s">
        <v>1586</v>
      </c>
      <c r="E1228" t="s">
        <v>1810</v>
      </c>
      <c r="F1228">
        <v>3</v>
      </c>
      <c r="G1228">
        <v>726.97</v>
      </c>
      <c r="H1228">
        <v>0.04</v>
      </c>
      <c r="I1228" t="s">
        <v>1825</v>
      </c>
      <c r="J1228">
        <v>2093.6736000000001</v>
      </c>
    </row>
    <row r="1229" spans="1:10">
      <c r="A1229" t="s">
        <v>3052</v>
      </c>
      <c r="B1229">
        <v>45681</v>
      </c>
      <c r="C1229" t="s">
        <v>1269</v>
      </c>
      <c r="D1229" t="s">
        <v>1666</v>
      </c>
      <c r="E1229" t="s">
        <v>1786</v>
      </c>
      <c r="F1229">
        <v>2</v>
      </c>
      <c r="G1229">
        <v>107.97</v>
      </c>
      <c r="H1229">
        <v>0.06</v>
      </c>
      <c r="I1229" t="s">
        <v>1823</v>
      </c>
      <c r="J1229">
        <v>202.9836</v>
      </c>
    </row>
    <row r="1230" spans="1:10">
      <c r="A1230" t="s">
        <v>3053</v>
      </c>
      <c r="B1230">
        <v>45785</v>
      </c>
      <c r="C1230" t="s">
        <v>40</v>
      </c>
      <c r="D1230" t="s">
        <v>1555</v>
      </c>
      <c r="E1230" t="s">
        <v>1799</v>
      </c>
      <c r="F1230">
        <v>1</v>
      </c>
      <c r="G1230">
        <v>38.880000000000003</v>
      </c>
      <c r="H1230">
        <v>0.16</v>
      </c>
      <c r="I1230" t="s">
        <v>1828</v>
      </c>
      <c r="J1230">
        <v>32.659199999999998</v>
      </c>
    </row>
    <row r="1231" spans="1:10">
      <c r="A1231" t="s">
        <v>3054</v>
      </c>
      <c r="B1231">
        <v>45823</v>
      </c>
      <c r="C1231" t="s">
        <v>284</v>
      </c>
      <c r="D1231" t="s">
        <v>1580</v>
      </c>
      <c r="E1231" t="s">
        <v>1807</v>
      </c>
      <c r="F1231">
        <v>3</v>
      </c>
      <c r="G1231">
        <v>484.39</v>
      </c>
      <c r="H1231">
        <v>0.28999999999999998</v>
      </c>
      <c r="I1231" t="s">
        <v>1828</v>
      </c>
      <c r="J1231">
        <v>1031.7507000000001</v>
      </c>
    </row>
    <row r="1232" spans="1:10">
      <c r="A1232" t="s">
        <v>3055</v>
      </c>
      <c r="B1232">
        <v>45572</v>
      </c>
      <c r="C1232" t="s">
        <v>82</v>
      </c>
      <c r="D1232" t="s">
        <v>1708</v>
      </c>
      <c r="E1232" t="s">
        <v>1801</v>
      </c>
      <c r="F1232">
        <v>2</v>
      </c>
      <c r="G1232">
        <v>949.3</v>
      </c>
      <c r="H1232">
        <v>0.08</v>
      </c>
      <c r="I1232" t="s">
        <v>1828</v>
      </c>
      <c r="J1232">
        <v>1746.712</v>
      </c>
    </row>
    <row r="1233" spans="1:10">
      <c r="A1233" t="s">
        <v>3056</v>
      </c>
      <c r="B1233">
        <v>45259</v>
      </c>
      <c r="C1233" t="s">
        <v>1343</v>
      </c>
      <c r="D1233" t="s">
        <v>1690</v>
      </c>
      <c r="E1233" t="s">
        <v>1776</v>
      </c>
      <c r="F1233">
        <v>3</v>
      </c>
      <c r="G1233">
        <v>664.75</v>
      </c>
      <c r="H1233">
        <v>0.12</v>
      </c>
      <c r="I1233" t="s">
        <v>1823</v>
      </c>
      <c r="J1233">
        <v>1754.94</v>
      </c>
    </row>
    <row r="1234" spans="1:10">
      <c r="A1234" t="s">
        <v>3057</v>
      </c>
      <c r="B1234">
        <v>45740</v>
      </c>
      <c r="C1234" t="s">
        <v>896</v>
      </c>
      <c r="D1234" t="s">
        <v>1688</v>
      </c>
      <c r="E1234" t="s">
        <v>1807</v>
      </c>
      <c r="F1234">
        <v>3</v>
      </c>
      <c r="G1234">
        <v>190.04</v>
      </c>
      <c r="H1234">
        <v>7.0000000000000007E-2</v>
      </c>
      <c r="I1234" t="s">
        <v>1825</v>
      </c>
      <c r="J1234">
        <v>530.21159999999998</v>
      </c>
    </row>
    <row r="1235" spans="1:10">
      <c r="A1235" t="s">
        <v>3058</v>
      </c>
      <c r="B1235">
        <v>45869</v>
      </c>
      <c r="C1235" t="s">
        <v>881</v>
      </c>
      <c r="D1235" t="s">
        <v>1560</v>
      </c>
      <c r="E1235" t="s">
        <v>1801</v>
      </c>
      <c r="F1235">
        <v>3</v>
      </c>
      <c r="G1235">
        <v>754.02</v>
      </c>
      <c r="H1235">
        <v>0.1</v>
      </c>
      <c r="I1235" t="s">
        <v>1828</v>
      </c>
      <c r="J1235">
        <v>2035.854</v>
      </c>
    </row>
    <row r="1236" spans="1:10">
      <c r="A1236" t="s">
        <v>3059</v>
      </c>
      <c r="B1236">
        <v>45526</v>
      </c>
      <c r="C1236" t="s">
        <v>1199</v>
      </c>
      <c r="D1236" t="s">
        <v>1616</v>
      </c>
      <c r="E1236" t="s">
        <v>1794</v>
      </c>
      <c r="F1236">
        <v>4</v>
      </c>
      <c r="G1236">
        <v>94.13</v>
      </c>
      <c r="H1236">
        <v>0.04</v>
      </c>
      <c r="I1236" t="s">
        <v>1828</v>
      </c>
      <c r="J1236">
        <v>361.45920000000001</v>
      </c>
    </row>
    <row r="1237" spans="1:10">
      <c r="A1237" t="s">
        <v>3060</v>
      </c>
      <c r="B1237">
        <v>45489</v>
      </c>
      <c r="C1237" t="s">
        <v>1443</v>
      </c>
      <c r="D1237" t="s">
        <v>1546</v>
      </c>
      <c r="E1237" t="s">
        <v>1801</v>
      </c>
      <c r="F1237">
        <v>3</v>
      </c>
      <c r="G1237">
        <v>402.3</v>
      </c>
      <c r="H1237">
        <v>0.21</v>
      </c>
      <c r="I1237" t="s">
        <v>1825</v>
      </c>
      <c r="J1237">
        <v>953.45100000000002</v>
      </c>
    </row>
    <row r="1238" spans="1:10">
      <c r="A1238" t="s">
        <v>3061</v>
      </c>
      <c r="B1238">
        <v>45908</v>
      </c>
      <c r="C1238" t="s">
        <v>767</v>
      </c>
      <c r="D1238" t="s">
        <v>1720</v>
      </c>
      <c r="E1238" t="s">
        <v>1779</v>
      </c>
      <c r="F1238">
        <v>1</v>
      </c>
      <c r="G1238">
        <v>729.05</v>
      </c>
      <c r="H1238">
        <v>0.06</v>
      </c>
      <c r="I1238" t="s">
        <v>1828</v>
      </c>
      <c r="J1238">
        <v>685.30700000000002</v>
      </c>
    </row>
    <row r="1239" spans="1:10">
      <c r="A1239" t="s">
        <v>3062</v>
      </c>
      <c r="B1239">
        <v>45912</v>
      </c>
      <c r="C1239" t="s">
        <v>458</v>
      </c>
      <c r="D1239" t="s">
        <v>1728</v>
      </c>
      <c r="E1239" t="s">
        <v>1797</v>
      </c>
      <c r="F1239">
        <v>1</v>
      </c>
      <c r="G1239">
        <v>822.6</v>
      </c>
      <c r="H1239">
        <v>0.28999999999999998</v>
      </c>
      <c r="I1239" t="s">
        <v>1825</v>
      </c>
      <c r="J1239">
        <v>584.04600000000005</v>
      </c>
    </row>
    <row r="1240" spans="1:10">
      <c r="A1240" t="s">
        <v>3063</v>
      </c>
      <c r="B1240">
        <v>45771</v>
      </c>
      <c r="C1240" t="s">
        <v>634</v>
      </c>
      <c r="D1240" t="s">
        <v>1714</v>
      </c>
      <c r="E1240" t="s">
        <v>1782</v>
      </c>
      <c r="F1240">
        <v>2</v>
      </c>
      <c r="G1240">
        <v>327.25</v>
      </c>
      <c r="H1240">
        <v>0.19</v>
      </c>
      <c r="I1240" t="s">
        <v>1825</v>
      </c>
      <c r="J1240">
        <v>530.14499999999998</v>
      </c>
    </row>
    <row r="1241" spans="1:10">
      <c r="A1241" t="s">
        <v>3064</v>
      </c>
      <c r="B1241">
        <v>45619</v>
      </c>
      <c r="C1241" t="s">
        <v>304</v>
      </c>
      <c r="D1241" t="s">
        <v>1688</v>
      </c>
      <c r="E1241" t="s">
        <v>1786</v>
      </c>
      <c r="F1241">
        <v>4</v>
      </c>
      <c r="G1241">
        <v>930.38</v>
      </c>
      <c r="H1241">
        <v>0</v>
      </c>
      <c r="I1241" t="s">
        <v>1828</v>
      </c>
      <c r="J1241">
        <v>3721.52</v>
      </c>
    </row>
    <row r="1242" spans="1:10">
      <c r="A1242" t="s">
        <v>3065</v>
      </c>
      <c r="B1242">
        <v>45394</v>
      </c>
      <c r="C1242" t="s">
        <v>487</v>
      </c>
      <c r="D1242" t="s">
        <v>1602</v>
      </c>
      <c r="E1242" t="s">
        <v>1773</v>
      </c>
      <c r="F1242">
        <v>2</v>
      </c>
      <c r="G1242">
        <v>437.84</v>
      </c>
      <c r="H1242">
        <v>0.24</v>
      </c>
      <c r="I1242" t="s">
        <v>1823</v>
      </c>
      <c r="J1242">
        <v>665.51679999999999</v>
      </c>
    </row>
    <row r="1243" spans="1:10">
      <c r="A1243" t="s">
        <v>3066</v>
      </c>
      <c r="B1243">
        <v>45786</v>
      </c>
      <c r="C1243" t="s">
        <v>258</v>
      </c>
      <c r="D1243" t="s">
        <v>1580</v>
      </c>
      <c r="E1243" t="s">
        <v>1804</v>
      </c>
      <c r="F1243">
        <v>2</v>
      </c>
      <c r="G1243">
        <v>126.02</v>
      </c>
      <c r="H1243">
        <v>0.09</v>
      </c>
      <c r="I1243" t="s">
        <v>1828</v>
      </c>
      <c r="J1243">
        <v>229.35640000000001</v>
      </c>
    </row>
    <row r="1244" spans="1:10">
      <c r="A1244" t="s">
        <v>3067</v>
      </c>
      <c r="B1244">
        <v>45692</v>
      </c>
      <c r="C1244" t="s">
        <v>1355</v>
      </c>
      <c r="D1244" t="s">
        <v>1714</v>
      </c>
      <c r="E1244" t="s">
        <v>1801</v>
      </c>
      <c r="F1244">
        <v>1</v>
      </c>
      <c r="G1244">
        <v>860.84</v>
      </c>
      <c r="H1244">
        <v>7.0000000000000007E-2</v>
      </c>
      <c r="I1244" t="s">
        <v>1825</v>
      </c>
      <c r="J1244">
        <v>800.58119999999997</v>
      </c>
    </row>
    <row r="1245" spans="1:10">
      <c r="A1245" t="s">
        <v>3068</v>
      </c>
      <c r="B1245">
        <v>45677</v>
      </c>
      <c r="C1245" t="s">
        <v>335</v>
      </c>
      <c r="D1245" t="s">
        <v>1644</v>
      </c>
      <c r="E1245" t="s">
        <v>1797</v>
      </c>
      <c r="F1245">
        <v>1</v>
      </c>
      <c r="G1245">
        <v>161.80000000000001</v>
      </c>
      <c r="H1245">
        <v>0.24</v>
      </c>
      <c r="I1245" t="s">
        <v>1825</v>
      </c>
      <c r="J1245">
        <v>122.968</v>
      </c>
    </row>
    <row r="1246" spans="1:10">
      <c r="A1246" t="s">
        <v>3069</v>
      </c>
      <c r="B1246">
        <v>45669</v>
      </c>
      <c r="C1246" t="s">
        <v>1202</v>
      </c>
      <c r="D1246" t="s">
        <v>1624</v>
      </c>
      <c r="E1246" t="s">
        <v>1807</v>
      </c>
      <c r="F1246">
        <v>4</v>
      </c>
      <c r="G1246">
        <v>347.82</v>
      </c>
      <c r="H1246">
        <v>0.02</v>
      </c>
      <c r="I1246" t="s">
        <v>1828</v>
      </c>
      <c r="J1246">
        <v>1363.4544000000001</v>
      </c>
    </row>
    <row r="1247" spans="1:10">
      <c r="A1247" t="s">
        <v>3070</v>
      </c>
      <c r="B1247">
        <v>45299</v>
      </c>
      <c r="C1247" t="s">
        <v>1400</v>
      </c>
      <c r="D1247" t="s">
        <v>1718</v>
      </c>
      <c r="E1247" t="s">
        <v>1804</v>
      </c>
      <c r="F1247">
        <v>3</v>
      </c>
      <c r="G1247">
        <v>416.44</v>
      </c>
      <c r="H1247">
        <v>0.27</v>
      </c>
      <c r="I1247" t="s">
        <v>1823</v>
      </c>
      <c r="J1247">
        <v>912.00360000000001</v>
      </c>
    </row>
    <row r="1248" spans="1:10">
      <c r="A1248" t="s">
        <v>3071</v>
      </c>
      <c r="B1248">
        <v>45893</v>
      </c>
      <c r="C1248" t="s">
        <v>32</v>
      </c>
      <c r="D1248" t="s">
        <v>1672</v>
      </c>
      <c r="E1248" t="s">
        <v>1752</v>
      </c>
      <c r="F1248">
        <v>1</v>
      </c>
      <c r="G1248">
        <v>147.96</v>
      </c>
      <c r="H1248">
        <v>0.24</v>
      </c>
      <c r="I1248" t="s">
        <v>1828</v>
      </c>
      <c r="J1248">
        <v>112.4496</v>
      </c>
    </row>
    <row r="1249" spans="1:10">
      <c r="A1249" t="s">
        <v>3072</v>
      </c>
      <c r="B1249">
        <v>45560</v>
      </c>
      <c r="C1249" t="s">
        <v>1377</v>
      </c>
      <c r="D1249" t="s">
        <v>1584</v>
      </c>
      <c r="E1249" t="s">
        <v>1782</v>
      </c>
      <c r="F1249">
        <v>3</v>
      </c>
      <c r="G1249">
        <v>550.26</v>
      </c>
      <c r="H1249">
        <v>0.22</v>
      </c>
      <c r="I1249" t="s">
        <v>1823</v>
      </c>
      <c r="J1249">
        <v>1287.6084000000001</v>
      </c>
    </row>
    <row r="1250" spans="1:10">
      <c r="A1250" t="s">
        <v>3073</v>
      </c>
      <c r="B1250">
        <v>45267</v>
      </c>
      <c r="C1250" t="s">
        <v>1160</v>
      </c>
      <c r="D1250" t="s">
        <v>1742</v>
      </c>
      <c r="E1250" t="s">
        <v>1779</v>
      </c>
      <c r="F1250">
        <v>4</v>
      </c>
      <c r="G1250">
        <v>938.21</v>
      </c>
      <c r="H1250">
        <v>0.04</v>
      </c>
      <c r="I1250" t="s">
        <v>1825</v>
      </c>
      <c r="J1250">
        <v>3602.7264</v>
      </c>
    </row>
    <row r="1251" spans="1:10">
      <c r="A1251" t="s">
        <v>3074</v>
      </c>
      <c r="B1251">
        <v>45467</v>
      </c>
      <c r="C1251" t="s">
        <v>458</v>
      </c>
      <c r="D1251" t="s">
        <v>1736</v>
      </c>
      <c r="E1251" t="s">
        <v>1804</v>
      </c>
      <c r="F1251">
        <v>3</v>
      </c>
      <c r="G1251">
        <v>517.98</v>
      </c>
      <c r="H1251">
        <v>0.01</v>
      </c>
      <c r="I1251" t="s">
        <v>1825</v>
      </c>
      <c r="J1251">
        <v>1538.4005999999999</v>
      </c>
    </row>
    <row r="1252" spans="1:10">
      <c r="A1252" t="s">
        <v>3075</v>
      </c>
      <c r="B1252">
        <v>45847</v>
      </c>
      <c r="C1252" t="s">
        <v>144</v>
      </c>
      <c r="D1252" t="s">
        <v>1557</v>
      </c>
      <c r="E1252" t="s">
        <v>1782</v>
      </c>
      <c r="F1252">
        <v>1</v>
      </c>
      <c r="G1252">
        <v>98.27</v>
      </c>
      <c r="H1252">
        <v>0.16</v>
      </c>
      <c r="I1252" t="s">
        <v>1825</v>
      </c>
      <c r="J1252">
        <v>82.546800000000005</v>
      </c>
    </row>
    <row r="1253" spans="1:10">
      <c r="A1253" t="s">
        <v>3076</v>
      </c>
      <c r="B1253">
        <v>45480</v>
      </c>
      <c r="C1253" t="s">
        <v>803</v>
      </c>
      <c r="D1253" t="s">
        <v>1644</v>
      </c>
      <c r="E1253" t="s">
        <v>1792</v>
      </c>
      <c r="F1253">
        <v>2</v>
      </c>
      <c r="G1253">
        <v>875.2</v>
      </c>
      <c r="H1253">
        <v>0.19</v>
      </c>
      <c r="I1253" t="s">
        <v>1823</v>
      </c>
      <c r="J1253">
        <v>1417.8240000000001</v>
      </c>
    </row>
    <row r="1254" spans="1:10">
      <c r="A1254" t="s">
        <v>3077</v>
      </c>
      <c r="B1254">
        <v>45345</v>
      </c>
      <c r="C1254" t="s">
        <v>963</v>
      </c>
      <c r="D1254" t="s">
        <v>1720</v>
      </c>
      <c r="E1254" t="s">
        <v>1752</v>
      </c>
      <c r="F1254">
        <v>1</v>
      </c>
      <c r="G1254">
        <v>227.35</v>
      </c>
      <c r="H1254">
        <v>0.06</v>
      </c>
      <c r="I1254" t="s">
        <v>1828</v>
      </c>
      <c r="J1254">
        <v>213.709</v>
      </c>
    </row>
    <row r="1255" spans="1:10">
      <c r="A1255" t="s">
        <v>3078</v>
      </c>
      <c r="B1255">
        <v>45235</v>
      </c>
      <c r="C1255" t="s">
        <v>684</v>
      </c>
      <c r="D1255" t="s">
        <v>1696</v>
      </c>
      <c r="E1255" t="s">
        <v>1757</v>
      </c>
      <c r="F1255">
        <v>1</v>
      </c>
      <c r="G1255">
        <v>842.46</v>
      </c>
      <c r="H1255">
        <v>0.05</v>
      </c>
      <c r="I1255" t="s">
        <v>1828</v>
      </c>
      <c r="J1255">
        <v>800.33699999999999</v>
      </c>
    </row>
    <row r="1256" spans="1:10">
      <c r="A1256" t="s">
        <v>3079</v>
      </c>
      <c r="B1256">
        <v>45543</v>
      </c>
      <c r="C1256" t="s">
        <v>690</v>
      </c>
      <c r="D1256" t="s">
        <v>1620</v>
      </c>
      <c r="E1256" t="s">
        <v>1792</v>
      </c>
      <c r="F1256">
        <v>3</v>
      </c>
      <c r="G1256">
        <v>120.67</v>
      </c>
      <c r="H1256">
        <v>0.08</v>
      </c>
      <c r="I1256" t="s">
        <v>1828</v>
      </c>
      <c r="J1256">
        <v>333.04919999999998</v>
      </c>
    </row>
    <row r="1257" spans="1:10">
      <c r="A1257" t="s">
        <v>3080</v>
      </c>
      <c r="B1257">
        <v>45402</v>
      </c>
      <c r="C1257" t="s">
        <v>1527</v>
      </c>
      <c r="D1257" t="s">
        <v>1588</v>
      </c>
      <c r="E1257" t="s">
        <v>1766</v>
      </c>
      <c r="F1257">
        <v>4</v>
      </c>
      <c r="G1257">
        <v>176.13</v>
      </c>
      <c r="H1257">
        <v>0.27</v>
      </c>
      <c r="I1257" t="s">
        <v>1825</v>
      </c>
      <c r="J1257">
        <v>514.29960000000005</v>
      </c>
    </row>
    <row r="1258" spans="1:10">
      <c r="A1258" t="s">
        <v>3081</v>
      </c>
      <c r="B1258">
        <v>45671</v>
      </c>
      <c r="C1258" t="s">
        <v>1392</v>
      </c>
      <c r="D1258" t="s">
        <v>1674</v>
      </c>
      <c r="E1258" t="s">
        <v>1792</v>
      </c>
      <c r="F1258">
        <v>4</v>
      </c>
      <c r="G1258">
        <v>592.67999999999995</v>
      </c>
      <c r="H1258">
        <v>0.03</v>
      </c>
      <c r="I1258" t="s">
        <v>1823</v>
      </c>
      <c r="J1258">
        <v>2299.5983999999999</v>
      </c>
    </row>
    <row r="1259" spans="1:10">
      <c r="A1259" t="s">
        <v>3082</v>
      </c>
      <c r="B1259">
        <v>45367</v>
      </c>
      <c r="C1259" t="s">
        <v>582</v>
      </c>
      <c r="D1259" t="s">
        <v>1688</v>
      </c>
      <c r="E1259" t="s">
        <v>1769</v>
      </c>
      <c r="F1259">
        <v>4</v>
      </c>
      <c r="G1259">
        <v>662.43</v>
      </c>
      <c r="H1259">
        <v>0.24</v>
      </c>
      <c r="I1259" t="s">
        <v>1825</v>
      </c>
      <c r="J1259">
        <v>2013.7872</v>
      </c>
    </row>
    <row r="1260" spans="1:10">
      <c r="A1260" t="s">
        <v>3083</v>
      </c>
      <c r="B1260">
        <v>45488</v>
      </c>
      <c r="C1260" t="s">
        <v>441</v>
      </c>
      <c r="D1260" t="s">
        <v>1634</v>
      </c>
      <c r="E1260" t="s">
        <v>1782</v>
      </c>
      <c r="F1260">
        <v>3</v>
      </c>
      <c r="G1260">
        <v>518.35</v>
      </c>
      <c r="H1260">
        <v>0.21</v>
      </c>
      <c r="I1260" t="s">
        <v>1828</v>
      </c>
      <c r="J1260">
        <v>1228.4894999999999</v>
      </c>
    </row>
    <row r="1261" spans="1:10">
      <c r="A1261" t="s">
        <v>3084</v>
      </c>
      <c r="B1261">
        <v>45509</v>
      </c>
      <c r="C1261" t="s">
        <v>978</v>
      </c>
      <c r="D1261" t="s">
        <v>1670</v>
      </c>
      <c r="E1261" t="s">
        <v>1773</v>
      </c>
      <c r="F1261">
        <v>1</v>
      </c>
      <c r="G1261">
        <v>85.58</v>
      </c>
      <c r="H1261">
        <v>0.1</v>
      </c>
      <c r="I1261" t="s">
        <v>1828</v>
      </c>
      <c r="J1261">
        <v>77.022000000000006</v>
      </c>
    </row>
    <row r="1262" spans="1:10">
      <c r="A1262" t="s">
        <v>3085</v>
      </c>
      <c r="B1262">
        <v>45323</v>
      </c>
      <c r="C1262" t="s">
        <v>1136</v>
      </c>
      <c r="D1262" t="s">
        <v>1722</v>
      </c>
      <c r="E1262" t="s">
        <v>1757</v>
      </c>
      <c r="F1262">
        <v>4</v>
      </c>
      <c r="G1262">
        <v>800</v>
      </c>
      <c r="H1262">
        <v>0.2</v>
      </c>
      <c r="I1262" t="s">
        <v>1823</v>
      </c>
      <c r="J1262">
        <v>2560</v>
      </c>
    </row>
    <row r="1263" spans="1:10">
      <c r="A1263" t="s">
        <v>3086</v>
      </c>
      <c r="B1263">
        <v>45889</v>
      </c>
      <c r="C1263" t="s">
        <v>520</v>
      </c>
      <c r="D1263" t="s">
        <v>1668</v>
      </c>
      <c r="E1263" t="s">
        <v>1789</v>
      </c>
      <c r="F1263">
        <v>3</v>
      </c>
      <c r="G1263">
        <v>118.25</v>
      </c>
      <c r="H1263">
        <v>0.26</v>
      </c>
      <c r="I1263" t="s">
        <v>1825</v>
      </c>
      <c r="J1263">
        <v>262.51499999999999</v>
      </c>
    </row>
    <row r="1264" spans="1:10">
      <c r="A1264" t="s">
        <v>3087</v>
      </c>
      <c r="B1264">
        <v>45253</v>
      </c>
      <c r="C1264" t="s">
        <v>1307</v>
      </c>
      <c r="D1264" t="s">
        <v>1612</v>
      </c>
      <c r="E1264" t="s">
        <v>1801</v>
      </c>
      <c r="F1264">
        <v>1</v>
      </c>
      <c r="G1264">
        <v>223.25</v>
      </c>
      <c r="H1264">
        <v>0.28999999999999998</v>
      </c>
      <c r="I1264" t="s">
        <v>1823</v>
      </c>
      <c r="J1264">
        <v>158.50749999999999</v>
      </c>
    </row>
    <row r="1265" spans="1:10">
      <c r="A1265" t="s">
        <v>3088</v>
      </c>
      <c r="B1265">
        <v>45530</v>
      </c>
      <c r="C1265" t="s">
        <v>1325</v>
      </c>
      <c r="D1265" t="s">
        <v>1612</v>
      </c>
      <c r="E1265" t="s">
        <v>1769</v>
      </c>
      <c r="F1265">
        <v>3</v>
      </c>
      <c r="G1265">
        <v>918.76</v>
      </c>
      <c r="H1265">
        <v>0.2</v>
      </c>
      <c r="I1265" t="s">
        <v>1825</v>
      </c>
      <c r="J1265">
        <v>2205.0239999999999</v>
      </c>
    </row>
    <row r="1266" spans="1:10">
      <c r="A1266" t="s">
        <v>3089</v>
      </c>
      <c r="B1266">
        <v>45491</v>
      </c>
      <c r="C1266" t="s">
        <v>890</v>
      </c>
      <c r="D1266" t="s">
        <v>1716</v>
      </c>
      <c r="E1266" t="s">
        <v>1797</v>
      </c>
      <c r="F1266">
        <v>2</v>
      </c>
      <c r="G1266">
        <v>905.26</v>
      </c>
      <c r="H1266">
        <v>0.15</v>
      </c>
      <c r="I1266" t="s">
        <v>1828</v>
      </c>
      <c r="J1266">
        <v>1538.942</v>
      </c>
    </row>
    <row r="1267" spans="1:10">
      <c r="A1267" t="s">
        <v>3090</v>
      </c>
      <c r="B1267">
        <v>45628</v>
      </c>
      <c r="C1267" t="s">
        <v>984</v>
      </c>
      <c r="D1267" t="s">
        <v>1580</v>
      </c>
      <c r="E1267" t="s">
        <v>1813</v>
      </c>
      <c r="F1267">
        <v>4</v>
      </c>
      <c r="G1267">
        <v>295.39999999999998</v>
      </c>
      <c r="H1267">
        <v>0.23</v>
      </c>
      <c r="I1267" t="s">
        <v>1825</v>
      </c>
      <c r="J1267">
        <v>909.83199999999999</v>
      </c>
    </row>
    <row r="1268" spans="1:10">
      <c r="A1268" t="s">
        <v>3091</v>
      </c>
      <c r="B1268">
        <v>45861</v>
      </c>
      <c r="C1268" t="s">
        <v>314</v>
      </c>
      <c r="D1268" t="s">
        <v>1736</v>
      </c>
      <c r="E1268" t="s">
        <v>1773</v>
      </c>
      <c r="F1268">
        <v>1</v>
      </c>
      <c r="G1268">
        <v>252.18</v>
      </c>
      <c r="H1268">
        <v>0.23</v>
      </c>
      <c r="I1268" t="s">
        <v>1825</v>
      </c>
      <c r="J1268">
        <v>194.17859999999999</v>
      </c>
    </row>
    <row r="1269" spans="1:10">
      <c r="A1269" t="s">
        <v>3092</v>
      </c>
      <c r="B1269">
        <v>45878</v>
      </c>
      <c r="C1269" t="s">
        <v>511</v>
      </c>
      <c r="D1269" t="s">
        <v>1742</v>
      </c>
      <c r="E1269" t="s">
        <v>1794</v>
      </c>
      <c r="F1269">
        <v>4</v>
      </c>
      <c r="G1269">
        <v>792.1</v>
      </c>
      <c r="H1269">
        <v>0.19</v>
      </c>
      <c r="I1269" t="s">
        <v>1828</v>
      </c>
      <c r="J1269">
        <v>2566.404</v>
      </c>
    </row>
    <row r="1270" spans="1:10">
      <c r="A1270" t="s">
        <v>3093</v>
      </c>
      <c r="B1270">
        <v>45426</v>
      </c>
      <c r="C1270" t="s">
        <v>278</v>
      </c>
      <c r="D1270" t="s">
        <v>1724</v>
      </c>
      <c r="E1270" t="s">
        <v>1799</v>
      </c>
      <c r="F1270">
        <v>1</v>
      </c>
      <c r="G1270">
        <v>883.36</v>
      </c>
      <c r="H1270">
        <v>0.11</v>
      </c>
      <c r="I1270" t="s">
        <v>1825</v>
      </c>
      <c r="J1270">
        <v>786.19039999999995</v>
      </c>
    </row>
    <row r="1271" spans="1:10">
      <c r="A1271" t="s">
        <v>3094</v>
      </c>
      <c r="B1271">
        <v>45231</v>
      </c>
      <c r="C1271" t="s">
        <v>878</v>
      </c>
      <c r="D1271" t="s">
        <v>1686</v>
      </c>
      <c r="E1271" t="s">
        <v>1752</v>
      </c>
      <c r="F1271">
        <v>4</v>
      </c>
      <c r="G1271">
        <v>305.95</v>
      </c>
      <c r="H1271">
        <v>0.08</v>
      </c>
      <c r="I1271" t="s">
        <v>1825</v>
      </c>
      <c r="J1271">
        <v>1125.896</v>
      </c>
    </row>
    <row r="1272" spans="1:10">
      <c r="A1272" t="s">
        <v>3095</v>
      </c>
      <c r="B1272">
        <v>45609</v>
      </c>
      <c r="C1272" t="s">
        <v>1249</v>
      </c>
      <c r="D1272" t="s">
        <v>1664</v>
      </c>
      <c r="E1272" t="s">
        <v>1779</v>
      </c>
      <c r="F1272">
        <v>3</v>
      </c>
      <c r="G1272">
        <v>742.45</v>
      </c>
      <c r="H1272">
        <v>0.23</v>
      </c>
      <c r="I1272" t="s">
        <v>1828</v>
      </c>
      <c r="J1272">
        <v>1715.0595000000001</v>
      </c>
    </row>
    <row r="1273" spans="1:10">
      <c r="A1273" t="s">
        <v>3096</v>
      </c>
      <c r="B1273">
        <v>45392</v>
      </c>
      <c r="C1273" t="s">
        <v>1112</v>
      </c>
      <c r="D1273" t="s">
        <v>1598</v>
      </c>
      <c r="E1273" t="s">
        <v>1810</v>
      </c>
      <c r="F1273">
        <v>3</v>
      </c>
      <c r="G1273">
        <v>336.1</v>
      </c>
      <c r="H1273">
        <v>0.12</v>
      </c>
      <c r="I1273" t="s">
        <v>1828</v>
      </c>
      <c r="J1273">
        <v>887.30399999999997</v>
      </c>
    </row>
    <row r="1274" spans="1:10">
      <c r="A1274" t="s">
        <v>3097</v>
      </c>
      <c r="B1274">
        <v>45876</v>
      </c>
      <c r="C1274" t="s">
        <v>1281</v>
      </c>
      <c r="D1274" t="s">
        <v>1606</v>
      </c>
      <c r="E1274" t="s">
        <v>1779</v>
      </c>
      <c r="F1274">
        <v>3</v>
      </c>
      <c r="G1274">
        <v>310.36</v>
      </c>
      <c r="H1274">
        <v>0.14000000000000001</v>
      </c>
      <c r="I1274" t="s">
        <v>1828</v>
      </c>
      <c r="J1274">
        <v>800.72879999999998</v>
      </c>
    </row>
    <row r="1275" spans="1:10">
      <c r="A1275" t="s">
        <v>3098</v>
      </c>
      <c r="B1275">
        <v>45772</v>
      </c>
      <c r="C1275" t="s">
        <v>887</v>
      </c>
      <c r="D1275" t="s">
        <v>1744</v>
      </c>
      <c r="E1275" t="s">
        <v>1782</v>
      </c>
      <c r="F1275">
        <v>3</v>
      </c>
      <c r="G1275">
        <v>992.81</v>
      </c>
      <c r="H1275">
        <v>0.04</v>
      </c>
      <c r="I1275" t="s">
        <v>1825</v>
      </c>
      <c r="J1275">
        <v>2859.2928000000002</v>
      </c>
    </row>
    <row r="1276" spans="1:10">
      <c r="A1276" t="s">
        <v>3099</v>
      </c>
      <c r="B1276">
        <v>45217</v>
      </c>
      <c r="C1276" t="s">
        <v>648</v>
      </c>
      <c r="D1276" t="s">
        <v>1668</v>
      </c>
      <c r="E1276" t="s">
        <v>1792</v>
      </c>
      <c r="F1276">
        <v>3</v>
      </c>
      <c r="G1276">
        <v>257.11</v>
      </c>
      <c r="H1276">
        <v>0.26</v>
      </c>
      <c r="I1276" t="s">
        <v>1828</v>
      </c>
      <c r="J1276">
        <v>570.78420000000006</v>
      </c>
    </row>
    <row r="1277" spans="1:10">
      <c r="A1277" t="s">
        <v>3100</v>
      </c>
      <c r="B1277">
        <v>45739</v>
      </c>
      <c r="C1277" t="s">
        <v>713</v>
      </c>
      <c r="D1277" t="s">
        <v>1738</v>
      </c>
      <c r="E1277" t="s">
        <v>1794</v>
      </c>
      <c r="F1277">
        <v>4</v>
      </c>
      <c r="G1277">
        <v>816.29</v>
      </c>
      <c r="H1277">
        <v>0.24</v>
      </c>
      <c r="I1277" t="s">
        <v>1825</v>
      </c>
      <c r="J1277">
        <v>2481.5216</v>
      </c>
    </row>
    <row r="1278" spans="1:10">
      <c r="A1278" t="s">
        <v>3101</v>
      </c>
      <c r="B1278">
        <v>45272</v>
      </c>
      <c r="C1278" t="s">
        <v>422</v>
      </c>
      <c r="D1278" t="s">
        <v>1668</v>
      </c>
      <c r="E1278" t="s">
        <v>1794</v>
      </c>
      <c r="F1278">
        <v>4</v>
      </c>
      <c r="G1278">
        <v>755.82</v>
      </c>
      <c r="H1278">
        <v>0.22</v>
      </c>
      <c r="I1278" t="s">
        <v>1828</v>
      </c>
      <c r="J1278">
        <v>2358.1583999999998</v>
      </c>
    </row>
    <row r="1279" spans="1:10">
      <c r="A1279" t="s">
        <v>3102</v>
      </c>
      <c r="B1279">
        <v>45524</v>
      </c>
      <c r="C1279" t="s">
        <v>23</v>
      </c>
      <c r="D1279" t="s">
        <v>1543</v>
      </c>
      <c r="E1279" t="s">
        <v>1799</v>
      </c>
      <c r="F1279">
        <v>1</v>
      </c>
      <c r="G1279">
        <v>449.6</v>
      </c>
      <c r="H1279">
        <v>0.01</v>
      </c>
      <c r="I1279" t="s">
        <v>1825</v>
      </c>
      <c r="J1279">
        <v>445.10399999999998</v>
      </c>
    </row>
    <row r="1280" spans="1:10">
      <c r="A1280" t="s">
        <v>3103</v>
      </c>
      <c r="B1280">
        <v>45481</v>
      </c>
      <c r="C1280" t="s">
        <v>1101</v>
      </c>
      <c r="D1280" t="s">
        <v>1576</v>
      </c>
      <c r="E1280" t="s">
        <v>1752</v>
      </c>
      <c r="F1280">
        <v>2</v>
      </c>
      <c r="G1280">
        <v>779.29</v>
      </c>
      <c r="H1280">
        <v>0.12</v>
      </c>
      <c r="I1280" t="s">
        <v>1828</v>
      </c>
      <c r="J1280">
        <v>1371.5504000000001</v>
      </c>
    </row>
    <row r="1281" spans="1:10">
      <c r="A1281" t="s">
        <v>3104</v>
      </c>
      <c r="B1281">
        <v>45267</v>
      </c>
      <c r="C1281" t="s">
        <v>1431</v>
      </c>
      <c r="D1281" t="s">
        <v>1702</v>
      </c>
      <c r="E1281" t="s">
        <v>1807</v>
      </c>
      <c r="F1281">
        <v>1</v>
      </c>
      <c r="G1281">
        <v>748.75</v>
      </c>
      <c r="H1281">
        <v>0.1</v>
      </c>
      <c r="I1281" t="s">
        <v>1828</v>
      </c>
      <c r="J1281">
        <v>673.875</v>
      </c>
    </row>
    <row r="1282" spans="1:10">
      <c r="A1282" t="s">
        <v>3105</v>
      </c>
      <c r="B1282">
        <v>45328</v>
      </c>
      <c r="C1282" t="s">
        <v>598</v>
      </c>
      <c r="D1282" t="s">
        <v>1726</v>
      </c>
      <c r="E1282" t="s">
        <v>1752</v>
      </c>
      <c r="F1282">
        <v>2</v>
      </c>
      <c r="G1282">
        <v>121.67</v>
      </c>
      <c r="H1282">
        <v>0.08</v>
      </c>
      <c r="I1282" t="s">
        <v>1828</v>
      </c>
      <c r="J1282">
        <v>223.87280000000001</v>
      </c>
    </row>
    <row r="1283" spans="1:10">
      <c r="A1283" t="s">
        <v>3106</v>
      </c>
      <c r="B1283">
        <v>45787</v>
      </c>
      <c r="C1283" t="s">
        <v>1513</v>
      </c>
      <c r="D1283" t="s">
        <v>1646</v>
      </c>
      <c r="E1283" t="s">
        <v>1801</v>
      </c>
      <c r="F1283">
        <v>3</v>
      </c>
      <c r="G1283">
        <v>225.14</v>
      </c>
      <c r="H1283">
        <v>0.15</v>
      </c>
      <c r="I1283" t="s">
        <v>1828</v>
      </c>
      <c r="J1283">
        <v>574.10699999999997</v>
      </c>
    </row>
    <row r="1284" spans="1:10">
      <c r="A1284" t="s">
        <v>3107</v>
      </c>
      <c r="B1284">
        <v>45876</v>
      </c>
      <c r="C1284" t="s">
        <v>1011</v>
      </c>
      <c r="D1284" t="s">
        <v>1606</v>
      </c>
      <c r="E1284" t="s">
        <v>1813</v>
      </c>
      <c r="F1284">
        <v>1</v>
      </c>
      <c r="G1284">
        <v>654.17999999999995</v>
      </c>
      <c r="H1284">
        <v>0.19</v>
      </c>
      <c r="I1284" t="s">
        <v>1825</v>
      </c>
      <c r="J1284">
        <v>529.88580000000002</v>
      </c>
    </row>
    <row r="1285" spans="1:10">
      <c r="A1285" t="s">
        <v>3108</v>
      </c>
      <c r="B1285">
        <v>45552</v>
      </c>
      <c r="C1285" t="s">
        <v>218</v>
      </c>
      <c r="D1285" t="s">
        <v>1690</v>
      </c>
      <c r="E1285" t="s">
        <v>1773</v>
      </c>
      <c r="F1285">
        <v>2</v>
      </c>
      <c r="G1285">
        <v>504.98</v>
      </c>
      <c r="H1285">
        <v>0.08</v>
      </c>
      <c r="I1285" t="s">
        <v>1828</v>
      </c>
      <c r="J1285">
        <v>929.16319999999996</v>
      </c>
    </row>
    <row r="1286" spans="1:10">
      <c r="A1286" t="s">
        <v>3109</v>
      </c>
      <c r="B1286">
        <v>45823</v>
      </c>
      <c r="C1286" t="s">
        <v>1181</v>
      </c>
      <c r="D1286" t="s">
        <v>1656</v>
      </c>
      <c r="E1286" t="s">
        <v>1782</v>
      </c>
      <c r="F1286">
        <v>2</v>
      </c>
      <c r="G1286">
        <v>623.20000000000005</v>
      </c>
      <c r="H1286">
        <v>0.14000000000000001</v>
      </c>
      <c r="I1286" t="s">
        <v>1828</v>
      </c>
      <c r="J1286">
        <v>1071.904</v>
      </c>
    </row>
    <row r="1287" spans="1:10">
      <c r="A1287" t="s">
        <v>3110</v>
      </c>
      <c r="B1287">
        <v>45622</v>
      </c>
      <c r="C1287" t="s">
        <v>1023</v>
      </c>
      <c r="D1287" t="s">
        <v>1555</v>
      </c>
      <c r="E1287" t="s">
        <v>1804</v>
      </c>
      <c r="F1287">
        <v>2</v>
      </c>
      <c r="G1287">
        <v>530.54</v>
      </c>
      <c r="H1287">
        <v>0.28000000000000003</v>
      </c>
      <c r="I1287" t="s">
        <v>1828</v>
      </c>
      <c r="J1287">
        <v>763.97760000000005</v>
      </c>
    </row>
    <row r="1288" spans="1:10">
      <c r="A1288" t="s">
        <v>3111</v>
      </c>
      <c r="B1288">
        <v>45810</v>
      </c>
      <c r="C1288" t="s">
        <v>1142</v>
      </c>
      <c r="D1288" t="s">
        <v>1543</v>
      </c>
      <c r="E1288" t="s">
        <v>1804</v>
      </c>
      <c r="F1288">
        <v>3</v>
      </c>
      <c r="G1288">
        <v>279.45</v>
      </c>
      <c r="H1288">
        <v>0.15</v>
      </c>
      <c r="I1288" t="s">
        <v>1828</v>
      </c>
      <c r="J1288">
        <v>712.59749999999997</v>
      </c>
    </row>
    <row r="1289" spans="1:10">
      <c r="A1289" t="s">
        <v>3112</v>
      </c>
      <c r="B1289">
        <v>45645</v>
      </c>
      <c r="C1289" t="s">
        <v>849</v>
      </c>
      <c r="D1289" t="s">
        <v>1572</v>
      </c>
      <c r="E1289" t="s">
        <v>1782</v>
      </c>
      <c r="F1289">
        <v>3</v>
      </c>
      <c r="G1289">
        <v>906.99</v>
      </c>
      <c r="H1289">
        <v>0.26</v>
      </c>
      <c r="I1289" t="s">
        <v>1828</v>
      </c>
      <c r="J1289">
        <v>2013.5178000000001</v>
      </c>
    </row>
    <row r="1290" spans="1:10">
      <c r="A1290" t="s">
        <v>3113</v>
      </c>
      <c r="B1290">
        <v>45749</v>
      </c>
      <c r="C1290" t="s">
        <v>258</v>
      </c>
      <c r="D1290" t="s">
        <v>1708</v>
      </c>
      <c r="E1290" t="s">
        <v>1807</v>
      </c>
      <c r="F1290">
        <v>4</v>
      </c>
      <c r="G1290">
        <v>408.76</v>
      </c>
      <c r="H1290">
        <v>0.12</v>
      </c>
      <c r="I1290" t="s">
        <v>1828</v>
      </c>
      <c r="J1290">
        <v>1438.8352</v>
      </c>
    </row>
    <row r="1291" spans="1:10">
      <c r="A1291" t="s">
        <v>3114</v>
      </c>
      <c r="B1291">
        <v>45537</v>
      </c>
      <c r="C1291" t="s">
        <v>585</v>
      </c>
      <c r="D1291" t="s">
        <v>1620</v>
      </c>
      <c r="E1291" t="s">
        <v>1786</v>
      </c>
      <c r="F1291">
        <v>2</v>
      </c>
      <c r="G1291">
        <v>117.34</v>
      </c>
      <c r="H1291">
        <v>0.09</v>
      </c>
      <c r="I1291" t="s">
        <v>1825</v>
      </c>
      <c r="J1291">
        <v>213.55879999999999</v>
      </c>
    </row>
    <row r="1292" spans="1:10">
      <c r="A1292" t="s">
        <v>3115</v>
      </c>
      <c r="B1292">
        <v>45376</v>
      </c>
      <c r="C1292" t="s">
        <v>559</v>
      </c>
      <c r="D1292" t="s">
        <v>1730</v>
      </c>
      <c r="E1292" t="s">
        <v>1799</v>
      </c>
      <c r="F1292">
        <v>3</v>
      </c>
      <c r="G1292">
        <v>690.27</v>
      </c>
      <c r="H1292">
        <v>7.0000000000000007E-2</v>
      </c>
      <c r="I1292" t="s">
        <v>1825</v>
      </c>
      <c r="J1292">
        <v>1925.8533</v>
      </c>
    </row>
    <row r="1293" spans="1:10">
      <c r="A1293" t="s">
        <v>3116</v>
      </c>
      <c r="B1293">
        <v>45709</v>
      </c>
      <c r="C1293" t="s">
        <v>381</v>
      </c>
      <c r="D1293" t="s">
        <v>1604</v>
      </c>
      <c r="E1293" t="s">
        <v>1807</v>
      </c>
      <c r="F1293">
        <v>4</v>
      </c>
      <c r="G1293">
        <v>377.18</v>
      </c>
      <c r="H1293">
        <v>0.24</v>
      </c>
      <c r="I1293" t="s">
        <v>1825</v>
      </c>
      <c r="J1293">
        <v>1146.6271999999999</v>
      </c>
    </row>
    <row r="1294" spans="1:10">
      <c r="A1294" t="s">
        <v>3117</v>
      </c>
      <c r="B1294">
        <v>45446</v>
      </c>
      <c r="C1294" t="s">
        <v>393</v>
      </c>
      <c r="D1294" t="s">
        <v>1628</v>
      </c>
      <c r="E1294" t="s">
        <v>1752</v>
      </c>
      <c r="F1294">
        <v>1</v>
      </c>
      <c r="G1294">
        <v>70.52</v>
      </c>
      <c r="H1294">
        <v>0.08</v>
      </c>
      <c r="I1294" t="s">
        <v>1828</v>
      </c>
      <c r="J1294">
        <v>64.878399999999999</v>
      </c>
    </row>
    <row r="1295" spans="1:10">
      <c r="A1295" t="s">
        <v>3118</v>
      </c>
      <c r="B1295">
        <v>45330</v>
      </c>
      <c r="C1295" t="s">
        <v>875</v>
      </c>
      <c r="D1295" t="s">
        <v>1624</v>
      </c>
      <c r="E1295" t="s">
        <v>1786</v>
      </c>
      <c r="F1295">
        <v>1</v>
      </c>
      <c r="G1295">
        <v>40.25</v>
      </c>
      <c r="H1295">
        <v>0.1</v>
      </c>
      <c r="I1295" t="s">
        <v>1825</v>
      </c>
      <c r="J1295">
        <v>36.225000000000001</v>
      </c>
    </row>
    <row r="1296" spans="1:10">
      <c r="A1296" t="s">
        <v>3119</v>
      </c>
      <c r="B1296">
        <v>45388</v>
      </c>
      <c r="C1296" t="s">
        <v>746</v>
      </c>
      <c r="D1296" t="s">
        <v>1726</v>
      </c>
      <c r="E1296" t="s">
        <v>1792</v>
      </c>
      <c r="F1296">
        <v>3</v>
      </c>
      <c r="G1296">
        <v>539.44000000000005</v>
      </c>
      <c r="H1296">
        <v>0.05</v>
      </c>
      <c r="I1296" t="s">
        <v>1828</v>
      </c>
      <c r="J1296">
        <v>1537.404</v>
      </c>
    </row>
    <row r="1297" spans="1:10">
      <c r="A1297" t="s">
        <v>3120</v>
      </c>
      <c r="B1297">
        <v>45313</v>
      </c>
      <c r="C1297" t="s">
        <v>791</v>
      </c>
      <c r="D1297" t="s">
        <v>1668</v>
      </c>
      <c r="E1297" t="s">
        <v>1769</v>
      </c>
      <c r="F1297">
        <v>3</v>
      </c>
      <c r="G1297">
        <v>543.49</v>
      </c>
      <c r="H1297">
        <v>0.05</v>
      </c>
      <c r="I1297" t="s">
        <v>1825</v>
      </c>
      <c r="J1297">
        <v>1548.9465</v>
      </c>
    </row>
    <row r="1298" spans="1:10">
      <c r="A1298" t="s">
        <v>3121</v>
      </c>
      <c r="B1298">
        <v>45221</v>
      </c>
      <c r="C1298" t="s">
        <v>1020</v>
      </c>
      <c r="D1298" t="s">
        <v>1560</v>
      </c>
      <c r="E1298" t="s">
        <v>1776</v>
      </c>
      <c r="F1298">
        <v>4</v>
      </c>
      <c r="G1298">
        <v>547.21</v>
      </c>
      <c r="H1298">
        <v>0.1</v>
      </c>
      <c r="I1298" t="s">
        <v>1828</v>
      </c>
      <c r="J1298">
        <v>1969.9559999999999</v>
      </c>
    </row>
    <row r="1299" spans="1:10">
      <c r="A1299" t="s">
        <v>3122</v>
      </c>
      <c r="B1299">
        <v>45619</v>
      </c>
      <c r="C1299" t="s">
        <v>773</v>
      </c>
      <c r="D1299" t="s">
        <v>1678</v>
      </c>
      <c r="E1299" t="s">
        <v>1757</v>
      </c>
      <c r="F1299">
        <v>2</v>
      </c>
      <c r="G1299">
        <v>892.46</v>
      </c>
      <c r="H1299">
        <v>7.0000000000000007E-2</v>
      </c>
      <c r="I1299" t="s">
        <v>1825</v>
      </c>
      <c r="J1299">
        <v>1659.9756</v>
      </c>
    </row>
    <row r="1300" spans="1:10">
      <c r="A1300" t="s">
        <v>3123</v>
      </c>
      <c r="B1300">
        <v>45286</v>
      </c>
      <c r="C1300" t="s">
        <v>1208</v>
      </c>
      <c r="D1300" t="s">
        <v>1600</v>
      </c>
      <c r="E1300" t="s">
        <v>1782</v>
      </c>
      <c r="F1300">
        <v>2</v>
      </c>
      <c r="G1300">
        <v>853.41</v>
      </c>
      <c r="H1300">
        <v>0.25</v>
      </c>
      <c r="I1300" t="s">
        <v>1823</v>
      </c>
      <c r="J1300">
        <v>1280.115</v>
      </c>
    </row>
    <row r="1301" spans="1:10">
      <c r="A1301" t="s">
        <v>3124</v>
      </c>
      <c r="B1301">
        <v>45451</v>
      </c>
      <c r="C1301" t="s">
        <v>387</v>
      </c>
      <c r="D1301" t="s">
        <v>1712</v>
      </c>
      <c r="E1301" t="s">
        <v>1779</v>
      </c>
      <c r="F1301">
        <v>1</v>
      </c>
      <c r="G1301">
        <v>162.13999999999999</v>
      </c>
      <c r="H1301">
        <v>7.0000000000000007E-2</v>
      </c>
      <c r="I1301" t="s">
        <v>1825</v>
      </c>
      <c r="J1301">
        <v>150.7902</v>
      </c>
    </row>
    <row r="1302" spans="1:10">
      <c r="A1302" t="s">
        <v>3125</v>
      </c>
      <c r="B1302">
        <v>45478</v>
      </c>
      <c r="C1302" t="s">
        <v>496</v>
      </c>
      <c r="D1302" t="s">
        <v>1740</v>
      </c>
      <c r="E1302" t="s">
        <v>1804</v>
      </c>
      <c r="F1302">
        <v>1</v>
      </c>
      <c r="G1302">
        <v>893.14</v>
      </c>
      <c r="H1302">
        <v>0.09</v>
      </c>
      <c r="I1302" t="s">
        <v>1823</v>
      </c>
      <c r="J1302">
        <v>812.75739999999996</v>
      </c>
    </row>
    <row r="1303" spans="1:10">
      <c r="A1303" t="s">
        <v>3126</v>
      </c>
      <c r="B1303">
        <v>45528</v>
      </c>
      <c r="C1303" t="s">
        <v>366</v>
      </c>
      <c r="D1303" t="s">
        <v>1616</v>
      </c>
      <c r="E1303" t="s">
        <v>1782</v>
      </c>
      <c r="F1303">
        <v>4</v>
      </c>
      <c r="G1303">
        <v>349.07</v>
      </c>
      <c r="H1303">
        <v>0.28000000000000003</v>
      </c>
      <c r="I1303" t="s">
        <v>1823</v>
      </c>
      <c r="J1303">
        <v>1005.3216</v>
      </c>
    </row>
    <row r="1304" spans="1:10">
      <c r="A1304" t="s">
        <v>3127</v>
      </c>
      <c r="B1304">
        <v>45418</v>
      </c>
      <c r="C1304" t="s">
        <v>899</v>
      </c>
      <c r="D1304" t="s">
        <v>1710</v>
      </c>
      <c r="E1304" t="s">
        <v>1797</v>
      </c>
      <c r="F1304">
        <v>1</v>
      </c>
      <c r="G1304">
        <v>747.9</v>
      </c>
      <c r="H1304">
        <v>0.21</v>
      </c>
      <c r="I1304" t="s">
        <v>1828</v>
      </c>
      <c r="J1304">
        <v>590.84100000000001</v>
      </c>
    </row>
    <row r="1305" spans="1:10">
      <c r="A1305" t="s">
        <v>3128</v>
      </c>
      <c r="B1305">
        <v>45478</v>
      </c>
      <c r="C1305" t="s">
        <v>127</v>
      </c>
      <c r="D1305" t="s">
        <v>1710</v>
      </c>
      <c r="E1305" t="s">
        <v>1776</v>
      </c>
      <c r="F1305">
        <v>3</v>
      </c>
      <c r="G1305">
        <v>438.92</v>
      </c>
      <c r="H1305">
        <v>0.21</v>
      </c>
      <c r="I1305" t="s">
        <v>1823</v>
      </c>
      <c r="J1305">
        <v>1040.2403999999999</v>
      </c>
    </row>
    <row r="1306" spans="1:10">
      <c r="A1306" t="s">
        <v>3129</v>
      </c>
      <c r="B1306">
        <v>45232</v>
      </c>
      <c r="C1306" t="s">
        <v>425</v>
      </c>
      <c r="D1306" t="s">
        <v>1702</v>
      </c>
      <c r="E1306" t="s">
        <v>1769</v>
      </c>
      <c r="F1306">
        <v>4</v>
      </c>
      <c r="G1306">
        <v>665.38</v>
      </c>
      <c r="H1306">
        <v>0.18</v>
      </c>
      <c r="I1306" t="s">
        <v>1823</v>
      </c>
      <c r="J1306">
        <v>2182.4463999999998</v>
      </c>
    </row>
    <row r="1307" spans="1:10">
      <c r="A1307" t="s">
        <v>3130</v>
      </c>
      <c r="B1307">
        <v>45616</v>
      </c>
      <c r="C1307" t="s">
        <v>23</v>
      </c>
      <c r="D1307" t="s">
        <v>1668</v>
      </c>
      <c r="E1307" t="s">
        <v>1810</v>
      </c>
      <c r="F1307">
        <v>1</v>
      </c>
      <c r="G1307">
        <v>146.49</v>
      </c>
      <c r="H1307">
        <v>0.28000000000000003</v>
      </c>
      <c r="I1307" t="s">
        <v>1823</v>
      </c>
      <c r="J1307">
        <v>105.47280000000001</v>
      </c>
    </row>
    <row r="1308" spans="1:10">
      <c r="A1308" t="s">
        <v>3131</v>
      </c>
      <c r="B1308">
        <v>45774</v>
      </c>
      <c r="C1308" t="s">
        <v>472</v>
      </c>
      <c r="D1308" t="s">
        <v>1624</v>
      </c>
      <c r="E1308" t="s">
        <v>1801</v>
      </c>
      <c r="F1308">
        <v>2</v>
      </c>
      <c r="G1308">
        <v>235.39</v>
      </c>
      <c r="H1308">
        <v>0.27</v>
      </c>
      <c r="I1308" t="s">
        <v>1828</v>
      </c>
      <c r="J1308">
        <v>343.6694</v>
      </c>
    </row>
    <row r="1309" spans="1:10">
      <c r="A1309" t="s">
        <v>3132</v>
      </c>
      <c r="B1309">
        <v>45651</v>
      </c>
      <c r="C1309" t="s">
        <v>118</v>
      </c>
      <c r="D1309" t="s">
        <v>1670</v>
      </c>
      <c r="E1309" t="s">
        <v>1773</v>
      </c>
      <c r="F1309">
        <v>3</v>
      </c>
      <c r="G1309">
        <v>38.07</v>
      </c>
      <c r="H1309">
        <v>0.09</v>
      </c>
      <c r="I1309" t="s">
        <v>1825</v>
      </c>
      <c r="J1309">
        <v>103.9311</v>
      </c>
    </row>
    <row r="1310" spans="1:10">
      <c r="A1310" t="s">
        <v>3133</v>
      </c>
      <c r="B1310">
        <v>45902</v>
      </c>
      <c r="C1310" t="s">
        <v>1254</v>
      </c>
      <c r="D1310" t="s">
        <v>1616</v>
      </c>
      <c r="E1310" t="s">
        <v>1769</v>
      </c>
      <c r="F1310">
        <v>2</v>
      </c>
      <c r="G1310">
        <v>511.7</v>
      </c>
      <c r="H1310">
        <v>0.12</v>
      </c>
      <c r="I1310" t="s">
        <v>1828</v>
      </c>
      <c r="J1310">
        <v>900.59199999999998</v>
      </c>
    </row>
    <row r="1311" spans="1:10">
      <c r="A1311" t="s">
        <v>3134</v>
      </c>
      <c r="B1311">
        <v>45401</v>
      </c>
      <c r="C1311" t="s">
        <v>332</v>
      </c>
      <c r="D1311" t="s">
        <v>1698</v>
      </c>
      <c r="E1311" t="s">
        <v>1782</v>
      </c>
      <c r="F1311">
        <v>4</v>
      </c>
      <c r="G1311">
        <v>488.72</v>
      </c>
      <c r="H1311">
        <v>0.23</v>
      </c>
      <c r="I1311" t="s">
        <v>1825</v>
      </c>
      <c r="J1311">
        <v>1505.2575999999999</v>
      </c>
    </row>
    <row r="1312" spans="1:10">
      <c r="A1312" t="s">
        <v>3135</v>
      </c>
      <c r="B1312">
        <v>45717</v>
      </c>
      <c r="C1312" t="s">
        <v>1220</v>
      </c>
      <c r="D1312" t="s">
        <v>1648</v>
      </c>
      <c r="E1312" t="s">
        <v>1794</v>
      </c>
      <c r="F1312">
        <v>2</v>
      </c>
      <c r="G1312">
        <v>520.45000000000005</v>
      </c>
      <c r="H1312">
        <v>0.11</v>
      </c>
      <c r="I1312" t="s">
        <v>1828</v>
      </c>
      <c r="J1312">
        <v>926.40099999999995</v>
      </c>
    </row>
    <row r="1313" spans="1:10">
      <c r="A1313" t="s">
        <v>3136</v>
      </c>
      <c r="B1313">
        <v>45376</v>
      </c>
      <c r="C1313" t="s">
        <v>1340</v>
      </c>
      <c r="D1313" t="s">
        <v>1644</v>
      </c>
      <c r="E1313" t="s">
        <v>1773</v>
      </c>
      <c r="F1313">
        <v>1</v>
      </c>
      <c r="G1313">
        <v>340.9</v>
      </c>
      <c r="H1313">
        <v>0.28999999999999998</v>
      </c>
      <c r="I1313" t="s">
        <v>1823</v>
      </c>
      <c r="J1313">
        <v>242.03899999999999</v>
      </c>
    </row>
    <row r="1314" spans="1:10">
      <c r="A1314" t="s">
        <v>3137</v>
      </c>
      <c r="B1314">
        <v>45576</v>
      </c>
      <c r="C1314" t="s">
        <v>1086</v>
      </c>
      <c r="D1314" t="s">
        <v>1610</v>
      </c>
      <c r="E1314" t="s">
        <v>1782</v>
      </c>
      <c r="F1314">
        <v>3</v>
      </c>
      <c r="G1314">
        <v>653.59</v>
      </c>
      <c r="H1314">
        <v>0.17</v>
      </c>
      <c r="I1314" t="s">
        <v>1828</v>
      </c>
      <c r="J1314">
        <v>1627.4391000000001</v>
      </c>
    </row>
    <row r="1315" spans="1:10">
      <c r="A1315" t="s">
        <v>3138</v>
      </c>
      <c r="B1315">
        <v>45906</v>
      </c>
      <c r="C1315" t="s">
        <v>93</v>
      </c>
      <c r="D1315" t="s">
        <v>1600</v>
      </c>
      <c r="E1315" t="s">
        <v>1810</v>
      </c>
      <c r="F1315">
        <v>1</v>
      </c>
      <c r="G1315">
        <v>179.77</v>
      </c>
      <c r="H1315">
        <v>0.23</v>
      </c>
      <c r="I1315" t="s">
        <v>1828</v>
      </c>
      <c r="J1315">
        <v>138.4229</v>
      </c>
    </row>
    <row r="1316" spans="1:10">
      <c r="A1316" t="s">
        <v>3139</v>
      </c>
      <c r="B1316">
        <v>45523</v>
      </c>
      <c r="C1316" t="s">
        <v>44</v>
      </c>
      <c r="D1316" t="s">
        <v>1543</v>
      </c>
      <c r="E1316" t="s">
        <v>1786</v>
      </c>
      <c r="F1316">
        <v>2</v>
      </c>
      <c r="G1316">
        <v>943.8</v>
      </c>
      <c r="H1316">
        <v>0.06</v>
      </c>
      <c r="I1316" t="s">
        <v>1823</v>
      </c>
      <c r="J1316">
        <v>1774.3440000000001</v>
      </c>
    </row>
    <row r="1317" spans="1:10">
      <c r="A1317" t="s">
        <v>3140</v>
      </c>
      <c r="B1317">
        <v>45234</v>
      </c>
      <c r="C1317" t="s">
        <v>1272</v>
      </c>
      <c r="D1317" t="s">
        <v>1690</v>
      </c>
      <c r="E1317" t="s">
        <v>1801</v>
      </c>
      <c r="F1317">
        <v>2</v>
      </c>
      <c r="G1317">
        <v>985</v>
      </c>
      <c r="H1317">
        <v>0.25</v>
      </c>
      <c r="I1317" t="s">
        <v>1823</v>
      </c>
      <c r="J1317">
        <v>1477.5</v>
      </c>
    </row>
    <row r="1318" spans="1:10">
      <c r="A1318" t="s">
        <v>3141</v>
      </c>
      <c r="B1318">
        <v>45405</v>
      </c>
      <c r="C1318" t="s">
        <v>1492</v>
      </c>
      <c r="D1318" t="s">
        <v>1724</v>
      </c>
      <c r="E1318" t="s">
        <v>1789</v>
      </c>
      <c r="F1318">
        <v>4</v>
      </c>
      <c r="G1318">
        <v>216.81</v>
      </c>
      <c r="H1318">
        <v>0.28999999999999998</v>
      </c>
      <c r="I1318" t="s">
        <v>1823</v>
      </c>
      <c r="J1318">
        <v>615.74040000000002</v>
      </c>
    </row>
    <row r="1319" spans="1:10">
      <c r="A1319" t="s">
        <v>3142</v>
      </c>
      <c r="B1319">
        <v>45223</v>
      </c>
      <c r="C1319" t="s">
        <v>408</v>
      </c>
      <c r="D1319" t="s">
        <v>1676</v>
      </c>
      <c r="E1319" t="s">
        <v>1761</v>
      </c>
      <c r="F1319">
        <v>4</v>
      </c>
      <c r="G1319">
        <v>950.21</v>
      </c>
      <c r="H1319">
        <v>0.27</v>
      </c>
      <c r="I1319" t="s">
        <v>1828</v>
      </c>
      <c r="J1319">
        <v>2774.6131999999998</v>
      </c>
    </row>
    <row r="1320" spans="1:10">
      <c r="A1320" t="s">
        <v>3143</v>
      </c>
      <c r="B1320">
        <v>45838</v>
      </c>
      <c r="C1320" t="s">
        <v>818</v>
      </c>
      <c r="D1320" t="s">
        <v>1644</v>
      </c>
      <c r="E1320" t="s">
        <v>1779</v>
      </c>
      <c r="F1320">
        <v>2</v>
      </c>
      <c r="G1320">
        <v>271.39999999999998</v>
      </c>
      <c r="H1320">
        <v>0.17</v>
      </c>
      <c r="I1320" t="s">
        <v>1825</v>
      </c>
      <c r="J1320">
        <v>450.524</v>
      </c>
    </row>
    <row r="1321" spans="1:10">
      <c r="A1321" t="s">
        <v>3144</v>
      </c>
      <c r="B1321">
        <v>45883</v>
      </c>
      <c r="C1321" t="s">
        <v>559</v>
      </c>
      <c r="D1321" t="s">
        <v>1626</v>
      </c>
      <c r="E1321" t="s">
        <v>1782</v>
      </c>
      <c r="F1321">
        <v>4</v>
      </c>
      <c r="G1321">
        <v>708.19</v>
      </c>
      <c r="H1321">
        <v>0.1</v>
      </c>
      <c r="I1321" t="s">
        <v>1825</v>
      </c>
      <c r="J1321">
        <v>2549.4839999999999</v>
      </c>
    </row>
    <row r="1322" spans="1:10">
      <c r="A1322" t="s">
        <v>3145</v>
      </c>
      <c r="B1322">
        <v>45788</v>
      </c>
      <c r="C1322" t="s">
        <v>1374</v>
      </c>
      <c r="D1322" t="s">
        <v>1656</v>
      </c>
      <c r="E1322" t="s">
        <v>1766</v>
      </c>
      <c r="F1322">
        <v>3</v>
      </c>
      <c r="G1322">
        <v>477.05</v>
      </c>
      <c r="H1322">
        <v>0.05</v>
      </c>
      <c r="I1322" t="s">
        <v>1825</v>
      </c>
      <c r="J1322">
        <v>1359.5925</v>
      </c>
    </row>
    <row r="1323" spans="1:10">
      <c r="A1323" t="s">
        <v>3146</v>
      </c>
      <c r="B1323">
        <v>45383</v>
      </c>
      <c r="C1323" t="s">
        <v>969</v>
      </c>
      <c r="D1323" t="s">
        <v>1696</v>
      </c>
      <c r="E1323" t="s">
        <v>1786</v>
      </c>
      <c r="F1323">
        <v>3</v>
      </c>
      <c r="G1323">
        <v>627.29</v>
      </c>
      <c r="H1323">
        <v>0.27</v>
      </c>
      <c r="I1323" t="s">
        <v>1828</v>
      </c>
      <c r="J1323">
        <v>1373.7651000000001</v>
      </c>
    </row>
    <row r="1324" spans="1:10">
      <c r="A1324" t="s">
        <v>3147</v>
      </c>
      <c r="B1324">
        <v>45335</v>
      </c>
      <c r="C1324" t="s">
        <v>960</v>
      </c>
      <c r="D1324" t="s">
        <v>1736</v>
      </c>
      <c r="E1324" t="s">
        <v>1792</v>
      </c>
      <c r="F1324">
        <v>3</v>
      </c>
      <c r="G1324">
        <v>206.84</v>
      </c>
      <c r="H1324">
        <v>0.19</v>
      </c>
      <c r="I1324" t="s">
        <v>1825</v>
      </c>
      <c r="J1324">
        <v>502.62119999999999</v>
      </c>
    </row>
    <row r="1325" spans="1:10">
      <c r="A1325" t="s">
        <v>3148</v>
      </c>
      <c r="B1325">
        <v>45304</v>
      </c>
      <c r="C1325" t="s">
        <v>803</v>
      </c>
      <c r="D1325" t="s">
        <v>1608</v>
      </c>
      <c r="E1325" t="s">
        <v>1757</v>
      </c>
      <c r="F1325">
        <v>4</v>
      </c>
      <c r="G1325">
        <v>629.04999999999995</v>
      </c>
      <c r="H1325">
        <v>0.26</v>
      </c>
      <c r="I1325" t="s">
        <v>1823</v>
      </c>
      <c r="J1325">
        <v>1861.9880000000001</v>
      </c>
    </row>
    <row r="1326" spans="1:10">
      <c r="A1326" t="s">
        <v>3149</v>
      </c>
      <c r="B1326">
        <v>45543</v>
      </c>
      <c r="C1326" t="s">
        <v>1357</v>
      </c>
      <c r="D1326" t="s">
        <v>1696</v>
      </c>
      <c r="E1326" t="s">
        <v>1807</v>
      </c>
      <c r="F1326">
        <v>4</v>
      </c>
      <c r="G1326">
        <v>529.04</v>
      </c>
      <c r="H1326">
        <v>0.1</v>
      </c>
      <c r="I1326" t="s">
        <v>1825</v>
      </c>
      <c r="J1326">
        <v>1904.5440000000001</v>
      </c>
    </row>
    <row r="1327" spans="1:10">
      <c r="A1327" t="s">
        <v>3150</v>
      </c>
      <c r="B1327">
        <v>45326</v>
      </c>
      <c r="C1327" t="s">
        <v>1095</v>
      </c>
      <c r="D1327" t="s">
        <v>1608</v>
      </c>
      <c r="E1327" t="s">
        <v>1807</v>
      </c>
      <c r="F1327">
        <v>1</v>
      </c>
      <c r="G1327">
        <v>350.67</v>
      </c>
      <c r="H1327">
        <v>0.22</v>
      </c>
      <c r="I1327" t="s">
        <v>1825</v>
      </c>
      <c r="J1327">
        <v>273.52260000000001</v>
      </c>
    </row>
    <row r="1328" spans="1:10">
      <c r="A1328" t="s">
        <v>3151</v>
      </c>
      <c r="B1328">
        <v>45498</v>
      </c>
      <c r="C1328" t="s">
        <v>1160</v>
      </c>
      <c r="D1328" t="s">
        <v>1738</v>
      </c>
      <c r="E1328" t="s">
        <v>1757</v>
      </c>
      <c r="F1328">
        <v>1</v>
      </c>
      <c r="G1328">
        <v>128.93</v>
      </c>
      <c r="H1328">
        <v>0.26</v>
      </c>
      <c r="I1328" t="s">
        <v>1823</v>
      </c>
      <c r="J1328">
        <v>95.408199999999994</v>
      </c>
    </row>
    <row r="1329" spans="1:10">
      <c r="A1329" t="s">
        <v>3152</v>
      </c>
      <c r="B1329">
        <v>45544</v>
      </c>
      <c r="C1329" t="s">
        <v>490</v>
      </c>
      <c r="D1329" t="s">
        <v>1720</v>
      </c>
      <c r="E1329" t="s">
        <v>1801</v>
      </c>
      <c r="F1329">
        <v>2</v>
      </c>
      <c r="G1329">
        <v>384.92</v>
      </c>
      <c r="H1329">
        <v>0.09</v>
      </c>
      <c r="I1329" t="s">
        <v>1823</v>
      </c>
      <c r="J1329">
        <v>700.55439999999999</v>
      </c>
    </row>
    <row r="1330" spans="1:10">
      <c r="A1330" t="s">
        <v>3153</v>
      </c>
      <c r="B1330">
        <v>45268</v>
      </c>
      <c r="C1330" t="s">
        <v>1050</v>
      </c>
      <c r="D1330" t="s">
        <v>1555</v>
      </c>
      <c r="E1330" t="s">
        <v>1782</v>
      </c>
      <c r="F1330">
        <v>3</v>
      </c>
      <c r="G1330">
        <v>120.77</v>
      </c>
      <c r="H1330">
        <v>0.28999999999999998</v>
      </c>
      <c r="I1330" t="s">
        <v>1825</v>
      </c>
      <c r="J1330">
        <v>257.24009999999998</v>
      </c>
    </row>
    <row r="1331" spans="1:10">
      <c r="A1331" t="s">
        <v>3154</v>
      </c>
      <c r="B1331">
        <v>45824</v>
      </c>
      <c r="C1331" t="s">
        <v>719</v>
      </c>
      <c r="D1331" t="s">
        <v>1700</v>
      </c>
      <c r="E1331" t="s">
        <v>1807</v>
      </c>
      <c r="F1331">
        <v>4</v>
      </c>
      <c r="G1331">
        <v>661.39</v>
      </c>
      <c r="H1331">
        <v>7.0000000000000007E-2</v>
      </c>
      <c r="I1331" t="s">
        <v>1823</v>
      </c>
      <c r="J1331">
        <v>2460.3708000000001</v>
      </c>
    </row>
    <row r="1332" spans="1:10">
      <c r="A1332" t="s">
        <v>3155</v>
      </c>
      <c r="B1332">
        <v>45261</v>
      </c>
      <c r="C1332" t="s">
        <v>1389</v>
      </c>
      <c r="D1332" t="s">
        <v>1672</v>
      </c>
      <c r="E1332" t="s">
        <v>1761</v>
      </c>
      <c r="F1332">
        <v>1</v>
      </c>
      <c r="G1332">
        <v>195.24</v>
      </c>
      <c r="H1332">
        <v>0.27</v>
      </c>
      <c r="I1332" t="s">
        <v>1825</v>
      </c>
      <c r="J1332">
        <v>142.52520000000001</v>
      </c>
    </row>
    <row r="1333" spans="1:10">
      <c r="A1333" t="s">
        <v>3156</v>
      </c>
      <c r="B1333">
        <v>45233</v>
      </c>
      <c r="C1333" t="s">
        <v>27</v>
      </c>
      <c r="D1333" t="s">
        <v>1732</v>
      </c>
      <c r="E1333" t="s">
        <v>1810</v>
      </c>
      <c r="F1333">
        <v>2</v>
      </c>
      <c r="G1333">
        <v>177.4</v>
      </c>
      <c r="H1333">
        <v>0.19</v>
      </c>
      <c r="I1333" t="s">
        <v>1825</v>
      </c>
      <c r="J1333">
        <v>287.38799999999998</v>
      </c>
    </row>
    <row r="1334" spans="1:10">
      <c r="A1334" t="s">
        <v>3157</v>
      </c>
      <c r="B1334">
        <v>45673</v>
      </c>
      <c r="C1334" t="s">
        <v>214</v>
      </c>
      <c r="D1334" t="s">
        <v>1744</v>
      </c>
      <c r="E1334" t="s">
        <v>1792</v>
      </c>
      <c r="F1334">
        <v>4</v>
      </c>
      <c r="G1334">
        <v>862.67</v>
      </c>
      <c r="H1334">
        <v>0.2</v>
      </c>
      <c r="I1334" t="s">
        <v>1825</v>
      </c>
      <c r="J1334">
        <v>2760.5439999999999</v>
      </c>
    </row>
    <row r="1335" spans="1:10">
      <c r="A1335" t="s">
        <v>3158</v>
      </c>
      <c r="B1335">
        <v>45565</v>
      </c>
      <c r="C1335" t="s">
        <v>1374</v>
      </c>
      <c r="D1335" t="s">
        <v>1582</v>
      </c>
      <c r="E1335" t="s">
        <v>1776</v>
      </c>
      <c r="F1335">
        <v>1</v>
      </c>
      <c r="G1335">
        <v>55.04</v>
      </c>
      <c r="H1335">
        <v>0.01</v>
      </c>
      <c r="I1335" t="s">
        <v>1828</v>
      </c>
      <c r="J1335">
        <v>54.489600000000003</v>
      </c>
    </row>
    <row r="1336" spans="1:10">
      <c r="A1336" t="s">
        <v>3159</v>
      </c>
      <c r="B1336">
        <v>45646</v>
      </c>
      <c r="C1336" t="s">
        <v>188</v>
      </c>
      <c r="D1336" t="s">
        <v>1638</v>
      </c>
      <c r="E1336" t="s">
        <v>1752</v>
      </c>
      <c r="F1336">
        <v>2</v>
      </c>
      <c r="G1336">
        <v>905.47</v>
      </c>
      <c r="H1336">
        <v>0.2</v>
      </c>
      <c r="I1336" t="s">
        <v>1828</v>
      </c>
      <c r="J1336">
        <v>1448.752</v>
      </c>
    </row>
    <row r="1337" spans="1:10">
      <c r="A1337" t="s">
        <v>3160</v>
      </c>
      <c r="B1337">
        <v>45539</v>
      </c>
      <c r="C1337" t="s">
        <v>1422</v>
      </c>
      <c r="D1337" t="s">
        <v>1674</v>
      </c>
      <c r="E1337" t="s">
        <v>1797</v>
      </c>
      <c r="F1337">
        <v>3</v>
      </c>
      <c r="G1337">
        <v>217.13</v>
      </c>
      <c r="H1337">
        <v>0.28000000000000003</v>
      </c>
      <c r="I1337" t="s">
        <v>1823</v>
      </c>
      <c r="J1337">
        <v>469.00080000000003</v>
      </c>
    </row>
    <row r="1338" spans="1:10">
      <c r="A1338" t="s">
        <v>3161</v>
      </c>
      <c r="B1338">
        <v>45936</v>
      </c>
      <c r="C1338" t="s">
        <v>1214</v>
      </c>
      <c r="D1338" t="s">
        <v>1698</v>
      </c>
      <c r="E1338" t="s">
        <v>1752</v>
      </c>
      <c r="F1338">
        <v>3</v>
      </c>
      <c r="G1338">
        <v>580.45000000000005</v>
      </c>
      <c r="H1338">
        <v>0</v>
      </c>
      <c r="I1338" t="s">
        <v>1825</v>
      </c>
      <c r="J1338">
        <v>1741.35</v>
      </c>
    </row>
    <row r="1339" spans="1:10">
      <c r="A1339" t="s">
        <v>3162</v>
      </c>
      <c r="B1339">
        <v>45854</v>
      </c>
      <c r="C1339" t="s">
        <v>366</v>
      </c>
      <c r="D1339" t="s">
        <v>1553</v>
      </c>
      <c r="E1339" t="s">
        <v>1807</v>
      </c>
      <c r="F1339">
        <v>2</v>
      </c>
      <c r="G1339">
        <v>892.88</v>
      </c>
      <c r="H1339">
        <v>0.17</v>
      </c>
      <c r="I1339" t="s">
        <v>1825</v>
      </c>
      <c r="J1339">
        <v>1482.1808000000001</v>
      </c>
    </row>
    <row r="1340" spans="1:10">
      <c r="A1340" t="s">
        <v>3163</v>
      </c>
      <c r="B1340">
        <v>45936</v>
      </c>
      <c r="C1340" t="s">
        <v>329</v>
      </c>
      <c r="D1340" t="s">
        <v>1628</v>
      </c>
      <c r="E1340" t="s">
        <v>1810</v>
      </c>
      <c r="F1340">
        <v>2</v>
      </c>
      <c r="G1340">
        <v>356.28</v>
      </c>
      <c r="H1340">
        <v>0.11</v>
      </c>
      <c r="I1340" t="s">
        <v>1828</v>
      </c>
      <c r="J1340">
        <v>634.17840000000001</v>
      </c>
    </row>
    <row r="1341" spans="1:10">
      <c r="A1341" t="s">
        <v>3164</v>
      </c>
      <c r="B1341">
        <v>45921</v>
      </c>
      <c r="C1341" t="s">
        <v>1199</v>
      </c>
      <c r="D1341" t="s">
        <v>1708</v>
      </c>
      <c r="E1341" t="s">
        <v>1761</v>
      </c>
      <c r="F1341">
        <v>4</v>
      </c>
      <c r="G1341">
        <v>806.99</v>
      </c>
      <c r="H1341">
        <v>0.06</v>
      </c>
      <c r="I1341" t="s">
        <v>1823</v>
      </c>
      <c r="J1341">
        <v>3034.2824000000001</v>
      </c>
    </row>
    <row r="1342" spans="1:10">
      <c r="A1342" t="s">
        <v>3165</v>
      </c>
      <c r="B1342">
        <v>45855</v>
      </c>
      <c r="C1342" t="s">
        <v>1360</v>
      </c>
      <c r="D1342" t="s">
        <v>1588</v>
      </c>
      <c r="E1342" t="s">
        <v>1757</v>
      </c>
      <c r="F1342">
        <v>3</v>
      </c>
      <c r="G1342">
        <v>684.22</v>
      </c>
      <c r="H1342">
        <v>0.09</v>
      </c>
      <c r="I1342" t="s">
        <v>1823</v>
      </c>
      <c r="J1342">
        <v>1867.9205999999999</v>
      </c>
    </row>
    <row r="1343" spans="1:10">
      <c r="A1343" t="s">
        <v>3166</v>
      </c>
      <c r="B1343">
        <v>45837</v>
      </c>
      <c r="C1343" t="s">
        <v>1371</v>
      </c>
      <c r="D1343" t="s">
        <v>1734</v>
      </c>
      <c r="E1343" t="s">
        <v>1779</v>
      </c>
      <c r="F1343">
        <v>4</v>
      </c>
      <c r="G1343">
        <v>763.34</v>
      </c>
      <c r="H1343">
        <v>7.0000000000000007E-2</v>
      </c>
      <c r="I1343" t="s">
        <v>1825</v>
      </c>
      <c r="J1343">
        <v>2839.6248000000001</v>
      </c>
    </row>
    <row r="1344" spans="1:10">
      <c r="A1344" t="s">
        <v>3167</v>
      </c>
      <c r="B1344">
        <v>45738</v>
      </c>
      <c r="C1344" t="s">
        <v>1130</v>
      </c>
      <c r="D1344" t="s">
        <v>1648</v>
      </c>
      <c r="E1344" t="s">
        <v>1766</v>
      </c>
      <c r="F1344">
        <v>3</v>
      </c>
      <c r="G1344">
        <v>721.94</v>
      </c>
      <c r="H1344">
        <v>0.26</v>
      </c>
      <c r="I1344" t="s">
        <v>1823</v>
      </c>
      <c r="J1344">
        <v>1602.7067999999999</v>
      </c>
    </row>
    <row r="1345" spans="1:10">
      <c r="A1345" t="s">
        <v>3168</v>
      </c>
      <c r="B1345">
        <v>45323</v>
      </c>
      <c r="C1345" t="s">
        <v>1263</v>
      </c>
      <c r="D1345" t="s">
        <v>1742</v>
      </c>
      <c r="E1345" t="s">
        <v>1757</v>
      </c>
      <c r="F1345">
        <v>3</v>
      </c>
      <c r="G1345">
        <v>760.38</v>
      </c>
      <c r="H1345">
        <v>0</v>
      </c>
      <c r="I1345" t="s">
        <v>1828</v>
      </c>
      <c r="J1345">
        <v>2281.14</v>
      </c>
    </row>
    <row r="1346" spans="1:10">
      <c r="A1346" t="s">
        <v>3169</v>
      </c>
      <c r="B1346">
        <v>45362</v>
      </c>
      <c r="C1346" t="s">
        <v>942</v>
      </c>
      <c r="D1346" t="s">
        <v>1742</v>
      </c>
      <c r="E1346" t="s">
        <v>1776</v>
      </c>
      <c r="F1346">
        <v>3</v>
      </c>
      <c r="G1346">
        <v>612.53</v>
      </c>
      <c r="H1346">
        <v>0.21</v>
      </c>
      <c r="I1346" t="s">
        <v>1828</v>
      </c>
      <c r="J1346">
        <v>1451.6960999999999</v>
      </c>
    </row>
    <row r="1347" spans="1:10">
      <c r="A1347" t="s">
        <v>3170</v>
      </c>
      <c r="B1347">
        <v>45544</v>
      </c>
      <c r="C1347" t="s">
        <v>160</v>
      </c>
      <c r="D1347" t="s">
        <v>1674</v>
      </c>
      <c r="E1347" t="s">
        <v>1804</v>
      </c>
      <c r="F1347">
        <v>3</v>
      </c>
      <c r="G1347">
        <v>841.37</v>
      </c>
      <c r="H1347">
        <v>0.28999999999999998</v>
      </c>
      <c r="I1347" t="s">
        <v>1825</v>
      </c>
      <c r="J1347">
        <v>1792.1180999999999</v>
      </c>
    </row>
    <row r="1348" spans="1:10">
      <c r="A1348" t="s">
        <v>3171</v>
      </c>
      <c r="B1348">
        <v>45249</v>
      </c>
      <c r="C1348" t="s">
        <v>833</v>
      </c>
      <c r="D1348" t="s">
        <v>1644</v>
      </c>
      <c r="E1348" t="s">
        <v>1786</v>
      </c>
      <c r="F1348">
        <v>2</v>
      </c>
      <c r="G1348">
        <v>636.51</v>
      </c>
      <c r="H1348">
        <v>0.25</v>
      </c>
      <c r="I1348" t="s">
        <v>1823</v>
      </c>
      <c r="J1348">
        <v>954.76499999999999</v>
      </c>
    </row>
    <row r="1349" spans="1:10">
      <c r="A1349" t="s">
        <v>3172</v>
      </c>
      <c r="B1349">
        <v>45659</v>
      </c>
      <c r="C1349" t="s">
        <v>329</v>
      </c>
      <c r="D1349" t="s">
        <v>1638</v>
      </c>
      <c r="E1349" t="s">
        <v>1782</v>
      </c>
      <c r="F1349">
        <v>2</v>
      </c>
      <c r="G1349">
        <v>732.37</v>
      </c>
      <c r="H1349">
        <v>0.22</v>
      </c>
      <c r="I1349" t="s">
        <v>1828</v>
      </c>
      <c r="J1349">
        <v>1142.4972</v>
      </c>
    </row>
    <row r="1350" spans="1:10">
      <c r="A1350" t="s">
        <v>3173</v>
      </c>
      <c r="B1350">
        <v>45927</v>
      </c>
      <c r="C1350" t="s">
        <v>547</v>
      </c>
      <c r="D1350" t="s">
        <v>1656</v>
      </c>
      <c r="E1350" t="s">
        <v>1804</v>
      </c>
      <c r="F1350">
        <v>3</v>
      </c>
      <c r="G1350">
        <v>183.44</v>
      </c>
      <c r="H1350">
        <v>0.28000000000000003</v>
      </c>
      <c r="I1350" t="s">
        <v>1828</v>
      </c>
      <c r="J1350">
        <v>396.23039999999997</v>
      </c>
    </row>
    <row r="1351" spans="1:10">
      <c r="A1351" t="s">
        <v>3174</v>
      </c>
      <c r="B1351">
        <v>45373</v>
      </c>
      <c r="C1351" t="s">
        <v>241</v>
      </c>
      <c r="D1351" t="s">
        <v>1570</v>
      </c>
      <c r="E1351" t="s">
        <v>1797</v>
      </c>
      <c r="F1351">
        <v>4</v>
      </c>
      <c r="G1351">
        <v>898.58</v>
      </c>
      <c r="H1351">
        <v>0.16</v>
      </c>
      <c r="I1351" t="s">
        <v>1825</v>
      </c>
      <c r="J1351">
        <v>3019.2287999999999</v>
      </c>
    </row>
    <row r="1352" spans="1:10">
      <c r="A1352" t="s">
        <v>3175</v>
      </c>
      <c r="B1352">
        <v>45529</v>
      </c>
      <c r="C1352" t="s">
        <v>1217</v>
      </c>
      <c r="D1352" t="s">
        <v>1594</v>
      </c>
      <c r="E1352" t="s">
        <v>1761</v>
      </c>
      <c r="F1352">
        <v>3</v>
      </c>
      <c r="G1352">
        <v>152.41</v>
      </c>
      <c r="H1352">
        <v>0.25</v>
      </c>
      <c r="I1352" t="s">
        <v>1823</v>
      </c>
      <c r="J1352">
        <v>342.92250000000001</v>
      </c>
    </row>
    <row r="1353" spans="1:10">
      <c r="A1353" t="s">
        <v>3176</v>
      </c>
      <c r="B1353">
        <v>45872</v>
      </c>
      <c r="C1353" t="s">
        <v>722</v>
      </c>
      <c r="D1353" t="s">
        <v>1732</v>
      </c>
      <c r="E1353" t="s">
        <v>1799</v>
      </c>
      <c r="F1353">
        <v>3</v>
      </c>
      <c r="G1353">
        <v>972.58</v>
      </c>
      <c r="H1353">
        <v>0.28000000000000003</v>
      </c>
      <c r="I1353" t="s">
        <v>1828</v>
      </c>
      <c r="J1353">
        <v>2100.7728000000002</v>
      </c>
    </row>
    <row r="1354" spans="1:10">
      <c r="A1354" t="s">
        <v>3177</v>
      </c>
      <c r="B1354">
        <v>45267</v>
      </c>
      <c r="C1354" t="s">
        <v>1437</v>
      </c>
      <c r="D1354" t="s">
        <v>1686</v>
      </c>
      <c r="E1354" t="s">
        <v>1792</v>
      </c>
      <c r="F1354">
        <v>4</v>
      </c>
      <c r="G1354">
        <v>136.4</v>
      </c>
      <c r="H1354">
        <v>0.04</v>
      </c>
      <c r="I1354" t="s">
        <v>1828</v>
      </c>
      <c r="J1354">
        <v>523.77599999999995</v>
      </c>
    </row>
    <row r="1355" spans="1:10">
      <c r="A1355" t="s">
        <v>3178</v>
      </c>
      <c r="B1355">
        <v>45894</v>
      </c>
      <c r="C1355" t="s">
        <v>1246</v>
      </c>
      <c r="D1355" t="s">
        <v>1736</v>
      </c>
      <c r="E1355" t="s">
        <v>1801</v>
      </c>
      <c r="F1355">
        <v>1</v>
      </c>
      <c r="G1355">
        <v>509.63</v>
      </c>
      <c r="H1355">
        <v>0.27</v>
      </c>
      <c r="I1355" t="s">
        <v>1828</v>
      </c>
      <c r="J1355">
        <v>372.0299</v>
      </c>
    </row>
    <row r="1356" spans="1:10">
      <c r="A1356" t="s">
        <v>3179</v>
      </c>
      <c r="B1356">
        <v>45331</v>
      </c>
      <c r="C1356" t="s">
        <v>23</v>
      </c>
      <c r="D1356" t="s">
        <v>1742</v>
      </c>
      <c r="E1356" t="s">
        <v>1766</v>
      </c>
      <c r="F1356">
        <v>4</v>
      </c>
      <c r="G1356">
        <v>360.28</v>
      </c>
      <c r="H1356">
        <v>0.09</v>
      </c>
      <c r="I1356" t="s">
        <v>1828</v>
      </c>
      <c r="J1356">
        <v>1311.4192</v>
      </c>
    </row>
    <row r="1357" spans="1:10">
      <c r="A1357" t="s">
        <v>3180</v>
      </c>
      <c r="B1357">
        <v>45910</v>
      </c>
      <c r="C1357" t="s">
        <v>292</v>
      </c>
      <c r="D1357" t="s">
        <v>1726</v>
      </c>
      <c r="E1357" t="s">
        <v>1801</v>
      </c>
      <c r="F1357">
        <v>3</v>
      </c>
      <c r="G1357">
        <v>882.05</v>
      </c>
      <c r="H1357">
        <v>0.06</v>
      </c>
      <c r="I1357" t="s">
        <v>1825</v>
      </c>
      <c r="J1357">
        <v>2487.3809999999999</v>
      </c>
    </row>
    <row r="1358" spans="1:10">
      <c r="A1358" t="s">
        <v>3181</v>
      </c>
      <c r="B1358">
        <v>45564</v>
      </c>
      <c r="C1358" t="s">
        <v>640</v>
      </c>
      <c r="D1358" t="s">
        <v>1706</v>
      </c>
      <c r="E1358" t="s">
        <v>1782</v>
      </c>
      <c r="F1358">
        <v>3</v>
      </c>
      <c r="G1358">
        <v>141.54</v>
      </c>
      <c r="H1358">
        <v>0.12</v>
      </c>
      <c r="I1358" t="s">
        <v>1825</v>
      </c>
      <c r="J1358">
        <v>373.66559999999998</v>
      </c>
    </row>
    <row r="1359" spans="1:10">
      <c r="A1359" t="s">
        <v>3182</v>
      </c>
      <c r="B1359">
        <v>45461</v>
      </c>
      <c r="C1359" t="s">
        <v>168</v>
      </c>
      <c r="D1359" t="s">
        <v>1578</v>
      </c>
      <c r="E1359" t="s">
        <v>1769</v>
      </c>
      <c r="F1359">
        <v>3</v>
      </c>
      <c r="G1359">
        <v>83.5</v>
      </c>
      <c r="H1359">
        <v>0.23</v>
      </c>
      <c r="I1359" t="s">
        <v>1828</v>
      </c>
      <c r="J1359">
        <v>192.88499999999999</v>
      </c>
    </row>
    <row r="1360" spans="1:10">
      <c r="A1360" t="s">
        <v>3183</v>
      </c>
      <c r="B1360">
        <v>45258</v>
      </c>
      <c r="C1360" t="s">
        <v>425</v>
      </c>
      <c r="D1360" t="s">
        <v>1576</v>
      </c>
      <c r="E1360" t="s">
        <v>1776</v>
      </c>
      <c r="F1360">
        <v>2</v>
      </c>
      <c r="G1360">
        <v>629.73</v>
      </c>
      <c r="H1360">
        <v>7.0000000000000007E-2</v>
      </c>
      <c r="I1360" t="s">
        <v>1825</v>
      </c>
      <c r="J1360">
        <v>1171.2978000000001</v>
      </c>
    </row>
    <row r="1361" spans="1:10">
      <c r="A1361" t="s">
        <v>3184</v>
      </c>
      <c r="B1361">
        <v>45228</v>
      </c>
      <c r="C1361" t="s">
        <v>59</v>
      </c>
      <c r="D1361" t="s">
        <v>1614</v>
      </c>
      <c r="E1361" t="s">
        <v>1776</v>
      </c>
      <c r="F1361">
        <v>2</v>
      </c>
      <c r="G1361">
        <v>159.93</v>
      </c>
      <c r="H1361">
        <v>0.2</v>
      </c>
      <c r="I1361" t="s">
        <v>1828</v>
      </c>
      <c r="J1361">
        <v>255.88800000000001</v>
      </c>
    </row>
    <row r="1362" spans="1:10">
      <c r="A1362" t="s">
        <v>3185</v>
      </c>
      <c r="B1362">
        <v>45858</v>
      </c>
      <c r="C1362" t="s">
        <v>59</v>
      </c>
      <c r="D1362" t="s">
        <v>1638</v>
      </c>
      <c r="E1362" t="s">
        <v>1810</v>
      </c>
      <c r="F1362">
        <v>1</v>
      </c>
      <c r="G1362">
        <v>459.89</v>
      </c>
      <c r="H1362">
        <v>0.18</v>
      </c>
      <c r="I1362" t="s">
        <v>1828</v>
      </c>
      <c r="J1362">
        <v>377.10980000000001</v>
      </c>
    </row>
    <row r="1363" spans="1:10">
      <c r="A1363" t="s">
        <v>3186</v>
      </c>
      <c r="B1363">
        <v>45532</v>
      </c>
      <c r="C1363" t="s">
        <v>619</v>
      </c>
      <c r="D1363" t="s">
        <v>1614</v>
      </c>
      <c r="E1363" t="s">
        <v>1813</v>
      </c>
      <c r="F1363">
        <v>4</v>
      </c>
      <c r="G1363">
        <v>885.57</v>
      </c>
      <c r="H1363">
        <v>0.27</v>
      </c>
      <c r="I1363" t="s">
        <v>1823</v>
      </c>
      <c r="J1363">
        <v>2585.8643999999999</v>
      </c>
    </row>
    <row r="1364" spans="1:10">
      <c r="A1364" t="s">
        <v>3187</v>
      </c>
      <c r="B1364">
        <v>45454</v>
      </c>
      <c r="C1364" t="s">
        <v>1252</v>
      </c>
      <c r="D1364" t="s">
        <v>1656</v>
      </c>
      <c r="E1364" t="s">
        <v>1801</v>
      </c>
      <c r="F1364">
        <v>3</v>
      </c>
      <c r="G1364">
        <v>789.05</v>
      </c>
      <c r="H1364">
        <v>0</v>
      </c>
      <c r="I1364" t="s">
        <v>1825</v>
      </c>
      <c r="J1364">
        <v>2367.15</v>
      </c>
    </row>
    <row r="1365" spans="1:10">
      <c r="A1365" t="s">
        <v>3188</v>
      </c>
      <c r="B1365">
        <v>45244</v>
      </c>
      <c r="C1365" t="s">
        <v>517</v>
      </c>
      <c r="D1365" t="s">
        <v>1680</v>
      </c>
      <c r="E1365" t="s">
        <v>1752</v>
      </c>
      <c r="F1365">
        <v>1</v>
      </c>
      <c r="G1365">
        <v>570.52</v>
      </c>
      <c r="H1365">
        <v>0</v>
      </c>
      <c r="I1365" t="s">
        <v>1825</v>
      </c>
      <c r="J1365">
        <v>570.52</v>
      </c>
    </row>
    <row r="1366" spans="1:10">
      <c r="A1366" t="s">
        <v>3189</v>
      </c>
      <c r="B1366">
        <v>45322</v>
      </c>
      <c r="C1366" t="s">
        <v>592</v>
      </c>
      <c r="D1366" t="s">
        <v>1602</v>
      </c>
      <c r="E1366" t="s">
        <v>1804</v>
      </c>
      <c r="F1366">
        <v>4</v>
      </c>
      <c r="G1366">
        <v>310.79000000000002</v>
      </c>
      <c r="H1366">
        <v>0.22</v>
      </c>
      <c r="I1366" t="s">
        <v>1828</v>
      </c>
      <c r="J1366">
        <v>969.66480000000001</v>
      </c>
    </row>
    <row r="1367" spans="1:10">
      <c r="A1367" t="s">
        <v>3190</v>
      </c>
      <c r="B1367">
        <v>45757</v>
      </c>
      <c r="C1367" t="s">
        <v>214</v>
      </c>
      <c r="D1367" t="s">
        <v>1684</v>
      </c>
      <c r="E1367" t="s">
        <v>1807</v>
      </c>
      <c r="F1367">
        <v>4</v>
      </c>
      <c r="G1367">
        <v>255.67</v>
      </c>
      <c r="H1367">
        <v>0.17</v>
      </c>
      <c r="I1367" t="s">
        <v>1823</v>
      </c>
      <c r="J1367">
        <v>848.82439999999997</v>
      </c>
    </row>
    <row r="1368" spans="1:10">
      <c r="A1368" t="s">
        <v>3191</v>
      </c>
      <c r="B1368">
        <v>45397</v>
      </c>
      <c r="C1368" t="s">
        <v>444</v>
      </c>
      <c r="D1368" t="s">
        <v>1602</v>
      </c>
      <c r="E1368" t="s">
        <v>1804</v>
      </c>
      <c r="F1368">
        <v>2</v>
      </c>
      <c r="G1368">
        <v>270.66000000000003</v>
      </c>
      <c r="H1368">
        <v>0.1</v>
      </c>
      <c r="I1368" t="s">
        <v>1828</v>
      </c>
      <c r="J1368">
        <v>487.18799999999999</v>
      </c>
    </row>
    <row r="1369" spans="1:10">
      <c r="A1369" t="s">
        <v>3192</v>
      </c>
      <c r="B1369">
        <v>45914</v>
      </c>
      <c r="C1369" t="s">
        <v>945</v>
      </c>
      <c r="D1369" t="s">
        <v>1594</v>
      </c>
      <c r="E1369" t="s">
        <v>1807</v>
      </c>
      <c r="F1369">
        <v>3</v>
      </c>
      <c r="G1369">
        <v>373.35</v>
      </c>
      <c r="H1369">
        <v>0.2</v>
      </c>
      <c r="I1369" t="s">
        <v>1828</v>
      </c>
      <c r="J1369">
        <v>896.04</v>
      </c>
    </row>
    <row r="1370" spans="1:10">
      <c r="A1370" t="s">
        <v>3193</v>
      </c>
      <c r="B1370">
        <v>45432</v>
      </c>
      <c r="C1370" t="s">
        <v>144</v>
      </c>
      <c r="D1370" t="s">
        <v>1666</v>
      </c>
      <c r="E1370" t="s">
        <v>1792</v>
      </c>
      <c r="F1370">
        <v>2</v>
      </c>
      <c r="G1370">
        <v>23.58</v>
      </c>
      <c r="H1370">
        <v>0.02</v>
      </c>
      <c r="I1370" t="s">
        <v>1825</v>
      </c>
      <c r="J1370">
        <v>46.216799999999999</v>
      </c>
    </row>
    <row r="1371" spans="1:10">
      <c r="A1371" t="s">
        <v>3194</v>
      </c>
      <c r="B1371">
        <v>45798</v>
      </c>
      <c r="C1371" t="s">
        <v>32</v>
      </c>
      <c r="D1371" t="s">
        <v>1618</v>
      </c>
      <c r="E1371" t="s">
        <v>1779</v>
      </c>
      <c r="F1371">
        <v>4</v>
      </c>
      <c r="G1371">
        <v>185.67</v>
      </c>
      <c r="H1371">
        <v>0.21</v>
      </c>
      <c r="I1371" t="s">
        <v>1825</v>
      </c>
      <c r="J1371">
        <v>586.71720000000005</v>
      </c>
    </row>
    <row r="1372" spans="1:10">
      <c r="A1372" t="s">
        <v>3195</v>
      </c>
      <c r="B1372">
        <v>45396</v>
      </c>
      <c r="C1372" t="s">
        <v>417</v>
      </c>
      <c r="D1372" t="s">
        <v>1584</v>
      </c>
      <c r="E1372" t="s">
        <v>1797</v>
      </c>
      <c r="F1372">
        <v>3</v>
      </c>
      <c r="G1372">
        <v>928.74</v>
      </c>
      <c r="H1372">
        <v>0.27</v>
      </c>
      <c r="I1372" t="s">
        <v>1825</v>
      </c>
      <c r="J1372">
        <v>2033.9405999999999</v>
      </c>
    </row>
    <row r="1373" spans="1:10">
      <c r="A1373" t="s">
        <v>3196</v>
      </c>
      <c r="B1373">
        <v>45235</v>
      </c>
      <c r="C1373" t="s">
        <v>121</v>
      </c>
      <c r="D1373" t="s">
        <v>1716</v>
      </c>
      <c r="E1373" t="s">
        <v>1773</v>
      </c>
      <c r="F1373">
        <v>3</v>
      </c>
      <c r="G1373">
        <v>923.38</v>
      </c>
      <c r="H1373">
        <v>7.0000000000000007E-2</v>
      </c>
      <c r="I1373" t="s">
        <v>1828</v>
      </c>
      <c r="J1373">
        <v>2576.2302</v>
      </c>
    </row>
    <row r="1374" spans="1:10">
      <c r="A1374" t="s">
        <v>3197</v>
      </c>
      <c r="B1374">
        <v>45499</v>
      </c>
      <c r="C1374" t="s">
        <v>1425</v>
      </c>
      <c r="D1374" t="s">
        <v>1553</v>
      </c>
      <c r="E1374" t="s">
        <v>1786</v>
      </c>
      <c r="F1374">
        <v>2</v>
      </c>
      <c r="G1374">
        <v>409.26</v>
      </c>
      <c r="H1374">
        <v>0.1</v>
      </c>
      <c r="I1374" t="s">
        <v>1825</v>
      </c>
      <c r="J1374">
        <v>736.66800000000001</v>
      </c>
    </row>
    <row r="1375" spans="1:10">
      <c r="A1375" t="s">
        <v>3198</v>
      </c>
      <c r="B1375">
        <v>45272</v>
      </c>
      <c r="C1375" t="s">
        <v>812</v>
      </c>
      <c r="D1375" t="s">
        <v>1594</v>
      </c>
      <c r="E1375" t="s">
        <v>1779</v>
      </c>
      <c r="F1375">
        <v>2</v>
      </c>
      <c r="G1375">
        <v>608.46</v>
      </c>
      <c r="H1375">
        <v>0.16</v>
      </c>
      <c r="I1375" t="s">
        <v>1823</v>
      </c>
      <c r="J1375">
        <v>1022.2128</v>
      </c>
    </row>
    <row r="1376" spans="1:10">
      <c r="A1376" t="s">
        <v>3199</v>
      </c>
      <c r="B1376">
        <v>45785</v>
      </c>
      <c r="C1376" t="s">
        <v>690</v>
      </c>
      <c r="D1376" t="s">
        <v>1632</v>
      </c>
      <c r="E1376" t="s">
        <v>1813</v>
      </c>
      <c r="F1376">
        <v>4</v>
      </c>
      <c r="G1376">
        <v>150.47999999999999</v>
      </c>
      <c r="H1376">
        <v>0.09</v>
      </c>
      <c r="I1376" t="s">
        <v>1823</v>
      </c>
      <c r="J1376">
        <v>547.74720000000002</v>
      </c>
    </row>
    <row r="1377" spans="1:10">
      <c r="A1377" t="s">
        <v>3200</v>
      </c>
      <c r="B1377">
        <v>45534</v>
      </c>
      <c r="C1377" t="s">
        <v>785</v>
      </c>
      <c r="D1377" t="s">
        <v>1684</v>
      </c>
      <c r="E1377" t="s">
        <v>1799</v>
      </c>
      <c r="F1377">
        <v>4</v>
      </c>
      <c r="G1377">
        <v>207.41</v>
      </c>
      <c r="H1377">
        <v>0.02</v>
      </c>
      <c r="I1377" t="s">
        <v>1823</v>
      </c>
      <c r="J1377">
        <v>813.04719999999998</v>
      </c>
    </row>
    <row r="1378" spans="1:10">
      <c r="A1378" t="s">
        <v>3201</v>
      </c>
      <c r="B1378">
        <v>45803</v>
      </c>
      <c r="C1378" t="s">
        <v>571</v>
      </c>
      <c r="D1378" t="s">
        <v>1570</v>
      </c>
      <c r="E1378" t="s">
        <v>1776</v>
      </c>
      <c r="F1378">
        <v>1</v>
      </c>
      <c r="G1378">
        <v>56.59</v>
      </c>
      <c r="H1378">
        <v>0.15</v>
      </c>
      <c r="I1378" t="s">
        <v>1825</v>
      </c>
      <c r="J1378">
        <v>48.101500000000001</v>
      </c>
    </row>
    <row r="1379" spans="1:10">
      <c r="A1379" t="s">
        <v>3202</v>
      </c>
      <c r="B1379">
        <v>45667</v>
      </c>
      <c r="C1379" t="s">
        <v>1260</v>
      </c>
      <c r="D1379" t="s">
        <v>1626</v>
      </c>
      <c r="E1379" t="s">
        <v>1769</v>
      </c>
      <c r="F1379">
        <v>4</v>
      </c>
      <c r="G1379">
        <v>995.4</v>
      </c>
      <c r="H1379">
        <v>0.27</v>
      </c>
      <c r="I1379" t="s">
        <v>1823</v>
      </c>
      <c r="J1379">
        <v>2906.5680000000002</v>
      </c>
    </row>
    <row r="1380" spans="1:10">
      <c r="A1380" t="s">
        <v>3203</v>
      </c>
      <c r="B1380">
        <v>45656</v>
      </c>
      <c r="C1380" t="s">
        <v>238</v>
      </c>
      <c r="D1380" t="s">
        <v>1642</v>
      </c>
      <c r="E1380" t="s">
        <v>1794</v>
      </c>
      <c r="F1380">
        <v>2</v>
      </c>
      <c r="G1380">
        <v>591.33000000000004</v>
      </c>
      <c r="H1380">
        <v>0.24</v>
      </c>
      <c r="I1380" t="s">
        <v>1823</v>
      </c>
      <c r="J1380">
        <v>898.82159999999999</v>
      </c>
    </row>
    <row r="1381" spans="1:10">
      <c r="A1381" t="s">
        <v>3204</v>
      </c>
      <c r="B1381">
        <v>45869</v>
      </c>
      <c r="C1381" t="s">
        <v>1181</v>
      </c>
      <c r="D1381" t="s">
        <v>1644</v>
      </c>
      <c r="E1381" t="s">
        <v>1807</v>
      </c>
      <c r="F1381">
        <v>2</v>
      </c>
      <c r="G1381">
        <v>204.89</v>
      </c>
      <c r="H1381">
        <v>0.24</v>
      </c>
      <c r="I1381" t="s">
        <v>1823</v>
      </c>
      <c r="J1381">
        <v>311.43279999999999</v>
      </c>
    </row>
    <row r="1382" spans="1:10">
      <c r="A1382" t="s">
        <v>3205</v>
      </c>
      <c r="B1382">
        <v>45549</v>
      </c>
      <c r="C1382" t="s">
        <v>325</v>
      </c>
      <c r="D1382" t="s">
        <v>1678</v>
      </c>
      <c r="E1382" t="s">
        <v>1799</v>
      </c>
      <c r="F1382">
        <v>2</v>
      </c>
      <c r="G1382">
        <v>546.41</v>
      </c>
      <c r="H1382">
        <v>0.08</v>
      </c>
      <c r="I1382" t="s">
        <v>1828</v>
      </c>
      <c r="J1382">
        <v>1005.3944</v>
      </c>
    </row>
    <row r="1383" spans="1:10">
      <c r="A1383" t="s">
        <v>3206</v>
      </c>
      <c r="B1383">
        <v>45409</v>
      </c>
      <c r="C1383" t="s">
        <v>211</v>
      </c>
      <c r="D1383" t="s">
        <v>1584</v>
      </c>
      <c r="E1383" t="s">
        <v>1794</v>
      </c>
      <c r="F1383">
        <v>4</v>
      </c>
      <c r="G1383">
        <v>455.49</v>
      </c>
      <c r="H1383">
        <v>0.17</v>
      </c>
      <c r="I1383" t="s">
        <v>1823</v>
      </c>
      <c r="J1383">
        <v>1512.2267999999999</v>
      </c>
    </row>
    <row r="1384" spans="1:10">
      <c r="A1384" t="s">
        <v>3207</v>
      </c>
      <c r="B1384">
        <v>45374</v>
      </c>
      <c r="C1384" t="s">
        <v>1310</v>
      </c>
      <c r="D1384" t="s">
        <v>1568</v>
      </c>
      <c r="E1384" t="s">
        <v>1804</v>
      </c>
      <c r="F1384">
        <v>2</v>
      </c>
      <c r="G1384">
        <v>700.27</v>
      </c>
      <c r="H1384">
        <v>0.16</v>
      </c>
      <c r="I1384" t="s">
        <v>1823</v>
      </c>
      <c r="J1384">
        <v>1176.4536000000001</v>
      </c>
    </row>
    <row r="1385" spans="1:10">
      <c r="A1385" t="s">
        <v>3208</v>
      </c>
      <c r="B1385">
        <v>45282</v>
      </c>
      <c r="C1385" t="s">
        <v>1083</v>
      </c>
      <c r="D1385" t="s">
        <v>1712</v>
      </c>
      <c r="E1385" t="s">
        <v>1807</v>
      </c>
      <c r="F1385">
        <v>2</v>
      </c>
      <c r="G1385">
        <v>160.21</v>
      </c>
      <c r="H1385">
        <v>0.09</v>
      </c>
      <c r="I1385" t="s">
        <v>1823</v>
      </c>
      <c r="J1385">
        <v>291.5822</v>
      </c>
    </row>
    <row r="1386" spans="1:10">
      <c r="A1386" t="s">
        <v>3209</v>
      </c>
      <c r="B1386">
        <v>45742</v>
      </c>
      <c r="C1386" t="s">
        <v>127</v>
      </c>
      <c r="D1386" t="s">
        <v>1642</v>
      </c>
      <c r="E1386" t="s">
        <v>1792</v>
      </c>
      <c r="F1386">
        <v>1</v>
      </c>
      <c r="G1386">
        <v>713.63</v>
      </c>
      <c r="H1386">
        <v>0.28000000000000003</v>
      </c>
      <c r="I1386" t="s">
        <v>1828</v>
      </c>
      <c r="J1386">
        <v>513.81359999999995</v>
      </c>
    </row>
    <row r="1387" spans="1:10">
      <c r="A1387" t="s">
        <v>3210</v>
      </c>
      <c r="B1387">
        <v>45447</v>
      </c>
      <c r="C1387" t="s">
        <v>732</v>
      </c>
      <c r="D1387" t="s">
        <v>1734</v>
      </c>
      <c r="E1387" t="s">
        <v>1779</v>
      </c>
      <c r="F1387">
        <v>2</v>
      </c>
      <c r="G1387">
        <v>224.69</v>
      </c>
      <c r="H1387">
        <v>0.2</v>
      </c>
      <c r="I1387" t="s">
        <v>1828</v>
      </c>
      <c r="J1387">
        <v>359.50400000000002</v>
      </c>
    </row>
    <row r="1388" spans="1:10">
      <c r="A1388" t="s">
        <v>3211</v>
      </c>
      <c r="B1388">
        <v>45733</v>
      </c>
      <c r="C1388" t="s">
        <v>1400</v>
      </c>
      <c r="D1388" t="s">
        <v>1588</v>
      </c>
      <c r="E1388" t="s">
        <v>1799</v>
      </c>
      <c r="F1388">
        <v>2</v>
      </c>
      <c r="G1388">
        <v>740.57</v>
      </c>
      <c r="H1388">
        <v>0.06</v>
      </c>
      <c r="I1388" t="s">
        <v>1823</v>
      </c>
      <c r="J1388">
        <v>1392.2716</v>
      </c>
    </row>
    <row r="1389" spans="1:10">
      <c r="A1389" t="s">
        <v>3212</v>
      </c>
      <c r="B1389">
        <v>45373</v>
      </c>
      <c r="C1389" t="s">
        <v>481</v>
      </c>
      <c r="D1389" t="s">
        <v>1570</v>
      </c>
      <c r="E1389" t="s">
        <v>1766</v>
      </c>
      <c r="F1389">
        <v>3</v>
      </c>
      <c r="G1389">
        <v>250.14</v>
      </c>
      <c r="H1389">
        <v>0.23</v>
      </c>
      <c r="I1389" t="s">
        <v>1825</v>
      </c>
      <c r="J1389">
        <v>577.82339999999999</v>
      </c>
    </row>
    <row r="1390" spans="1:10">
      <c r="A1390" t="s">
        <v>3213</v>
      </c>
      <c r="B1390">
        <v>45655</v>
      </c>
      <c r="C1390" t="s">
        <v>89</v>
      </c>
      <c r="D1390" t="s">
        <v>1744</v>
      </c>
      <c r="E1390" t="s">
        <v>1813</v>
      </c>
      <c r="F1390">
        <v>3</v>
      </c>
      <c r="G1390">
        <v>34.97</v>
      </c>
      <c r="H1390">
        <v>0.01</v>
      </c>
      <c r="I1390" t="s">
        <v>1823</v>
      </c>
      <c r="J1390">
        <v>103.8609</v>
      </c>
    </row>
    <row r="1391" spans="1:10">
      <c r="A1391" t="s">
        <v>3214</v>
      </c>
      <c r="B1391">
        <v>45868</v>
      </c>
      <c r="C1391" t="s">
        <v>960</v>
      </c>
      <c r="D1391" t="s">
        <v>1632</v>
      </c>
      <c r="E1391" t="s">
        <v>1804</v>
      </c>
      <c r="F1391">
        <v>1</v>
      </c>
      <c r="G1391">
        <v>653.91</v>
      </c>
      <c r="H1391">
        <v>0.3</v>
      </c>
      <c r="I1391" t="s">
        <v>1825</v>
      </c>
      <c r="J1391">
        <v>457.73700000000002</v>
      </c>
    </row>
    <row r="1392" spans="1:10">
      <c r="A1392" t="s">
        <v>3215</v>
      </c>
      <c r="B1392">
        <v>45338</v>
      </c>
      <c r="C1392" t="s">
        <v>1136</v>
      </c>
      <c r="D1392" t="s">
        <v>1680</v>
      </c>
      <c r="E1392" t="s">
        <v>1766</v>
      </c>
      <c r="F1392">
        <v>1</v>
      </c>
      <c r="G1392">
        <v>997.87</v>
      </c>
      <c r="H1392">
        <v>0.24</v>
      </c>
      <c r="I1392" t="s">
        <v>1823</v>
      </c>
      <c r="J1392">
        <v>758.38120000000004</v>
      </c>
    </row>
    <row r="1393" spans="1:10">
      <c r="A1393" t="s">
        <v>3216</v>
      </c>
      <c r="B1393">
        <v>45349</v>
      </c>
      <c r="C1393" t="s">
        <v>678</v>
      </c>
      <c r="D1393" t="s">
        <v>1726</v>
      </c>
      <c r="E1393" t="s">
        <v>1799</v>
      </c>
      <c r="F1393">
        <v>1</v>
      </c>
      <c r="G1393">
        <v>174.27</v>
      </c>
      <c r="H1393">
        <v>0.27</v>
      </c>
      <c r="I1393" t="s">
        <v>1828</v>
      </c>
      <c r="J1393">
        <v>127.2171</v>
      </c>
    </row>
    <row r="1394" spans="1:10">
      <c r="A1394" t="s">
        <v>3217</v>
      </c>
      <c r="B1394">
        <v>45368</v>
      </c>
      <c r="C1394" t="s">
        <v>402</v>
      </c>
      <c r="D1394" t="s">
        <v>1646</v>
      </c>
      <c r="E1394" t="s">
        <v>1779</v>
      </c>
      <c r="F1394">
        <v>3</v>
      </c>
      <c r="G1394">
        <v>847.44</v>
      </c>
      <c r="H1394">
        <v>0.17</v>
      </c>
      <c r="I1394" t="s">
        <v>1823</v>
      </c>
      <c r="J1394">
        <v>2110.1255999999998</v>
      </c>
    </row>
    <row r="1395" spans="1:10">
      <c r="A1395" t="s">
        <v>3218</v>
      </c>
      <c r="B1395">
        <v>45243</v>
      </c>
      <c r="C1395" t="s">
        <v>1328</v>
      </c>
      <c r="D1395" t="s">
        <v>1549</v>
      </c>
      <c r="E1395" t="s">
        <v>1761</v>
      </c>
      <c r="F1395">
        <v>1</v>
      </c>
      <c r="G1395">
        <v>493.45</v>
      </c>
      <c r="H1395">
        <v>0.09</v>
      </c>
      <c r="I1395" t="s">
        <v>1823</v>
      </c>
      <c r="J1395">
        <v>449.03949999999998</v>
      </c>
    </row>
    <row r="1396" spans="1:10">
      <c r="A1396" t="s">
        <v>3219</v>
      </c>
      <c r="B1396">
        <v>45577</v>
      </c>
      <c r="C1396" t="s">
        <v>746</v>
      </c>
      <c r="D1396" t="s">
        <v>1672</v>
      </c>
      <c r="E1396" t="s">
        <v>1761</v>
      </c>
      <c r="F1396">
        <v>4</v>
      </c>
      <c r="G1396">
        <v>111.66</v>
      </c>
      <c r="H1396">
        <v>0.14000000000000001</v>
      </c>
      <c r="I1396" t="s">
        <v>1823</v>
      </c>
      <c r="J1396">
        <v>384.11040000000003</v>
      </c>
    </row>
    <row r="1397" spans="1:10">
      <c r="A1397" t="s">
        <v>3220</v>
      </c>
      <c r="B1397">
        <v>45343</v>
      </c>
      <c r="C1397" t="s">
        <v>884</v>
      </c>
      <c r="D1397" t="s">
        <v>1728</v>
      </c>
      <c r="E1397" t="s">
        <v>1792</v>
      </c>
      <c r="F1397">
        <v>1</v>
      </c>
      <c r="G1397">
        <v>413.65</v>
      </c>
      <c r="H1397">
        <v>0.1</v>
      </c>
      <c r="I1397" t="s">
        <v>1828</v>
      </c>
      <c r="J1397">
        <v>372.28500000000003</v>
      </c>
    </row>
    <row r="1398" spans="1:10">
      <c r="A1398" t="s">
        <v>3221</v>
      </c>
      <c r="B1398">
        <v>45744</v>
      </c>
      <c r="C1398" t="s">
        <v>1464</v>
      </c>
      <c r="D1398" t="s">
        <v>1726</v>
      </c>
      <c r="E1398" t="s">
        <v>1786</v>
      </c>
      <c r="F1398">
        <v>1</v>
      </c>
      <c r="G1398">
        <v>317.14999999999998</v>
      </c>
      <c r="H1398">
        <v>0.24</v>
      </c>
      <c r="I1398" t="s">
        <v>1828</v>
      </c>
      <c r="J1398">
        <v>241.03399999999999</v>
      </c>
    </row>
    <row r="1399" spans="1:10">
      <c r="A1399" t="s">
        <v>3222</v>
      </c>
      <c r="B1399">
        <v>45873</v>
      </c>
      <c r="C1399" t="s">
        <v>1124</v>
      </c>
      <c r="D1399" t="s">
        <v>1724</v>
      </c>
      <c r="E1399" t="s">
        <v>1757</v>
      </c>
      <c r="F1399">
        <v>3</v>
      </c>
      <c r="G1399">
        <v>642.94000000000005</v>
      </c>
      <c r="H1399">
        <v>0.05</v>
      </c>
      <c r="I1399" t="s">
        <v>1828</v>
      </c>
      <c r="J1399">
        <v>1832.3789999999999</v>
      </c>
    </row>
    <row r="1400" spans="1:10">
      <c r="A1400" t="s">
        <v>3223</v>
      </c>
      <c r="B1400">
        <v>45601</v>
      </c>
      <c r="C1400" t="s">
        <v>455</v>
      </c>
      <c r="D1400" t="s">
        <v>1662</v>
      </c>
      <c r="E1400" t="s">
        <v>1789</v>
      </c>
      <c r="F1400">
        <v>4</v>
      </c>
      <c r="G1400">
        <v>559.59</v>
      </c>
      <c r="H1400">
        <v>0.19</v>
      </c>
      <c r="I1400" t="s">
        <v>1828</v>
      </c>
      <c r="J1400">
        <v>1813.0716</v>
      </c>
    </row>
    <row r="1401" spans="1:10">
      <c r="A1401" t="s">
        <v>3224</v>
      </c>
      <c r="B1401">
        <v>45458</v>
      </c>
      <c r="C1401" t="s">
        <v>399</v>
      </c>
      <c r="D1401" t="s">
        <v>1606</v>
      </c>
      <c r="E1401" t="s">
        <v>1810</v>
      </c>
      <c r="F1401">
        <v>1</v>
      </c>
      <c r="G1401">
        <v>758.54</v>
      </c>
      <c r="H1401">
        <v>0.28999999999999998</v>
      </c>
      <c r="I1401" t="s">
        <v>1825</v>
      </c>
      <c r="J1401">
        <v>538.5634</v>
      </c>
    </row>
    <row r="1402" spans="1:10">
      <c r="A1402" t="s">
        <v>3225</v>
      </c>
      <c r="B1402">
        <v>45649</v>
      </c>
      <c r="C1402" t="s">
        <v>1425</v>
      </c>
      <c r="D1402" t="s">
        <v>1708</v>
      </c>
      <c r="E1402" t="s">
        <v>1801</v>
      </c>
      <c r="F1402">
        <v>4</v>
      </c>
      <c r="G1402">
        <v>643.96</v>
      </c>
      <c r="H1402">
        <v>0.16</v>
      </c>
      <c r="I1402" t="s">
        <v>1825</v>
      </c>
      <c r="J1402">
        <v>2163.7055999999998</v>
      </c>
    </row>
    <row r="1403" spans="1:10">
      <c r="A1403" t="s">
        <v>3226</v>
      </c>
      <c r="B1403">
        <v>45653</v>
      </c>
      <c r="C1403" t="s">
        <v>779</v>
      </c>
      <c r="D1403" t="s">
        <v>1596</v>
      </c>
      <c r="E1403" t="s">
        <v>1786</v>
      </c>
      <c r="F1403">
        <v>1</v>
      </c>
      <c r="G1403">
        <v>882.73</v>
      </c>
      <c r="H1403">
        <v>0.1</v>
      </c>
      <c r="I1403" t="s">
        <v>1823</v>
      </c>
      <c r="J1403">
        <v>794.45699999999999</v>
      </c>
    </row>
    <row r="1404" spans="1:10">
      <c r="A1404" t="s">
        <v>3227</v>
      </c>
      <c r="B1404">
        <v>45378</v>
      </c>
      <c r="C1404" t="s">
        <v>1023</v>
      </c>
      <c r="D1404" t="s">
        <v>1730</v>
      </c>
      <c r="E1404" t="s">
        <v>1813</v>
      </c>
      <c r="F1404">
        <v>2</v>
      </c>
      <c r="G1404">
        <v>600.03</v>
      </c>
      <c r="H1404">
        <v>0.26</v>
      </c>
      <c r="I1404" t="s">
        <v>1825</v>
      </c>
      <c r="J1404">
        <v>888.0444</v>
      </c>
    </row>
    <row r="1405" spans="1:10">
      <c r="A1405" t="s">
        <v>3228</v>
      </c>
      <c r="B1405">
        <v>45638</v>
      </c>
      <c r="C1405" t="s">
        <v>526</v>
      </c>
      <c r="D1405" t="s">
        <v>1656</v>
      </c>
      <c r="E1405" t="s">
        <v>1773</v>
      </c>
      <c r="F1405">
        <v>2</v>
      </c>
      <c r="G1405">
        <v>628.83000000000004</v>
      </c>
      <c r="H1405">
        <v>7.0000000000000007E-2</v>
      </c>
      <c r="I1405" t="s">
        <v>1825</v>
      </c>
      <c r="J1405">
        <v>1169.6238000000001</v>
      </c>
    </row>
    <row r="1406" spans="1:10">
      <c r="A1406" t="s">
        <v>3229</v>
      </c>
      <c r="B1406">
        <v>45277</v>
      </c>
      <c r="C1406" t="s">
        <v>579</v>
      </c>
      <c r="D1406" t="s">
        <v>1710</v>
      </c>
      <c r="E1406" t="s">
        <v>1786</v>
      </c>
      <c r="F1406">
        <v>3</v>
      </c>
      <c r="G1406">
        <v>113.87</v>
      </c>
      <c r="H1406">
        <v>0.21</v>
      </c>
      <c r="I1406" t="s">
        <v>1828</v>
      </c>
      <c r="J1406">
        <v>269.87189999999998</v>
      </c>
    </row>
    <row r="1407" spans="1:10">
      <c r="A1407" t="s">
        <v>3230</v>
      </c>
      <c r="B1407">
        <v>45351</v>
      </c>
      <c r="C1407" t="s">
        <v>1298</v>
      </c>
      <c r="D1407" t="s">
        <v>1692</v>
      </c>
      <c r="E1407" t="s">
        <v>1779</v>
      </c>
      <c r="F1407">
        <v>4</v>
      </c>
      <c r="G1407">
        <v>282.07</v>
      </c>
      <c r="H1407">
        <v>0.18</v>
      </c>
      <c r="I1407" t="s">
        <v>1825</v>
      </c>
      <c r="J1407">
        <v>925.18960000000004</v>
      </c>
    </row>
    <row r="1408" spans="1:10">
      <c r="A1408" t="s">
        <v>3231</v>
      </c>
      <c r="B1408">
        <v>45290</v>
      </c>
      <c r="C1408" t="s">
        <v>523</v>
      </c>
      <c r="D1408" t="s">
        <v>1656</v>
      </c>
      <c r="E1408" t="s">
        <v>1776</v>
      </c>
      <c r="F1408">
        <v>3</v>
      </c>
      <c r="G1408">
        <v>676.77</v>
      </c>
      <c r="H1408">
        <v>0.17</v>
      </c>
      <c r="I1408" t="s">
        <v>1825</v>
      </c>
      <c r="J1408">
        <v>1685.1573000000001</v>
      </c>
    </row>
    <row r="1409" spans="1:10">
      <c r="A1409" t="s">
        <v>3232</v>
      </c>
      <c r="B1409">
        <v>45638</v>
      </c>
      <c r="C1409" t="s">
        <v>713</v>
      </c>
      <c r="D1409" t="s">
        <v>1560</v>
      </c>
      <c r="E1409" t="s">
        <v>1804</v>
      </c>
      <c r="F1409">
        <v>2</v>
      </c>
      <c r="G1409">
        <v>362.7</v>
      </c>
      <c r="H1409">
        <v>0.09</v>
      </c>
      <c r="I1409" t="s">
        <v>1823</v>
      </c>
      <c r="J1409">
        <v>660.11400000000003</v>
      </c>
    </row>
    <row r="1410" spans="1:10">
      <c r="A1410" t="s">
        <v>3233</v>
      </c>
      <c r="B1410">
        <v>45679</v>
      </c>
      <c r="C1410" t="s">
        <v>461</v>
      </c>
      <c r="D1410" t="s">
        <v>1574</v>
      </c>
      <c r="E1410" t="s">
        <v>1761</v>
      </c>
      <c r="F1410">
        <v>1</v>
      </c>
      <c r="G1410">
        <v>908.5</v>
      </c>
      <c r="H1410">
        <v>0.2</v>
      </c>
      <c r="I1410" t="s">
        <v>1828</v>
      </c>
      <c r="J1410">
        <v>726.8</v>
      </c>
    </row>
    <row r="1411" spans="1:10">
      <c r="A1411" t="s">
        <v>3234</v>
      </c>
      <c r="B1411">
        <v>45296</v>
      </c>
      <c r="C1411" t="s">
        <v>247</v>
      </c>
      <c r="D1411" t="s">
        <v>1598</v>
      </c>
      <c r="E1411" t="s">
        <v>1801</v>
      </c>
      <c r="F1411">
        <v>2</v>
      </c>
      <c r="G1411">
        <v>795.37</v>
      </c>
      <c r="H1411">
        <v>0.2</v>
      </c>
      <c r="I1411" t="s">
        <v>1828</v>
      </c>
      <c r="J1411">
        <v>1272.5920000000001</v>
      </c>
    </row>
    <row r="1412" spans="1:10">
      <c r="A1412" t="s">
        <v>3235</v>
      </c>
      <c r="B1412">
        <v>45760</v>
      </c>
      <c r="C1412" t="s">
        <v>487</v>
      </c>
      <c r="D1412" t="s">
        <v>1618</v>
      </c>
      <c r="E1412" t="s">
        <v>1769</v>
      </c>
      <c r="F1412">
        <v>2</v>
      </c>
      <c r="G1412">
        <v>326.85000000000002</v>
      </c>
      <c r="H1412">
        <v>0.17</v>
      </c>
      <c r="I1412" t="s">
        <v>1828</v>
      </c>
      <c r="J1412">
        <v>542.57100000000003</v>
      </c>
    </row>
    <row r="1413" spans="1:10">
      <c r="A1413" t="s">
        <v>3236</v>
      </c>
      <c r="B1413">
        <v>45603</v>
      </c>
      <c r="C1413" t="s">
        <v>1098</v>
      </c>
      <c r="D1413" t="s">
        <v>1660</v>
      </c>
      <c r="E1413" t="s">
        <v>1799</v>
      </c>
      <c r="F1413">
        <v>3</v>
      </c>
      <c r="G1413">
        <v>169.43</v>
      </c>
      <c r="H1413">
        <v>0.19</v>
      </c>
      <c r="I1413" t="s">
        <v>1823</v>
      </c>
      <c r="J1413">
        <v>411.7149</v>
      </c>
    </row>
    <row r="1414" spans="1:10">
      <c r="A1414" t="s">
        <v>3237</v>
      </c>
      <c r="B1414">
        <v>45413</v>
      </c>
      <c r="C1414" t="s">
        <v>544</v>
      </c>
      <c r="D1414" t="s">
        <v>1714</v>
      </c>
      <c r="E1414" t="s">
        <v>1776</v>
      </c>
      <c r="F1414">
        <v>1</v>
      </c>
      <c r="G1414">
        <v>254.47</v>
      </c>
      <c r="H1414">
        <v>0.1</v>
      </c>
      <c r="I1414" t="s">
        <v>1823</v>
      </c>
      <c r="J1414">
        <v>229.023</v>
      </c>
    </row>
    <row r="1415" spans="1:10">
      <c r="A1415" t="s">
        <v>3238</v>
      </c>
      <c r="B1415">
        <v>45506</v>
      </c>
      <c r="C1415" t="s">
        <v>1298</v>
      </c>
      <c r="D1415" t="s">
        <v>1598</v>
      </c>
      <c r="E1415" t="s">
        <v>1804</v>
      </c>
      <c r="F1415">
        <v>4</v>
      </c>
      <c r="G1415">
        <v>627.73</v>
      </c>
      <c r="H1415">
        <v>0.11</v>
      </c>
      <c r="I1415" t="s">
        <v>1828</v>
      </c>
      <c r="J1415">
        <v>2234.7188000000001</v>
      </c>
    </row>
    <row r="1416" spans="1:10">
      <c r="A1416" t="s">
        <v>3239</v>
      </c>
      <c r="B1416">
        <v>45394</v>
      </c>
      <c r="C1416" t="s">
        <v>1160</v>
      </c>
      <c r="D1416" t="s">
        <v>1610</v>
      </c>
      <c r="E1416" t="s">
        <v>1813</v>
      </c>
      <c r="F1416">
        <v>4</v>
      </c>
      <c r="G1416">
        <v>327.25</v>
      </c>
      <c r="H1416">
        <v>0.13</v>
      </c>
      <c r="I1416" t="s">
        <v>1828</v>
      </c>
      <c r="J1416">
        <v>1138.83</v>
      </c>
    </row>
    <row r="1417" spans="1:10">
      <c r="A1417" t="s">
        <v>3240</v>
      </c>
      <c r="B1417">
        <v>45755</v>
      </c>
      <c r="C1417" t="s">
        <v>490</v>
      </c>
      <c r="D1417" t="s">
        <v>1666</v>
      </c>
      <c r="E1417" t="s">
        <v>1792</v>
      </c>
      <c r="F1417">
        <v>4</v>
      </c>
      <c r="G1417">
        <v>511.43</v>
      </c>
      <c r="H1417">
        <v>0.18</v>
      </c>
      <c r="I1417" t="s">
        <v>1828</v>
      </c>
      <c r="J1417">
        <v>1677.4903999999999</v>
      </c>
    </row>
    <row r="1418" spans="1:10">
      <c r="A1418" t="s">
        <v>3241</v>
      </c>
      <c r="B1418">
        <v>45473</v>
      </c>
      <c r="C1418" t="s">
        <v>550</v>
      </c>
      <c r="D1418" t="s">
        <v>1674</v>
      </c>
      <c r="E1418" t="s">
        <v>1807</v>
      </c>
      <c r="F1418">
        <v>4</v>
      </c>
      <c r="G1418">
        <v>194.67</v>
      </c>
      <c r="H1418">
        <v>0.23</v>
      </c>
      <c r="I1418" t="s">
        <v>1825</v>
      </c>
      <c r="J1418">
        <v>599.58360000000005</v>
      </c>
    </row>
    <row r="1419" spans="1:10">
      <c r="A1419" t="s">
        <v>3242</v>
      </c>
      <c r="B1419">
        <v>45304</v>
      </c>
      <c r="C1419" t="s">
        <v>221</v>
      </c>
      <c r="D1419" t="s">
        <v>1594</v>
      </c>
      <c r="E1419" t="s">
        <v>1757</v>
      </c>
      <c r="F1419">
        <v>2</v>
      </c>
      <c r="G1419">
        <v>54.51</v>
      </c>
      <c r="H1419">
        <v>7.0000000000000007E-2</v>
      </c>
      <c r="I1419" t="s">
        <v>1823</v>
      </c>
      <c r="J1419">
        <v>101.3886</v>
      </c>
    </row>
    <row r="1420" spans="1:10">
      <c r="A1420" t="s">
        <v>3243</v>
      </c>
      <c r="B1420">
        <v>45557</v>
      </c>
      <c r="C1420" t="s">
        <v>278</v>
      </c>
      <c r="D1420" t="s">
        <v>1672</v>
      </c>
      <c r="E1420" t="s">
        <v>1792</v>
      </c>
      <c r="F1420">
        <v>4</v>
      </c>
      <c r="G1420">
        <v>964</v>
      </c>
      <c r="H1420">
        <v>0.14000000000000001</v>
      </c>
      <c r="I1420" t="s">
        <v>1825</v>
      </c>
      <c r="J1420">
        <v>3316.16</v>
      </c>
    </row>
    <row r="1421" spans="1:10">
      <c r="A1421" t="s">
        <v>3244</v>
      </c>
      <c r="B1421">
        <v>45527</v>
      </c>
      <c r="C1421" t="s">
        <v>157</v>
      </c>
      <c r="D1421" t="s">
        <v>1726</v>
      </c>
      <c r="E1421" t="s">
        <v>1769</v>
      </c>
      <c r="F1421">
        <v>1</v>
      </c>
      <c r="G1421">
        <v>170.12</v>
      </c>
      <c r="H1421">
        <v>0.26</v>
      </c>
      <c r="I1421" t="s">
        <v>1825</v>
      </c>
      <c r="J1421">
        <v>125.8888</v>
      </c>
    </row>
    <row r="1422" spans="1:10">
      <c r="A1422" t="s">
        <v>3245</v>
      </c>
      <c r="B1422">
        <v>45875</v>
      </c>
      <c r="C1422" t="s">
        <v>511</v>
      </c>
      <c r="D1422" t="s">
        <v>1654</v>
      </c>
      <c r="E1422" t="s">
        <v>1813</v>
      </c>
      <c r="F1422">
        <v>2</v>
      </c>
      <c r="G1422">
        <v>664.5</v>
      </c>
      <c r="H1422">
        <v>0.23</v>
      </c>
      <c r="I1422" t="s">
        <v>1823</v>
      </c>
      <c r="J1422">
        <v>1023.33</v>
      </c>
    </row>
    <row r="1423" spans="1:10">
      <c r="A1423" t="s">
        <v>3246</v>
      </c>
      <c r="B1423">
        <v>45936</v>
      </c>
      <c r="C1423" t="s">
        <v>1160</v>
      </c>
      <c r="D1423" t="s">
        <v>1638</v>
      </c>
      <c r="E1423" t="s">
        <v>1789</v>
      </c>
      <c r="F1423">
        <v>4</v>
      </c>
      <c r="G1423">
        <v>557.51</v>
      </c>
      <c r="H1423">
        <v>0.11</v>
      </c>
      <c r="I1423" t="s">
        <v>1823</v>
      </c>
      <c r="J1423">
        <v>1984.7356</v>
      </c>
    </row>
    <row r="1424" spans="1:10">
      <c r="A1424" t="s">
        <v>3247</v>
      </c>
      <c r="B1424">
        <v>45807</v>
      </c>
      <c r="C1424" t="s">
        <v>1238</v>
      </c>
      <c r="D1424" t="s">
        <v>1728</v>
      </c>
      <c r="E1424" t="s">
        <v>1757</v>
      </c>
      <c r="F1424">
        <v>2</v>
      </c>
      <c r="G1424">
        <v>410</v>
      </c>
      <c r="H1424">
        <v>0.13</v>
      </c>
      <c r="I1424" t="s">
        <v>1828</v>
      </c>
      <c r="J1424">
        <v>713.4</v>
      </c>
    </row>
    <row r="1425" spans="1:10">
      <c r="A1425" t="s">
        <v>3248</v>
      </c>
      <c r="B1425">
        <v>45473</v>
      </c>
      <c r="C1425" t="s">
        <v>966</v>
      </c>
      <c r="D1425" t="s">
        <v>1714</v>
      </c>
      <c r="E1425" t="s">
        <v>1773</v>
      </c>
      <c r="F1425">
        <v>2</v>
      </c>
      <c r="G1425">
        <v>879.93</v>
      </c>
      <c r="H1425">
        <v>0.28999999999999998</v>
      </c>
      <c r="I1425" t="s">
        <v>1828</v>
      </c>
      <c r="J1425">
        <v>1249.5006000000001</v>
      </c>
    </row>
    <row r="1426" spans="1:10">
      <c r="A1426" t="s">
        <v>3249</v>
      </c>
      <c r="B1426">
        <v>45664</v>
      </c>
      <c r="C1426" t="s">
        <v>40</v>
      </c>
      <c r="D1426" t="s">
        <v>1574</v>
      </c>
      <c r="E1426" t="s">
        <v>1810</v>
      </c>
      <c r="F1426">
        <v>1</v>
      </c>
      <c r="G1426">
        <v>350.58</v>
      </c>
      <c r="H1426">
        <v>0.03</v>
      </c>
      <c r="I1426" t="s">
        <v>1828</v>
      </c>
      <c r="J1426">
        <v>340.06259999999997</v>
      </c>
    </row>
    <row r="1427" spans="1:10">
      <c r="A1427" t="s">
        <v>3250</v>
      </c>
      <c r="B1427">
        <v>45633</v>
      </c>
      <c r="C1427" t="s">
        <v>1098</v>
      </c>
      <c r="D1427" t="s">
        <v>1664</v>
      </c>
      <c r="E1427" t="s">
        <v>1766</v>
      </c>
      <c r="F1427">
        <v>4</v>
      </c>
      <c r="G1427">
        <v>348.58</v>
      </c>
      <c r="H1427">
        <v>0.16</v>
      </c>
      <c r="I1427" t="s">
        <v>1823</v>
      </c>
      <c r="J1427">
        <v>1171.2288000000001</v>
      </c>
    </row>
    <row r="1428" spans="1:10">
      <c r="A1428" t="s">
        <v>3251</v>
      </c>
      <c r="B1428">
        <v>45548</v>
      </c>
      <c r="C1428" t="s">
        <v>1417</v>
      </c>
      <c r="D1428" t="s">
        <v>1598</v>
      </c>
      <c r="E1428" t="s">
        <v>1766</v>
      </c>
      <c r="F1428">
        <v>3</v>
      </c>
      <c r="G1428">
        <v>247.66</v>
      </c>
      <c r="H1428">
        <v>0.02</v>
      </c>
      <c r="I1428" t="s">
        <v>1828</v>
      </c>
      <c r="J1428">
        <v>728.12040000000002</v>
      </c>
    </row>
    <row r="1429" spans="1:10">
      <c r="A1429" t="s">
        <v>3252</v>
      </c>
      <c r="B1429">
        <v>45244</v>
      </c>
      <c r="C1429" t="s">
        <v>1211</v>
      </c>
      <c r="D1429" t="s">
        <v>1626</v>
      </c>
      <c r="E1429" t="s">
        <v>1801</v>
      </c>
      <c r="F1429">
        <v>3</v>
      </c>
      <c r="G1429">
        <v>836.27</v>
      </c>
      <c r="H1429">
        <v>0.16</v>
      </c>
      <c r="I1429" t="s">
        <v>1823</v>
      </c>
      <c r="J1429">
        <v>2107.4004</v>
      </c>
    </row>
    <row r="1430" spans="1:10">
      <c r="A1430" t="s">
        <v>3253</v>
      </c>
      <c r="B1430">
        <v>45753</v>
      </c>
      <c r="C1430" t="s">
        <v>640</v>
      </c>
      <c r="D1430" t="s">
        <v>1576</v>
      </c>
      <c r="E1430" t="s">
        <v>1789</v>
      </c>
      <c r="F1430">
        <v>3</v>
      </c>
      <c r="G1430">
        <v>696.74</v>
      </c>
      <c r="H1430">
        <v>0.13</v>
      </c>
      <c r="I1430" t="s">
        <v>1828</v>
      </c>
      <c r="J1430">
        <v>1818.4914000000001</v>
      </c>
    </row>
    <row r="1431" spans="1:10">
      <c r="A1431" t="s">
        <v>3254</v>
      </c>
      <c r="B1431">
        <v>45804</v>
      </c>
      <c r="C1431" t="s">
        <v>785</v>
      </c>
      <c r="D1431" t="s">
        <v>1736</v>
      </c>
      <c r="E1431" t="s">
        <v>1797</v>
      </c>
      <c r="F1431">
        <v>2</v>
      </c>
      <c r="G1431">
        <v>822.59</v>
      </c>
      <c r="H1431">
        <v>0.22</v>
      </c>
      <c r="I1431" t="s">
        <v>1825</v>
      </c>
      <c r="J1431">
        <v>1283.2403999999999</v>
      </c>
    </row>
    <row r="1432" spans="1:10">
      <c r="A1432" t="s">
        <v>3255</v>
      </c>
      <c r="B1432">
        <v>45263</v>
      </c>
      <c r="C1432" t="s">
        <v>719</v>
      </c>
      <c r="D1432" t="s">
        <v>1706</v>
      </c>
      <c r="E1432" t="s">
        <v>1761</v>
      </c>
      <c r="F1432">
        <v>1</v>
      </c>
      <c r="G1432">
        <v>462.23</v>
      </c>
      <c r="H1432">
        <v>0.3</v>
      </c>
      <c r="I1432" t="s">
        <v>1825</v>
      </c>
      <c r="J1432">
        <v>323.56099999999998</v>
      </c>
    </row>
    <row r="1433" spans="1:10">
      <c r="A1433" t="s">
        <v>3256</v>
      </c>
      <c r="B1433">
        <v>45906</v>
      </c>
      <c r="C1433" t="s">
        <v>1383</v>
      </c>
      <c r="D1433" t="s">
        <v>1632</v>
      </c>
      <c r="E1433" t="s">
        <v>1807</v>
      </c>
      <c r="F1433">
        <v>1</v>
      </c>
      <c r="G1433">
        <v>361.09</v>
      </c>
      <c r="H1433">
        <v>0.06</v>
      </c>
      <c r="I1433" t="s">
        <v>1825</v>
      </c>
      <c r="J1433">
        <v>339.4246</v>
      </c>
    </row>
    <row r="1434" spans="1:10">
      <c r="A1434" t="s">
        <v>3257</v>
      </c>
      <c r="B1434">
        <v>45243</v>
      </c>
      <c r="C1434" t="s">
        <v>1196</v>
      </c>
      <c r="D1434" t="s">
        <v>1694</v>
      </c>
      <c r="E1434" t="s">
        <v>1813</v>
      </c>
      <c r="F1434">
        <v>3</v>
      </c>
      <c r="G1434">
        <v>59.37</v>
      </c>
      <c r="H1434">
        <v>0.03</v>
      </c>
      <c r="I1434" t="s">
        <v>1825</v>
      </c>
      <c r="J1434">
        <v>172.76669999999999</v>
      </c>
    </row>
    <row r="1435" spans="1:10">
      <c r="A1435" t="s">
        <v>3258</v>
      </c>
      <c r="B1435">
        <v>45686</v>
      </c>
      <c r="C1435" t="s">
        <v>144</v>
      </c>
      <c r="D1435" t="s">
        <v>1628</v>
      </c>
      <c r="E1435" t="s">
        <v>1757</v>
      </c>
      <c r="F1435">
        <v>3</v>
      </c>
      <c r="G1435">
        <v>765.21</v>
      </c>
      <c r="H1435">
        <v>0.14000000000000001</v>
      </c>
      <c r="I1435" t="s">
        <v>1828</v>
      </c>
      <c r="J1435">
        <v>1974.2418</v>
      </c>
    </row>
    <row r="1436" spans="1:10">
      <c r="A1436" t="s">
        <v>3259</v>
      </c>
      <c r="B1436">
        <v>45472</v>
      </c>
      <c r="C1436" t="s">
        <v>779</v>
      </c>
      <c r="D1436" t="s">
        <v>1612</v>
      </c>
      <c r="E1436" t="s">
        <v>1794</v>
      </c>
      <c r="F1436">
        <v>4</v>
      </c>
      <c r="G1436">
        <v>303.56</v>
      </c>
      <c r="H1436">
        <v>0.2</v>
      </c>
      <c r="I1436" t="s">
        <v>1828</v>
      </c>
      <c r="J1436">
        <v>971.39200000000005</v>
      </c>
    </row>
    <row r="1437" spans="1:10">
      <c r="A1437" t="s">
        <v>3260</v>
      </c>
      <c r="B1437">
        <v>45779</v>
      </c>
      <c r="C1437" t="s">
        <v>1371</v>
      </c>
      <c r="D1437" t="s">
        <v>1602</v>
      </c>
      <c r="E1437" t="s">
        <v>1752</v>
      </c>
      <c r="F1437">
        <v>1</v>
      </c>
      <c r="G1437">
        <v>640.92999999999995</v>
      </c>
      <c r="H1437">
        <v>0.19</v>
      </c>
      <c r="I1437" t="s">
        <v>1825</v>
      </c>
      <c r="J1437">
        <v>519.15329999999994</v>
      </c>
    </row>
    <row r="1438" spans="1:10">
      <c r="A1438" t="s">
        <v>3261</v>
      </c>
      <c r="B1438">
        <v>45830</v>
      </c>
      <c r="C1438" t="s">
        <v>576</v>
      </c>
      <c r="D1438" t="s">
        <v>1720</v>
      </c>
      <c r="E1438" t="s">
        <v>1789</v>
      </c>
      <c r="F1438">
        <v>2</v>
      </c>
      <c r="G1438">
        <v>611.25</v>
      </c>
      <c r="H1438">
        <v>0.22</v>
      </c>
      <c r="I1438" t="s">
        <v>1823</v>
      </c>
      <c r="J1438">
        <v>953.55</v>
      </c>
    </row>
    <row r="1439" spans="1:10">
      <c r="A1439" t="s">
        <v>3262</v>
      </c>
      <c r="B1439">
        <v>45756</v>
      </c>
      <c r="C1439" t="s">
        <v>1422</v>
      </c>
      <c r="D1439" t="s">
        <v>1680</v>
      </c>
      <c r="E1439" t="s">
        <v>1757</v>
      </c>
      <c r="F1439">
        <v>1</v>
      </c>
      <c r="G1439">
        <v>209.93</v>
      </c>
      <c r="H1439">
        <v>0.21</v>
      </c>
      <c r="I1439" t="s">
        <v>1823</v>
      </c>
      <c r="J1439">
        <v>165.84469999999999</v>
      </c>
    </row>
    <row r="1440" spans="1:10">
      <c r="A1440" t="s">
        <v>3263</v>
      </c>
      <c r="B1440">
        <v>45847</v>
      </c>
      <c r="C1440" t="s">
        <v>387</v>
      </c>
      <c r="D1440" t="s">
        <v>1746</v>
      </c>
      <c r="E1440" t="s">
        <v>1789</v>
      </c>
      <c r="F1440">
        <v>3</v>
      </c>
      <c r="G1440">
        <v>130.38999999999999</v>
      </c>
      <c r="H1440">
        <v>0.24</v>
      </c>
      <c r="I1440" t="s">
        <v>1825</v>
      </c>
      <c r="J1440">
        <v>297.28919999999999</v>
      </c>
    </row>
    <row r="1441" spans="1:10">
      <c r="A1441" t="s">
        <v>3264</v>
      </c>
      <c r="B1441">
        <v>45322</v>
      </c>
      <c r="C1441" t="s">
        <v>923</v>
      </c>
      <c r="D1441" t="s">
        <v>1734</v>
      </c>
      <c r="E1441" t="s">
        <v>1779</v>
      </c>
      <c r="F1441">
        <v>2</v>
      </c>
      <c r="G1441">
        <v>846.18</v>
      </c>
      <c r="H1441">
        <v>0.1</v>
      </c>
      <c r="I1441" t="s">
        <v>1828</v>
      </c>
      <c r="J1441">
        <v>1523.124</v>
      </c>
    </row>
    <row r="1442" spans="1:10">
      <c r="A1442" t="s">
        <v>3265</v>
      </c>
      <c r="B1442">
        <v>45829</v>
      </c>
      <c r="C1442" t="s">
        <v>1109</v>
      </c>
      <c r="D1442" t="s">
        <v>1688</v>
      </c>
      <c r="E1442" t="s">
        <v>1799</v>
      </c>
      <c r="F1442">
        <v>2</v>
      </c>
      <c r="G1442">
        <v>424.53</v>
      </c>
      <c r="H1442">
        <v>0.14000000000000001</v>
      </c>
      <c r="I1442" t="s">
        <v>1828</v>
      </c>
      <c r="J1442">
        <v>730.19159999999999</v>
      </c>
    </row>
    <row r="1443" spans="1:10">
      <c r="A1443" t="s">
        <v>3266</v>
      </c>
      <c r="B1443">
        <v>45539</v>
      </c>
      <c r="C1443" t="s">
        <v>824</v>
      </c>
      <c r="D1443" t="s">
        <v>1724</v>
      </c>
      <c r="E1443" t="s">
        <v>1799</v>
      </c>
      <c r="F1443">
        <v>4</v>
      </c>
      <c r="G1443">
        <v>450.42</v>
      </c>
      <c r="H1443">
        <v>0.08</v>
      </c>
      <c r="I1443" t="s">
        <v>1828</v>
      </c>
      <c r="J1443">
        <v>1657.5455999999999</v>
      </c>
    </row>
    <row r="1444" spans="1:10">
      <c r="A1444" t="s">
        <v>3267</v>
      </c>
      <c r="B1444">
        <v>45893</v>
      </c>
      <c r="C1444" t="s">
        <v>523</v>
      </c>
      <c r="D1444" t="s">
        <v>1600</v>
      </c>
      <c r="E1444" t="s">
        <v>1786</v>
      </c>
      <c r="F1444">
        <v>4</v>
      </c>
      <c r="G1444">
        <v>896.91</v>
      </c>
      <c r="H1444">
        <v>0.1</v>
      </c>
      <c r="I1444" t="s">
        <v>1823</v>
      </c>
      <c r="J1444">
        <v>3228.8760000000002</v>
      </c>
    </row>
    <row r="1445" spans="1:10">
      <c r="A1445" t="s">
        <v>3268</v>
      </c>
      <c r="B1445">
        <v>45814</v>
      </c>
      <c r="C1445" t="s">
        <v>1492</v>
      </c>
      <c r="D1445" t="s">
        <v>1742</v>
      </c>
      <c r="E1445" t="s">
        <v>1789</v>
      </c>
      <c r="F1445">
        <v>3</v>
      </c>
      <c r="G1445">
        <v>679.38</v>
      </c>
      <c r="H1445">
        <v>0.3</v>
      </c>
      <c r="I1445" t="s">
        <v>1828</v>
      </c>
      <c r="J1445">
        <v>1426.6980000000001</v>
      </c>
    </row>
    <row r="1446" spans="1:10">
      <c r="A1446" t="s">
        <v>3269</v>
      </c>
      <c r="B1446">
        <v>45571</v>
      </c>
      <c r="C1446" t="s">
        <v>75</v>
      </c>
      <c r="D1446" t="s">
        <v>1708</v>
      </c>
      <c r="E1446" t="s">
        <v>1804</v>
      </c>
      <c r="F1446">
        <v>3</v>
      </c>
      <c r="G1446">
        <v>483.63</v>
      </c>
      <c r="H1446">
        <v>0</v>
      </c>
      <c r="I1446" t="s">
        <v>1823</v>
      </c>
      <c r="J1446">
        <v>1450.89</v>
      </c>
    </row>
    <row r="1447" spans="1:10">
      <c r="A1447" t="s">
        <v>3270</v>
      </c>
      <c r="B1447">
        <v>45542</v>
      </c>
      <c r="C1447" t="s">
        <v>124</v>
      </c>
      <c r="D1447" t="s">
        <v>1626</v>
      </c>
      <c r="E1447" t="s">
        <v>1752</v>
      </c>
      <c r="F1447">
        <v>3</v>
      </c>
      <c r="G1447">
        <v>158.27000000000001</v>
      </c>
      <c r="H1447">
        <v>0.24</v>
      </c>
      <c r="I1447" t="s">
        <v>1828</v>
      </c>
      <c r="J1447">
        <v>360.85559999999998</v>
      </c>
    </row>
    <row r="1448" spans="1:10">
      <c r="A1448" t="s">
        <v>3271</v>
      </c>
      <c r="B1448">
        <v>45758</v>
      </c>
      <c r="C1448" t="s">
        <v>402</v>
      </c>
      <c r="D1448" t="s">
        <v>1549</v>
      </c>
      <c r="E1448" t="s">
        <v>1801</v>
      </c>
      <c r="F1448">
        <v>4</v>
      </c>
      <c r="G1448">
        <v>601.5</v>
      </c>
      <c r="H1448">
        <v>0.18</v>
      </c>
      <c r="I1448" t="s">
        <v>1823</v>
      </c>
      <c r="J1448">
        <v>1972.92</v>
      </c>
    </row>
    <row r="1449" spans="1:10">
      <c r="A1449" t="s">
        <v>3272</v>
      </c>
      <c r="B1449">
        <v>45709</v>
      </c>
      <c r="C1449" t="s">
        <v>255</v>
      </c>
      <c r="D1449" t="s">
        <v>1610</v>
      </c>
      <c r="E1449" t="s">
        <v>1810</v>
      </c>
      <c r="F1449">
        <v>2</v>
      </c>
      <c r="G1449">
        <v>46.39</v>
      </c>
      <c r="H1449">
        <v>7.0000000000000007E-2</v>
      </c>
      <c r="I1449" t="s">
        <v>1823</v>
      </c>
      <c r="J1449">
        <v>86.285399999999996</v>
      </c>
    </row>
    <row r="1450" spans="1:10">
      <c r="A1450" t="s">
        <v>3273</v>
      </c>
      <c r="B1450">
        <v>45587</v>
      </c>
      <c r="C1450" t="s">
        <v>414</v>
      </c>
      <c r="D1450" t="s">
        <v>1712</v>
      </c>
      <c r="E1450" t="s">
        <v>1782</v>
      </c>
      <c r="F1450">
        <v>4</v>
      </c>
      <c r="G1450">
        <v>892.28</v>
      </c>
      <c r="H1450">
        <v>0.23</v>
      </c>
      <c r="I1450" t="s">
        <v>1823</v>
      </c>
      <c r="J1450">
        <v>2748.2224000000001</v>
      </c>
    </row>
    <row r="1451" spans="1:10">
      <c r="A1451" t="s">
        <v>3274</v>
      </c>
      <c r="B1451">
        <v>45494</v>
      </c>
      <c r="C1451" t="s">
        <v>716</v>
      </c>
      <c r="D1451" t="s">
        <v>1568</v>
      </c>
      <c r="E1451" t="s">
        <v>1779</v>
      </c>
      <c r="F1451">
        <v>2</v>
      </c>
      <c r="G1451">
        <v>164.23</v>
      </c>
      <c r="H1451">
        <v>0.17</v>
      </c>
      <c r="I1451" t="s">
        <v>1823</v>
      </c>
      <c r="J1451">
        <v>272.62180000000001</v>
      </c>
    </row>
    <row r="1452" spans="1:10">
      <c r="A1452" t="s">
        <v>3275</v>
      </c>
      <c r="B1452">
        <v>45305</v>
      </c>
      <c r="C1452" t="s">
        <v>1397</v>
      </c>
      <c r="D1452" t="s">
        <v>1565</v>
      </c>
      <c r="E1452" t="s">
        <v>1779</v>
      </c>
      <c r="F1452">
        <v>1</v>
      </c>
      <c r="G1452">
        <v>484.23</v>
      </c>
      <c r="H1452">
        <v>0.12</v>
      </c>
      <c r="I1452" t="s">
        <v>1828</v>
      </c>
      <c r="J1452">
        <v>426.12240000000003</v>
      </c>
    </row>
    <row r="1453" spans="1:10">
      <c r="A1453" t="s">
        <v>3276</v>
      </c>
      <c r="B1453">
        <v>45383</v>
      </c>
      <c r="C1453" t="s">
        <v>32</v>
      </c>
      <c r="D1453" t="s">
        <v>1618</v>
      </c>
      <c r="E1453" t="s">
        <v>1810</v>
      </c>
      <c r="F1453">
        <v>3</v>
      </c>
      <c r="G1453">
        <v>341.51</v>
      </c>
      <c r="H1453">
        <v>0.22</v>
      </c>
      <c r="I1453" t="s">
        <v>1828</v>
      </c>
      <c r="J1453">
        <v>799.13340000000005</v>
      </c>
    </row>
    <row r="1454" spans="1:10">
      <c r="A1454" t="s">
        <v>3277</v>
      </c>
      <c r="B1454">
        <v>45788</v>
      </c>
      <c r="C1454" t="s">
        <v>384</v>
      </c>
      <c r="D1454" t="s">
        <v>1744</v>
      </c>
      <c r="E1454" t="s">
        <v>1797</v>
      </c>
      <c r="F1454">
        <v>3</v>
      </c>
      <c r="G1454">
        <v>758.87</v>
      </c>
      <c r="H1454">
        <v>0.11</v>
      </c>
      <c r="I1454" t="s">
        <v>1825</v>
      </c>
      <c r="J1454">
        <v>2026.1829</v>
      </c>
    </row>
    <row r="1455" spans="1:10">
      <c r="A1455" t="s">
        <v>3278</v>
      </c>
      <c r="B1455">
        <v>45855</v>
      </c>
      <c r="C1455" t="s">
        <v>1449</v>
      </c>
      <c r="D1455" t="s">
        <v>1660</v>
      </c>
      <c r="E1455" t="s">
        <v>1794</v>
      </c>
      <c r="F1455">
        <v>3</v>
      </c>
      <c r="G1455">
        <v>560.52</v>
      </c>
      <c r="H1455">
        <v>0.17</v>
      </c>
      <c r="I1455" t="s">
        <v>1823</v>
      </c>
      <c r="J1455">
        <v>1395.6948</v>
      </c>
    </row>
    <row r="1456" spans="1:10">
      <c r="A1456" t="s">
        <v>3279</v>
      </c>
      <c r="B1456">
        <v>45533</v>
      </c>
      <c r="C1456" t="s">
        <v>1101</v>
      </c>
      <c r="D1456" t="s">
        <v>1740</v>
      </c>
      <c r="E1456" t="s">
        <v>1807</v>
      </c>
      <c r="F1456">
        <v>2</v>
      </c>
      <c r="G1456">
        <v>977.18</v>
      </c>
      <c r="H1456">
        <v>0.19</v>
      </c>
      <c r="I1456" t="s">
        <v>1823</v>
      </c>
      <c r="J1456">
        <v>1583.0316</v>
      </c>
    </row>
    <row r="1457" spans="1:10">
      <c r="A1457" t="s">
        <v>3280</v>
      </c>
      <c r="B1457">
        <v>45763</v>
      </c>
      <c r="C1457" t="s">
        <v>758</v>
      </c>
      <c r="D1457" t="s">
        <v>1580</v>
      </c>
      <c r="E1457" t="s">
        <v>1799</v>
      </c>
      <c r="F1457">
        <v>4</v>
      </c>
      <c r="G1457">
        <v>761.35</v>
      </c>
      <c r="H1457">
        <v>0.08</v>
      </c>
      <c r="I1457" t="s">
        <v>1823</v>
      </c>
      <c r="J1457">
        <v>2801.768</v>
      </c>
    </row>
    <row r="1458" spans="1:10">
      <c r="A1458" t="s">
        <v>3281</v>
      </c>
      <c r="B1458">
        <v>45900</v>
      </c>
      <c r="C1458" t="s">
        <v>592</v>
      </c>
      <c r="D1458" t="s">
        <v>1682</v>
      </c>
      <c r="E1458" t="s">
        <v>1810</v>
      </c>
      <c r="F1458">
        <v>2</v>
      </c>
      <c r="G1458">
        <v>947.56</v>
      </c>
      <c r="H1458">
        <v>0.02</v>
      </c>
      <c r="I1458" t="s">
        <v>1828</v>
      </c>
      <c r="J1458">
        <v>1857.2175999999999</v>
      </c>
    </row>
    <row r="1459" spans="1:10">
      <c r="A1459" t="s">
        <v>3282</v>
      </c>
      <c r="B1459">
        <v>45943</v>
      </c>
      <c r="C1459" t="s">
        <v>764</v>
      </c>
      <c r="D1459" t="s">
        <v>1634</v>
      </c>
      <c r="E1459" t="s">
        <v>1810</v>
      </c>
      <c r="F1459">
        <v>4</v>
      </c>
      <c r="G1459">
        <v>975.47</v>
      </c>
      <c r="H1459">
        <v>0.04</v>
      </c>
      <c r="I1459" t="s">
        <v>1823</v>
      </c>
      <c r="J1459">
        <v>3745.8047999999999</v>
      </c>
    </row>
    <row r="1460" spans="1:10">
      <c r="A1460" t="s">
        <v>3283</v>
      </c>
      <c r="B1460">
        <v>45448</v>
      </c>
      <c r="C1460" t="s">
        <v>1469</v>
      </c>
      <c r="D1460" t="s">
        <v>1574</v>
      </c>
      <c r="E1460" t="s">
        <v>1786</v>
      </c>
      <c r="F1460">
        <v>3</v>
      </c>
      <c r="G1460">
        <v>769.06</v>
      </c>
      <c r="H1460">
        <v>0.23</v>
      </c>
      <c r="I1460" t="s">
        <v>1828</v>
      </c>
      <c r="J1460">
        <v>1776.5286000000001</v>
      </c>
    </row>
    <row r="1461" spans="1:10">
      <c r="A1461" t="s">
        <v>3284</v>
      </c>
      <c r="B1461">
        <v>45929</v>
      </c>
      <c r="C1461" t="s">
        <v>1495</v>
      </c>
      <c r="D1461" t="s">
        <v>1626</v>
      </c>
      <c r="E1461" t="s">
        <v>1761</v>
      </c>
      <c r="F1461">
        <v>3</v>
      </c>
      <c r="G1461">
        <v>824.75</v>
      </c>
      <c r="H1461">
        <v>0.23</v>
      </c>
      <c r="I1461" t="s">
        <v>1823</v>
      </c>
      <c r="J1461">
        <v>1905.1724999999999</v>
      </c>
    </row>
    <row r="1462" spans="1:10">
      <c r="A1462" t="s">
        <v>3285</v>
      </c>
      <c r="B1462">
        <v>45478</v>
      </c>
      <c r="C1462" t="s">
        <v>1249</v>
      </c>
      <c r="D1462" t="s">
        <v>1684</v>
      </c>
      <c r="E1462" t="s">
        <v>1769</v>
      </c>
      <c r="F1462">
        <v>2</v>
      </c>
      <c r="G1462">
        <v>821.35</v>
      </c>
      <c r="H1462">
        <v>0.11</v>
      </c>
      <c r="I1462" t="s">
        <v>1825</v>
      </c>
      <c r="J1462">
        <v>1462.0029999999999</v>
      </c>
    </row>
    <row r="1463" spans="1:10">
      <c r="A1463" t="s">
        <v>3286</v>
      </c>
      <c r="B1463">
        <v>45723</v>
      </c>
      <c r="C1463" t="s">
        <v>1260</v>
      </c>
      <c r="D1463" t="s">
        <v>1574</v>
      </c>
      <c r="E1463" t="s">
        <v>1789</v>
      </c>
      <c r="F1463">
        <v>1</v>
      </c>
      <c r="G1463">
        <v>120.57</v>
      </c>
      <c r="H1463">
        <v>0.06</v>
      </c>
      <c r="I1463" t="s">
        <v>1825</v>
      </c>
      <c r="J1463">
        <v>113.33580000000001</v>
      </c>
    </row>
    <row r="1464" spans="1:10">
      <c r="A1464" t="s">
        <v>3287</v>
      </c>
      <c r="B1464">
        <v>45240</v>
      </c>
      <c r="C1464" t="s">
        <v>1053</v>
      </c>
      <c r="D1464" t="s">
        <v>1726</v>
      </c>
      <c r="E1464" t="s">
        <v>1757</v>
      </c>
      <c r="F1464">
        <v>1</v>
      </c>
      <c r="G1464">
        <v>122.27</v>
      </c>
      <c r="H1464">
        <v>0.26</v>
      </c>
      <c r="I1464" t="s">
        <v>1825</v>
      </c>
      <c r="J1464">
        <v>90.479799999999997</v>
      </c>
    </row>
    <row r="1465" spans="1:10">
      <c r="A1465" t="s">
        <v>3288</v>
      </c>
      <c r="B1465">
        <v>45890</v>
      </c>
      <c r="C1465" t="s">
        <v>565</v>
      </c>
      <c r="D1465" t="s">
        <v>1600</v>
      </c>
      <c r="E1465" t="s">
        <v>1761</v>
      </c>
      <c r="F1465">
        <v>2</v>
      </c>
      <c r="G1465">
        <v>182.89</v>
      </c>
      <c r="H1465">
        <v>0.11</v>
      </c>
      <c r="I1465" t="s">
        <v>1823</v>
      </c>
      <c r="J1465">
        <v>325.54419999999999</v>
      </c>
    </row>
    <row r="1466" spans="1:10">
      <c r="A1466" t="s">
        <v>3289</v>
      </c>
      <c r="B1466">
        <v>45796</v>
      </c>
      <c r="C1466" t="s">
        <v>1160</v>
      </c>
      <c r="D1466" t="s">
        <v>1640</v>
      </c>
      <c r="E1466" t="s">
        <v>1769</v>
      </c>
      <c r="F1466">
        <v>1</v>
      </c>
      <c r="G1466">
        <v>695.26</v>
      </c>
      <c r="H1466">
        <v>0.23</v>
      </c>
      <c r="I1466" t="s">
        <v>1825</v>
      </c>
      <c r="J1466">
        <v>535.35019999999997</v>
      </c>
    </row>
    <row r="1467" spans="1:10">
      <c r="A1467" t="s">
        <v>3290</v>
      </c>
      <c r="B1467">
        <v>45895</v>
      </c>
      <c r="C1467" t="s">
        <v>114</v>
      </c>
      <c r="D1467" t="s">
        <v>1606</v>
      </c>
      <c r="E1467" t="s">
        <v>1776</v>
      </c>
      <c r="F1467">
        <v>2</v>
      </c>
      <c r="G1467">
        <v>408.8</v>
      </c>
      <c r="H1467">
        <v>0.17</v>
      </c>
      <c r="I1467" t="s">
        <v>1828</v>
      </c>
      <c r="J1467">
        <v>678.60799999999995</v>
      </c>
    </row>
    <row r="1468" spans="1:10">
      <c r="A1468" t="s">
        <v>3291</v>
      </c>
      <c r="B1468">
        <v>45676</v>
      </c>
      <c r="C1468" t="s">
        <v>730</v>
      </c>
      <c r="D1468" t="s">
        <v>1646</v>
      </c>
      <c r="E1468" t="s">
        <v>1782</v>
      </c>
      <c r="F1468">
        <v>3</v>
      </c>
      <c r="G1468">
        <v>512.15</v>
      </c>
      <c r="H1468">
        <v>0.12</v>
      </c>
      <c r="I1468" t="s">
        <v>1823</v>
      </c>
      <c r="J1468">
        <v>1352.076</v>
      </c>
    </row>
    <row r="1469" spans="1:10">
      <c r="A1469" t="s">
        <v>3292</v>
      </c>
      <c r="B1469">
        <v>45568</v>
      </c>
      <c r="C1469" t="s">
        <v>1272</v>
      </c>
      <c r="D1469" t="s">
        <v>1565</v>
      </c>
      <c r="E1469" t="s">
        <v>1782</v>
      </c>
      <c r="F1469">
        <v>3</v>
      </c>
      <c r="G1469">
        <v>136.4</v>
      </c>
      <c r="H1469">
        <v>0.15</v>
      </c>
      <c r="I1469" t="s">
        <v>1825</v>
      </c>
      <c r="J1469">
        <v>347.82</v>
      </c>
    </row>
    <row r="1470" spans="1:10">
      <c r="A1470" t="s">
        <v>3293</v>
      </c>
      <c r="B1470">
        <v>45272</v>
      </c>
      <c r="C1470" t="s">
        <v>579</v>
      </c>
      <c r="D1470" t="s">
        <v>1557</v>
      </c>
      <c r="E1470" t="s">
        <v>1766</v>
      </c>
      <c r="F1470">
        <v>2</v>
      </c>
      <c r="G1470">
        <v>42.51</v>
      </c>
      <c r="H1470">
        <v>0.04</v>
      </c>
      <c r="I1470" t="s">
        <v>1828</v>
      </c>
      <c r="J1470">
        <v>81.619200000000006</v>
      </c>
    </row>
    <row r="1471" spans="1:10">
      <c r="A1471" t="s">
        <v>3294</v>
      </c>
      <c r="B1471">
        <v>45718</v>
      </c>
      <c r="C1471" t="s">
        <v>1124</v>
      </c>
      <c r="D1471" t="s">
        <v>1698</v>
      </c>
      <c r="E1471" t="s">
        <v>1779</v>
      </c>
      <c r="F1471">
        <v>3</v>
      </c>
      <c r="G1471">
        <v>582.1</v>
      </c>
      <c r="H1471">
        <v>0.12</v>
      </c>
      <c r="I1471" t="s">
        <v>1825</v>
      </c>
      <c r="J1471">
        <v>1536.7439999999999</v>
      </c>
    </row>
    <row r="1472" spans="1:10">
      <c r="A1472" t="s">
        <v>3295</v>
      </c>
      <c r="B1472">
        <v>45356</v>
      </c>
      <c r="C1472" t="s">
        <v>711</v>
      </c>
      <c r="D1472" t="s">
        <v>1712</v>
      </c>
      <c r="E1472" t="s">
        <v>1807</v>
      </c>
      <c r="F1472">
        <v>4</v>
      </c>
      <c r="G1472">
        <v>461.52</v>
      </c>
      <c r="H1472">
        <v>0</v>
      </c>
      <c r="I1472" t="s">
        <v>1828</v>
      </c>
      <c r="J1472">
        <v>1846.08</v>
      </c>
    </row>
    <row r="1473" spans="1:10">
      <c r="A1473" t="s">
        <v>3296</v>
      </c>
      <c r="B1473">
        <v>45552</v>
      </c>
      <c r="C1473" t="s">
        <v>1524</v>
      </c>
      <c r="D1473" t="s">
        <v>1580</v>
      </c>
      <c r="E1473" t="s">
        <v>1792</v>
      </c>
      <c r="F1473">
        <v>1</v>
      </c>
      <c r="G1473">
        <v>558.41999999999996</v>
      </c>
      <c r="H1473">
        <v>0.03</v>
      </c>
      <c r="I1473" t="s">
        <v>1823</v>
      </c>
      <c r="J1473">
        <v>541.66740000000004</v>
      </c>
    </row>
    <row r="1474" spans="1:10">
      <c r="A1474" t="s">
        <v>3297</v>
      </c>
      <c r="B1474">
        <v>45288</v>
      </c>
      <c r="C1474" t="s">
        <v>839</v>
      </c>
      <c r="D1474" t="s">
        <v>1572</v>
      </c>
      <c r="E1474" t="s">
        <v>1810</v>
      </c>
      <c r="F1474">
        <v>4</v>
      </c>
      <c r="G1474">
        <v>700.98</v>
      </c>
      <c r="H1474">
        <v>0.12</v>
      </c>
      <c r="I1474" t="s">
        <v>1825</v>
      </c>
      <c r="J1474">
        <v>2467.4495999999999</v>
      </c>
    </row>
    <row r="1475" spans="1:10">
      <c r="A1475" t="s">
        <v>3298</v>
      </c>
      <c r="B1475">
        <v>45605</v>
      </c>
      <c r="C1475" t="s">
        <v>1260</v>
      </c>
      <c r="D1475" t="s">
        <v>1718</v>
      </c>
      <c r="E1475" t="s">
        <v>1810</v>
      </c>
      <c r="F1475">
        <v>2</v>
      </c>
      <c r="G1475">
        <v>227.97</v>
      </c>
      <c r="H1475">
        <v>0.08</v>
      </c>
      <c r="I1475" t="s">
        <v>1828</v>
      </c>
      <c r="J1475">
        <v>419.46480000000003</v>
      </c>
    </row>
    <row r="1476" spans="1:10">
      <c r="A1476" t="s">
        <v>3299</v>
      </c>
      <c r="B1476">
        <v>45516</v>
      </c>
      <c r="C1476" t="s">
        <v>1461</v>
      </c>
      <c r="D1476" t="s">
        <v>1626</v>
      </c>
      <c r="E1476" t="s">
        <v>1792</v>
      </c>
      <c r="F1476">
        <v>4</v>
      </c>
      <c r="G1476">
        <v>278.70999999999998</v>
      </c>
      <c r="H1476">
        <v>0.2</v>
      </c>
      <c r="I1476" t="s">
        <v>1825</v>
      </c>
      <c r="J1476">
        <v>891.87199999999996</v>
      </c>
    </row>
    <row r="1477" spans="1:10">
      <c r="A1477" t="s">
        <v>3300</v>
      </c>
      <c r="B1477">
        <v>45379</v>
      </c>
      <c r="C1477" t="s">
        <v>827</v>
      </c>
      <c r="D1477" t="s">
        <v>1746</v>
      </c>
      <c r="E1477" t="s">
        <v>1782</v>
      </c>
      <c r="F1477">
        <v>2</v>
      </c>
      <c r="G1477">
        <v>916.12</v>
      </c>
      <c r="H1477">
        <v>0.05</v>
      </c>
      <c r="I1477" t="s">
        <v>1825</v>
      </c>
      <c r="J1477">
        <v>1740.6279999999999</v>
      </c>
    </row>
    <row r="1478" spans="1:10">
      <c r="A1478" t="s">
        <v>3301</v>
      </c>
      <c r="B1478">
        <v>45567</v>
      </c>
      <c r="C1478" t="s">
        <v>455</v>
      </c>
      <c r="D1478" t="s">
        <v>1568</v>
      </c>
      <c r="E1478" t="s">
        <v>1794</v>
      </c>
      <c r="F1478">
        <v>4</v>
      </c>
      <c r="G1478">
        <v>228.98</v>
      </c>
      <c r="H1478">
        <v>0.22</v>
      </c>
      <c r="I1478" t="s">
        <v>1825</v>
      </c>
      <c r="J1478">
        <v>714.41759999999999</v>
      </c>
    </row>
    <row r="1479" spans="1:10">
      <c r="A1479" t="s">
        <v>3302</v>
      </c>
      <c r="B1479">
        <v>45510</v>
      </c>
      <c r="C1479" t="s">
        <v>752</v>
      </c>
      <c r="D1479" t="s">
        <v>1726</v>
      </c>
      <c r="E1479" t="s">
        <v>1801</v>
      </c>
      <c r="F1479">
        <v>4</v>
      </c>
      <c r="G1479">
        <v>904.82</v>
      </c>
      <c r="H1479">
        <v>0.09</v>
      </c>
      <c r="I1479" t="s">
        <v>1825</v>
      </c>
      <c r="J1479">
        <v>3293.5448000000001</v>
      </c>
    </row>
    <row r="1480" spans="1:10">
      <c r="A1480" t="s">
        <v>3303</v>
      </c>
      <c r="B1480">
        <v>45806</v>
      </c>
      <c r="C1480" t="s">
        <v>295</v>
      </c>
      <c r="D1480" t="s">
        <v>1594</v>
      </c>
      <c r="E1480" t="s">
        <v>1792</v>
      </c>
      <c r="F1480">
        <v>1</v>
      </c>
      <c r="G1480">
        <v>588.61</v>
      </c>
      <c r="H1480">
        <v>0.1</v>
      </c>
      <c r="I1480" t="s">
        <v>1825</v>
      </c>
      <c r="J1480">
        <v>529.74900000000002</v>
      </c>
    </row>
    <row r="1481" spans="1:10">
      <c r="A1481" t="s">
        <v>3304</v>
      </c>
      <c r="B1481">
        <v>45240</v>
      </c>
      <c r="C1481" t="s">
        <v>396</v>
      </c>
      <c r="D1481" t="s">
        <v>1614</v>
      </c>
      <c r="E1481" t="s">
        <v>1766</v>
      </c>
      <c r="F1481">
        <v>4</v>
      </c>
      <c r="G1481">
        <v>695.97</v>
      </c>
      <c r="H1481">
        <v>0.02</v>
      </c>
      <c r="I1481" t="s">
        <v>1823</v>
      </c>
      <c r="J1481">
        <v>2728.2024000000001</v>
      </c>
    </row>
    <row r="1482" spans="1:10">
      <c r="A1482" t="s">
        <v>3305</v>
      </c>
      <c r="B1482">
        <v>45309</v>
      </c>
      <c r="C1482" t="s">
        <v>951</v>
      </c>
      <c r="D1482" t="s">
        <v>1742</v>
      </c>
      <c r="E1482" t="s">
        <v>1792</v>
      </c>
      <c r="F1482">
        <v>2</v>
      </c>
      <c r="G1482">
        <v>181.42</v>
      </c>
      <c r="H1482">
        <v>0.08</v>
      </c>
      <c r="I1482" t="s">
        <v>1825</v>
      </c>
      <c r="J1482">
        <v>333.81279999999998</v>
      </c>
    </row>
    <row r="1483" spans="1:10">
      <c r="A1483" t="s">
        <v>3306</v>
      </c>
      <c r="B1483">
        <v>45375</v>
      </c>
      <c r="C1483" t="s">
        <v>100</v>
      </c>
      <c r="D1483" t="s">
        <v>1742</v>
      </c>
      <c r="E1483" t="s">
        <v>1797</v>
      </c>
      <c r="F1483">
        <v>1</v>
      </c>
      <c r="G1483">
        <v>439.55</v>
      </c>
      <c r="H1483">
        <v>0.28999999999999998</v>
      </c>
      <c r="I1483" t="s">
        <v>1828</v>
      </c>
      <c r="J1483">
        <v>312.08049999999997</v>
      </c>
    </row>
    <row r="1484" spans="1:10">
      <c r="A1484" t="s">
        <v>3307</v>
      </c>
      <c r="B1484">
        <v>45733</v>
      </c>
      <c r="C1484" t="s">
        <v>399</v>
      </c>
      <c r="D1484" t="s">
        <v>1658</v>
      </c>
      <c r="E1484" t="s">
        <v>1810</v>
      </c>
      <c r="F1484">
        <v>3</v>
      </c>
      <c r="G1484">
        <v>471.27</v>
      </c>
      <c r="H1484">
        <v>0.27</v>
      </c>
      <c r="I1484" t="s">
        <v>1828</v>
      </c>
      <c r="J1484">
        <v>1032.0813000000001</v>
      </c>
    </row>
    <row r="1485" spans="1:10">
      <c r="A1485" t="s">
        <v>3308</v>
      </c>
      <c r="B1485">
        <v>45435</v>
      </c>
      <c r="C1485" t="s">
        <v>172</v>
      </c>
      <c r="D1485" t="s">
        <v>1666</v>
      </c>
      <c r="E1485" t="s">
        <v>1794</v>
      </c>
      <c r="F1485">
        <v>1</v>
      </c>
      <c r="G1485">
        <v>758.89</v>
      </c>
      <c r="H1485">
        <v>0.1</v>
      </c>
      <c r="I1485" t="s">
        <v>1823</v>
      </c>
      <c r="J1485">
        <v>683.00099999999998</v>
      </c>
    </row>
    <row r="1486" spans="1:10">
      <c r="A1486" t="s">
        <v>3309</v>
      </c>
      <c r="B1486">
        <v>45864</v>
      </c>
      <c r="C1486" t="s">
        <v>1492</v>
      </c>
      <c r="D1486" t="s">
        <v>1738</v>
      </c>
      <c r="E1486" t="s">
        <v>1801</v>
      </c>
      <c r="F1486">
        <v>4</v>
      </c>
      <c r="G1486">
        <v>918.1</v>
      </c>
      <c r="H1486">
        <v>0.19</v>
      </c>
      <c r="I1486" t="s">
        <v>1828</v>
      </c>
      <c r="J1486">
        <v>2974.6439999999998</v>
      </c>
    </row>
    <row r="1487" spans="1:10">
      <c r="A1487" t="s">
        <v>3310</v>
      </c>
      <c r="B1487">
        <v>45569</v>
      </c>
      <c r="C1487" t="s">
        <v>827</v>
      </c>
      <c r="D1487" t="s">
        <v>1736</v>
      </c>
      <c r="E1487" t="s">
        <v>1792</v>
      </c>
      <c r="F1487">
        <v>1</v>
      </c>
      <c r="G1487">
        <v>861.5</v>
      </c>
      <c r="H1487">
        <v>0.05</v>
      </c>
      <c r="I1487" t="s">
        <v>1828</v>
      </c>
      <c r="J1487">
        <v>818.42499999999995</v>
      </c>
    </row>
    <row r="1488" spans="1:10">
      <c r="A1488" t="s">
        <v>3311</v>
      </c>
      <c r="B1488">
        <v>45664</v>
      </c>
      <c r="C1488" t="s">
        <v>1425</v>
      </c>
      <c r="D1488" t="s">
        <v>1592</v>
      </c>
      <c r="E1488" t="s">
        <v>1799</v>
      </c>
      <c r="F1488">
        <v>1</v>
      </c>
      <c r="G1488">
        <v>588.29999999999995</v>
      </c>
      <c r="H1488">
        <v>0.26</v>
      </c>
      <c r="I1488" t="s">
        <v>1828</v>
      </c>
      <c r="J1488">
        <v>435.34199999999998</v>
      </c>
    </row>
    <row r="1489" spans="1:10">
      <c r="A1489" t="s">
        <v>3312</v>
      </c>
      <c r="B1489">
        <v>45645</v>
      </c>
      <c r="C1489" t="s">
        <v>1425</v>
      </c>
      <c r="D1489" t="s">
        <v>1658</v>
      </c>
      <c r="E1489" t="s">
        <v>1779</v>
      </c>
      <c r="F1489">
        <v>1</v>
      </c>
      <c r="G1489">
        <v>917.26</v>
      </c>
      <c r="H1489">
        <v>0.05</v>
      </c>
      <c r="I1489" t="s">
        <v>1825</v>
      </c>
      <c r="J1489">
        <v>871.39700000000005</v>
      </c>
    </row>
    <row r="1490" spans="1:10">
      <c r="A1490" t="s">
        <v>3313</v>
      </c>
      <c r="B1490">
        <v>45449</v>
      </c>
      <c r="C1490" t="s">
        <v>749</v>
      </c>
      <c r="D1490" t="s">
        <v>1557</v>
      </c>
      <c r="E1490" t="s">
        <v>1810</v>
      </c>
      <c r="F1490">
        <v>4</v>
      </c>
      <c r="G1490">
        <v>96.78</v>
      </c>
      <c r="H1490">
        <v>0.11</v>
      </c>
      <c r="I1490" t="s">
        <v>1825</v>
      </c>
      <c r="J1490">
        <v>344.53680000000003</v>
      </c>
    </row>
    <row r="1491" spans="1:10">
      <c r="A1491" t="s">
        <v>3314</v>
      </c>
      <c r="B1491">
        <v>45629</v>
      </c>
      <c r="C1491" t="s">
        <v>1472</v>
      </c>
      <c r="D1491" t="s">
        <v>1604</v>
      </c>
      <c r="E1491" t="s">
        <v>1769</v>
      </c>
      <c r="F1491">
        <v>3</v>
      </c>
      <c r="G1491">
        <v>199.41</v>
      </c>
      <c r="H1491">
        <v>0.16</v>
      </c>
      <c r="I1491" t="s">
        <v>1828</v>
      </c>
      <c r="J1491">
        <v>502.51319999999998</v>
      </c>
    </row>
    <row r="1492" spans="1:10">
      <c r="A1492" t="s">
        <v>3315</v>
      </c>
      <c r="B1492">
        <v>45739</v>
      </c>
      <c r="C1492" t="s">
        <v>85</v>
      </c>
      <c r="D1492" t="s">
        <v>1656</v>
      </c>
      <c r="E1492" t="s">
        <v>1786</v>
      </c>
      <c r="F1492">
        <v>1</v>
      </c>
      <c r="G1492">
        <v>687.91</v>
      </c>
      <c r="H1492">
        <v>0.25</v>
      </c>
      <c r="I1492" t="s">
        <v>1823</v>
      </c>
      <c r="J1492">
        <v>515.9325</v>
      </c>
    </row>
    <row r="1493" spans="1:10">
      <c r="A1493" t="s">
        <v>3316</v>
      </c>
      <c r="B1493">
        <v>45849</v>
      </c>
      <c r="C1493" t="s">
        <v>153</v>
      </c>
      <c r="D1493" t="s">
        <v>1690</v>
      </c>
      <c r="E1493" t="s">
        <v>1761</v>
      </c>
      <c r="F1493">
        <v>3</v>
      </c>
      <c r="G1493">
        <v>769.62</v>
      </c>
      <c r="H1493">
        <v>0.09</v>
      </c>
      <c r="I1493" t="s">
        <v>1825</v>
      </c>
      <c r="J1493">
        <v>2101.0626000000002</v>
      </c>
    </row>
    <row r="1494" spans="1:10">
      <c r="A1494" t="s">
        <v>3317</v>
      </c>
      <c r="B1494">
        <v>45230</v>
      </c>
      <c r="C1494" t="s">
        <v>713</v>
      </c>
      <c r="D1494" t="s">
        <v>1553</v>
      </c>
      <c r="E1494" t="s">
        <v>1766</v>
      </c>
      <c r="F1494">
        <v>1</v>
      </c>
      <c r="G1494">
        <v>492.05</v>
      </c>
      <c r="H1494">
        <v>0.27</v>
      </c>
      <c r="I1494" t="s">
        <v>1823</v>
      </c>
      <c r="J1494">
        <v>359.19650000000001</v>
      </c>
    </row>
    <row r="1495" spans="1:10">
      <c r="A1495" t="s">
        <v>3318</v>
      </c>
      <c r="B1495">
        <v>45292</v>
      </c>
      <c r="C1495" t="s">
        <v>369</v>
      </c>
      <c r="D1495" t="s">
        <v>1582</v>
      </c>
      <c r="E1495" t="s">
        <v>1794</v>
      </c>
      <c r="F1495">
        <v>2</v>
      </c>
      <c r="G1495">
        <v>428.55</v>
      </c>
      <c r="H1495">
        <v>0</v>
      </c>
      <c r="I1495" t="s">
        <v>1825</v>
      </c>
      <c r="J1495">
        <v>857.1</v>
      </c>
    </row>
    <row r="1496" spans="1:10">
      <c r="A1496" t="s">
        <v>3319</v>
      </c>
      <c r="B1496">
        <v>45251</v>
      </c>
      <c r="C1496" t="s">
        <v>737</v>
      </c>
      <c r="D1496" t="s">
        <v>1568</v>
      </c>
      <c r="E1496" t="s">
        <v>1801</v>
      </c>
      <c r="F1496">
        <v>4</v>
      </c>
      <c r="G1496">
        <v>316.18</v>
      </c>
      <c r="H1496">
        <v>0.12</v>
      </c>
      <c r="I1496" t="s">
        <v>1823</v>
      </c>
      <c r="J1496">
        <v>1112.9536000000001</v>
      </c>
    </row>
    <row r="1497" spans="1:10">
      <c r="A1497" t="s">
        <v>3320</v>
      </c>
      <c r="B1497">
        <v>45555</v>
      </c>
      <c r="C1497" t="s">
        <v>40</v>
      </c>
      <c r="D1497" t="s">
        <v>1574</v>
      </c>
      <c r="E1497" t="s">
        <v>1766</v>
      </c>
      <c r="F1497">
        <v>3</v>
      </c>
      <c r="G1497">
        <v>162.16999999999999</v>
      </c>
      <c r="H1497">
        <v>0.15</v>
      </c>
      <c r="I1497" t="s">
        <v>1825</v>
      </c>
      <c r="J1497">
        <v>413.5335</v>
      </c>
    </row>
    <row r="1498" spans="1:10">
      <c r="A1498" t="s">
        <v>3321</v>
      </c>
      <c r="B1498">
        <v>45385</v>
      </c>
      <c r="C1498" t="s">
        <v>1041</v>
      </c>
      <c r="D1498" t="s">
        <v>1553</v>
      </c>
      <c r="E1498" t="s">
        <v>1766</v>
      </c>
      <c r="F1498">
        <v>3</v>
      </c>
      <c r="G1498">
        <v>698.14</v>
      </c>
      <c r="H1498">
        <v>0.04</v>
      </c>
      <c r="I1498" t="s">
        <v>1825</v>
      </c>
      <c r="J1498">
        <v>2010.6432</v>
      </c>
    </row>
    <row r="1499" spans="1:10">
      <c r="A1499" t="s">
        <v>3322</v>
      </c>
      <c r="B1499">
        <v>45787</v>
      </c>
      <c r="C1499" t="s">
        <v>978</v>
      </c>
      <c r="D1499" t="s">
        <v>1696</v>
      </c>
      <c r="E1499" t="s">
        <v>1810</v>
      </c>
      <c r="F1499">
        <v>1</v>
      </c>
      <c r="G1499">
        <v>478.08</v>
      </c>
      <c r="H1499">
        <v>7.0000000000000007E-2</v>
      </c>
      <c r="I1499" t="s">
        <v>1828</v>
      </c>
      <c r="J1499">
        <v>444.61439999999999</v>
      </c>
    </row>
    <row r="1500" spans="1:10">
      <c r="A1500" t="s">
        <v>3323</v>
      </c>
      <c r="B1500">
        <v>45822</v>
      </c>
      <c r="C1500" t="s">
        <v>678</v>
      </c>
      <c r="D1500" t="s">
        <v>1666</v>
      </c>
      <c r="E1500" t="s">
        <v>1779</v>
      </c>
      <c r="F1500">
        <v>2</v>
      </c>
      <c r="G1500">
        <v>958.64</v>
      </c>
      <c r="H1500">
        <v>0.2</v>
      </c>
      <c r="I1500" t="s">
        <v>1825</v>
      </c>
      <c r="J1500">
        <v>1533.8240000000001</v>
      </c>
    </row>
    <row r="1501" spans="1:10">
      <c r="A1501" t="s">
        <v>3324</v>
      </c>
      <c r="B1501">
        <v>45590</v>
      </c>
      <c r="C1501" t="s">
        <v>1431</v>
      </c>
      <c r="D1501" t="s">
        <v>1630</v>
      </c>
      <c r="E1501" t="s">
        <v>1794</v>
      </c>
      <c r="F1501">
        <v>2</v>
      </c>
      <c r="G1501">
        <v>581.19000000000005</v>
      </c>
      <c r="H1501">
        <v>7.0000000000000007E-2</v>
      </c>
      <c r="I1501" t="s">
        <v>1828</v>
      </c>
      <c r="J1501">
        <v>1081.0134</v>
      </c>
    </row>
    <row r="1502" spans="1:10">
      <c r="A1502" t="s">
        <v>3325</v>
      </c>
      <c r="B1502">
        <v>45618</v>
      </c>
      <c r="C1502" t="s">
        <v>393</v>
      </c>
      <c r="D1502" t="s">
        <v>1746</v>
      </c>
      <c r="E1502" t="s">
        <v>1792</v>
      </c>
      <c r="F1502">
        <v>1</v>
      </c>
      <c r="G1502">
        <v>736.54</v>
      </c>
      <c r="H1502">
        <v>0.16</v>
      </c>
      <c r="I1502" t="s">
        <v>1825</v>
      </c>
      <c r="J1502">
        <v>618.69359999999995</v>
      </c>
    </row>
    <row r="1503" spans="1:10">
      <c r="A1503" t="s">
        <v>3326</v>
      </c>
      <c r="B1503">
        <v>45586</v>
      </c>
      <c r="C1503" t="s">
        <v>1249</v>
      </c>
      <c r="D1503" t="s">
        <v>1678</v>
      </c>
      <c r="E1503" t="s">
        <v>1801</v>
      </c>
      <c r="F1503">
        <v>1</v>
      </c>
      <c r="G1503">
        <v>524</v>
      </c>
      <c r="H1503">
        <v>0.28000000000000003</v>
      </c>
      <c r="I1503" t="s">
        <v>1823</v>
      </c>
      <c r="J1503">
        <v>377.28</v>
      </c>
    </row>
    <row r="1504" spans="1:10">
      <c r="A1504" t="s">
        <v>3327</v>
      </c>
      <c r="B1504">
        <v>45548</v>
      </c>
      <c r="C1504" t="s">
        <v>178</v>
      </c>
      <c r="D1504" t="s">
        <v>1604</v>
      </c>
      <c r="E1504" t="s">
        <v>1766</v>
      </c>
      <c r="F1504">
        <v>4</v>
      </c>
      <c r="G1504">
        <v>566.09</v>
      </c>
      <c r="H1504">
        <v>0.28000000000000003</v>
      </c>
      <c r="I1504" t="s">
        <v>1828</v>
      </c>
      <c r="J1504">
        <v>1630.3391999999999</v>
      </c>
    </row>
    <row r="1505" spans="1:10">
      <c r="A1505" t="s">
        <v>3328</v>
      </c>
      <c r="B1505">
        <v>45772</v>
      </c>
      <c r="C1505" t="s">
        <v>827</v>
      </c>
      <c r="D1505" t="s">
        <v>1590</v>
      </c>
      <c r="E1505" t="s">
        <v>1789</v>
      </c>
      <c r="F1505">
        <v>1</v>
      </c>
      <c r="G1505">
        <v>251.99</v>
      </c>
      <c r="H1505">
        <v>0.09</v>
      </c>
      <c r="I1505" t="s">
        <v>1823</v>
      </c>
      <c r="J1505">
        <v>229.3109</v>
      </c>
    </row>
    <row r="1506" spans="1:10">
      <c r="A1506" t="s">
        <v>3329</v>
      </c>
      <c r="B1506">
        <v>45361</v>
      </c>
      <c r="C1506" t="s">
        <v>716</v>
      </c>
      <c r="D1506" t="s">
        <v>1582</v>
      </c>
      <c r="E1506" t="s">
        <v>1813</v>
      </c>
      <c r="F1506">
        <v>1</v>
      </c>
      <c r="G1506">
        <v>259.2</v>
      </c>
      <c r="H1506">
        <v>0.27</v>
      </c>
      <c r="I1506" t="s">
        <v>1828</v>
      </c>
      <c r="J1506">
        <v>189.21600000000001</v>
      </c>
    </row>
    <row r="1507" spans="1:10">
      <c r="A1507" t="s">
        <v>3330</v>
      </c>
      <c r="B1507">
        <v>45235</v>
      </c>
      <c r="C1507" t="s">
        <v>1380</v>
      </c>
      <c r="D1507" t="s">
        <v>1666</v>
      </c>
      <c r="E1507" t="s">
        <v>1801</v>
      </c>
      <c r="F1507">
        <v>1</v>
      </c>
      <c r="G1507">
        <v>935.66</v>
      </c>
      <c r="H1507">
        <v>0.26</v>
      </c>
      <c r="I1507" t="s">
        <v>1825</v>
      </c>
      <c r="J1507">
        <v>692.38840000000005</v>
      </c>
    </row>
    <row r="1508" spans="1:10">
      <c r="A1508" t="s">
        <v>3331</v>
      </c>
      <c r="B1508">
        <v>45864</v>
      </c>
      <c r="C1508" t="s">
        <v>1446</v>
      </c>
      <c r="D1508" t="s">
        <v>1618</v>
      </c>
      <c r="E1508" t="s">
        <v>1782</v>
      </c>
      <c r="F1508">
        <v>4</v>
      </c>
      <c r="G1508">
        <v>480.75</v>
      </c>
      <c r="H1508">
        <v>0.02</v>
      </c>
      <c r="I1508" t="s">
        <v>1823</v>
      </c>
      <c r="J1508">
        <v>1884.54</v>
      </c>
    </row>
    <row r="1509" spans="1:10">
      <c r="A1509" t="s">
        <v>3332</v>
      </c>
      <c r="B1509">
        <v>45681</v>
      </c>
      <c r="C1509" t="s">
        <v>1154</v>
      </c>
      <c r="D1509" t="s">
        <v>1710</v>
      </c>
      <c r="E1509" t="s">
        <v>1801</v>
      </c>
      <c r="F1509">
        <v>2</v>
      </c>
      <c r="G1509">
        <v>457.83</v>
      </c>
      <c r="H1509">
        <v>0.01</v>
      </c>
      <c r="I1509" t="s">
        <v>1828</v>
      </c>
      <c r="J1509">
        <v>906.50340000000006</v>
      </c>
    </row>
    <row r="1510" spans="1:10">
      <c r="A1510" t="s">
        <v>3333</v>
      </c>
      <c r="B1510">
        <v>45905</v>
      </c>
      <c r="C1510" t="s">
        <v>547</v>
      </c>
      <c r="D1510" t="s">
        <v>1644</v>
      </c>
      <c r="E1510" t="s">
        <v>1799</v>
      </c>
      <c r="F1510">
        <v>1</v>
      </c>
      <c r="G1510">
        <v>994.63</v>
      </c>
      <c r="H1510">
        <v>0.28000000000000003</v>
      </c>
      <c r="I1510" t="s">
        <v>1823</v>
      </c>
      <c r="J1510">
        <v>716.1336</v>
      </c>
    </row>
    <row r="1511" spans="1:10">
      <c r="A1511" t="s">
        <v>3334</v>
      </c>
      <c r="B1511">
        <v>45765</v>
      </c>
      <c r="C1511" t="s">
        <v>785</v>
      </c>
      <c r="D1511" t="s">
        <v>1728</v>
      </c>
      <c r="E1511" t="s">
        <v>1752</v>
      </c>
      <c r="F1511">
        <v>3</v>
      </c>
      <c r="G1511">
        <v>65.569999999999993</v>
      </c>
      <c r="H1511">
        <v>0.3</v>
      </c>
      <c r="I1511" t="s">
        <v>1828</v>
      </c>
      <c r="J1511">
        <v>137.697</v>
      </c>
    </row>
    <row r="1512" spans="1:10">
      <c r="A1512" t="s">
        <v>3335</v>
      </c>
      <c r="B1512">
        <v>45821</v>
      </c>
      <c r="C1512" t="s">
        <v>535</v>
      </c>
      <c r="D1512" t="s">
        <v>1664</v>
      </c>
      <c r="E1512" t="s">
        <v>1807</v>
      </c>
      <c r="F1512">
        <v>3</v>
      </c>
      <c r="G1512">
        <v>622.98</v>
      </c>
      <c r="H1512">
        <v>0.28000000000000003</v>
      </c>
      <c r="I1512" t="s">
        <v>1825</v>
      </c>
      <c r="J1512">
        <v>1345.6368</v>
      </c>
    </row>
    <row r="1513" spans="1:10">
      <c r="A1513" t="s">
        <v>3336</v>
      </c>
      <c r="B1513">
        <v>45691</v>
      </c>
      <c r="C1513" t="s">
        <v>800</v>
      </c>
      <c r="D1513" t="s">
        <v>1658</v>
      </c>
      <c r="E1513" t="s">
        <v>1797</v>
      </c>
      <c r="F1513">
        <v>1</v>
      </c>
      <c r="G1513">
        <v>170.68</v>
      </c>
      <c r="H1513">
        <v>0.13</v>
      </c>
      <c r="I1513" t="s">
        <v>1825</v>
      </c>
      <c r="J1513">
        <v>148.49160000000001</v>
      </c>
    </row>
    <row r="1514" spans="1:10">
      <c r="A1514" t="s">
        <v>3337</v>
      </c>
      <c r="B1514">
        <v>45860</v>
      </c>
      <c r="C1514" t="s">
        <v>344</v>
      </c>
      <c r="D1514" t="s">
        <v>1560</v>
      </c>
      <c r="E1514" t="s">
        <v>1782</v>
      </c>
      <c r="F1514">
        <v>4</v>
      </c>
      <c r="G1514">
        <v>797.83</v>
      </c>
      <c r="H1514">
        <v>0.08</v>
      </c>
      <c r="I1514" t="s">
        <v>1823</v>
      </c>
      <c r="J1514">
        <v>2936.0144</v>
      </c>
    </row>
    <row r="1515" spans="1:10">
      <c r="A1515" t="s">
        <v>3338</v>
      </c>
      <c r="B1515">
        <v>45922</v>
      </c>
      <c r="C1515" t="s">
        <v>350</v>
      </c>
      <c r="D1515" t="s">
        <v>1549</v>
      </c>
      <c r="E1515" t="s">
        <v>1804</v>
      </c>
      <c r="F1515">
        <v>1</v>
      </c>
      <c r="G1515">
        <v>372.75</v>
      </c>
      <c r="H1515">
        <v>0.12</v>
      </c>
      <c r="I1515" t="s">
        <v>1823</v>
      </c>
      <c r="J1515">
        <v>328.02</v>
      </c>
    </row>
    <row r="1516" spans="1:10">
      <c r="A1516" t="s">
        <v>3339</v>
      </c>
      <c r="B1516">
        <v>45477</v>
      </c>
      <c r="C1516" t="s">
        <v>1235</v>
      </c>
      <c r="D1516" t="s">
        <v>1670</v>
      </c>
      <c r="E1516" t="s">
        <v>1769</v>
      </c>
      <c r="F1516">
        <v>1</v>
      </c>
      <c r="G1516">
        <v>994.18</v>
      </c>
      <c r="H1516">
        <v>0.05</v>
      </c>
      <c r="I1516" t="s">
        <v>1825</v>
      </c>
      <c r="J1516">
        <v>944.471</v>
      </c>
    </row>
    <row r="1517" spans="1:10">
      <c r="A1517" t="s">
        <v>3340</v>
      </c>
      <c r="B1517">
        <v>45504</v>
      </c>
      <c r="C1517" t="s">
        <v>1310</v>
      </c>
      <c r="D1517" t="s">
        <v>1588</v>
      </c>
      <c r="E1517" t="s">
        <v>1797</v>
      </c>
      <c r="F1517">
        <v>1</v>
      </c>
      <c r="G1517">
        <v>136.12</v>
      </c>
      <c r="H1517">
        <v>7.0000000000000007E-2</v>
      </c>
      <c r="I1517" t="s">
        <v>1823</v>
      </c>
      <c r="J1517">
        <v>126.5916</v>
      </c>
    </row>
    <row r="1518" spans="1:10">
      <c r="A1518" t="s">
        <v>3341</v>
      </c>
      <c r="B1518">
        <v>45862</v>
      </c>
      <c r="C1518" t="s">
        <v>124</v>
      </c>
      <c r="D1518" t="s">
        <v>1652</v>
      </c>
      <c r="E1518" t="s">
        <v>1810</v>
      </c>
      <c r="F1518">
        <v>3</v>
      </c>
      <c r="G1518">
        <v>634.45000000000005</v>
      </c>
      <c r="H1518">
        <v>0.17</v>
      </c>
      <c r="I1518" t="s">
        <v>1825</v>
      </c>
      <c r="J1518">
        <v>1579.7805000000001</v>
      </c>
    </row>
    <row r="1519" spans="1:10">
      <c r="A1519" t="s">
        <v>3342</v>
      </c>
      <c r="B1519">
        <v>45579</v>
      </c>
      <c r="C1519" t="s">
        <v>1035</v>
      </c>
      <c r="D1519" t="s">
        <v>1676</v>
      </c>
      <c r="E1519" t="s">
        <v>1752</v>
      </c>
      <c r="F1519">
        <v>4</v>
      </c>
      <c r="G1519">
        <v>179.62</v>
      </c>
      <c r="H1519">
        <v>0.05</v>
      </c>
      <c r="I1519" t="s">
        <v>1823</v>
      </c>
      <c r="J1519">
        <v>682.55600000000004</v>
      </c>
    </row>
    <row r="1520" spans="1:10">
      <c r="A1520" t="s">
        <v>3343</v>
      </c>
      <c r="B1520">
        <v>45658</v>
      </c>
      <c r="C1520" t="s">
        <v>932</v>
      </c>
      <c r="D1520" t="s">
        <v>1588</v>
      </c>
      <c r="E1520" t="s">
        <v>1810</v>
      </c>
      <c r="F1520">
        <v>4</v>
      </c>
      <c r="G1520">
        <v>558.83000000000004</v>
      </c>
      <c r="H1520">
        <v>0.16</v>
      </c>
      <c r="I1520" t="s">
        <v>1825</v>
      </c>
      <c r="J1520">
        <v>1877.6687999999999</v>
      </c>
    </row>
    <row r="1521" spans="1:10">
      <c r="A1521" t="s">
        <v>3344</v>
      </c>
      <c r="B1521">
        <v>45664</v>
      </c>
      <c r="C1521" t="s">
        <v>568</v>
      </c>
      <c r="D1521" t="s">
        <v>1736</v>
      </c>
      <c r="E1521" t="s">
        <v>1776</v>
      </c>
      <c r="F1521">
        <v>2</v>
      </c>
      <c r="G1521">
        <v>859.74</v>
      </c>
      <c r="H1521">
        <v>0.25</v>
      </c>
      <c r="I1521" t="s">
        <v>1828</v>
      </c>
      <c r="J1521">
        <v>1289.6099999999999</v>
      </c>
    </row>
    <row r="1522" spans="1:10">
      <c r="A1522" t="s">
        <v>3345</v>
      </c>
      <c r="B1522">
        <v>45936</v>
      </c>
      <c r="C1522" t="s">
        <v>375</v>
      </c>
      <c r="D1522" t="s">
        <v>1678</v>
      </c>
      <c r="E1522" t="s">
        <v>1804</v>
      </c>
      <c r="F1522">
        <v>3</v>
      </c>
      <c r="G1522">
        <v>578.47</v>
      </c>
      <c r="H1522">
        <v>0.06</v>
      </c>
      <c r="I1522" t="s">
        <v>1828</v>
      </c>
      <c r="J1522">
        <v>1631.2854</v>
      </c>
    </row>
    <row r="1523" spans="1:10">
      <c r="A1523" t="s">
        <v>3346</v>
      </c>
      <c r="B1523">
        <v>45344</v>
      </c>
      <c r="C1523" t="s">
        <v>208</v>
      </c>
      <c r="D1523" t="s">
        <v>1590</v>
      </c>
      <c r="E1523" t="s">
        <v>1794</v>
      </c>
      <c r="F1523">
        <v>1</v>
      </c>
      <c r="G1523">
        <v>440.48</v>
      </c>
      <c r="H1523">
        <v>0.11</v>
      </c>
      <c r="I1523" t="s">
        <v>1828</v>
      </c>
      <c r="J1523">
        <v>392.02719999999999</v>
      </c>
    </row>
    <row r="1524" spans="1:10">
      <c r="A1524" t="s">
        <v>3347</v>
      </c>
      <c r="B1524">
        <v>45329</v>
      </c>
      <c r="C1524" t="s">
        <v>75</v>
      </c>
      <c r="D1524" t="s">
        <v>1580</v>
      </c>
      <c r="E1524" t="s">
        <v>1813</v>
      </c>
      <c r="F1524">
        <v>2</v>
      </c>
      <c r="G1524">
        <v>303.67</v>
      </c>
      <c r="H1524">
        <v>0.05</v>
      </c>
      <c r="I1524" t="s">
        <v>1825</v>
      </c>
      <c r="J1524">
        <v>576.97299999999996</v>
      </c>
    </row>
    <row r="1525" spans="1:10">
      <c r="A1525" t="s">
        <v>3348</v>
      </c>
      <c r="B1525">
        <v>45895</v>
      </c>
      <c r="C1525" t="s">
        <v>1056</v>
      </c>
      <c r="D1525" t="s">
        <v>1696</v>
      </c>
      <c r="E1525" t="s">
        <v>1799</v>
      </c>
      <c r="F1525">
        <v>2</v>
      </c>
      <c r="G1525">
        <v>611.21</v>
      </c>
      <c r="H1525">
        <v>0.22</v>
      </c>
      <c r="I1525" t="s">
        <v>1828</v>
      </c>
      <c r="J1525">
        <v>953.48760000000004</v>
      </c>
    </row>
    <row r="1526" spans="1:10">
      <c r="A1526" t="s">
        <v>3349</v>
      </c>
      <c r="B1526">
        <v>45239</v>
      </c>
      <c r="C1526" t="s">
        <v>660</v>
      </c>
      <c r="D1526" t="s">
        <v>1626</v>
      </c>
      <c r="E1526" t="s">
        <v>1801</v>
      </c>
      <c r="F1526">
        <v>2</v>
      </c>
      <c r="G1526">
        <v>768.08</v>
      </c>
      <c r="H1526">
        <v>0.26</v>
      </c>
      <c r="I1526" t="s">
        <v>1825</v>
      </c>
      <c r="J1526">
        <v>1136.7583999999999</v>
      </c>
    </row>
    <row r="1527" spans="1:10">
      <c r="A1527" t="s">
        <v>3350</v>
      </c>
      <c r="B1527">
        <v>45296</v>
      </c>
      <c r="C1527" t="s">
        <v>937</v>
      </c>
      <c r="D1527" t="s">
        <v>1594</v>
      </c>
      <c r="E1527" t="s">
        <v>1810</v>
      </c>
      <c r="F1527">
        <v>1</v>
      </c>
      <c r="G1527">
        <v>616.82000000000005</v>
      </c>
      <c r="H1527">
        <v>0.24</v>
      </c>
      <c r="I1527" t="s">
        <v>1823</v>
      </c>
      <c r="J1527">
        <v>468.78320000000002</v>
      </c>
    </row>
    <row r="1528" spans="1:10">
      <c r="A1528" t="s">
        <v>3351</v>
      </c>
      <c r="B1528">
        <v>45672</v>
      </c>
      <c r="C1528" t="s">
        <v>604</v>
      </c>
      <c r="D1528" t="s">
        <v>1628</v>
      </c>
      <c r="E1528" t="s">
        <v>1810</v>
      </c>
      <c r="F1528">
        <v>1</v>
      </c>
      <c r="G1528">
        <v>470.34</v>
      </c>
      <c r="H1528">
        <v>0.18</v>
      </c>
      <c r="I1528" t="s">
        <v>1828</v>
      </c>
      <c r="J1528">
        <v>385.67880000000002</v>
      </c>
    </row>
    <row r="1529" spans="1:10">
      <c r="A1529" t="s">
        <v>3352</v>
      </c>
      <c r="B1529">
        <v>45499</v>
      </c>
      <c r="C1529" t="s">
        <v>711</v>
      </c>
      <c r="D1529" t="s">
        <v>1654</v>
      </c>
      <c r="E1529" t="s">
        <v>1782</v>
      </c>
      <c r="F1529">
        <v>2</v>
      </c>
      <c r="G1529">
        <v>616.36</v>
      </c>
      <c r="H1529">
        <v>0.12</v>
      </c>
      <c r="I1529" t="s">
        <v>1825</v>
      </c>
      <c r="J1529">
        <v>1084.7936</v>
      </c>
    </row>
    <row r="1530" spans="1:10">
      <c r="A1530" t="s">
        <v>3353</v>
      </c>
      <c r="B1530">
        <v>45434</v>
      </c>
      <c r="C1530" t="s">
        <v>298</v>
      </c>
      <c r="D1530" t="s">
        <v>1551</v>
      </c>
      <c r="E1530" t="s">
        <v>1786</v>
      </c>
      <c r="F1530">
        <v>3</v>
      </c>
      <c r="G1530">
        <v>657.24</v>
      </c>
      <c r="H1530">
        <v>0.18</v>
      </c>
      <c r="I1530" t="s">
        <v>1825</v>
      </c>
      <c r="J1530">
        <v>1616.8104000000001</v>
      </c>
    </row>
    <row r="1531" spans="1:10">
      <c r="A1531" t="s">
        <v>3354</v>
      </c>
      <c r="B1531">
        <v>45893</v>
      </c>
      <c r="C1531" t="s">
        <v>137</v>
      </c>
      <c r="D1531" t="s">
        <v>1630</v>
      </c>
      <c r="E1531" t="s">
        <v>1813</v>
      </c>
      <c r="F1531">
        <v>2</v>
      </c>
      <c r="G1531">
        <v>392.45</v>
      </c>
      <c r="H1531">
        <v>0.04</v>
      </c>
      <c r="I1531" t="s">
        <v>1825</v>
      </c>
      <c r="J1531">
        <v>753.50400000000002</v>
      </c>
    </row>
    <row r="1532" spans="1:10">
      <c r="A1532" t="s">
        <v>3355</v>
      </c>
      <c r="B1532">
        <v>45346</v>
      </c>
      <c r="C1532" t="s">
        <v>785</v>
      </c>
      <c r="D1532" t="s">
        <v>1628</v>
      </c>
      <c r="E1532" t="s">
        <v>1799</v>
      </c>
      <c r="F1532">
        <v>3</v>
      </c>
      <c r="G1532">
        <v>62.03</v>
      </c>
      <c r="H1532">
        <v>0.01</v>
      </c>
      <c r="I1532" t="s">
        <v>1828</v>
      </c>
      <c r="J1532">
        <v>184.22909999999999</v>
      </c>
    </row>
    <row r="1533" spans="1:10">
      <c r="A1533" t="s">
        <v>3356</v>
      </c>
      <c r="B1533">
        <v>45613</v>
      </c>
      <c r="C1533" t="s">
        <v>332</v>
      </c>
      <c r="D1533" t="s">
        <v>1740</v>
      </c>
      <c r="E1533" t="s">
        <v>1766</v>
      </c>
      <c r="F1533">
        <v>4</v>
      </c>
      <c r="G1533">
        <v>933.73</v>
      </c>
      <c r="H1533">
        <v>0.25</v>
      </c>
      <c r="I1533" t="s">
        <v>1825</v>
      </c>
      <c r="J1533">
        <v>2801.19</v>
      </c>
    </row>
    <row r="1534" spans="1:10">
      <c r="A1534" t="s">
        <v>3357</v>
      </c>
      <c r="B1534">
        <v>45928</v>
      </c>
      <c r="C1534" t="s">
        <v>520</v>
      </c>
      <c r="D1534" t="s">
        <v>1718</v>
      </c>
      <c r="E1534" t="s">
        <v>1804</v>
      </c>
      <c r="F1534">
        <v>3</v>
      </c>
      <c r="G1534">
        <v>615.30999999999995</v>
      </c>
      <c r="H1534">
        <v>0.14000000000000001</v>
      </c>
      <c r="I1534" t="s">
        <v>1825</v>
      </c>
      <c r="J1534">
        <v>1587.4998000000001</v>
      </c>
    </row>
    <row r="1535" spans="1:10">
      <c r="A1535" t="s">
        <v>3358</v>
      </c>
      <c r="B1535">
        <v>45619</v>
      </c>
      <c r="C1535" t="s">
        <v>1166</v>
      </c>
      <c r="D1535" t="s">
        <v>1666</v>
      </c>
      <c r="E1535" t="s">
        <v>1810</v>
      </c>
      <c r="F1535">
        <v>4</v>
      </c>
      <c r="G1535">
        <v>790.38</v>
      </c>
      <c r="H1535">
        <v>0.22</v>
      </c>
      <c r="I1535" t="s">
        <v>1828</v>
      </c>
      <c r="J1535">
        <v>2465.9856</v>
      </c>
    </row>
    <row r="1536" spans="1:10">
      <c r="A1536" t="s">
        <v>3359</v>
      </c>
      <c r="B1536">
        <v>45533</v>
      </c>
      <c r="C1536" t="s">
        <v>857</v>
      </c>
      <c r="D1536" t="s">
        <v>1666</v>
      </c>
      <c r="E1536" t="s">
        <v>1807</v>
      </c>
      <c r="F1536">
        <v>2</v>
      </c>
      <c r="G1536">
        <v>102.85</v>
      </c>
      <c r="H1536">
        <v>0.08</v>
      </c>
      <c r="I1536" t="s">
        <v>1825</v>
      </c>
      <c r="J1536">
        <v>189.244</v>
      </c>
    </row>
    <row r="1537" spans="1:10">
      <c r="A1537" t="s">
        <v>3360</v>
      </c>
      <c r="B1537">
        <v>45781</v>
      </c>
      <c r="C1537" t="s">
        <v>153</v>
      </c>
      <c r="D1537" t="s">
        <v>1570</v>
      </c>
      <c r="E1537" t="s">
        <v>1804</v>
      </c>
      <c r="F1537">
        <v>3</v>
      </c>
      <c r="G1537">
        <v>866.78</v>
      </c>
      <c r="H1537">
        <v>0.27</v>
      </c>
      <c r="I1537" t="s">
        <v>1825</v>
      </c>
      <c r="J1537">
        <v>1898.2482</v>
      </c>
    </row>
    <row r="1538" spans="1:10">
      <c r="A1538" t="s">
        <v>3361</v>
      </c>
      <c r="B1538">
        <v>45378</v>
      </c>
      <c r="C1538" t="s">
        <v>678</v>
      </c>
      <c r="D1538" t="s">
        <v>1704</v>
      </c>
      <c r="E1538" t="s">
        <v>1804</v>
      </c>
      <c r="F1538">
        <v>3</v>
      </c>
      <c r="G1538">
        <v>392.84</v>
      </c>
      <c r="H1538">
        <v>0.27</v>
      </c>
      <c r="I1538" t="s">
        <v>1825</v>
      </c>
      <c r="J1538">
        <v>860.31960000000004</v>
      </c>
    </row>
    <row r="1539" spans="1:10">
      <c r="A1539" t="s">
        <v>3362</v>
      </c>
      <c r="B1539">
        <v>45688</v>
      </c>
      <c r="C1539" t="s">
        <v>1017</v>
      </c>
      <c r="D1539" t="s">
        <v>1565</v>
      </c>
      <c r="E1539" t="s">
        <v>1773</v>
      </c>
      <c r="F1539">
        <v>2</v>
      </c>
      <c r="G1539">
        <v>753.1</v>
      </c>
      <c r="H1539">
        <v>0.19</v>
      </c>
      <c r="I1539" t="s">
        <v>1825</v>
      </c>
      <c r="J1539">
        <v>1220.0219999999999</v>
      </c>
    </row>
    <row r="1540" spans="1:10">
      <c r="A1540" t="s">
        <v>3363</v>
      </c>
      <c r="B1540">
        <v>45927</v>
      </c>
      <c r="C1540" t="s">
        <v>40</v>
      </c>
      <c r="D1540" t="s">
        <v>1656</v>
      </c>
      <c r="E1540" t="s">
        <v>1807</v>
      </c>
      <c r="F1540">
        <v>2</v>
      </c>
      <c r="G1540">
        <v>700.91</v>
      </c>
      <c r="H1540">
        <v>0.1</v>
      </c>
      <c r="I1540" t="s">
        <v>1825</v>
      </c>
      <c r="J1540">
        <v>1261.6379999999999</v>
      </c>
    </row>
    <row r="1541" spans="1:10">
      <c r="A1541" t="s">
        <v>3364</v>
      </c>
      <c r="B1541">
        <v>45775</v>
      </c>
      <c r="C1541" t="s">
        <v>264</v>
      </c>
      <c r="D1541" t="s">
        <v>1578</v>
      </c>
      <c r="E1541" t="s">
        <v>1794</v>
      </c>
      <c r="F1541">
        <v>4</v>
      </c>
      <c r="G1541">
        <v>935.98</v>
      </c>
      <c r="H1541">
        <v>0.11</v>
      </c>
      <c r="I1541" t="s">
        <v>1825</v>
      </c>
      <c r="J1541">
        <v>3332.0888</v>
      </c>
    </row>
    <row r="1542" spans="1:10">
      <c r="A1542" t="s">
        <v>3365</v>
      </c>
      <c r="B1542">
        <v>45849</v>
      </c>
      <c r="C1542" t="s">
        <v>1492</v>
      </c>
      <c r="D1542" t="s">
        <v>1700</v>
      </c>
      <c r="E1542" t="s">
        <v>1804</v>
      </c>
      <c r="F1542">
        <v>1</v>
      </c>
      <c r="G1542">
        <v>539.9</v>
      </c>
      <c r="H1542">
        <v>7.0000000000000007E-2</v>
      </c>
      <c r="I1542" t="s">
        <v>1823</v>
      </c>
      <c r="J1542">
        <v>502.10700000000003</v>
      </c>
    </row>
    <row r="1543" spans="1:10">
      <c r="A1543" t="s">
        <v>3366</v>
      </c>
      <c r="B1543">
        <v>45573</v>
      </c>
      <c r="C1543" t="s">
        <v>568</v>
      </c>
      <c r="D1543" t="s">
        <v>1628</v>
      </c>
      <c r="E1543" t="s">
        <v>1776</v>
      </c>
      <c r="F1543">
        <v>1</v>
      </c>
      <c r="G1543">
        <v>312.81</v>
      </c>
      <c r="H1543">
        <v>0.14000000000000001</v>
      </c>
      <c r="I1543" t="s">
        <v>1825</v>
      </c>
      <c r="J1543">
        <v>269.01659999999998</v>
      </c>
    </row>
    <row r="1544" spans="1:10">
      <c r="A1544" t="s">
        <v>3367</v>
      </c>
      <c r="B1544">
        <v>45356</v>
      </c>
      <c r="C1544" t="s">
        <v>797</v>
      </c>
      <c r="D1544" t="s">
        <v>1644</v>
      </c>
      <c r="E1544" t="s">
        <v>1779</v>
      </c>
      <c r="F1544">
        <v>3</v>
      </c>
      <c r="G1544">
        <v>855.96</v>
      </c>
      <c r="H1544">
        <v>0.28999999999999998</v>
      </c>
      <c r="I1544" t="s">
        <v>1828</v>
      </c>
      <c r="J1544">
        <v>1823.1948</v>
      </c>
    </row>
    <row r="1545" spans="1:10">
      <c r="A1545" t="s">
        <v>3368</v>
      </c>
      <c r="B1545">
        <v>45326</v>
      </c>
      <c r="C1545" t="s">
        <v>1112</v>
      </c>
      <c r="D1545" t="s">
        <v>1546</v>
      </c>
      <c r="E1545" t="s">
        <v>1792</v>
      </c>
      <c r="F1545">
        <v>3</v>
      </c>
      <c r="G1545">
        <v>305</v>
      </c>
      <c r="H1545">
        <v>0.01</v>
      </c>
      <c r="I1545" t="s">
        <v>1828</v>
      </c>
      <c r="J1545">
        <v>905.85</v>
      </c>
    </row>
    <row r="1546" spans="1:10">
      <c r="A1546" t="s">
        <v>3369</v>
      </c>
      <c r="B1546">
        <v>45361</v>
      </c>
      <c r="C1546" t="s">
        <v>1443</v>
      </c>
      <c r="D1546" t="s">
        <v>1746</v>
      </c>
      <c r="E1546" t="s">
        <v>1794</v>
      </c>
      <c r="F1546">
        <v>3</v>
      </c>
      <c r="G1546">
        <v>831.15</v>
      </c>
      <c r="H1546">
        <v>0.19</v>
      </c>
      <c r="I1546" t="s">
        <v>1823</v>
      </c>
      <c r="J1546">
        <v>2019.6945000000001</v>
      </c>
    </row>
    <row r="1547" spans="1:10">
      <c r="A1547" t="s">
        <v>3370</v>
      </c>
      <c r="B1547">
        <v>45926</v>
      </c>
      <c r="C1547" t="s">
        <v>675</v>
      </c>
      <c r="D1547" t="s">
        <v>1740</v>
      </c>
      <c r="E1547" t="s">
        <v>1766</v>
      </c>
      <c r="F1547">
        <v>2</v>
      </c>
      <c r="G1547">
        <v>644.97</v>
      </c>
      <c r="H1547">
        <v>0.24</v>
      </c>
      <c r="I1547" t="s">
        <v>1828</v>
      </c>
      <c r="J1547">
        <v>980.35440000000006</v>
      </c>
    </row>
    <row r="1548" spans="1:10">
      <c r="A1548" t="s">
        <v>3371</v>
      </c>
      <c r="B1548">
        <v>45839</v>
      </c>
      <c r="C1548" t="s">
        <v>341</v>
      </c>
      <c r="D1548" t="s">
        <v>1724</v>
      </c>
      <c r="E1548" t="s">
        <v>1757</v>
      </c>
      <c r="F1548">
        <v>1</v>
      </c>
      <c r="G1548">
        <v>149.56</v>
      </c>
      <c r="H1548">
        <v>0.09</v>
      </c>
      <c r="I1548" t="s">
        <v>1823</v>
      </c>
      <c r="J1548">
        <v>136.09960000000001</v>
      </c>
    </row>
    <row r="1549" spans="1:10">
      <c r="A1549" t="s">
        <v>3372</v>
      </c>
      <c r="B1549">
        <v>45434</v>
      </c>
      <c r="C1549" t="s">
        <v>705</v>
      </c>
      <c r="D1549" t="s">
        <v>1634</v>
      </c>
      <c r="E1549" t="s">
        <v>1813</v>
      </c>
      <c r="F1549">
        <v>1</v>
      </c>
      <c r="G1549">
        <v>661.77</v>
      </c>
      <c r="H1549">
        <v>0.03</v>
      </c>
      <c r="I1549" t="s">
        <v>1825</v>
      </c>
      <c r="J1549">
        <v>641.91690000000006</v>
      </c>
    </row>
    <row r="1550" spans="1:10">
      <c r="A1550" t="s">
        <v>3373</v>
      </c>
      <c r="B1550">
        <v>45819</v>
      </c>
      <c r="C1550" t="s">
        <v>381</v>
      </c>
      <c r="D1550" t="s">
        <v>1736</v>
      </c>
      <c r="E1550" t="s">
        <v>1779</v>
      </c>
      <c r="F1550">
        <v>3</v>
      </c>
      <c r="G1550">
        <v>99.67</v>
      </c>
      <c r="H1550">
        <v>0.17</v>
      </c>
      <c r="I1550" t="s">
        <v>1823</v>
      </c>
      <c r="J1550">
        <v>248.17830000000001</v>
      </c>
    </row>
    <row r="1551" spans="1:10">
      <c r="A1551" t="s">
        <v>3374</v>
      </c>
      <c r="B1551">
        <v>45553</v>
      </c>
      <c r="C1551" t="s">
        <v>716</v>
      </c>
      <c r="D1551" t="s">
        <v>1672</v>
      </c>
      <c r="E1551" t="s">
        <v>1757</v>
      </c>
      <c r="F1551">
        <v>3</v>
      </c>
      <c r="G1551">
        <v>103.66</v>
      </c>
      <c r="H1551">
        <v>0.26</v>
      </c>
      <c r="I1551" t="s">
        <v>1828</v>
      </c>
      <c r="J1551">
        <v>230.12520000000001</v>
      </c>
    </row>
    <row r="1552" spans="1:10">
      <c r="A1552" t="s">
        <v>3375</v>
      </c>
      <c r="B1552">
        <v>45258</v>
      </c>
      <c r="C1552" t="s">
        <v>1352</v>
      </c>
      <c r="D1552" t="s">
        <v>1628</v>
      </c>
      <c r="E1552" t="s">
        <v>1761</v>
      </c>
      <c r="F1552">
        <v>4</v>
      </c>
      <c r="G1552">
        <v>54.4</v>
      </c>
      <c r="H1552">
        <v>0.22</v>
      </c>
      <c r="I1552" t="s">
        <v>1823</v>
      </c>
      <c r="J1552">
        <v>169.72800000000001</v>
      </c>
    </row>
    <row r="1553" spans="1:10">
      <c r="A1553" t="s">
        <v>3376</v>
      </c>
      <c r="B1553">
        <v>45435</v>
      </c>
      <c r="C1553" t="s">
        <v>1507</v>
      </c>
      <c r="D1553" t="s">
        <v>1716</v>
      </c>
      <c r="E1553" t="s">
        <v>1799</v>
      </c>
      <c r="F1553">
        <v>1</v>
      </c>
      <c r="G1553">
        <v>46.66</v>
      </c>
      <c r="H1553">
        <v>0.2</v>
      </c>
      <c r="I1553" t="s">
        <v>1823</v>
      </c>
      <c r="J1553">
        <v>37.328000000000003</v>
      </c>
    </row>
    <row r="1554" spans="1:10">
      <c r="A1554" t="s">
        <v>3377</v>
      </c>
      <c r="B1554">
        <v>45447</v>
      </c>
      <c r="C1554" t="s">
        <v>40</v>
      </c>
      <c r="D1554" t="s">
        <v>1694</v>
      </c>
      <c r="E1554" t="s">
        <v>1792</v>
      </c>
      <c r="F1554">
        <v>4</v>
      </c>
      <c r="G1554">
        <v>871.2</v>
      </c>
      <c r="H1554">
        <v>0.28999999999999998</v>
      </c>
      <c r="I1554" t="s">
        <v>1823</v>
      </c>
      <c r="J1554">
        <v>2474.2080000000001</v>
      </c>
    </row>
    <row r="1555" spans="1:10">
      <c r="A1555" t="s">
        <v>3378</v>
      </c>
      <c r="B1555">
        <v>45724</v>
      </c>
      <c r="C1555" t="s">
        <v>1184</v>
      </c>
      <c r="D1555" t="s">
        <v>1584</v>
      </c>
      <c r="E1555" t="s">
        <v>1799</v>
      </c>
      <c r="F1555">
        <v>4</v>
      </c>
      <c r="G1555">
        <v>317.11</v>
      </c>
      <c r="H1555">
        <v>0.16</v>
      </c>
      <c r="I1555" t="s">
        <v>1825</v>
      </c>
      <c r="J1555">
        <v>1065.4896000000001</v>
      </c>
    </row>
    <row r="1556" spans="1:10">
      <c r="A1556" t="s">
        <v>3379</v>
      </c>
      <c r="B1556">
        <v>45338</v>
      </c>
      <c r="C1556" t="s">
        <v>824</v>
      </c>
      <c r="D1556" t="s">
        <v>1598</v>
      </c>
      <c r="E1556" t="s">
        <v>1797</v>
      </c>
      <c r="F1556">
        <v>2</v>
      </c>
      <c r="G1556">
        <v>388.34</v>
      </c>
      <c r="H1556">
        <v>0.09</v>
      </c>
      <c r="I1556" t="s">
        <v>1825</v>
      </c>
      <c r="J1556">
        <v>706.77880000000005</v>
      </c>
    </row>
    <row r="1557" spans="1:10">
      <c r="A1557" t="s">
        <v>3380</v>
      </c>
      <c r="B1557">
        <v>45252</v>
      </c>
      <c r="C1557" t="s">
        <v>1005</v>
      </c>
      <c r="D1557" t="s">
        <v>1608</v>
      </c>
      <c r="E1557" t="s">
        <v>1776</v>
      </c>
      <c r="F1557">
        <v>4</v>
      </c>
      <c r="G1557">
        <v>998.2</v>
      </c>
      <c r="H1557">
        <v>0.15</v>
      </c>
      <c r="I1557" t="s">
        <v>1823</v>
      </c>
      <c r="J1557">
        <v>3393.88</v>
      </c>
    </row>
    <row r="1558" spans="1:10">
      <c r="A1558" t="s">
        <v>3381</v>
      </c>
      <c r="B1558">
        <v>45606</v>
      </c>
      <c r="C1558" t="s">
        <v>1516</v>
      </c>
      <c r="D1558" t="s">
        <v>1620</v>
      </c>
      <c r="E1558" t="s">
        <v>1752</v>
      </c>
      <c r="F1558">
        <v>1</v>
      </c>
      <c r="G1558">
        <v>887.38</v>
      </c>
      <c r="H1558">
        <v>0.01</v>
      </c>
      <c r="I1558" t="s">
        <v>1828</v>
      </c>
      <c r="J1558">
        <v>878.50620000000004</v>
      </c>
    </row>
    <row r="1559" spans="1:10">
      <c r="A1559" t="s">
        <v>3382</v>
      </c>
      <c r="B1559">
        <v>45524</v>
      </c>
      <c r="C1559" t="s">
        <v>984</v>
      </c>
      <c r="D1559" t="s">
        <v>1622</v>
      </c>
      <c r="E1559" t="s">
        <v>1794</v>
      </c>
      <c r="F1559">
        <v>4</v>
      </c>
      <c r="G1559">
        <v>332.97</v>
      </c>
      <c r="H1559">
        <v>0.28000000000000003</v>
      </c>
      <c r="I1559" t="s">
        <v>1823</v>
      </c>
      <c r="J1559">
        <v>958.95360000000005</v>
      </c>
    </row>
    <row r="1560" spans="1:10">
      <c r="A1560" t="s">
        <v>3383</v>
      </c>
      <c r="B1560">
        <v>45934</v>
      </c>
      <c r="C1560" t="s">
        <v>93</v>
      </c>
      <c r="D1560" t="s">
        <v>1640</v>
      </c>
      <c r="E1560" t="s">
        <v>1752</v>
      </c>
      <c r="F1560">
        <v>2</v>
      </c>
      <c r="G1560">
        <v>157.91</v>
      </c>
      <c r="H1560">
        <v>0.09</v>
      </c>
      <c r="I1560" t="s">
        <v>1828</v>
      </c>
      <c r="J1560">
        <v>287.39620000000002</v>
      </c>
    </row>
    <row r="1561" spans="1:10">
      <c r="A1561" t="s">
        <v>3384</v>
      </c>
      <c r="B1561">
        <v>45539</v>
      </c>
      <c r="C1561" t="s">
        <v>1115</v>
      </c>
      <c r="D1561" t="s">
        <v>1572</v>
      </c>
      <c r="E1561" t="s">
        <v>1810</v>
      </c>
      <c r="F1561">
        <v>1</v>
      </c>
      <c r="G1561">
        <v>548.15</v>
      </c>
      <c r="H1561">
        <v>0.11</v>
      </c>
      <c r="I1561" t="s">
        <v>1823</v>
      </c>
      <c r="J1561">
        <v>487.8535</v>
      </c>
    </row>
    <row r="1562" spans="1:10">
      <c r="A1562" t="s">
        <v>3385</v>
      </c>
      <c r="B1562">
        <v>45555</v>
      </c>
      <c r="C1562" t="s">
        <v>681</v>
      </c>
      <c r="D1562" t="s">
        <v>1644</v>
      </c>
      <c r="E1562" t="s">
        <v>1801</v>
      </c>
      <c r="F1562">
        <v>1</v>
      </c>
      <c r="G1562">
        <v>135.13</v>
      </c>
      <c r="H1562">
        <v>0.04</v>
      </c>
      <c r="I1562" t="s">
        <v>1823</v>
      </c>
      <c r="J1562">
        <v>129.72479999999999</v>
      </c>
    </row>
    <row r="1563" spans="1:10">
      <c r="A1563" t="s">
        <v>3386</v>
      </c>
      <c r="B1563">
        <v>45281</v>
      </c>
      <c r="C1563" t="s">
        <v>711</v>
      </c>
      <c r="D1563" t="s">
        <v>1660</v>
      </c>
      <c r="E1563" t="s">
        <v>1766</v>
      </c>
      <c r="F1563">
        <v>3</v>
      </c>
      <c r="G1563">
        <v>579.26</v>
      </c>
      <c r="H1563">
        <v>0.19</v>
      </c>
      <c r="I1563" t="s">
        <v>1823</v>
      </c>
      <c r="J1563">
        <v>1407.6017999999999</v>
      </c>
    </row>
    <row r="1564" spans="1:10">
      <c r="A1564" t="s">
        <v>3387</v>
      </c>
      <c r="B1564">
        <v>45582</v>
      </c>
      <c r="C1564" t="s">
        <v>1214</v>
      </c>
      <c r="D1564" t="s">
        <v>1582</v>
      </c>
      <c r="E1564" t="s">
        <v>1752</v>
      </c>
      <c r="F1564">
        <v>1</v>
      </c>
      <c r="G1564">
        <v>465.63</v>
      </c>
      <c r="H1564">
        <v>0.25</v>
      </c>
      <c r="I1564" t="s">
        <v>1823</v>
      </c>
      <c r="J1564">
        <v>349.22250000000003</v>
      </c>
    </row>
    <row r="1565" spans="1:10">
      <c r="A1565" t="s">
        <v>3388</v>
      </c>
      <c r="B1565">
        <v>45372</v>
      </c>
      <c r="C1565" t="s">
        <v>181</v>
      </c>
      <c r="D1565" t="s">
        <v>1700</v>
      </c>
      <c r="E1565" t="s">
        <v>1804</v>
      </c>
      <c r="F1565">
        <v>2</v>
      </c>
      <c r="G1565">
        <v>675.61</v>
      </c>
      <c r="H1565">
        <v>0.08</v>
      </c>
      <c r="I1565" t="s">
        <v>1828</v>
      </c>
      <c r="J1565">
        <v>1243.1224</v>
      </c>
    </row>
    <row r="1566" spans="1:10">
      <c r="A1566" t="s">
        <v>3389</v>
      </c>
      <c r="B1566">
        <v>45458</v>
      </c>
      <c r="C1566" t="s">
        <v>1292</v>
      </c>
      <c r="D1566" t="s">
        <v>1614</v>
      </c>
      <c r="E1566" t="s">
        <v>1776</v>
      </c>
      <c r="F1566">
        <v>1</v>
      </c>
      <c r="G1566">
        <v>718.99</v>
      </c>
      <c r="H1566">
        <v>0.08</v>
      </c>
      <c r="I1566" t="s">
        <v>1825</v>
      </c>
      <c r="J1566">
        <v>661.47080000000005</v>
      </c>
    </row>
    <row r="1567" spans="1:10">
      <c r="A1567" t="s">
        <v>3390</v>
      </c>
      <c r="B1567">
        <v>45943</v>
      </c>
      <c r="C1567" t="s">
        <v>1175</v>
      </c>
      <c r="D1567" t="s">
        <v>1576</v>
      </c>
      <c r="E1567" t="s">
        <v>1789</v>
      </c>
      <c r="F1567">
        <v>2</v>
      </c>
      <c r="G1567">
        <v>675.65</v>
      </c>
      <c r="H1567">
        <v>0.2</v>
      </c>
      <c r="I1567" t="s">
        <v>1828</v>
      </c>
      <c r="J1567">
        <v>1081.04</v>
      </c>
    </row>
    <row r="1568" spans="1:10">
      <c r="A1568" t="s">
        <v>3391</v>
      </c>
      <c r="B1568">
        <v>45374</v>
      </c>
      <c r="C1568" t="s">
        <v>1056</v>
      </c>
      <c r="D1568" t="s">
        <v>1738</v>
      </c>
      <c r="E1568" t="s">
        <v>1801</v>
      </c>
      <c r="F1568">
        <v>4</v>
      </c>
      <c r="G1568">
        <v>284.24</v>
      </c>
      <c r="H1568">
        <v>0.1</v>
      </c>
      <c r="I1568" t="s">
        <v>1823</v>
      </c>
      <c r="J1568">
        <v>1023.264</v>
      </c>
    </row>
    <row r="1569" spans="1:10">
      <c r="A1569" t="s">
        <v>3392</v>
      </c>
      <c r="B1569">
        <v>45374</v>
      </c>
      <c r="C1569" t="s">
        <v>693</v>
      </c>
      <c r="D1569" t="s">
        <v>1546</v>
      </c>
      <c r="E1569" t="s">
        <v>1766</v>
      </c>
      <c r="F1569">
        <v>1</v>
      </c>
      <c r="G1569">
        <v>94.26</v>
      </c>
      <c r="H1569">
        <v>0.18</v>
      </c>
      <c r="I1569" t="s">
        <v>1825</v>
      </c>
      <c r="J1569">
        <v>77.293199999999999</v>
      </c>
    </row>
    <row r="1570" spans="1:10">
      <c r="A1570" t="s">
        <v>3393</v>
      </c>
      <c r="B1570">
        <v>45789</v>
      </c>
      <c r="C1570" t="s">
        <v>1292</v>
      </c>
      <c r="D1570" t="s">
        <v>1557</v>
      </c>
      <c r="E1570" t="s">
        <v>1789</v>
      </c>
      <c r="F1570">
        <v>4</v>
      </c>
      <c r="G1570">
        <v>458.58</v>
      </c>
      <c r="H1570">
        <v>0.28999999999999998</v>
      </c>
      <c r="I1570" t="s">
        <v>1828</v>
      </c>
      <c r="J1570">
        <v>1302.3671999999999</v>
      </c>
    </row>
    <row r="1571" spans="1:10">
      <c r="A1571" t="s">
        <v>3394</v>
      </c>
      <c r="B1571">
        <v>45452</v>
      </c>
      <c r="C1571" t="s">
        <v>396</v>
      </c>
      <c r="D1571" t="s">
        <v>1678</v>
      </c>
      <c r="E1571" t="s">
        <v>1789</v>
      </c>
      <c r="F1571">
        <v>4</v>
      </c>
      <c r="G1571">
        <v>704.49</v>
      </c>
      <c r="H1571">
        <v>0.05</v>
      </c>
      <c r="I1571" t="s">
        <v>1828</v>
      </c>
      <c r="J1571">
        <v>2677.0619999999999</v>
      </c>
    </row>
    <row r="1572" spans="1:10">
      <c r="A1572" t="s">
        <v>3395</v>
      </c>
      <c r="B1572">
        <v>45284</v>
      </c>
      <c r="C1572" t="s">
        <v>130</v>
      </c>
      <c r="D1572" t="s">
        <v>1602</v>
      </c>
      <c r="E1572" t="s">
        <v>1813</v>
      </c>
      <c r="F1572">
        <v>4</v>
      </c>
      <c r="G1572">
        <v>822.32</v>
      </c>
      <c r="H1572">
        <v>0.26</v>
      </c>
      <c r="I1572" t="s">
        <v>1825</v>
      </c>
      <c r="J1572">
        <v>2434.0672</v>
      </c>
    </row>
    <row r="1573" spans="1:10">
      <c r="A1573" t="s">
        <v>3396</v>
      </c>
      <c r="B1573">
        <v>45325</v>
      </c>
      <c r="C1573" t="s">
        <v>785</v>
      </c>
      <c r="D1573" t="s">
        <v>1551</v>
      </c>
      <c r="E1573" t="s">
        <v>1797</v>
      </c>
      <c r="F1573">
        <v>4</v>
      </c>
      <c r="G1573">
        <v>785.41</v>
      </c>
      <c r="H1573">
        <v>0.13</v>
      </c>
      <c r="I1573" t="s">
        <v>1828</v>
      </c>
      <c r="J1573">
        <v>2733.2267999999999</v>
      </c>
    </row>
    <row r="1574" spans="1:10">
      <c r="A1574" t="s">
        <v>3397</v>
      </c>
      <c r="B1574">
        <v>45465</v>
      </c>
      <c r="C1574" t="s">
        <v>127</v>
      </c>
      <c r="D1574" t="s">
        <v>1626</v>
      </c>
      <c r="E1574" t="s">
        <v>1799</v>
      </c>
      <c r="F1574">
        <v>1</v>
      </c>
      <c r="G1574">
        <v>405.8</v>
      </c>
      <c r="H1574">
        <v>0.11</v>
      </c>
      <c r="I1574" t="s">
        <v>1825</v>
      </c>
      <c r="J1574">
        <v>361.16199999999998</v>
      </c>
    </row>
    <row r="1575" spans="1:10">
      <c r="A1575" t="s">
        <v>3398</v>
      </c>
      <c r="B1575">
        <v>45612</v>
      </c>
      <c r="C1575" t="s">
        <v>1343</v>
      </c>
      <c r="D1575" t="s">
        <v>1730</v>
      </c>
      <c r="E1575" t="s">
        <v>1786</v>
      </c>
      <c r="F1575">
        <v>2</v>
      </c>
      <c r="G1575">
        <v>976.83</v>
      </c>
      <c r="H1575">
        <v>0.1</v>
      </c>
      <c r="I1575" t="s">
        <v>1825</v>
      </c>
      <c r="J1575">
        <v>1758.2940000000001</v>
      </c>
    </row>
    <row r="1576" spans="1:10">
      <c r="A1576" t="s">
        <v>3399</v>
      </c>
      <c r="B1576">
        <v>45472</v>
      </c>
      <c r="C1576" t="s">
        <v>869</v>
      </c>
      <c r="D1576" t="s">
        <v>1676</v>
      </c>
      <c r="E1576" t="s">
        <v>1761</v>
      </c>
      <c r="F1576">
        <v>1</v>
      </c>
      <c r="G1576">
        <v>644.15</v>
      </c>
      <c r="H1576">
        <v>0.06</v>
      </c>
      <c r="I1576" t="s">
        <v>1823</v>
      </c>
      <c r="J1576">
        <v>605.50099999999998</v>
      </c>
    </row>
    <row r="1577" spans="1:10">
      <c r="A1577" t="s">
        <v>3400</v>
      </c>
      <c r="B1577">
        <v>45897</v>
      </c>
      <c r="C1577" t="s">
        <v>1059</v>
      </c>
      <c r="D1577" t="s">
        <v>1682</v>
      </c>
      <c r="E1577" t="s">
        <v>1797</v>
      </c>
      <c r="F1577">
        <v>1</v>
      </c>
      <c r="G1577">
        <v>470.55</v>
      </c>
      <c r="H1577">
        <v>0.23</v>
      </c>
      <c r="I1577" t="s">
        <v>1825</v>
      </c>
      <c r="J1577">
        <v>362.32350000000002</v>
      </c>
    </row>
    <row r="1578" spans="1:10">
      <c r="A1578" t="s">
        <v>3401</v>
      </c>
      <c r="B1578">
        <v>45241</v>
      </c>
      <c r="C1578" t="s">
        <v>1472</v>
      </c>
      <c r="D1578" t="s">
        <v>1560</v>
      </c>
      <c r="E1578" t="s">
        <v>1776</v>
      </c>
      <c r="F1578">
        <v>3</v>
      </c>
      <c r="G1578">
        <v>598.82000000000005</v>
      </c>
      <c r="H1578">
        <v>0.19</v>
      </c>
      <c r="I1578" t="s">
        <v>1828</v>
      </c>
      <c r="J1578">
        <v>1455.1325999999999</v>
      </c>
    </row>
    <row r="1579" spans="1:10">
      <c r="A1579" t="s">
        <v>3402</v>
      </c>
      <c r="B1579">
        <v>45851</v>
      </c>
      <c r="C1579" t="s">
        <v>360</v>
      </c>
      <c r="D1579" t="s">
        <v>1588</v>
      </c>
      <c r="E1579" t="s">
        <v>1794</v>
      </c>
      <c r="F1579">
        <v>4</v>
      </c>
      <c r="G1579">
        <v>659.17</v>
      </c>
      <c r="H1579">
        <v>0.12</v>
      </c>
      <c r="I1579" t="s">
        <v>1823</v>
      </c>
      <c r="J1579">
        <v>2320.2784000000001</v>
      </c>
    </row>
    <row r="1580" spans="1:10">
      <c r="A1580" t="s">
        <v>3403</v>
      </c>
      <c r="B1580">
        <v>45572</v>
      </c>
      <c r="C1580" t="s">
        <v>369</v>
      </c>
      <c r="D1580" t="s">
        <v>1640</v>
      </c>
      <c r="E1580" t="s">
        <v>1757</v>
      </c>
      <c r="F1580">
        <v>2</v>
      </c>
      <c r="G1580">
        <v>216.02</v>
      </c>
      <c r="H1580">
        <v>0.25</v>
      </c>
      <c r="I1580" t="s">
        <v>1823</v>
      </c>
      <c r="J1580">
        <v>324.02999999999997</v>
      </c>
    </row>
    <row r="1581" spans="1:10">
      <c r="A1581" t="s">
        <v>3404</v>
      </c>
      <c r="B1581">
        <v>45774</v>
      </c>
      <c r="C1581" t="s">
        <v>124</v>
      </c>
      <c r="D1581" t="s">
        <v>1610</v>
      </c>
      <c r="E1581" t="s">
        <v>1789</v>
      </c>
      <c r="F1581">
        <v>2</v>
      </c>
      <c r="G1581">
        <v>613.47</v>
      </c>
      <c r="H1581">
        <v>0.02</v>
      </c>
      <c r="I1581" t="s">
        <v>1825</v>
      </c>
      <c r="J1581">
        <v>1202.4012</v>
      </c>
    </row>
    <row r="1582" spans="1:10">
      <c r="A1582" t="s">
        <v>3405</v>
      </c>
      <c r="B1582">
        <v>45921</v>
      </c>
      <c r="C1582" t="s">
        <v>350</v>
      </c>
      <c r="D1582" t="s">
        <v>1664</v>
      </c>
      <c r="E1582" t="s">
        <v>1794</v>
      </c>
      <c r="F1582">
        <v>2</v>
      </c>
      <c r="G1582">
        <v>485.17</v>
      </c>
      <c r="H1582">
        <v>0.11</v>
      </c>
      <c r="I1582" t="s">
        <v>1825</v>
      </c>
      <c r="J1582">
        <v>863.60260000000005</v>
      </c>
    </row>
    <row r="1583" spans="1:10">
      <c r="A1583" t="s">
        <v>3406</v>
      </c>
      <c r="B1583">
        <v>45268</v>
      </c>
      <c r="C1583" t="s">
        <v>969</v>
      </c>
      <c r="D1583" t="s">
        <v>1640</v>
      </c>
      <c r="E1583" t="s">
        <v>1789</v>
      </c>
      <c r="F1583">
        <v>1</v>
      </c>
      <c r="G1583">
        <v>209.7</v>
      </c>
      <c r="H1583">
        <v>0.2</v>
      </c>
      <c r="I1583" t="s">
        <v>1825</v>
      </c>
      <c r="J1583">
        <v>167.76</v>
      </c>
    </row>
    <row r="1584" spans="1:10">
      <c r="A1584" t="s">
        <v>3407</v>
      </c>
      <c r="B1584">
        <v>45402</v>
      </c>
      <c r="C1584" t="s">
        <v>1026</v>
      </c>
      <c r="D1584" t="s">
        <v>1732</v>
      </c>
      <c r="E1584" t="s">
        <v>1752</v>
      </c>
      <c r="F1584">
        <v>1</v>
      </c>
      <c r="G1584">
        <v>681.47</v>
      </c>
      <c r="H1584">
        <v>0.15</v>
      </c>
      <c r="I1584" t="s">
        <v>1823</v>
      </c>
      <c r="J1584">
        <v>579.24950000000001</v>
      </c>
    </row>
    <row r="1585" spans="1:10">
      <c r="A1585" t="s">
        <v>3408</v>
      </c>
      <c r="B1585">
        <v>45667</v>
      </c>
      <c r="C1585" t="s">
        <v>1362</v>
      </c>
      <c r="D1585" t="s">
        <v>1700</v>
      </c>
      <c r="E1585" t="s">
        <v>1807</v>
      </c>
      <c r="F1585">
        <v>2</v>
      </c>
      <c r="G1585">
        <v>877.21</v>
      </c>
      <c r="H1585">
        <v>0.1</v>
      </c>
      <c r="I1585" t="s">
        <v>1823</v>
      </c>
      <c r="J1585">
        <v>1578.9780000000001</v>
      </c>
    </row>
    <row r="1586" spans="1:10">
      <c r="A1586" t="s">
        <v>3409</v>
      </c>
      <c r="B1586">
        <v>45902</v>
      </c>
      <c r="C1586" t="s">
        <v>1002</v>
      </c>
      <c r="D1586" t="s">
        <v>1704</v>
      </c>
      <c r="E1586" t="s">
        <v>1773</v>
      </c>
      <c r="F1586">
        <v>2</v>
      </c>
      <c r="G1586">
        <v>479.77</v>
      </c>
      <c r="H1586">
        <v>0.21</v>
      </c>
      <c r="I1586" t="s">
        <v>1825</v>
      </c>
      <c r="J1586">
        <v>758.03660000000002</v>
      </c>
    </row>
    <row r="1587" spans="1:10">
      <c r="A1587" t="s">
        <v>3410</v>
      </c>
      <c r="B1587">
        <v>45589</v>
      </c>
      <c r="C1587" t="s">
        <v>1014</v>
      </c>
      <c r="D1587" t="s">
        <v>1714</v>
      </c>
      <c r="E1587" t="s">
        <v>1801</v>
      </c>
      <c r="F1587">
        <v>1</v>
      </c>
      <c r="G1587">
        <v>140.72</v>
      </c>
      <c r="H1587">
        <v>0</v>
      </c>
      <c r="I1587" t="s">
        <v>1828</v>
      </c>
      <c r="J1587">
        <v>140.72</v>
      </c>
    </row>
    <row r="1588" spans="1:10">
      <c r="A1588" t="s">
        <v>3411</v>
      </c>
      <c r="B1588">
        <v>45668</v>
      </c>
      <c r="C1588" t="s">
        <v>114</v>
      </c>
      <c r="D1588" t="s">
        <v>1586</v>
      </c>
      <c r="E1588" t="s">
        <v>1776</v>
      </c>
      <c r="F1588">
        <v>2</v>
      </c>
      <c r="G1588">
        <v>764.25</v>
      </c>
      <c r="H1588">
        <v>0.23</v>
      </c>
      <c r="I1588" t="s">
        <v>1825</v>
      </c>
      <c r="J1588">
        <v>1176.9449999999999</v>
      </c>
    </row>
    <row r="1589" spans="1:10">
      <c r="A1589" t="s">
        <v>3412</v>
      </c>
      <c r="B1589">
        <v>45300</v>
      </c>
      <c r="C1589" t="s">
        <v>719</v>
      </c>
      <c r="D1589" t="s">
        <v>1714</v>
      </c>
      <c r="E1589" t="s">
        <v>1773</v>
      </c>
      <c r="F1589">
        <v>3</v>
      </c>
      <c r="G1589">
        <v>107.8</v>
      </c>
      <c r="H1589">
        <v>0.28999999999999998</v>
      </c>
      <c r="I1589" t="s">
        <v>1825</v>
      </c>
      <c r="J1589">
        <v>229.614</v>
      </c>
    </row>
    <row r="1590" spans="1:10">
      <c r="A1590" t="s">
        <v>3413</v>
      </c>
      <c r="B1590">
        <v>45757</v>
      </c>
      <c r="C1590" t="s">
        <v>496</v>
      </c>
      <c r="D1590" t="s">
        <v>1592</v>
      </c>
      <c r="E1590" t="s">
        <v>1782</v>
      </c>
      <c r="F1590">
        <v>4</v>
      </c>
      <c r="G1590">
        <v>565.37</v>
      </c>
      <c r="H1590">
        <v>7.0000000000000007E-2</v>
      </c>
      <c r="I1590" t="s">
        <v>1825</v>
      </c>
      <c r="J1590">
        <v>2103.1763999999998</v>
      </c>
    </row>
    <row r="1591" spans="1:10">
      <c r="A1591" t="s">
        <v>3414</v>
      </c>
      <c r="B1591">
        <v>45235</v>
      </c>
      <c r="C1591" t="s">
        <v>137</v>
      </c>
      <c r="D1591" t="s">
        <v>1620</v>
      </c>
      <c r="E1591" t="s">
        <v>1769</v>
      </c>
      <c r="F1591">
        <v>3</v>
      </c>
      <c r="G1591">
        <v>811.45</v>
      </c>
      <c r="H1591">
        <v>0.26</v>
      </c>
      <c r="I1591" t="s">
        <v>1823</v>
      </c>
      <c r="J1591">
        <v>1801.4190000000001</v>
      </c>
    </row>
    <row r="1592" spans="1:10">
      <c r="A1592" t="s">
        <v>3415</v>
      </c>
      <c r="B1592">
        <v>45749</v>
      </c>
      <c r="C1592" t="s">
        <v>1275</v>
      </c>
      <c r="D1592" t="s">
        <v>1614</v>
      </c>
      <c r="E1592" t="s">
        <v>1813</v>
      </c>
      <c r="F1592">
        <v>4</v>
      </c>
      <c r="G1592">
        <v>62.25</v>
      </c>
      <c r="H1592">
        <v>0.11</v>
      </c>
      <c r="I1592" t="s">
        <v>1825</v>
      </c>
      <c r="J1592">
        <v>221.61</v>
      </c>
    </row>
    <row r="1593" spans="1:10">
      <c r="A1593" t="s">
        <v>3416</v>
      </c>
      <c r="B1593">
        <v>45807</v>
      </c>
      <c r="C1593" t="s">
        <v>107</v>
      </c>
      <c r="D1593" t="s">
        <v>1738</v>
      </c>
      <c r="E1593" t="s">
        <v>1789</v>
      </c>
      <c r="F1593">
        <v>1</v>
      </c>
      <c r="G1593">
        <v>749.78</v>
      </c>
      <c r="H1593">
        <v>0.03</v>
      </c>
      <c r="I1593" t="s">
        <v>1823</v>
      </c>
      <c r="J1593">
        <v>727.28660000000002</v>
      </c>
    </row>
    <row r="1594" spans="1:10">
      <c r="A1594" t="s">
        <v>3417</v>
      </c>
      <c r="B1594">
        <v>45496</v>
      </c>
      <c r="C1594" t="s">
        <v>1098</v>
      </c>
      <c r="D1594" t="s">
        <v>1666</v>
      </c>
      <c r="E1594" t="s">
        <v>1773</v>
      </c>
      <c r="F1594">
        <v>3</v>
      </c>
      <c r="G1594">
        <v>630.28</v>
      </c>
      <c r="H1594">
        <v>7.0000000000000007E-2</v>
      </c>
      <c r="I1594" t="s">
        <v>1828</v>
      </c>
      <c r="J1594">
        <v>1758.4811999999999</v>
      </c>
    </row>
    <row r="1595" spans="1:10">
      <c r="A1595" t="s">
        <v>3418</v>
      </c>
      <c r="B1595">
        <v>45355</v>
      </c>
      <c r="C1595" t="s">
        <v>484</v>
      </c>
      <c r="D1595" t="s">
        <v>1608</v>
      </c>
      <c r="E1595" t="s">
        <v>1804</v>
      </c>
      <c r="F1595">
        <v>1</v>
      </c>
      <c r="G1595">
        <v>101.84</v>
      </c>
      <c r="H1595">
        <v>0.17</v>
      </c>
      <c r="I1595" t="s">
        <v>1823</v>
      </c>
      <c r="J1595">
        <v>84.527199999999993</v>
      </c>
    </row>
    <row r="1596" spans="1:10">
      <c r="A1596" t="s">
        <v>3419</v>
      </c>
      <c r="B1596">
        <v>45256</v>
      </c>
      <c r="C1596" t="s">
        <v>208</v>
      </c>
      <c r="D1596" t="s">
        <v>1596</v>
      </c>
      <c r="E1596" t="s">
        <v>1810</v>
      </c>
      <c r="F1596">
        <v>4</v>
      </c>
      <c r="G1596">
        <v>641.45000000000005</v>
      </c>
      <c r="H1596">
        <v>0.16</v>
      </c>
      <c r="I1596" t="s">
        <v>1828</v>
      </c>
      <c r="J1596">
        <v>2155.2719999999999</v>
      </c>
    </row>
    <row r="1597" spans="1:10">
      <c r="A1597" t="s">
        <v>3420</v>
      </c>
      <c r="B1597">
        <v>45849</v>
      </c>
      <c r="C1597" t="s">
        <v>1452</v>
      </c>
      <c r="D1597" t="s">
        <v>1634</v>
      </c>
      <c r="E1597" t="s">
        <v>1757</v>
      </c>
      <c r="F1597">
        <v>1</v>
      </c>
      <c r="G1597">
        <v>135.87</v>
      </c>
      <c r="H1597">
        <v>0.23</v>
      </c>
      <c r="I1597" t="s">
        <v>1825</v>
      </c>
      <c r="J1597">
        <v>104.6199</v>
      </c>
    </row>
    <row r="1598" spans="1:10">
      <c r="A1598" t="s">
        <v>3421</v>
      </c>
      <c r="B1598">
        <v>45344</v>
      </c>
      <c r="C1598" t="s">
        <v>341</v>
      </c>
      <c r="D1598" t="s">
        <v>1590</v>
      </c>
      <c r="E1598" t="s">
        <v>1776</v>
      </c>
      <c r="F1598">
        <v>1</v>
      </c>
      <c r="G1598">
        <v>388.35</v>
      </c>
      <c r="H1598">
        <v>0.01</v>
      </c>
      <c r="I1598" t="s">
        <v>1825</v>
      </c>
      <c r="J1598">
        <v>384.4665</v>
      </c>
    </row>
    <row r="1599" spans="1:10">
      <c r="A1599" t="s">
        <v>3422</v>
      </c>
      <c r="B1599">
        <v>45367</v>
      </c>
      <c r="C1599" t="s">
        <v>1495</v>
      </c>
      <c r="D1599" t="s">
        <v>1624</v>
      </c>
      <c r="E1599" t="s">
        <v>1786</v>
      </c>
      <c r="F1599">
        <v>2</v>
      </c>
      <c r="G1599">
        <v>999.08</v>
      </c>
      <c r="H1599">
        <v>0.3</v>
      </c>
      <c r="I1599" t="s">
        <v>1825</v>
      </c>
      <c r="J1599">
        <v>1398.712</v>
      </c>
    </row>
    <row r="1600" spans="1:10">
      <c r="A1600" t="s">
        <v>3423</v>
      </c>
      <c r="B1600">
        <v>45887</v>
      </c>
      <c r="C1600" t="s">
        <v>565</v>
      </c>
      <c r="D1600" t="s">
        <v>1624</v>
      </c>
      <c r="E1600" t="s">
        <v>1807</v>
      </c>
      <c r="F1600">
        <v>3</v>
      </c>
      <c r="G1600">
        <v>453.19</v>
      </c>
      <c r="H1600">
        <v>0.08</v>
      </c>
      <c r="I1600" t="s">
        <v>1828</v>
      </c>
      <c r="J1600">
        <v>1250.8044</v>
      </c>
    </row>
    <row r="1601" spans="1:10">
      <c r="A1601" t="s">
        <v>3424</v>
      </c>
      <c r="B1601">
        <v>45567</v>
      </c>
      <c r="C1601" t="s">
        <v>755</v>
      </c>
      <c r="D1601" t="s">
        <v>1708</v>
      </c>
      <c r="E1601" t="s">
        <v>1789</v>
      </c>
      <c r="F1601">
        <v>2</v>
      </c>
      <c r="G1601">
        <v>61.31</v>
      </c>
      <c r="H1601">
        <v>0.15</v>
      </c>
      <c r="I1601" t="s">
        <v>1828</v>
      </c>
      <c r="J1601">
        <v>104.227</v>
      </c>
    </row>
    <row r="1602" spans="1:10">
      <c r="A1602" t="s">
        <v>3425</v>
      </c>
      <c r="B1602">
        <v>45223</v>
      </c>
      <c r="C1602" t="s">
        <v>1074</v>
      </c>
      <c r="D1602" t="s">
        <v>1710</v>
      </c>
      <c r="E1602" t="s">
        <v>1789</v>
      </c>
      <c r="F1602">
        <v>2</v>
      </c>
      <c r="G1602">
        <v>870.13</v>
      </c>
      <c r="H1602">
        <v>0.23</v>
      </c>
      <c r="I1602" t="s">
        <v>1823</v>
      </c>
      <c r="J1602">
        <v>1340.0001999999999</v>
      </c>
    </row>
    <row r="1603" spans="1:10">
      <c r="A1603" t="s">
        <v>3426</v>
      </c>
      <c r="B1603">
        <v>45664</v>
      </c>
      <c r="C1603" t="s">
        <v>247</v>
      </c>
      <c r="D1603" t="s">
        <v>1578</v>
      </c>
      <c r="E1603" t="s">
        <v>1813</v>
      </c>
      <c r="F1603">
        <v>1</v>
      </c>
      <c r="G1603">
        <v>336.51</v>
      </c>
      <c r="H1603">
        <v>0.11</v>
      </c>
      <c r="I1603" t="s">
        <v>1825</v>
      </c>
      <c r="J1603">
        <v>299.4939</v>
      </c>
    </row>
    <row r="1604" spans="1:10">
      <c r="A1604" t="s">
        <v>3427</v>
      </c>
      <c r="B1604">
        <v>45313</v>
      </c>
      <c r="C1604" t="s">
        <v>598</v>
      </c>
      <c r="D1604" t="s">
        <v>1682</v>
      </c>
      <c r="E1604" t="s">
        <v>1752</v>
      </c>
      <c r="F1604">
        <v>1</v>
      </c>
      <c r="G1604">
        <v>305.70999999999998</v>
      </c>
      <c r="H1604">
        <v>0.26</v>
      </c>
      <c r="I1604" t="s">
        <v>1828</v>
      </c>
      <c r="J1604">
        <v>226.22540000000001</v>
      </c>
    </row>
    <row r="1605" spans="1:10">
      <c r="A1605" t="s">
        <v>3428</v>
      </c>
      <c r="B1605">
        <v>45224</v>
      </c>
      <c r="C1605" t="s">
        <v>419</v>
      </c>
      <c r="D1605" t="s">
        <v>1568</v>
      </c>
      <c r="E1605" t="s">
        <v>1810</v>
      </c>
      <c r="F1605">
        <v>2</v>
      </c>
      <c r="G1605">
        <v>635.39</v>
      </c>
      <c r="H1605">
        <v>0.28999999999999998</v>
      </c>
      <c r="I1605" t="s">
        <v>1828</v>
      </c>
      <c r="J1605">
        <v>902.25379999999996</v>
      </c>
    </row>
    <row r="1606" spans="1:10">
      <c r="A1606" t="s">
        <v>3429</v>
      </c>
      <c r="B1606">
        <v>45491</v>
      </c>
      <c r="C1606" t="s">
        <v>405</v>
      </c>
      <c r="D1606" t="s">
        <v>1732</v>
      </c>
      <c r="E1606" t="s">
        <v>1813</v>
      </c>
      <c r="F1606">
        <v>2</v>
      </c>
      <c r="G1606">
        <v>253.87</v>
      </c>
      <c r="H1606">
        <v>0.23</v>
      </c>
      <c r="I1606" t="s">
        <v>1828</v>
      </c>
      <c r="J1606">
        <v>390.95979999999997</v>
      </c>
    </row>
    <row r="1607" spans="1:10">
      <c r="A1607" t="s">
        <v>3430</v>
      </c>
      <c r="B1607">
        <v>45472</v>
      </c>
      <c r="C1607" t="s">
        <v>1489</v>
      </c>
      <c r="D1607" t="s">
        <v>1700</v>
      </c>
      <c r="E1607" t="s">
        <v>1807</v>
      </c>
      <c r="F1607">
        <v>3</v>
      </c>
      <c r="G1607">
        <v>915.81</v>
      </c>
      <c r="H1607">
        <v>0.17</v>
      </c>
      <c r="I1607" t="s">
        <v>1828</v>
      </c>
      <c r="J1607">
        <v>2280.3669</v>
      </c>
    </row>
    <row r="1608" spans="1:10">
      <c r="A1608" t="s">
        <v>3431</v>
      </c>
      <c r="B1608">
        <v>45795</v>
      </c>
      <c r="C1608" t="s">
        <v>681</v>
      </c>
      <c r="D1608" t="s">
        <v>1632</v>
      </c>
      <c r="E1608" t="s">
        <v>1782</v>
      </c>
      <c r="F1608">
        <v>3</v>
      </c>
      <c r="G1608">
        <v>779.5</v>
      </c>
      <c r="H1608">
        <v>0.02</v>
      </c>
      <c r="I1608" t="s">
        <v>1823</v>
      </c>
      <c r="J1608">
        <v>2291.73</v>
      </c>
    </row>
    <row r="1609" spans="1:10">
      <c r="A1609" t="s">
        <v>3432</v>
      </c>
      <c r="B1609">
        <v>45470</v>
      </c>
      <c r="C1609" t="s">
        <v>1446</v>
      </c>
      <c r="D1609" t="s">
        <v>1670</v>
      </c>
      <c r="E1609" t="s">
        <v>1804</v>
      </c>
      <c r="F1609">
        <v>2</v>
      </c>
      <c r="G1609">
        <v>780.57</v>
      </c>
      <c r="H1609">
        <v>0.26</v>
      </c>
      <c r="I1609" t="s">
        <v>1823</v>
      </c>
      <c r="J1609">
        <v>1155.2436</v>
      </c>
    </row>
    <row r="1610" spans="1:10">
      <c r="A1610" t="s">
        <v>3433</v>
      </c>
      <c r="B1610">
        <v>45390</v>
      </c>
      <c r="C1610" t="s">
        <v>1196</v>
      </c>
      <c r="D1610" t="s">
        <v>1738</v>
      </c>
      <c r="E1610" t="s">
        <v>1813</v>
      </c>
      <c r="F1610">
        <v>1</v>
      </c>
      <c r="G1610">
        <v>511.35</v>
      </c>
      <c r="H1610">
        <v>0</v>
      </c>
      <c r="I1610" t="s">
        <v>1823</v>
      </c>
      <c r="J1610">
        <v>511.35</v>
      </c>
    </row>
    <row r="1611" spans="1:10">
      <c r="A1611" t="s">
        <v>3434</v>
      </c>
      <c r="B1611">
        <v>45803</v>
      </c>
      <c r="C1611" t="s">
        <v>75</v>
      </c>
      <c r="D1611" t="s">
        <v>1742</v>
      </c>
      <c r="E1611" t="s">
        <v>1766</v>
      </c>
      <c r="F1611">
        <v>4</v>
      </c>
      <c r="G1611">
        <v>44.07</v>
      </c>
      <c r="H1611">
        <v>0.28999999999999998</v>
      </c>
      <c r="I1611" t="s">
        <v>1828</v>
      </c>
      <c r="J1611">
        <v>125.1588</v>
      </c>
    </row>
    <row r="1612" spans="1:10">
      <c r="A1612" t="s">
        <v>3435</v>
      </c>
      <c r="B1612">
        <v>45320</v>
      </c>
      <c r="C1612" t="s">
        <v>646</v>
      </c>
      <c r="D1612" t="s">
        <v>1686</v>
      </c>
      <c r="E1612" t="s">
        <v>1792</v>
      </c>
      <c r="F1612">
        <v>2</v>
      </c>
      <c r="G1612">
        <v>895.92</v>
      </c>
      <c r="H1612">
        <v>0.15</v>
      </c>
      <c r="I1612" t="s">
        <v>1823</v>
      </c>
      <c r="J1612">
        <v>1523.0640000000001</v>
      </c>
    </row>
    <row r="1613" spans="1:10">
      <c r="A1613" t="s">
        <v>3436</v>
      </c>
      <c r="B1613">
        <v>45619</v>
      </c>
      <c r="C1613" t="s">
        <v>963</v>
      </c>
      <c r="D1613" t="s">
        <v>1654</v>
      </c>
      <c r="E1613" t="s">
        <v>1761</v>
      </c>
      <c r="F1613">
        <v>4</v>
      </c>
      <c r="G1613">
        <v>456.32</v>
      </c>
      <c r="H1613">
        <v>0.22</v>
      </c>
      <c r="I1613" t="s">
        <v>1828</v>
      </c>
      <c r="J1613">
        <v>1423.7184</v>
      </c>
    </row>
    <row r="1614" spans="1:10">
      <c r="A1614" t="s">
        <v>3437</v>
      </c>
      <c r="B1614">
        <v>45777</v>
      </c>
      <c r="C1614" t="s">
        <v>1304</v>
      </c>
      <c r="D1614" t="s">
        <v>1616</v>
      </c>
      <c r="E1614" t="s">
        <v>1752</v>
      </c>
      <c r="F1614">
        <v>1</v>
      </c>
      <c r="G1614">
        <v>905.5</v>
      </c>
      <c r="H1614">
        <v>0.28999999999999998</v>
      </c>
      <c r="I1614" t="s">
        <v>1828</v>
      </c>
      <c r="J1614">
        <v>642.90499999999997</v>
      </c>
    </row>
    <row r="1615" spans="1:10">
      <c r="A1615" t="s">
        <v>3438</v>
      </c>
      <c r="B1615">
        <v>45523</v>
      </c>
      <c r="C1615" t="s">
        <v>666</v>
      </c>
      <c r="D1615" t="s">
        <v>1580</v>
      </c>
      <c r="E1615" t="s">
        <v>1797</v>
      </c>
      <c r="F1615">
        <v>3</v>
      </c>
      <c r="G1615">
        <v>63.19</v>
      </c>
      <c r="H1615">
        <v>0.08</v>
      </c>
      <c r="I1615" t="s">
        <v>1823</v>
      </c>
      <c r="J1615">
        <v>174.40440000000001</v>
      </c>
    </row>
    <row r="1616" spans="1:10">
      <c r="A1616" t="s">
        <v>3439</v>
      </c>
      <c r="B1616">
        <v>45628</v>
      </c>
      <c r="C1616" t="s">
        <v>191</v>
      </c>
      <c r="D1616" t="s">
        <v>1688</v>
      </c>
      <c r="E1616" t="s">
        <v>1779</v>
      </c>
      <c r="F1616">
        <v>3</v>
      </c>
      <c r="G1616">
        <v>687.66</v>
      </c>
      <c r="H1616">
        <v>0.06</v>
      </c>
      <c r="I1616" t="s">
        <v>1825</v>
      </c>
      <c r="J1616">
        <v>1939.2012</v>
      </c>
    </row>
    <row r="1617" spans="1:10">
      <c r="A1617" t="s">
        <v>3440</v>
      </c>
      <c r="B1617">
        <v>45742</v>
      </c>
      <c r="C1617" t="s">
        <v>711</v>
      </c>
      <c r="D1617" t="s">
        <v>1634</v>
      </c>
      <c r="E1617" t="s">
        <v>1786</v>
      </c>
      <c r="F1617">
        <v>4</v>
      </c>
      <c r="G1617">
        <v>639.05999999999995</v>
      </c>
      <c r="H1617">
        <v>0.12</v>
      </c>
      <c r="I1617" t="s">
        <v>1825</v>
      </c>
      <c r="J1617">
        <v>2249.4911999999999</v>
      </c>
    </row>
    <row r="1618" spans="1:10">
      <c r="A1618" t="s">
        <v>3441</v>
      </c>
      <c r="B1618">
        <v>45456</v>
      </c>
      <c r="C1618" t="s">
        <v>247</v>
      </c>
      <c r="D1618" t="s">
        <v>1690</v>
      </c>
      <c r="E1618" t="s">
        <v>1779</v>
      </c>
      <c r="F1618">
        <v>1</v>
      </c>
      <c r="G1618">
        <v>475.15</v>
      </c>
      <c r="H1618">
        <v>0.04</v>
      </c>
      <c r="I1618" t="s">
        <v>1828</v>
      </c>
      <c r="J1618">
        <v>456.14400000000001</v>
      </c>
    </row>
    <row r="1619" spans="1:10">
      <c r="A1619" t="s">
        <v>3442</v>
      </c>
      <c r="B1619">
        <v>45534</v>
      </c>
      <c r="C1619" t="s">
        <v>625</v>
      </c>
      <c r="D1619" t="s">
        <v>1636</v>
      </c>
      <c r="E1619" t="s">
        <v>1776</v>
      </c>
      <c r="F1619">
        <v>1</v>
      </c>
      <c r="G1619">
        <v>62.38</v>
      </c>
      <c r="H1619">
        <v>0.08</v>
      </c>
      <c r="I1619" t="s">
        <v>1828</v>
      </c>
      <c r="J1619">
        <v>57.389600000000002</v>
      </c>
    </row>
    <row r="1620" spans="1:10">
      <c r="A1620" t="s">
        <v>3443</v>
      </c>
      <c r="B1620">
        <v>45375</v>
      </c>
      <c r="C1620" t="s">
        <v>1109</v>
      </c>
      <c r="D1620" t="s">
        <v>1578</v>
      </c>
      <c r="E1620" t="s">
        <v>1779</v>
      </c>
      <c r="F1620">
        <v>1</v>
      </c>
      <c r="G1620">
        <v>977.02</v>
      </c>
      <c r="H1620">
        <v>0.2</v>
      </c>
      <c r="I1620" t="s">
        <v>1828</v>
      </c>
      <c r="J1620">
        <v>781.61599999999999</v>
      </c>
    </row>
    <row r="1621" spans="1:10">
      <c r="A1621" t="s">
        <v>3444</v>
      </c>
      <c r="B1621">
        <v>45546</v>
      </c>
      <c r="C1621" t="s">
        <v>271</v>
      </c>
      <c r="D1621" t="s">
        <v>1714</v>
      </c>
      <c r="E1621" t="s">
        <v>1769</v>
      </c>
      <c r="F1621">
        <v>2</v>
      </c>
      <c r="G1621">
        <v>898.81</v>
      </c>
      <c r="H1621">
        <v>0.25</v>
      </c>
      <c r="I1621" t="s">
        <v>1823</v>
      </c>
      <c r="J1621">
        <v>1348.2149999999999</v>
      </c>
    </row>
    <row r="1622" spans="1:10">
      <c r="A1622" t="s">
        <v>3445</v>
      </c>
      <c r="B1622">
        <v>45769</v>
      </c>
      <c r="C1622" t="s">
        <v>1101</v>
      </c>
      <c r="D1622" t="s">
        <v>1662</v>
      </c>
      <c r="E1622" t="s">
        <v>1766</v>
      </c>
      <c r="F1622">
        <v>2</v>
      </c>
      <c r="G1622">
        <v>422.13</v>
      </c>
      <c r="H1622">
        <v>0.28000000000000003</v>
      </c>
      <c r="I1622" t="s">
        <v>1823</v>
      </c>
      <c r="J1622">
        <v>607.86720000000003</v>
      </c>
    </row>
    <row r="1623" spans="1:10">
      <c r="A1623" t="s">
        <v>3446</v>
      </c>
      <c r="B1623">
        <v>45524</v>
      </c>
      <c r="C1623" t="s">
        <v>191</v>
      </c>
      <c r="D1623" t="s">
        <v>1616</v>
      </c>
      <c r="E1623" t="s">
        <v>1792</v>
      </c>
      <c r="F1623">
        <v>1</v>
      </c>
      <c r="G1623">
        <v>324.56</v>
      </c>
      <c r="H1623">
        <v>0.03</v>
      </c>
      <c r="I1623" t="s">
        <v>1828</v>
      </c>
      <c r="J1623">
        <v>314.82319999999999</v>
      </c>
    </row>
    <row r="1624" spans="1:10">
      <c r="A1624" t="s">
        <v>3447</v>
      </c>
      <c r="B1624">
        <v>45531</v>
      </c>
      <c r="C1624" t="s">
        <v>1443</v>
      </c>
      <c r="D1624" t="s">
        <v>1658</v>
      </c>
      <c r="E1624" t="s">
        <v>1804</v>
      </c>
      <c r="F1624">
        <v>4</v>
      </c>
      <c r="G1624">
        <v>570.38</v>
      </c>
      <c r="H1624">
        <v>0.26</v>
      </c>
      <c r="I1624" t="s">
        <v>1825</v>
      </c>
      <c r="J1624">
        <v>1688.3248000000001</v>
      </c>
    </row>
    <row r="1625" spans="1:10">
      <c r="A1625" t="s">
        <v>3448</v>
      </c>
      <c r="B1625">
        <v>45479</v>
      </c>
      <c r="C1625" t="s">
        <v>1229</v>
      </c>
      <c r="D1625" t="s">
        <v>1616</v>
      </c>
      <c r="E1625" t="s">
        <v>1801</v>
      </c>
      <c r="F1625">
        <v>2</v>
      </c>
      <c r="G1625">
        <v>223.73</v>
      </c>
      <c r="H1625">
        <v>0.11</v>
      </c>
      <c r="I1625" t="s">
        <v>1825</v>
      </c>
      <c r="J1625">
        <v>398.23939999999999</v>
      </c>
    </row>
    <row r="1626" spans="1:10">
      <c r="A1626" t="s">
        <v>3449</v>
      </c>
      <c r="B1626">
        <v>45868</v>
      </c>
      <c r="C1626" t="s">
        <v>1101</v>
      </c>
      <c r="D1626" t="s">
        <v>1720</v>
      </c>
      <c r="E1626" t="s">
        <v>1804</v>
      </c>
      <c r="F1626">
        <v>4</v>
      </c>
      <c r="G1626">
        <v>164.93</v>
      </c>
      <c r="H1626">
        <v>0.11</v>
      </c>
      <c r="I1626" t="s">
        <v>1823</v>
      </c>
      <c r="J1626">
        <v>587.1508</v>
      </c>
    </row>
    <row r="1627" spans="1:10">
      <c r="A1627" t="s">
        <v>3450</v>
      </c>
      <c r="B1627">
        <v>45569</v>
      </c>
      <c r="C1627" t="s">
        <v>797</v>
      </c>
      <c r="D1627" t="s">
        <v>1578</v>
      </c>
      <c r="E1627" t="s">
        <v>1779</v>
      </c>
      <c r="F1627">
        <v>3</v>
      </c>
      <c r="G1627">
        <v>326.66000000000003</v>
      </c>
      <c r="H1627">
        <v>0.28000000000000003</v>
      </c>
      <c r="I1627" t="s">
        <v>1828</v>
      </c>
      <c r="J1627">
        <v>705.5856</v>
      </c>
    </row>
    <row r="1628" spans="1:10">
      <c r="A1628" t="s">
        <v>3451</v>
      </c>
      <c r="B1628">
        <v>45382</v>
      </c>
      <c r="C1628" t="s">
        <v>601</v>
      </c>
      <c r="D1628" t="s">
        <v>1546</v>
      </c>
      <c r="E1628" t="s">
        <v>1801</v>
      </c>
      <c r="F1628">
        <v>2</v>
      </c>
      <c r="G1628">
        <v>462.93</v>
      </c>
      <c r="H1628">
        <v>0.17</v>
      </c>
      <c r="I1628" t="s">
        <v>1825</v>
      </c>
      <c r="J1628">
        <v>768.46379999999999</v>
      </c>
    </row>
    <row r="1629" spans="1:10">
      <c r="A1629" t="s">
        <v>3452</v>
      </c>
      <c r="B1629">
        <v>45885</v>
      </c>
      <c r="C1629" t="s">
        <v>496</v>
      </c>
      <c r="D1629" t="s">
        <v>1543</v>
      </c>
      <c r="E1629" t="s">
        <v>1804</v>
      </c>
      <c r="F1629">
        <v>3</v>
      </c>
      <c r="G1629">
        <v>60.26</v>
      </c>
      <c r="H1629">
        <v>0.04</v>
      </c>
      <c r="I1629" t="s">
        <v>1823</v>
      </c>
      <c r="J1629">
        <v>173.5488</v>
      </c>
    </row>
    <row r="1630" spans="1:10">
      <c r="A1630" t="s">
        <v>3453</v>
      </c>
      <c r="B1630">
        <v>45829</v>
      </c>
      <c r="C1630" t="s">
        <v>261</v>
      </c>
      <c r="D1630" t="s">
        <v>1616</v>
      </c>
      <c r="E1630" t="s">
        <v>1786</v>
      </c>
      <c r="F1630">
        <v>3</v>
      </c>
      <c r="G1630">
        <v>109.5</v>
      </c>
      <c r="H1630">
        <v>0.06</v>
      </c>
      <c r="I1630" t="s">
        <v>1828</v>
      </c>
      <c r="J1630">
        <v>308.79000000000002</v>
      </c>
    </row>
    <row r="1631" spans="1:10">
      <c r="A1631" t="s">
        <v>3454</v>
      </c>
      <c r="B1631">
        <v>45721</v>
      </c>
      <c r="C1631" t="s">
        <v>1193</v>
      </c>
      <c r="D1631" t="s">
        <v>1688</v>
      </c>
      <c r="E1631" t="s">
        <v>1804</v>
      </c>
      <c r="F1631">
        <v>1</v>
      </c>
      <c r="G1631">
        <v>505.83</v>
      </c>
      <c r="H1631">
        <v>0.14000000000000001</v>
      </c>
      <c r="I1631" t="s">
        <v>1828</v>
      </c>
      <c r="J1631">
        <v>435.0138</v>
      </c>
    </row>
    <row r="1632" spans="1:10">
      <c r="A1632" t="s">
        <v>3455</v>
      </c>
      <c r="B1632">
        <v>45511</v>
      </c>
      <c r="C1632" t="s">
        <v>544</v>
      </c>
      <c r="D1632" t="s">
        <v>1744</v>
      </c>
      <c r="E1632" t="s">
        <v>1789</v>
      </c>
      <c r="F1632">
        <v>2</v>
      </c>
      <c r="G1632">
        <v>443.15</v>
      </c>
      <c r="H1632">
        <v>0.27</v>
      </c>
      <c r="I1632" t="s">
        <v>1825</v>
      </c>
      <c r="J1632">
        <v>646.99900000000002</v>
      </c>
    </row>
    <row r="1633" spans="1:10">
      <c r="A1633" t="s">
        <v>3456</v>
      </c>
      <c r="B1633">
        <v>45739</v>
      </c>
      <c r="C1633" t="s">
        <v>1527</v>
      </c>
      <c r="D1633" t="s">
        <v>1560</v>
      </c>
      <c r="E1633" t="s">
        <v>1779</v>
      </c>
      <c r="F1633">
        <v>2</v>
      </c>
      <c r="G1633">
        <v>784.26</v>
      </c>
      <c r="H1633">
        <v>0.23</v>
      </c>
      <c r="I1633" t="s">
        <v>1825</v>
      </c>
      <c r="J1633">
        <v>1207.7603999999999</v>
      </c>
    </row>
    <row r="1634" spans="1:10">
      <c r="A1634" t="s">
        <v>3457</v>
      </c>
      <c r="B1634">
        <v>45533</v>
      </c>
      <c r="C1634" t="s">
        <v>1405</v>
      </c>
      <c r="D1634" t="s">
        <v>1626</v>
      </c>
      <c r="E1634" t="s">
        <v>1792</v>
      </c>
      <c r="F1634">
        <v>3</v>
      </c>
      <c r="G1634">
        <v>590.30999999999995</v>
      </c>
      <c r="H1634">
        <v>0.17</v>
      </c>
      <c r="I1634" t="s">
        <v>1825</v>
      </c>
      <c r="J1634">
        <v>1469.8719000000001</v>
      </c>
    </row>
    <row r="1635" spans="1:10">
      <c r="A1635" t="s">
        <v>3458</v>
      </c>
      <c r="B1635">
        <v>45553</v>
      </c>
      <c r="C1635" t="s">
        <v>417</v>
      </c>
      <c r="D1635" t="s">
        <v>1686</v>
      </c>
      <c r="E1635" t="s">
        <v>1804</v>
      </c>
      <c r="F1635">
        <v>1</v>
      </c>
      <c r="G1635">
        <v>696.13</v>
      </c>
      <c r="H1635">
        <v>0.06</v>
      </c>
      <c r="I1635" t="s">
        <v>1828</v>
      </c>
      <c r="J1635">
        <v>654.36220000000003</v>
      </c>
    </row>
    <row r="1636" spans="1:10">
      <c r="A1636" t="s">
        <v>3459</v>
      </c>
      <c r="B1636">
        <v>45341</v>
      </c>
      <c r="C1636" t="s">
        <v>369</v>
      </c>
      <c r="D1636" t="s">
        <v>1650</v>
      </c>
      <c r="E1636" t="s">
        <v>1776</v>
      </c>
      <c r="F1636">
        <v>4</v>
      </c>
      <c r="G1636">
        <v>194.39</v>
      </c>
      <c r="H1636">
        <v>0.25</v>
      </c>
      <c r="I1636" t="s">
        <v>1823</v>
      </c>
      <c r="J1636">
        <v>583.16999999999996</v>
      </c>
    </row>
    <row r="1637" spans="1:10">
      <c r="A1637" t="s">
        <v>3460</v>
      </c>
      <c r="B1637">
        <v>45430</v>
      </c>
      <c r="C1637" t="s">
        <v>1038</v>
      </c>
      <c r="D1637" t="s">
        <v>1614</v>
      </c>
      <c r="E1637" t="s">
        <v>1757</v>
      </c>
      <c r="F1637">
        <v>1</v>
      </c>
      <c r="G1637">
        <v>339.7</v>
      </c>
      <c r="H1637">
        <v>0.1</v>
      </c>
      <c r="I1637" t="s">
        <v>1823</v>
      </c>
      <c r="J1637">
        <v>305.73</v>
      </c>
    </row>
    <row r="1638" spans="1:10">
      <c r="A1638" t="s">
        <v>3461</v>
      </c>
      <c r="B1638">
        <v>45912</v>
      </c>
      <c r="C1638" t="s">
        <v>185</v>
      </c>
      <c r="D1638" t="s">
        <v>1684</v>
      </c>
      <c r="E1638" t="s">
        <v>1797</v>
      </c>
      <c r="F1638">
        <v>4</v>
      </c>
      <c r="G1638">
        <v>463.16</v>
      </c>
      <c r="H1638">
        <v>0.27</v>
      </c>
      <c r="I1638" t="s">
        <v>1825</v>
      </c>
      <c r="J1638">
        <v>1352.4272000000001</v>
      </c>
    </row>
    <row r="1639" spans="1:10">
      <c r="A1639" t="s">
        <v>3462</v>
      </c>
      <c r="B1639">
        <v>45709</v>
      </c>
      <c r="C1639" t="s">
        <v>378</v>
      </c>
      <c r="D1639" t="s">
        <v>1555</v>
      </c>
      <c r="E1639" t="s">
        <v>1789</v>
      </c>
      <c r="F1639">
        <v>2</v>
      </c>
      <c r="G1639">
        <v>824.91</v>
      </c>
      <c r="H1639">
        <v>0.09</v>
      </c>
      <c r="I1639" t="s">
        <v>1823</v>
      </c>
      <c r="J1639">
        <v>1501.3362</v>
      </c>
    </row>
    <row r="1640" spans="1:10">
      <c r="A1640" t="s">
        <v>3463</v>
      </c>
      <c r="B1640">
        <v>45520</v>
      </c>
      <c r="C1640" t="s">
        <v>258</v>
      </c>
      <c r="D1640" t="s">
        <v>1555</v>
      </c>
      <c r="E1640" t="s">
        <v>1761</v>
      </c>
      <c r="F1640">
        <v>4</v>
      </c>
      <c r="G1640">
        <v>796.89</v>
      </c>
      <c r="H1640">
        <v>0.17</v>
      </c>
      <c r="I1640" t="s">
        <v>1823</v>
      </c>
      <c r="J1640">
        <v>2645.6747999999998</v>
      </c>
    </row>
    <row r="1641" spans="1:10">
      <c r="A1641" t="s">
        <v>3464</v>
      </c>
      <c r="B1641">
        <v>45478</v>
      </c>
      <c r="C1641" t="s">
        <v>770</v>
      </c>
      <c r="D1641" t="s">
        <v>1600</v>
      </c>
      <c r="E1641" t="s">
        <v>1807</v>
      </c>
      <c r="F1641">
        <v>3</v>
      </c>
      <c r="G1641">
        <v>543.92999999999995</v>
      </c>
      <c r="H1641">
        <v>0.3</v>
      </c>
      <c r="I1641" t="s">
        <v>1828</v>
      </c>
      <c r="J1641">
        <v>1142.2529999999999</v>
      </c>
    </row>
    <row r="1642" spans="1:10">
      <c r="A1642" t="s">
        <v>3465</v>
      </c>
      <c r="B1642">
        <v>45496</v>
      </c>
      <c r="C1642" t="s">
        <v>574</v>
      </c>
      <c r="D1642" t="s">
        <v>1576</v>
      </c>
      <c r="E1642" t="s">
        <v>1779</v>
      </c>
      <c r="F1642">
        <v>2</v>
      </c>
      <c r="G1642">
        <v>44.65</v>
      </c>
      <c r="H1642">
        <v>0.03</v>
      </c>
      <c r="I1642" t="s">
        <v>1825</v>
      </c>
      <c r="J1642">
        <v>86.620999999999995</v>
      </c>
    </row>
    <row r="1643" spans="1:10">
      <c r="A1643" t="s">
        <v>3466</v>
      </c>
      <c r="B1643">
        <v>45742</v>
      </c>
      <c r="C1643" t="s">
        <v>800</v>
      </c>
      <c r="D1643" t="s">
        <v>1660</v>
      </c>
      <c r="E1643" t="s">
        <v>1752</v>
      </c>
      <c r="F1643">
        <v>4</v>
      </c>
      <c r="G1643">
        <v>827.39</v>
      </c>
      <c r="H1643">
        <v>0.06</v>
      </c>
      <c r="I1643" t="s">
        <v>1828</v>
      </c>
      <c r="J1643">
        <v>3110.9863999999998</v>
      </c>
    </row>
    <row r="1644" spans="1:10">
      <c r="A1644" t="s">
        <v>3467</v>
      </c>
      <c r="B1644">
        <v>45301</v>
      </c>
      <c r="C1644" t="s">
        <v>972</v>
      </c>
      <c r="D1644" t="s">
        <v>1576</v>
      </c>
      <c r="E1644" t="s">
        <v>1794</v>
      </c>
      <c r="F1644">
        <v>2</v>
      </c>
      <c r="G1644">
        <v>403.2</v>
      </c>
      <c r="H1644">
        <v>0.21</v>
      </c>
      <c r="I1644" t="s">
        <v>1825</v>
      </c>
      <c r="J1644">
        <v>637.05600000000004</v>
      </c>
    </row>
    <row r="1645" spans="1:10">
      <c r="A1645" t="s">
        <v>3468</v>
      </c>
      <c r="B1645">
        <v>45547</v>
      </c>
      <c r="C1645" t="s">
        <v>78</v>
      </c>
      <c r="D1645" t="s">
        <v>1720</v>
      </c>
      <c r="E1645" t="s">
        <v>1797</v>
      </c>
      <c r="F1645">
        <v>4</v>
      </c>
      <c r="G1645">
        <v>292.31</v>
      </c>
      <c r="H1645">
        <v>0.27</v>
      </c>
      <c r="I1645" t="s">
        <v>1825</v>
      </c>
      <c r="J1645">
        <v>853.54520000000002</v>
      </c>
    </row>
    <row r="1646" spans="1:10">
      <c r="A1646" t="s">
        <v>3469</v>
      </c>
      <c r="B1646">
        <v>45806</v>
      </c>
      <c r="C1646" t="s">
        <v>1513</v>
      </c>
      <c r="D1646" t="s">
        <v>1549</v>
      </c>
      <c r="E1646" t="s">
        <v>1789</v>
      </c>
      <c r="F1646">
        <v>1</v>
      </c>
      <c r="G1646">
        <v>948.33</v>
      </c>
      <c r="H1646">
        <v>0.11</v>
      </c>
      <c r="I1646" t="s">
        <v>1823</v>
      </c>
      <c r="J1646">
        <v>844.01369999999997</v>
      </c>
    </row>
    <row r="1647" spans="1:10">
      <c r="A1647" t="s">
        <v>3470</v>
      </c>
      <c r="B1647">
        <v>45294</v>
      </c>
      <c r="C1647" t="s">
        <v>1077</v>
      </c>
      <c r="D1647" t="s">
        <v>1626</v>
      </c>
      <c r="E1647" t="s">
        <v>1773</v>
      </c>
      <c r="F1647">
        <v>1</v>
      </c>
      <c r="G1647">
        <v>702.27</v>
      </c>
      <c r="H1647">
        <v>0.17</v>
      </c>
      <c r="I1647" t="s">
        <v>1828</v>
      </c>
      <c r="J1647">
        <v>582.88409999999999</v>
      </c>
    </row>
    <row r="1648" spans="1:10">
      <c r="A1648" t="s">
        <v>3471</v>
      </c>
      <c r="B1648">
        <v>45875</v>
      </c>
      <c r="C1648" t="s">
        <v>160</v>
      </c>
      <c r="D1648" t="s">
        <v>1608</v>
      </c>
      <c r="E1648" t="s">
        <v>1766</v>
      </c>
      <c r="F1648">
        <v>2</v>
      </c>
      <c r="G1648">
        <v>379.28</v>
      </c>
      <c r="H1648">
        <v>0.26</v>
      </c>
      <c r="I1648" t="s">
        <v>1823</v>
      </c>
      <c r="J1648">
        <v>561.33439999999996</v>
      </c>
    </row>
    <row r="1649" spans="1:10">
      <c r="A1649" t="s">
        <v>3472</v>
      </c>
      <c r="B1649">
        <v>45669</v>
      </c>
      <c r="C1649" t="s">
        <v>452</v>
      </c>
      <c r="D1649" t="s">
        <v>1642</v>
      </c>
      <c r="E1649" t="s">
        <v>1752</v>
      </c>
      <c r="F1649">
        <v>4</v>
      </c>
      <c r="G1649">
        <v>92.35</v>
      </c>
      <c r="H1649">
        <v>0.15</v>
      </c>
      <c r="I1649" t="s">
        <v>1823</v>
      </c>
      <c r="J1649">
        <v>313.99</v>
      </c>
    </row>
    <row r="1650" spans="1:10">
      <c r="A1650" t="s">
        <v>3473</v>
      </c>
      <c r="B1650">
        <v>45606</v>
      </c>
      <c r="C1650" t="s">
        <v>711</v>
      </c>
      <c r="D1650" t="s">
        <v>1626</v>
      </c>
      <c r="E1650" t="s">
        <v>1794</v>
      </c>
      <c r="F1650">
        <v>4</v>
      </c>
      <c r="G1650">
        <v>721.54</v>
      </c>
      <c r="H1650">
        <v>0.21</v>
      </c>
      <c r="I1650" t="s">
        <v>1823</v>
      </c>
      <c r="J1650">
        <v>2280.0664000000002</v>
      </c>
    </row>
    <row r="1651" spans="1:10">
      <c r="A1651" t="s">
        <v>3474</v>
      </c>
      <c r="B1651">
        <v>45787</v>
      </c>
      <c r="C1651" t="s">
        <v>202</v>
      </c>
      <c r="D1651" t="s">
        <v>1624</v>
      </c>
      <c r="E1651" t="s">
        <v>1786</v>
      </c>
      <c r="F1651">
        <v>1</v>
      </c>
      <c r="G1651">
        <v>228.69</v>
      </c>
      <c r="H1651">
        <v>0.14000000000000001</v>
      </c>
      <c r="I1651" t="s">
        <v>1823</v>
      </c>
      <c r="J1651">
        <v>196.67339999999999</v>
      </c>
    </row>
    <row r="1652" spans="1:10">
      <c r="A1652" t="s">
        <v>3475</v>
      </c>
      <c r="B1652">
        <v>45929</v>
      </c>
      <c r="C1652" t="s">
        <v>1112</v>
      </c>
      <c r="D1652" t="s">
        <v>1654</v>
      </c>
      <c r="E1652" t="s">
        <v>1789</v>
      </c>
      <c r="F1652">
        <v>1</v>
      </c>
      <c r="G1652">
        <v>899.09</v>
      </c>
      <c r="H1652">
        <v>0.2</v>
      </c>
      <c r="I1652" t="s">
        <v>1825</v>
      </c>
      <c r="J1652">
        <v>719.27200000000005</v>
      </c>
    </row>
    <row r="1653" spans="1:10">
      <c r="A1653" t="s">
        <v>3476</v>
      </c>
      <c r="B1653">
        <v>45379</v>
      </c>
      <c r="C1653" t="s">
        <v>1199</v>
      </c>
      <c r="D1653" t="s">
        <v>1562</v>
      </c>
      <c r="E1653" t="s">
        <v>1782</v>
      </c>
      <c r="F1653">
        <v>4</v>
      </c>
      <c r="G1653">
        <v>195.75</v>
      </c>
      <c r="H1653">
        <v>0.17</v>
      </c>
      <c r="I1653" t="s">
        <v>1823</v>
      </c>
      <c r="J1653">
        <v>649.89</v>
      </c>
    </row>
    <row r="1654" spans="1:10">
      <c r="A1654" t="s">
        <v>3477</v>
      </c>
      <c r="B1654">
        <v>45532</v>
      </c>
      <c r="C1654" t="s">
        <v>1322</v>
      </c>
      <c r="D1654" t="s">
        <v>1734</v>
      </c>
      <c r="E1654" t="s">
        <v>1801</v>
      </c>
      <c r="F1654">
        <v>3</v>
      </c>
      <c r="G1654">
        <v>199.13</v>
      </c>
      <c r="H1654">
        <v>0.24</v>
      </c>
      <c r="I1654" t="s">
        <v>1823</v>
      </c>
      <c r="J1654">
        <v>454.01639999999998</v>
      </c>
    </row>
    <row r="1655" spans="1:10">
      <c r="A1655" t="s">
        <v>3478</v>
      </c>
      <c r="B1655">
        <v>45466</v>
      </c>
      <c r="C1655" t="s">
        <v>535</v>
      </c>
      <c r="D1655" t="s">
        <v>1592</v>
      </c>
      <c r="E1655" t="s">
        <v>1799</v>
      </c>
      <c r="F1655">
        <v>2</v>
      </c>
      <c r="G1655">
        <v>833.62</v>
      </c>
      <c r="H1655">
        <v>0.18</v>
      </c>
      <c r="I1655" t="s">
        <v>1823</v>
      </c>
      <c r="J1655">
        <v>1367.1368</v>
      </c>
    </row>
    <row r="1656" spans="1:10">
      <c r="A1656" t="s">
        <v>3479</v>
      </c>
      <c r="B1656">
        <v>45395</v>
      </c>
      <c r="C1656" t="s">
        <v>1489</v>
      </c>
      <c r="D1656" t="s">
        <v>1698</v>
      </c>
      <c r="E1656" t="s">
        <v>1752</v>
      </c>
      <c r="F1656">
        <v>1</v>
      </c>
      <c r="G1656">
        <v>676.26</v>
      </c>
      <c r="H1656">
        <v>0.14000000000000001</v>
      </c>
      <c r="I1656" t="s">
        <v>1823</v>
      </c>
      <c r="J1656">
        <v>581.58360000000005</v>
      </c>
    </row>
    <row r="1657" spans="1:10">
      <c r="A1657" t="s">
        <v>3480</v>
      </c>
      <c r="B1657">
        <v>45708</v>
      </c>
      <c r="C1657" t="s">
        <v>130</v>
      </c>
      <c r="D1657" t="s">
        <v>1668</v>
      </c>
      <c r="E1657" t="s">
        <v>1786</v>
      </c>
      <c r="F1657">
        <v>2</v>
      </c>
      <c r="G1657">
        <v>666.49</v>
      </c>
      <c r="H1657">
        <v>0.06</v>
      </c>
      <c r="I1657" t="s">
        <v>1823</v>
      </c>
      <c r="J1657">
        <v>1253.0011999999999</v>
      </c>
    </row>
    <row r="1658" spans="1:10">
      <c r="A1658" t="s">
        <v>3481</v>
      </c>
      <c r="B1658">
        <v>45735</v>
      </c>
      <c r="C1658" t="s">
        <v>1419</v>
      </c>
      <c r="D1658" t="s">
        <v>1578</v>
      </c>
      <c r="E1658" t="s">
        <v>1769</v>
      </c>
      <c r="F1658">
        <v>3</v>
      </c>
      <c r="G1658">
        <v>471.19</v>
      </c>
      <c r="H1658">
        <v>0.28000000000000003</v>
      </c>
      <c r="I1658" t="s">
        <v>1828</v>
      </c>
      <c r="J1658">
        <v>1017.7704</v>
      </c>
    </row>
    <row r="1659" spans="1:10">
      <c r="A1659" t="s">
        <v>3482</v>
      </c>
      <c r="B1659">
        <v>45237</v>
      </c>
      <c r="C1659" t="s">
        <v>414</v>
      </c>
      <c r="D1659" t="s">
        <v>1562</v>
      </c>
      <c r="E1659" t="s">
        <v>1766</v>
      </c>
      <c r="F1659">
        <v>4</v>
      </c>
      <c r="G1659">
        <v>555.65</v>
      </c>
      <c r="H1659">
        <v>0.25</v>
      </c>
      <c r="I1659" t="s">
        <v>1828</v>
      </c>
      <c r="J1659">
        <v>1666.95</v>
      </c>
    </row>
    <row r="1660" spans="1:10">
      <c r="A1660" t="s">
        <v>3483</v>
      </c>
      <c r="B1660">
        <v>45282</v>
      </c>
      <c r="C1660" t="s">
        <v>141</v>
      </c>
      <c r="D1660" t="s">
        <v>1738</v>
      </c>
      <c r="E1660" t="s">
        <v>1799</v>
      </c>
      <c r="F1660">
        <v>2</v>
      </c>
      <c r="G1660">
        <v>100.42</v>
      </c>
      <c r="H1660">
        <v>0.06</v>
      </c>
      <c r="I1660" t="s">
        <v>1823</v>
      </c>
      <c r="J1660">
        <v>188.78960000000001</v>
      </c>
    </row>
    <row r="1661" spans="1:10">
      <c r="A1661" t="s">
        <v>3484</v>
      </c>
      <c r="B1661">
        <v>45337</v>
      </c>
      <c r="C1661" t="s">
        <v>191</v>
      </c>
      <c r="D1661" t="s">
        <v>1744</v>
      </c>
      <c r="E1661" t="s">
        <v>1810</v>
      </c>
      <c r="F1661">
        <v>3</v>
      </c>
      <c r="G1661">
        <v>981.69</v>
      </c>
      <c r="H1661">
        <v>0.05</v>
      </c>
      <c r="I1661" t="s">
        <v>1828</v>
      </c>
      <c r="J1661">
        <v>2797.8164999999999</v>
      </c>
    </row>
    <row r="1662" spans="1:10">
      <c r="A1662" t="s">
        <v>3485</v>
      </c>
      <c r="B1662">
        <v>45310</v>
      </c>
      <c r="C1662" t="s">
        <v>1029</v>
      </c>
      <c r="D1662" t="s">
        <v>1568</v>
      </c>
      <c r="E1662" t="s">
        <v>1804</v>
      </c>
      <c r="F1662">
        <v>2</v>
      </c>
      <c r="G1662">
        <v>848.87</v>
      </c>
      <c r="H1662">
        <v>0.09</v>
      </c>
      <c r="I1662" t="s">
        <v>1828</v>
      </c>
      <c r="J1662">
        <v>1544.9434000000001</v>
      </c>
    </row>
    <row r="1663" spans="1:10">
      <c r="A1663" t="s">
        <v>3486</v>
      </c>
      <c r="B1663">
        <v>45230</v>
      </c>
      <c r="C1663" t="s">
        <v>1172</v>
      </c>
      <c r="D1663" t="s">
        <v>1740</v>
      </c>
      <c r="E1663" t="s">
        <v>1789</v>
      </c>
      <c r="F1663">
        <v>3</v>
      </c>
      <c r="G1663">
        <v>582.32000000000005</v>
      </c>
      <c r="H1663">
        <v>0</v>
      </c>
      <c r="I1663" t="s">
        <v>1825</v>
      </c>
      <c r="J1663">
        <v>1746.96</v>
      </c>
    </row>
    <row r="1664" spans="1:10">
      <c r="A1664" t="s">
        <v>3487</v>
      </c>
      <c r="B1664">
        <v>45341</v>
      </c>
      <c r="C1664" t="s">
        <v>568</v>
      </c>
      <c r="D1664" t="s">
        <v>1646</v>
      </c>
      <c r="E1664" t="s">
        <v>1807</v>
      </c>
      <c r="F1664">
        <v>2</v>
      </c>
      <c r="G1664">
        <v>869.43</v>
      </c>
      <c r="H1664">
        <v>0.24</v>
      </c>
      <c r="I1664" t="s">
        <v>1828</v>
      </c>
      <c r="J1664">
        <v>1321.5336</v>
      </c>
    </row>
    <row r="1665" spans="1:10">
      <c r="A1665" t="s">
        <v>3488</v>
      </c>
      <c r="B1665">
        <v>45440</v>
      </c>
      <c r="C1665" t="s">
        <v>93</v>
      </c>
      <c r="D1665" t="s">
        <v>1656</v>
      </c>
      <c r="E1665" t="s">
        <v>1769</v>
      </c>
      <c r="F1665">
        <v>1</v>
      </c>
      <c r="G1665">
        <v>62.26</v>
      </c>
      <c r="H1665">
        <v>0.03</v>
      </c>
      <c r="I1665" t="s">
        <v>1828</v>
      </c>
      <c r="J1665">
        <v>60.392200000000003</v>
      </c>
    </row>
    <row r="1666" spans="1:10">
      <c r="A1666" t="s">
        <v>3489</v>
      </c>
      <c r="B1666">
        <v>45798</v>
      </c>
      <c r="C1666" t="s">
        <v>511</v>
      </c>
      <c r="D1666" t="s">
        <v>1626</v>
      </c>
      <c r="E1666" t="s">
        <v>1799</v>
      </c>
      <c r="F1666">
        <v>3</v>
      </c>
      <c r="G1666">
        <v>343.97</v>
      </c>
      <c r="H1666">
        <v>0.04</v>
      </c>
      <c r="I1666" t="s">
        <v>1828</v>
      </c>
      <c r="J1666">
        <v>990.6336</v>
      </c>
    </row>
    <row r="1667" spans="1:10">
      <c r="A1667" t="s">
        <v>3490</v>
      </c>
      <c r="B1667">
        <v>45293</v>
      </c>
      <c r="C1667" t="s">
        <v>957</v>
      </c>
      <c r="D1667" t="s">
        <v>1596</v>
      </c>
      <c r="E1667" t="s">
        <v>1794</v>
      </c>
      <c r="F1667">
        <v>3</v>
      </c>
      <c r="G1667">
        <v>304.67</v>
      </c>
      <c r="H1667">
        <v>0.11</v>
      </c>
      <c r="I1667" t="s">
        <v>1823</v>
      </c>
      <c r="J1667">
        <v>813.46889999999996</v>
      </c>
    </row>
    <row r="1668" spans="1:10">
      <c r="A1668" t="s">
        <v>3491</v>
      </c>
      <c r="B1668">
        <v>45296</v>
      </c>
      <c r="C1668" t="s">
        <v>1142</v>
      </c>
      <c r="D1668" t="s">
        <v>1602</v>
      </c>
      <c r="E1668" t="s">
        <v>1786</v>
      </c>
      <c r="F1668">
        <v>4</v>
      </c>
      <c r="G1668">
        <v>208.34</v>
      </c>
      <c r="H1668">
        <v>0.01</v>
      </c>
      <c r="I1668" t="s">
        <v>1825</v>
      </c>
      <c r="J1668">
        <v>825.02639999999997</v>
      </c>
    </row>
    <row r="1669" spans="1:10">
      <c r="A1669" t="s">
        <v>3492</v>
      </c>
      <c r="B1669">
        <v>45860</v>
      </c>
      <c r="C1669" t="s">
        <v>984</v>
      </c>
      <c r="D1669" t="s">
        <v>1720</v>
      </c>
      <c r="E1669" t="s">
        <v>1757</v>
      </c>
      <c r="F1669">
        <v>1</v>
      </c>
      <c r="G1669">
        <v>119.04</v>
      </c>
      <c r="H1669">
        <v>0.13</v>
      </c>
      <c r="I1669" t="s">
        <v>1828</v>
      </c>
      <c r="J1669">
        <v>103.56480000000001</v>
      </c>
    </row>
    <row r="1670" spans="1:10">
      <c r="A1670" t="s">
        <v>3493</v>
      </c>
      <c r="B1670">
        <v>45843</v>
      </c>
      <c r="C1670" t="s">
        <v>1011</v>
      </c>
      <c r="D1670" t="s">
        <v>1636</v>
      </c>
      <c r="E1670" t="s">
        <v>1786</v>
      </c>
      <c r="F1670">
        <v>4</v>
      </c>
      <c r="G1670">
        <v>791.65</v>
      </c>
      <c r="H1670">
        <v>0.06</v>
      </c>
      <c r="I1670" t="s">
        <v>1828</v>
      </c>
      <c r="J1670">
        <v>2976.6039999999998</v>
      </c>
    </row>
    <row r="1671" spans="1:10">
      <c r="A1671" t="s">
        <v>3494</v>
      </c>
      <c r="B1671">
        <v>45862</v>
      </c>
      <c r="C1671" t="s">
        <v>198</v>
      </c>
      <c r="D1671" t="s">
        <v>1576</v>
      </c>
      <c r="E1671" t="s">
        <v>1761</v>
      </c>
      <c r="F1671">
        <v>2</v>
      </c>
      <c r="G1671">
        <v>414.86</v>
      </c>
      <c r="H1671">
        <v>0.23</v>
      </c>
      <c r="I1671" t="s">
        <v>1823</v>
      </c>
      <c r="J1671">
        <v>638.88440000000003</v>
      </c>
    </row>
    <row r="1672" spans="1:10">
      <c r="A1672" t="s">
        <v>3495</v>
      </c>
      <c r="B1672">
        <v>45385</v>
      </c>
      <c r="C1672" t="s">
        <v>1472</v>
      </c>
      <c r="D1672" t="s">
        <v>1624</v>
      </c>
      <c r="E1672" t="s">
        <v>1794</v>
      </c>
      <c r="F1672">
        <v>2</v>
      </c>
      <c r="G1672">
        <v>960.81</v>
      </c>
      <c r="H1672">
        <v>0.28000000000000003</v>
      </c>
      <c r="I1672" t="s">
        <v>1825</v>
      </c>
      <c r="J1672">
        <v>1383.5663999999999</v>
      </c>
    </row>
    <row r="1673" spans="1:10">
      <c r="A1673" t="s">
        <v>3496</v>
      </c>
      <c r="B1673">
        <v>45668</v>
      </c>
      <c r="C1673" t="s">
        <v>690</v>
      </c>
      <c r="D1673" t="s">
        <v>1648</v>
      </c>
      <c r="E1673" t="s">
        <v>1769</v>
      </c>
      <c r="F1673">
        <v>4</v>
      </c>
      <c r="G1673">
        <v>943.36</v>
      </c>
      <c r="H1673">
        <v>0.18</v>
      </c>
      <c r="I1673" t="s">
        <v>1825</v>
      </c>
      <c r="J1673">
        <v>3094.2208000000001</v>
      </c>
    </row>
    <row r="1674" spans="1:10">
      <c r="A1674" t="s">
        <v>3497</v>
      </c>
      <c r="B1674">
        <v>45561</v>
      </c>
      <c r="C1674" t="s">
        <v>693</v>
      </c>
      <c r="D1674" t="s">
        <v>1551</v>
      </c>
      <c r="E1674" t="s">
        <v>1797</v>
      </c>
      <c r="F1674">
        <v>1</v>
      </c>
      <c r="G1674">
        <v>830.42</v>
      </c>
      <c r="H1674">
        <v>0.26</v>
      </c>
      <c r="I1674" t="s">
        <v>1828</v>
      </c>
      <c r="J1674">
        <v>614.51080000000002</v>
      </c>
    </row>
    <row r="1675" spans="1:10">
      <c r="A1675" t="s">
        <v>3498</v>
      </c>
      <c r="B1675">
        <v>45637</v>
      </c>
      <c r="C1675" t="s">
        <v>1107</v>
      </c>
      <c r="D1675" t="s">
        <v>1682</v>
      </c>
      <c r="E1675" t="s">
        <v>1807</v>
      </c>
      <c r="F1675">
        <v>1</v>
      </c>
      <c r="G1675">
        <v>762.55</v>
      </c>
      <c r="H1675">
        <v>0.19</v>
      </c>
      <c r="I1675" t="s">
        <v>1823</v>
      </c>
      <c r="J1675">
        <v>617.66549999999995</v>
      </c>
    </row>
    <row r="1676" spans="1:10">
      <c r="A1676" t="s">
        <v>3499</v>
      </c>
      <c r="B1676">
        <v>45839</v>
      </c>
      <c r="C1676" t="s">
        <v>1077</v>
      </c>
      <c r="D1676" t="s">
        <v>1696</v>
      </c>
      <c r="E1676" t="s">
        <v>1810</v>
      </c>
      <c r="F1676">
        <v>2</v>
      </c>
      <c r="G1676">
        <v>464.43</v>
      </c>
      <c r="H1676">
        <v>0.24</v>
      </c>
      <c r="I1676" t="s">
        <v>1828</v>
      </c>
      <c r="J1676">
        <v>705.93359999999996</v>
      </c>
    </row>
    <row r="1677" spans="1:10">
      <c r="A1677" t="s">
        <v>3500</v>
      </c>
      <c r="B1677">
        <v>45851</v>
      </c>
      <c r="C1677" t="s">
        <v>75</v>
      </c>
      <c r="D1677" t="s">
        <v>1676</v>
      </c>
      <c r="E1677" t="s">
        <v>1810</v>
      </c>
      <c r="F1677">
        <v>1</v>
      </c>
      <c r="G1677">
        <v>711.08</v>
      </c>
      <c r="H1677">
        <v>0.24</v>
      </c>
      <c r="I1677" t="s">
        <v>1825</v>
      </c>
      <c r="J1677">
        <v>540.42079999999999</v>
      </c>
    </row>
    <row r="1678" spans="1:10">
      <c r="A1678" t="s">
        <v>3501</v>
      </c>
      <c r="B1678">
        <v>45656</v>
      </c>
      <c r="C1678" t="s">
        <v>803</v>
      </c>
      <c r="D1678" t="s">
        <v>1638</v>
      </c>
      <c r="E1678" t="s">
        <v>1799</v>
      </c>
      <c r="F1678">
        <v>2</v>
      </c>
      <c r="G1678">
        <v>984.96</v>
      </c>
      <c r="H1678">
        <v>0.16</v>
      </c>
      <c r="I1678" t="s">
        <v>1825</v>
      </c>
      <c r="J1678">
        <v>1654.7328</v>
      </c>
    </row>
    <row r="1679" spans="1:10">
      <c r="A1679" t="s">
        <v>3502</v>
      </c>
      <c r="B1679">
        <v>45759</v>
      </c>
      <c r="C1679" t="s">
        <v>1077</v>
      </c>
      <c r="D1679" t="s">
        <v>1624</v>
      </c>
      <c r="E1679" t="s">
        <v>1794</v>
      </c>
      <c r="F1679">
        <v>1</v>
      </c>
      <c r="G1679">
        <v>21.14</v>
      </c>
      <c r="H1679">
        <v>0.06</v>
      </c>
      <c r="I1679" t="s">
        <v>1828</v>
      </c>
      <c r="J1679">
        <v>19.871600000000001</v>
      </c>
    </row>
    <row r="1680" spans="1:10">
      <c r="A1680" t="s">
        <v>3503</v>
      </c>
      <c r="B1680">
        <v>45679</v>
      </c>
      <c r="C1680" t="s">
        <v>375</v>
      </c>
      <c r="D1680" t="s">
        <v>1744</v>
      </c>
      <c r="E1680" t="s">
        <v>1782</v>
      </c>
      <c r="F1680">
        <v>1</v>
      </c>
      <c r="G1680">
        <v>343.03</v>
      </c>
      <c r="H1680">
        <v>0.16</v>
      </c>
      <c r="I1680" t="s">
        <v>1823</v>
      </c>
      <c r="J1680">
        <v>288.14519999999999</v>
      </c>
    </row>
    <row r="1681" spans="1:10">
      <c r="A1681" t="s">
        <v>3504</v>
      </c>
      <c r="B1681">
        <v>45237</v>
      </c>
      <c r="C1681" t="s">
        <v>791</v>
      </c>
      <c r="D1681" t="s">
        <v>1588</v>
      </c>
      <c r="E1681" t="s">
        <v>1810</v>
      </c>
      <c r="F1681">
        <v>3</v>
      </c>
      <c r="G1681">
        <v>94.83</v>
      </c>
      <c r="H1681">
        <v>0.16</v>
      </c>
      <c r="I1681" t="s">
        <v>1828</v>
      </c>
      <c r="J1681">
        <v>238.9716</v>
      </c>
    </row>
    <row r="1682" spans="1:10">
      <c r="A1682" t="s">
        <v>3505</v>
      </c>
      <c r="B1682">
        <v>45790</v>
      </c>
      <c r="C1682" t="s">
        <v>82</v>
      </c>
      <c r="D1682" t="s">
        <v>1686</v>
      </c>
      <c r="E1682" t="s">
        <v>1813</v>
      </c>
      <c r="F1682">
        <v>3</v>
      </c>
      <c r="G1682">
        <v>74.66</v>
      </c>
      <c r="H1682">
        <v>0.03</v>
      </c>
      <c r="I1682" t="s">
        <v>1825</v>
      </c>
      <c r="J1682">
        <v>217.26060000000001</v>
      </c>
    </row>
    <row r="1683" spans="1:10">
      <c r="A1683" t="s">
        <v>3506</v>
      </c>
      <c r="B1683">
        <v>45268</v>
      </c>
      <c r="C1683" t="s">
        <v>464</v>
      </c>
      <c r="D1683" t="s">
        <v>1622</v>
      </c>
      <c r="E1683" t="s">
        <v>1801</v>
      </c>
      <c r="F1683">
        <v>3</v>
      </c>
      <c r="G1683">
        <v>281.95999999999998</v>
      </c>
      <c r="H1683">
        <v>0.01</v>
      </c>
      <c r="I1683" t="s">
        <v>1828</v>
      </c>
      <c r="J1683">
        <v>837.4212</v>
      </c>
    </row>
    <row r="1684" spans="1:10">
      <c r="A1684" t="s">
        <v>3507</v>
      </c>
      <c r="B1684">
        <v>45664</v>
      </c>
      <c r="C1684" t="s">
        <v>758</v>
      </c>
      <c r="D1684" t="s">
        <v>1690</v>
      </c>
      <c r="E1684" t="s">
        <v>1810</v>
      </c>
      <c r="F1684">
        <v>4</v>
      </c>
      <c r="G1684">
        <v>622.27</v>
      </c>
      <c r="H1684">
        <v>0.02</v>
      </c>
      <c r="I1684" t="s">
        <v>1825</v>
      </c>
      <c r="J1684">
        <v>2439.2984000000001</v>
      </c>
    </row>
    <row r="1685" spans="1:10">
      <c r="A1685" t="s">
        <v>3508</v>
      </c>
      <c r="B1685">
        <v>45475</v>
      </c>
      <c r="C1685" t="s">
        <v>363</v>
      </c>
      <c r="D1685" t="s">
        <v>1622</v>
      </c>
      <c r="E1685" t="s">
        <v>1779</v>
      </c>
      <c r="F1685">
        <v>2</v>
      </c>
      <c r="G1685">
        <v>78.27</v>
      </c>
      <c r="H1685">
        <v>0.28999999999999998</v>
      </c>
      <c r="I1685" t="s">
        <v>1828</v>
      </c>
      <c r="J1685">
        <v>111.1434</v>
      </c>
    </row>
    <row r="1686" spans="1:10">
      <c r="A1686" t="s">
        <v>3509</v>
      </c>
      <c r="B1686">
        <v>45845</v>
      </c>
      <c r="C1686" t="s">
        <v>59</v>
      </c>
      <c r="D1686" t="s">
        <v>1672</v>
      </c>
      <c r="E1686" t="s">
        <v>1797</v>
      </c>
      <c r="F1686">
        <v>4</v>
      </c>
      <c r="G1686">
        <v>676.58</v>
      </c>
      <c r="H1686">
        <v>0.23</v>
      </c>
      <c r="I1686" t="s">
        <v>1828</v>
      </c>
      <c r="J1686">
        <v>2083.8663999999999</v>
      </c>
    </row>
    <row r="1687" spans="1:10">
      <c r="A1687" t="s">
        <v>3510</v>
      </c>
      <c r="B1687">
        <v>45446</v>
      </c>
      <c r="C1687" t="s">
        <v>1495</v>
      </c>
      <c r="D1687" t="s">
        <v>1610</v>
      </c>
      <c r="E1687" t="s">
        <v>1757</v>
      </c>
      <c r="F1687">
        <v>2</v>
      </c>
      <c r="G1687">
        <v>938.6</v>
      </c>
      <c r="H1687">
        <v>0.04</v>
      </c>
      <c r="I1687" t="s">
        <v>1825</v>
      </c>
      <c r="J1687">
        <v>1802.1120000000001</v>
      </c>
    </row>
    <row r="1688" spans="1:10">
      <c r="A1688" t="s">
        <v>3511</v>
      </c>
      <c r="B1688">
        <v>45761</v>
      </c>
      <c r="C1688" t="s">
        <v>1112</v>
      </c>
      <c r="D1688" t="s">
        <v>1574</v>
      </c>
      <c r="E1688" t="s">
        <v>1799</v>
      </c>
      <c r="F1688">
        <v>2</v>
      </c>
      <c r="G1688">
        <v>859.47</v>
      </c>
      <c r="H1688">
        <v>0.01</v>
      </c>
      <c r="I1688" t="s">
        <v>1823</v>
      </c>
      <c r="J1688">
        <v>1701.7506000000001</v>
      </c>
    </row>
    <row r="1689" spans="1:10">
      <c r="A1689" t="s">
        <v>3512</v>
      </c>
      <c r="B1689">
        <v>45363</v>
      </c>
      <c r="C1689" t="s">
        <v>214</v>
      </c>
      <c r="D1689" t="s">
        <v>1602</v>
      </c>
      <c r="E1689" t="s">
        <v>1799</v>
      </c>
      <c r="F1689">
        <v>3</v>
      </c>
      <c r="G1689">
        <v>672.98</v>
      </c>
      <c r="H1689">
        <v>0.23</v>
      </c>
      <c r="I1689" t="s">
        <v>1825</v>
      </c>
      <c r="J1689">
        <v>1554.5838000000001</v>
      </c>
    </row>
    <row r="1690" spans="1:10">
      <c r="A1690" t="s">
        <v>3513</v>
      </c>
      <c r="B1690">
        <v>45420</v>
      </c>
      <c r="C1690" t="s">
        <v>672</v>
      </c>
      <c r="D1690" t="s">
        <v>1660</v>
      </c>
      <c r="E1690" t="s">
        <v>1810</v>
      </c>
      <c r="F1690">
        <v>1</v>
      </c>
      <c r="G1690">
        <v>75.8</v>
      </c>
      <c r="H1690">
        <v>0.28999999999999998</v>
      </c>
      <c r="I1690" t="s">
        <v>1825</v>
      </c>
      <c r="J1690">
        <v>53.817999999999998</v>
      </c>
    </row>
    <row r="1691" spans="1:10">
      <c r="A1691" t="s">
        <v>3514</v>
      </c>
      <c r="B1691">
        <v>45536</v>
      </c>
      <c r="C1691" t="s">
        <v>137</v>
      </c>
      <c r="D1691" t="s">
        <v>1582</v>
      </c>
      <c r="E1691" t="s">
        <v>1801</v>
      </c>
      <c r="F1691">
        <v>4</v>
      </c>
      <c r="G1691">
        <v>742.15</v>
      </c>
      <c r="H1691">
        <v>0.1</v>
      </c>
      <c r="I1691" t="s">
        <v>1828</v>
      </c>
      <c r="J1691">
        <v>2671.74</v>
      </c>
    </row>
    <row r="1692" spans="1:10">
      <c r="A1692" t="s">
        <v>3515</v>
      </c>
      <c r="B1692">
        <v>45445</v>
      </c>
      <c r="C1692" t="s">
        <v>264</v>
      </c>
      <c r="D1692" t="s">
        <v>1608</v>
      </c>
      <c r="E1692" t="s">
        <v>1779</v>
      </c>
      <c r="F1692">
        <v>1</v>
      </c>
      <c r="G1692">
        <v>637.39</v>
      </c>
      <c r="H1692">
        <v>0.22</v>
      </c>
      <c r="I1692" t="s">
        <v>1825</v>
      </c>
      <c r="J1692">
        <v>497.16419999999999</v>
      </c>
    </row>
    <row r="1693" spans="1:10">
      <c r="A1693" t="s">
        <v>3516</v>
      </c>
      <c r="B1693">
        <v>45230</v>
      </c>
      <c r="C1693" t="s">
        <v>1220</v>
      </c>
      <c r="D1693" t="s">
        <v>1557</v>
      </c>
      <c r="E1693" t="s">
        <v>1807</v>
      </c>
      <c r="F1693">
        <v>1</v>
      </c>
      <c r="G1693">
        <v>631</v>
      </c>
      <c r="H1693">
        <v>0.04</v>
      </c>
      <c r="I1693" t="s">
        <v>1823</v>
      </c>
      <c r="J1693">
        <v>605.76</v>
      </c>
    </row>
    <row r="1694" spans="1:10">
      <c r="A1694" t="s">
        <v>3517</v>
      </c>
      <c r="B1694">
        <v>45916</v>
      </c>
      <c r="C1694" t="s">
        <v>1226</v>
      </c>
      <c r="D1694" t="s">
        <v>1708</v>
      </c>
      <c r="E1694" t="s">
        <v>1766</v>
      </c>
      <c r="F1694">
        <v>4</v>
      </c>
      <c r="G1694">
        <v>983.98</v>
      </c>
      <c r="H1694">
        <v>0.11</v>
      </c>
      <c r="I1694" t="s">
        <v>1828</v>
      </c>
      <c r="J1694">
        <v>3502.9688000000001</v>
      </c>
    </row>
    <row r="1695" spans="1:10">
      <c r="A1695" t="s">
        <v>3518</v>
      </c>
      <c r="B1695">
        <v>45353</v>
      </c>
      <c r="C1695" t="s">
        <v>205</v>
      </c>
      <c r="D1695" t="s">
        <v>1658</v>
      </c>
      <c r="E1695" t="s">
        <v>1792</v>
      </c>
      <c r="F1695">
        <v>4</v>
      </c>
      <c r="G1695">
        <v>73.69</v>
      </c>
      <c r="H1695">
        <v>0.08</v>
      </c>
      <c r="I1695" t="s">
        <v>1823</v>
      </c>
      <c r="J1695">
        <v>271.17919999999998</v>
      </c>
    </row>
    <row r="1696" spans="1:10">
      <c r="A1696" t="s">
        <v>3519</v>
      </c>
      <c r="B1696">
        <v>45490</v>
      </c>
      <c r="C1696" t="s">
        <v>1343</v>
      </c>
      <c r="D1696" t="s">
        <v>1570</v>
      </c>
      <c r="E1696" t="s">
        <v>1779</v>
      </c>
      <c r="F1696">
        <v>3</v>
      </c>
      <c r="G1696">
        <v>110.99</v>
      </c>
      <c r="H1696">
        <v>0.21</v>
      </c>
      <c r="I1696" t="s">
        <v>1823</v>
      </c>
      <c r="J1696">
        <v>263.04629999999997</v>
      </c>
    </row>
    <row r="1697" spans="1:10">
      <c r="A1697" t="s">
        <v>3520</v>
      </c>
      <c r="B1697">
        <v>45850</v>
      </c>
      <c r="C1697" t="s">
        <v>301</v>
      </c>
      <c r="D1697" t="s">
        <v>1568</v>
      </c>
      <c r="E1697" t="s">
        <v>1779</v>
      </c>
      <c r="F1697">
        <v>1</v>
      </c>
      <c r="G1697">
        <v>66.86</v>
      </c>
      <c r="H1697">
        <v>0.22</v>
      </c>
      <c r="I1697" t="s">
        <v>1828</v>
      </c>
      <c r="J1697">
        <v>52.150799999999997</v>
      </c>
    </row>
    <row r="1698" spans="1:10">
      <c r="A1698" t="s">
        <v>3521</v>
      </c>
      <c r="B1698">
        <v>45515</v>
      </c>
      <c r="C1698" t="s">
        <v>1295</v>
      </c>
      <c r="D1698" t="s">
        <v>1682</v>
      </c>
      <c r="E1698" t="s">
        <v>1810</v>
      </c>
      <c r="F1698">
        <v>1</v>
      </c>
      <c r="G1698">
        <v>980.26</v>
      </c>
      <c r="H1698">
        <v>0.14000000000000001</v>
      </c>
      <c r="I1698" t="s">
        <v>1825</v>
      </c>
      <c r="J1698">
        <v>843.02359999999999</v>
      </c>
    </row>
    <row r="1699" spans="1:10">
      <c r="A1699" t="s">
        <v>3522</v>
      </c>
      <c r="B1699">
        <v>45322</v>
      </c>
      <c r="C1699" t="s">
        <v>147</v>
      </c>
      <c r="D1699" t="s">
        <v>1584</v>
      </c>
      <c r="E1699" t="s">
        <v>1810</v>
      </c>
      <c r="F1699">
        <v>1</v>
      </c>
      <c r="G1699">
        <v>235.28</v>
      </c>
      <c r="H1699">
        <v>0.05</v>
      </c>
      <c r="I1699" t="s">
        <v>1825</v>
      </c>
      <c r="J1699">
        <v>223.51599999999999</v>
      </c>
    </row>
    <row r="1700" spans="1:10">
      <c r="A1700" t="s">
        <v>3523</v>
      </c>
      <c r="B1700">
        <v>45542</v>
      </c>
      <c r="C1700" t="s">
        <v>1292</v>
      </c>
      <c r="D1700" t="s">
        <v>1543</v>
      </c>
      <c r="E1700" t="s">
        <v>1801</v>
      </c>
      <c r="F1700">
        <v>3</v>
      </c>
      <c r="G1700">
        <v>407.39</v>
      </c>
      <c r="H1700">
        <v>0.08</v>
      </c>
      <c r="I1700" t="s">
        <v>1825</v>
      </c>
      <c r="J1700">
        <v>1124.3964000000001</v>
      </c>
    </row>
    <row r="1701" spans="1:10">
      <c r="A1701" t="s">
        <v>3524</v>
      </c>
      <c r="B1701">
        <v>45675</v>
      </c>
      <c r="C1701" t="s">
        <v>251</v>
      </c>
      <c r="D1701" t="s">
        <v>1602</v>
      </c>
      <c r="E1701" t="s">
        <v>1799</v>
      </c>
      <c r="F1701">
        <v>4</v>
      </c>
      <c r="G1701">
        <v>459.83</v>
      </c>
      <c r="H1701">
        <v>0.12</v>
      </c>
      <c r="I1701" t="s">
        <v>1828</v>
      </c>
      <c r="J1701">
        <v>1618.6016</v>
      </c>
    </row>
    <row r="1702" spans="1:10">
      <c r="A1702" t="s">
        <v>3525</v>
      </c>
      <c r="B1702">
        <v>45333</v>
      </c>
      <c r="C1702" t="s">
        <v>496</v>
      </c>
      <c r="D1702" t="s">
        <v>1734</v>
      </c>
      <c r="E1702" t="s">
        <v>1769</v>
      </c>
      <c r="F1702">
        <v>3</v>
      </c>
      <c r="G1702">
        <v>706.6</v>
      </c>
      <c r="H1702">
        <v>0.17</v>
      </c>
      <c r="I1702" t="s">
        <v>1825</v>
      </c>
      <c r="J1702">
        <v>1759.434</v>
      </c>
    </row>
    <row r="1703" spans="1:10">
      <c r="A1703" t="s">
        <v>3526</v>
      </c>
      <c r="B1703">
        <v>45819</v>
      </c>
      <c r="C1703" t="s">
        <v>1425</v>
      </c>
      <c r="D1703" t="s">
        <v>1730</v>
      </c>
      <c r="E1703" t="s">
        <v>1813</v>
      </c>
      <c r="F1703">
        <v>3</v>
      </c>
      <c r="G1703">
        <v>811.16</v>
      </c>
      <c r="H1703">
        <v>0.1</v>
      </c>
      <c r="I1703" t="s">
        <v>1828</v>
      </c>
      <c r="J1703">
        <v>2190.1320000000001</v>
      </c>
    </row>
    <row r="1704" spans="1:10">
      <c r="A1704" t="s">
        <v>3527</v>
      </c>
      <c r="B1704">
        <v>45268</v>
      </c>
      <c r="C1704" t="s">
        <v>705</v>
      </c>
      <c r="D1704" t="s">
        <v>1622</v>
      </c>
      <c r="E1704" t="s">
        <v>1779</v>
      </c>
      <c r="F1704">
        <v>2</v>
      </c>
      <c r="G1704">
        <v>985.79</v>
      </c>
      <c r="H1704">
        <v>0.04</v>
      </c>
      <c r="I1704" t="s">
        <v>1825</v>
      </c>
      <c r="J1704">
        <v>1892.7167999999999</v>
      </c>
    </row>
    <row r="1705" spans="1:10">
      <c r="A1705" t="s">
        <v>3528</v>
      </c>
      <c r="B1705">
        <v>45521</v>
      </c>
      <c r="C1705" t="s">
        <v>616</v>
      </c>
      <c r="D1705" t="s">
        <v>1614</v>
      </c>
      <c r="E1705" t="s">
        <v>1799</v>
      </c>
      <c r="F1705">
        <v>1</v>
      </c>
      <c r="G1705">
        <v>255.02</v>
      </c>
      <c r="H1705">
        <v>0.3</v>
      </c>
      <c r="I1705" t="s">
        <v>1823</v>
      </c>
      <c r="J1705">
        <v>178.51400000000001</v>
      </c>
    </row>
    <row r="1706" spans="1:10">
      <c r="A1706" t="s">
        <v>3529</v>
      </c>
      <c r="B1706">
        <v>45693</v>
      </c>
      <c r="C1706" t="s">
        <v>341</v>
      </c>
      <c r="D1706" t="s">
        <v>1586</v>
      </c>
      <c r="E1706" t="s">
        <v>1782</v>
      </c>
      <c r="F1706">
        <v>1</v>
      </c>
      <c r="G1706">
        <v>153.57</v>
      </c>
      <c r="H1706">
        <v>0.01</v>
      </c>
      <c r="I1706" t="s">
        <v>1825</v>
      </c>
      <c r="J1706">
        <v>152.0343</v>
      </c>
    </row>
    <row r="1707" spans="1:10">
      <c r="A1707" t="s">
        <v>3530</v>
      </c>
      <c r="B1707">
        <v>45734</v>
      </c>
      <c r="C1707" t="s">
        <v>809</v>
      </c>
      <c r="D1707" t="s">
        <v>1634</v>
      </c>
      <c r="E1707" t="s">
        <v>1810</v>
      </c>
      <c r="F1707">
        <v>3</v>
      </c>
      <c r="G1707">
        <v>962.98</v>
      </c>
      <c r="H1707">
        <v>0.21</v>
      </c>
      <c r="I1707" t="s">
        <v>1823</v>
      </c>
      <c r="J1707">
        <v>2282.2626</v>
      </c>
    </row>
    <row r="1708" spans="1:10">
      <c r="A1708" t="s">
        <v>3531</v>
      </c>
      <c r="B1708">
        <v>45377</v>
      </c>
      <c r="C1708" t="s">
        <v>214</v>
      </c>
      <c r="D1708" t="s">
        <v>1636</v>
      </c>
      <c r="E1708" t="s">
        <v>1782</v>
      </c>
      <c r="F1708">
        <v>3</v>
      </c>
      <c r="G1708">
        <v>884.46</v>
      </c>
      <c r="H1708">
        <v>0.25</v>
      </c>
      <c r="I1708" t="s">
        <v>1823</v>
      </c>
      <c r="J1708">
        <v>1990.0350000000001</v>
      </c>
    </row>
    <row r="1709" spans="1:10">
      <c r="A1709" t="s">
        <v>3532</v>
      </c>
      <c r="B1709">
        <v>45778</v>
      </c>
      <c r="C1709" t="s">
        <v>1355</v>
      </c>
      <c r="D1709" t="s">
        <v>1682</v>
      </c>
      <c r="E1709" t="s">
        <v>1789</v>
      </c>
      <c r="F1709">
        <v>4</v>
      </c>
      <c r="G1709">
        <v>359.71</v>
      </c>
      <c r="H1709">
        <v>0.05</v>
      </c>
      <c r="I1709" t="s">
        <v>1825</v>
      </c>
      <c r="J1709">
        <v>1366.8979999999999</v>
      </c>
    </row>
    <row r="1710" spans="1:10">
      <c r="A1710" t="s">
        <v>3533</v>
      </c>
      <c r="B1710">
        <v>45715</v>
      </c>
      <c r="C1710" t="s">
        <v>195</v>
      </c>
      <c r="D1710" t="s">
        <v>1648</v>
      </c>
      <c r="E1710" t="s">
        <v>1769</v>
      </c>
      <c r="F1710">
        <v>3</v>
      </c>
      <c r="G1710">
        <v>766.47</v>
      </c>
      <c r="H1710">
        <v>0.18</v>
      </c>
      <c r="I1710" t="s">
        <v>1823</v>
      </c>
      <c r="J1710">
        <v>1885.5162</v>
      </c>
    </row>
    <row r="1711" spans="1:10">
      <c r="A1711" t="s">
        <v>3534</v>
      </c>
      <c r="B1711">
        <v>45492</v>
      </c>
      <c r="C1711" t="s">
        <v>722</v>
      </c>
      <c r="D1711" t="s">
        <v>1660</v>
      </c>
      <c r="E1711" t="s">
        <v>1810</v>
      </c>
      <c r="F1711">
        <v>1</v>
      </c>
      <c r="G1711">
        <v>772.07</v>
      </c>
      <c r="H1711">
        <v>0.26</v>
      </c>
      <c r="I1711" t="s">
        <v>1825</v>
      </c>
      <c r="J1711">
        <v>571.33180000000004</v>
      </c>
    </row>
    <row r="1712" spans="1:10">
      <c r="A1712" t="s">
        <v>3535</v>
      </c>
      <c r="B1712">
        <v>45292</v>
      </c>
      <c r="C1712" t="s">
        <v>881</v>
      </c>
      <c r="D1712" t="s">
        <v>1586</v>
      </c>
      <c r="E1712" t="s">
        <v>1773</v>
      </c>
      <c r="F1712">
        <v>3</v>
      </c>
      <c r="G1712">
        <v>108.31</v>
      </c>
      <c r="H1712">
        <v>0.26</v>
      </c>
      <c r="I1712" t="s">
        <v>1828</v>
      </c>
      <c r="J1712">
        <v>240.44820000000001</v>
      </c>
    </row>
    <row r="1713" spans="1:10">
      <c r="A1713" t="s">
        <v>3536</v>
      </c>
      <c r="B1713">
        <v>45316</v>
      </c>
      <c r="C1713" t="s">
        <v>708</v>
      </c>
      <c r="D1713" t="s">
        <v>1706</v>
      </c>
      <c r="E1713" t="s">
        <v>1776</v>
      </c>
      <c r="F1713">
        <v>1</v>
      </c>
      <c r="G1713">
        <v>502.53</v>
      </c>
      <c r="H1713">
        <v>0</v>
      </c>
      <c r="I1713" t="s">
        <v>1825</v>
      </c>
      <c r="J1713">
        <v>502.53</v>
      </c>
    </row>
    <row r="1714" spans="1:10">
      <c r="A1714" t="s">
        <v>3537</v>
      </c>
      <c r="B1714">
        <v>45548</v>
      </c>
      <c r="C1714" t="s">
        <v>278</v>
      </c>
      <c r="D1714" t="s">
        <v>1546</v>
      </c>
      <c r="E1714" t="s">
        <v>1804</v>
      </c>
      <c r="F1714">
        <v>2</v>
      </c>
      <c r="G1714">
        <v>508.52</v>
      </c>
      <c r="H1714">
        <v>0.11</v>
      </c>
      <c r="I1714" t="s">
        <v>1828</v>
      </c>
      <c r="J1714">
        <v>905.16560000000004</v>
      </c>
    </row>
    <row r="1715" spans="1:10">
      <c r="A1715" t="s">
        <v>3538</v>
      </c>
      <c r="B1715">
        <v>45572</v>
      </c>
      <c r="C1715" t="s">
        <v>1443</v>
      </c>
      <c r="D1715" t="s">
        <v>1696</v>
      </c>
      <c r="E1715" t="s">
        <v>1766</v>
      </c>
      <c r="F1715">
        <v>1</v>
      </c>
      <c r="G1715">
        <v>492</v>
      </c>
      <c r="H1715">
        <v>0.26</v>
      </c>
      <c r="I1715" t="s">
        <v>1825</v>
      </c>
      <c r="J1715">
        <v>364.08</v>
      </c>
    </row>
    <row r="1716" spans="1:10">
      <c r="A1716" t="s">
        <v>3539</v>
      </c>
      <c r="B1716">
        <v>45347</v>
      </c>
      <c r="C1716" t="s">
        <v>1492</v>
      </c>
      <c r="D1716" t="s">
        <v>1622</v>
      </c>
      <c r="E1716" t="s">
        <v>1799</v>
      </c>
      <c r="F1716">
        <v>4</v>
      </c>
      <c r="G1716">
        <v>746.36</v>
      </c>
      <c r="H1716">
        <v>0.02</v>
      </c>
      <c r="I1716" t="s">
        <v>1823</v>
      </c>
      <c r="J1716">
        <v>2925.7312000000002</v>
      </c>
    </row>
    <row r="1717" spans="1:10">
      <c r="A1717" t="s">
        <v>3540</v>
      </c>
      <c r="B1717">
        <v>45823</v>
      </c>
      <c r="C1717" t="s">
        <v>1343</v>
      </c>
      <c r="D1717" t="s">
        <v>1572</v>
      </c>
      <c r="E1717" t="s">
        <v>1757</v>
      </c>
      <c r="F1717">
        <v>1</v>
      </c>
      <c r="G1717">
        <v>120.83</v>
      </c>
      <c r="H1717">
        <v>0.08</v>
      </c>
      <c r="I1717" t="s">
        <v>1823</v>
      </c>
      <c r="J1717">
        <v>111.1636</v>
      </c>
    </row>
    <row r="1718" spans="1:10">
      <c r="A1718" t="s">
        <v>3541</v>
      </c>
      <c r="B1718">
        <v>45394</v>
      </c>
      <c r="C1718" t="s">
        <v>1243</v>
      </c>
      <c r="D1718" t="s">
        <v>1702</v>
      </c>
      <c r="E1718" t="s">
        <v>1810</v>
      </c>
      <c r="F1718">
        <v>2</v>
      </c>
      <c r="G1718">
        <v>68.31</v>
      </c>
      <c r="H1718">
        <v>0.28999999999999998</v>
      </c>
      <c r="I1718" t="s">
        <v>1828</v>
      </c>
      <c r="J1718">
        <v>97.000200000000007</v>
      </c>
    </row>
    <row r="1719" spans="1:10">
      <c r="A1719" t="s">
        <v>3542</v>
      </c>
      <c r="B1719">
        <v>45265</v>
      </c>
      <c r="C1719" t="s">
        <v>230</v>
      </c>
      <c r="D1719" t="s">
        <v>1592</v>
      </c>
      <c r="E1719" t="s">
        <v>1810</v>
      </c>
      <c r="F1719">
        <v>2</v>
      </c>
      <c r="G1719">
        <v>761.71</v>
      </c>
      <c r="H1719">
        <v>0.02</v>
      </c>
      <c r="I1719" t="s">
        <v>1825</v>
      </c>
      <c r="J1719">
        <v>1492.9516000000001</v>
      </c>
    </row>
    <row r="1720" spans="1:10">
      <c r="A1720" t="s">
        <v>3543</v>
      </c>
      <c r="B1720">
        <v>45261</v>
      </c>
      <c r="C1720" t="s">
        <v>244</v>
      </c>
      <c r="D1720" t="s">
        <v>1704</v>
      </c>
      <c r="E1720" t="s">
        <v>1766</v>
      </c>
      <c r="F1720">
        <v>4</v>
      </c>
      <c r="G1720">
        <v>346.37</v>
      </c>
      <c r="H1720">
        <v>0.18</v>
      </c>
      <c r="I1720" t="s">
        <v>1828</v>
      </c>
      <c r="J1720">
        <v>1136.0935999999999</v>
      </c>
    </row>
    <row r="1721" spans="1:10">
      <c r="A1721" t="s">
        <v>3544</v>
      </c>
      <c r="B1721">
        <v>45702</v>
      </c>
      <c r="C1721" t="s">
        <v>40</v>
      </c>
      <c r="D1721" t="s">
        <v>1658</v>
      </c>
      <c r="E1721" t="s">
        <v>1794</v>
      </c>
      <c r="F1721">
        <v>1</v>
      </c>
      <c r="G1721">
        <v>846.3</v>
      </c>
      <c r="H1721">
        <v>0.14000000000000001</v>
      </c>
      <c r="I1721" t="s">
        <v>1825</v>
      </c>
      <c r="J1721">
        <v>727.81799999999998</v>
      </c>
    </row>
    <row r="1722" spans="1:10">
      <c r="A1722" t="s">
        <v>3545</v>
      </c>
      <c r="B1722">
        <v>45624</v>
      </c>
      <c r="C1722" t="s">
        <v>1340</v>
      </c>
      <c r="D1722" t="s">
        <v>1543</v>
      </c>
      <c r="E1722" t="s">
        <v>1813</v>
      </c>
      <c r="F1722">
        <v>1</v>
      </c>
      <c r="G1722">
        <v>458.97</v>
      </c>
      <c r="H1722">
        <v>0.1</v>
      </c>
      <c r="I1722" t="s">
        <v>1825</v>
      </c>
      <c r="J1722">
        <v>413.07299999999998</v>
      </c>
    </row>
    <row r="1723" spans="1:10">
      <c r="A1723" t="s">
        <v>3546</v>
      </c>
      <c r="B1723">
        <v>45736</v>
      </c>
      <c r="C1723" t="s">
        <v>917</v>
      </c>
      <c r="D1723" t="s">
        <v>1634</v>
      </c>
      <c r="E1723" t="s">
        <v>1779</v>
      </c>
      <c r="F1723">
        <v>2</v>
      </c>
      <c r="G1723">
        <v>536.61</v>
      </c>
      <c r="H1723">
        <v>0.14000000000000001</v>
      </c>
      <c r="I1723" t="s">
        <v>1823</v>
      </c>
      <c r="J1723">
        <v>922.9692</v>
      </c>
    </row>
    <row r="1724" spans="1:10">
      <c r="A1724" t="s">
        <v>3547</v>
      </c>
      <c r="B1724">
        <v>45709</v>
      </c>
      <c r="C1724" t="s">
        <v>1304</v>
      </c>
      <c r="D1724" t="s">
        <v>1664</v>
      </c>
      <c r="E1724" t="s">
        <v>1752</v>
      </c>
      <c r="F1724">
        <v>3</v>
      </c>
      <c r="G1724">
        <v>130.41</v>
      </c>
      <c r="H1724">
        <v>0.14000000000000001</v>
      </c>
      <c r="I1724" t="s">
        <v>1825</v>
      </c>
      <c r="J1724">
        <v>336.45780000000002</v>
      </c>
    </row>
    <row r="1725" spans="1:10">
      <c r="A1725" t="s">
        <v>3548</v>
      </c>
      <c r="B1725">
        <v>45738</v>
      </c>
      <c r="C1725" t="s">
        <v>1524</v>
      </c>
      <c r="D1725" t="s">
        <v>1726</v>
      </c>
      <c r="E1725" t="s">
        <v>1794</v>
      </c>
      <c r="F1725">
        <v>4</v>
      </c>
      <c r="G1725">
        <v>706.67</v>
      </c>
      <c r="H1725">
        <v>0.01</v>
      </c>
      <c r="I1725" t="s">
        <v>1823</v>
      </c>
      <c r="J1725">
        <v>2798.4132</v>
      </c>
    </row>
    <row r="1726" spans="1:10">
      <c r="A1726" t="s">
        <v>3549</v>
      </c>
      <c r="B1726">
        <v>45685</v>
      </c>
      <c r="C1726" t="s">
        <v>1223</v>
      </c>
      <c r="D1726" t="s">
        <v>1602</v>
      </c>
      <c r="E1726" t="s">
        <v>1766</v>
      </c>
      <c r="F1726">
        <v>3</v>
      </c>
      <c r="G1726">
        <v>523.45000000000005</v>
      </c>
      <c r="H1726">
        <v>0.17</v>
      </c>
      <c r="I1726" t="s">
        <v>1823</v>
      </c>
      <c r="J1726">
        <v>1303.3905</v>
      </c>
    </row>
    <row r="1727" spans="1:10">
      <c r="A1727" t="s">
        <v>3550</v>
      </c>
      <c r="B1727">
        <v>45701</v>
      </c>
      <c r="C1727" t="s">
        <v>48</v>
      </c>
      <c r="D1727" t="s">
        <v>1730</v>
      </c>
      <c r="E1727" t="s">
        <v>1810</v>
      </c>
      <c r="F1727">
        <v>3</v>
      </c>
      <c r="G1727">
        <v>482.2</v>
      </c>
      <c r="H1727">
        <v>0.23</v>
      </c>
      <c r="I1727" t="s">
        <v>1828</v>
      </c>
      <c r="J1727">
        <v>1113.8820000000001</v>
      </c>
    </row>
    <row r="1728" spans="1:10">
      <c r="A1728" t="s">
        <v>3551</v>
      </c>
      <c r="B1728">
        <v>45745</v>
      </c>
      <c r="C1728" t="s">
        <v>428</v>
      </c>
      <c r="D1728" t="s">
        <v>1674</v>
      </c>
      <c r="E1728" t="s">
        <v>1773</v>
      </c>
      <c r="F1728">
        <v>4</v>
      </c>
      <c r="G1728">
        <v>688.86</v>
      </c>
      <c r="H1728">
        <v>0.02</v>
      </c>
      <c r="I1728" t="s">
        <v>1828</v>
      </c>
      <c r="J1728">
        <v>2700.3312000000001</v>
      </c>
    </row>
    <row r="1729" spans="1:10">
      <c r="A1729" t="s">
        <v>3552</v>
      </c>
      <c r="B1729">
        <v>45214</v>
      </c>
      <c r="C1729" t="s">
        <v>100</v>
      </c>
      <c r="D1729" t="s">
        <v>1572</v>
      </c>
      <c r="E1729" t="s">
        <v>1752</v>
      </c>
      <c r="F1729">
        <v>1</v>
      </c>
      <c r="G1729">
        <v>145.47999999999999</v>
      </c>
      <c r="H1729">
        <v>0.1</v>
      </c>
      <c r="I1729" t="s">
        <v>1828</v>
      </c>
      <c r="J1729">
        <v>130.93199999999999</v>
      </c>
    </row>
    <row r="1730" spans="1:10">
      <c r="A1730" t="s">
        <v>3553</v>
      </c>
      <c r="B1730">
        <v>45547</v>
      </c>
      <c r="C1730" t="s">
        <v>198</v>
      </c>
      <c r="D1730" t="s">
        <v>1610</v>
      </c>
      <c r="E1730" t="s">
        <v>1792</v>
      </c>
      <c r="F1730">
        <v>4</v>
      </c>
      <c r="G1730">
        <v>862.25</v>
      </c>
      <c r="H1730">
        <v>0.28000000000000003</v>
      </c>
      <c r="I1730" t="s">
        <v>1825</v>
      </c>
      <c r="J1730">
        <v>2483.2800000000002</v>
      </c>
    </row>
    <row r="1731" spans="1:10">
      <c r="A1731" t="s">
        <v>3554</v>
      </c>
      <c r="B1731">
        <v>45296</v>
      </c>
      <c r="C1731" t="s">
        <v>926</v>
      </c>
      <c r="D1731" t="s">
        <v>1546</v>
      </c>
      <c r="E1731" t="s">
        <v>1799</v>
      </c>
      <c r="F1731">
        <v>4</v>
      </c>
      <c r="G1731">
        <v>146.12</v>
      </c>
      <c r="H1731">
        <v>0.12</v>
      </c>
      <c r="I1731" t="s">
        <v>1828</v>
      </c>
      <c r="J1731">
        <v>514.3424</v>
      </c>
    </row>
    <row r="1732" spans="1:10">
      <c r="A1732" t="s">
        <v>3555</v>
      </c>
      <c r="B1732">
        <v>45549</v>
      </c>
      <c r="C1732" t="s">
        <v>1472</v>
      </c>
      <c r="D1732" t="s">
        <v>1610</v>
      </c>
      <c r="E1732" t="s">
        <v>1810</v>
      </c>
      <c r="F1732">
        <v>2</v>
      </c>
      <c r="G1732">
        <v>695.02</v>
      </c>
      <c r="H1732">
        <v>0.3</v>
      </c>
      <c r="I1732" t="s">
        <v>1828</v>
      </c>
      <c r="J1732">
        <v>973.02800000000002</v>
      </c>
    </row>
    <row r="1733" spans="1:10">
      <c r="A1733" t="s">
        <v>3556</v>
      </c>
      <c r="B1733">
        <v>45231</v>
      </c>
      <c r="C1733" t="s">
        <v>711</v>
      </c>
      <c r="D1733" t="s">
        <v>1736</v>
      </c>
      <c r="E1733" t="s">
        <v>1789</v>
      </c>
      <c r="F1733">
        <v>2</v>
      </c>
      <c r="G1733">
        <v>886.67</v>
      </c>
      <c r="H1733">
        <v>0.24</v>
      </c>
      <c r="I1733" t="s">
        <v>1825</v>
      </c>
      <c r="J1733">
        <v>1347.7384</v>
      </c>
    </row>
    <row r="1734" spans="1:10">
      <c r="A1734" t="s">
        <v>3557</v>
      </c>
      <c r="B1734">
        <v>45628</v>
      </c>
      <c r="C1734" t="s">
        <v>205</v>
      </c>
      <c r="D1734" t="s">
        <v>1680</v>
      </c>
      <c r="E1734" t="s">
        <v>1810</v>
      </c>
      <c r="F1734">
        <v>2</v>
      </c>
      <c r="G1734">
        <v>864.09</v>
      </c>
      <c r="H1734">
        <v>0.06</v>
      </c>
      <c r="I1734" t="s">
        <v>1828</v>
      </c>
      <c r="J1734">
        <v>1624.4892</v>
      </c>
    </row>
    <row r="1735" spans="1:10">
      <c r="A1735" t="s">
        <v>3558</v>
      </c>
      <c r="B1735">
        <v>45862</v>
      </c>
      <c r="C1735" t="s">
        <v>23</v>
      </c>
      <c r="D1735" t="s">
        <v>1572</v>
      </c>
      <c r="E1735" t="s">
        <v>1786</v>
      </c>
      <c r="F1735">
        <v>1</v>
      </c>
      <c r="G1735">
        <v>437.65</v>
      </c>
      <c r="H1735">
        <v>0.02</v>
      </c>
      <c r="I1735" t="s">
        <v>1825</v>
      </c>
      <c r="J1735">
        <v>428.89699999999999</v>
      </c>
    </row>
    <row r="1736" spans="1:10">
      <c r="A1736" t="s">
        <v>3559</v>
      </c>
      <c r="B1736">
        <v>45843</v>
      </c>
      <c r="C1736" t="s">
        <v>660</v>
      </c>
      <c r="D1736" t="s">
        <v>1620</v>
      </c>
      <c r="E1736" t="s">
        <v>1797</v>
      </c>
      <c r="F1736">
        <v>2</v>
      </c>
      <c r="G1736">
        <v>208.09</v>
      </c>
      <c r="H1736">
        <v>0.27</v>
      </c>
      <c r="I1736" t="s">
        <v>1823</v>
      </c>
      <c r="J1736">
        <v>303.81139999999999</v>
      </c>
    </row>
    <row r="1737" spans="1:10">
      <c r="A1737" t="s">
        <v>3560</v>
      </c>
      <c r="B1737">
        <v>45482</v>
      </c>
      <c r="C1737" t="s">
        <v>205</v>
      </c>
      <c r="D1737" t="s">
        <v>1734</v>
      </c>
      <c r="E1737" t="s">
        <v>1807</v>
      </c>
      <c r="F1737">
        <v>4</v>
      </c>
      <c r="G1737">
        <v>825.78</v>
      </c>
      <c r="H1737">
        <v>0.02</v>
      </c>
      <c r="I1737" t="s">
        <v>1823</v>
      </c>
      <c r="J1737">
        <v>3237.0576000000001</v>
      </c>
    </row>
    <row r="1738" spans="1:10">
      <c r="A1738" t="s">
        <v>3561</v>
      </c>
      <c r="B1738">
        <v>45313</v>
      </c>
      <c r="C1738" t="s">
        <v>405</v>
      </c>
      <c r="D1738" t="s">
        <v>1598</v>
      </c>
      <c r="E1738" t="s">
        <v>1807</v>
      </c>
      <c r="F1738">
        <v>3</v>
      </c>
      <c r="G1738">
        <v>849.77</v>
      </c>
      <c r="H1738">
        <v>0.12</v>
      </c>
      <c r="I1738" t="s">
        <v>1825</v>
      </c>
      <c r="J1738">
        <v>2243.3928000000001</v>
      </c>
    </row>
    <row r="1739" spans="1:10">
      <c r="A1739" t="s">
        <v>3562</v>
      </c>
      <c r="B1739">
        <v>45314</v>
      </c>
      <c r="C1739" t="s">
        <v>1080</v>
      </c>
      <c r="D1739" t="s">
        <v>1668</v>
      </c>
      <c r="E1739" t="s">
        <v>1769</v>
      </c>
      <c r="F1739">
        <v>1</v>
      </c>
      <c r="G1739">
        <v>88.78</v>
      </c>
      <c r="H1739">
        <v>0.18</v>
      </c>
      <c r="I1739" t="s">
        <v>1823</v>
      </c>
      <c r="J1739">
        <v>72.799599999999998</v>
      </c>
    </row>
    <row r="1740" spans="1:10">
      <c r="A1740" t="s">
        <v>3563</v>
      </c>
      <c r="B1740">
        <v>45526</v>
      </c>
      <c r="C1740" t="s">
        <v>628</v>
      </c>
      <c r="D1740" t="s">
        <v>1704</v>
      </c>
      <c r="E1740" t="s">
        <v>1769</v>
      </c>
      <c r="F1740">
        <v>4</v>
      </c>
      <c r="G1740">
        <v>507.22</v>
      </c>
      <c r="H1740">
        <v>0.14000000000000001</v>
      </c>
      <c r="I1740" t="s">
        <v>1825</v>
      </c>
      <c r="J1740">
        <v>1744.8368</v>
      </c>
    </row>
    <row r="1741" spans="1:10">
      <c r="A1741" t="s">
        <v>3564</v>
      </c>
      <c r="B1741">
        <v>45887</v>
      </c>
      <c r="C1741" t="s">
        <v>996</v>
      </c>
      <c r="D1741" t="s">
        <v>1740</v>
      </c>
      <c r="E1741" t="s">
        <v>1752</v>
      </c>
      <c r="F1741">
        <v>3</v>
      </c>
      <c r="G1741">
        <v>330.98</v>
      </c>
      <c r="H1741">
        <v>0.11</v>
      </c>
      <c r="I1741" t="s">
        <v>1823</v>
      </c>
      <c r="J1741">
        <v>883.71659999999997</v>
      </c>
    </row>
    <row r="1742" spans="1:10">
      <c r="A1742" t="s">
        <v>3565</v>
      </c>
      <c r="B1742">
        <v>45562</v>
      </c>
      <c r="C1742" t="s">
        <v>195</v>
      </c>
      <c r="D1742" t="s">
        <v>1622</v>
      </c>
      <c r="E1742" t="s">
        <v>1813</v>
      </c>
      <c r="F1742">
        <v>4</v>
      </c>
      <c r="G1742">
        <v>442.87</v>
      </c>
      <c r="H1742">
        <v>0.08</v>
      </c>
      <c r="I1742" t="s">
        <v>1823</v>
      </c>
      <c r="J1742">
        <v>1629.7616</v>
      </c>
    </row>
    <row r="1743" spans="1:10">
      <c r="A1743" t="s">
        <v>3566</v>
      </c>
      <c r="B1743">
        <v>45880</v>
      </c>
      <c r="C1743" t="s">
        <v>48</v>
      </c>
      <c r="D1743" t="s">
        <v>1740</v>
      </c>
      <c r="E1743" t="s">
        <v>1761</v>
      </c>
      <c r="F1743">
        <v>2</v>
      </c>
      <c r="G1743">
        <v>939.66</v>
      </c>
      <c r="H1743">
        <v>0.14000000000000001</v>
      </c>
      <c r="I1743" t="s">
        <v>1825</v>
      </c>
      <c r="J1743">
        <v>1616.2152000000001</v>
      </c>
    </row>
    <row r="1744" spans="1:10">
      <c r="A1744" t="s">
        <v>3567</v>
      </c>
      <c r="B1744">
        <v>45556</v>
      </c>
      <c r="C1744" t="s">
        <v>929</v>
      </c>
      <c r="D1744" t="s">
        <v>1694</v>
      </c>
      <c r="E1744" t="s">
        <v>1766</v>
      </c>
      <c r="F1744">
        <v>1</v>
      </c>
      <c r="G1744">
        <v>24.13</v>
      </c>
      <c r="H1744">
        <v>0</v>
      </c>
      <c r="I1744" t="s">
        <v>1823</v>
      </c>
      <c r="J1744">
        <v>24.13</v>
      </c>
    </row>
    <row r="1745" spans="1:10">
      <c r="A1745" t="s">
        <v>3568</v>
      </c>
      <c r="B1745">
        <v>45355</v>
      </c>
      <c r="C1745" t="s">
        <v>1139</v>
      </c>
      <c r="D1745" t="s">
        <v>1630</v>
      </c>
      <c r="E1745" t="s">
        <v>1766</v>
      </c>
      <c r="F1745">
        <v>3</v>
      </c>
      <c r="G1745">
        <v>239.54</v>
      </c>
      <c r="H1745">
        <v>0.28999999999999998</v>
      </c>
      <c r="I1745" t="s">
        <v>1828</v>
      </c>
      <c r="J1745">
        <v>510.22019999999998</v>
      </c>
    </row>
    <row r="1746" spans="1:10">
      <c r="A1746" t="s">
        <v>3569</v>
      </c>
      <c r="B1746">
        <v>45244</v>
      </c>
      <c r="C1746" t="s">
        <v>1484</v>
      </c>
      <c r="D1746" t="s">
        <v>1640</v>
      </c>
      <c r="E1746" t="s">
        <v>1799</v>
      </c>
      <c r="F1746">
        <v>1</v>
      </c>
      <c r="G1746">
        <v>588.53</v>
      </c>
      <c r="H1746">
        <v>0.1</v>
      </c>
      <c r="I1746" t="s">
        <v>1823</v>
      </c>
      <c r="J1746">
        <v>529.67700000000002</v>
      </c>
    </row>
    <row r="1747" spans="1:10">
      <c r="A1747" t="s">
        <v>3570</v>
      </c>
      <c r="B1747">
        <v>45863</v>
      </c>
      <c r="C1747" t="s">
        <v>914</v>
      </c>
      <c r="D1747" t="s">
        <v>1668</v>
      </c>
      <c r="E1747" t="s">
        <v>1801</v>
      </c>
      <c r="F1747">
        <v>1</v>
      </c>
      <c r="G1747">
        <v>145.96</v>
      </c>
      <c r="H1747">
        <v>0.3</v>
      </c>
      <c r="I1747" t="s">
        <v>1823</v>
      </c>
      <c r="J1747">
        <v>102.172</v>
      </c>
    </row>
    <row r="1748" spans="1:10">
      <c r="A1748" t="s">
        <v>3571</v>
      </c>
      <c r="B1748">
        <v>45573</v>
      </c>
      <c r="C1748" t="s">
        <v>360</v>
      </c>
      <c r="D1748" t="s">
        <v>1688</v>
      </c>
      <c r="E1748" t="s">
        <v>1769</v>
      </c>
      <c r="F1748">
        <v>4</v>
      </c>
      <c r="G1748">
        <v>640.91</v>
      </c>
      <c r="H1748">
        <v>0.06</v>
      </c>
      <c r="I1748" t="s">
        <v>1823</v>
      </c>
      <c r="J1748">
        <v>2409.8216000000002</v>
      </c>
    </row>
    <row r="1749" spans="1:10">
      <c r="A1749" t="s">
        <v>3572</v>
      </c>
      <c r="B1749">
        <v>45792</v>
      </c>
      <c r="C1749" t="s">
        <v>164</v>
      </c>
      <c r="D1749" t="s">
        <v>1676</v>
      </c>
      <c r="E1749" t="s">
        <v>1792</v>
      </c>
      <c r="F1749">
        <v>3</v>
      </c>
      <c r="G1749">
        <v>773.86</v>
      </c>
      <c r="H1749">
        <v>0.22</v>
      </c>
      <c r="I1749" t="s">
        <v>1823</v>
      </c>
      <c r="J1749">
        <v>1810.8324</v>
      </c>
    </row>
    <row r="1750" spans="1:10">
      <c r="A1750" t="s">
        <v>3573</v>
      </c>
      <c r="B1750">
        <v>45744</v>
      </c>
      <c r="C1750" t="s">
        <v>1428</v>
      </c>
      <c r="D1750" t="s">
        <v>1610</v>
      </c>
      <c r="E1750" t="s">
        <v>1801</v>
      </c>
      <c r="F1750">
        <v>2</v>
      </c>
      <c r="G1750">
        <v>31.28</v>
      </c>
      <c r="H1750">
        <v>0.2</v>
      </c>
      <c r="I1750" t="s">
        <v>1828</v>
      </c>
      <c r="J1750">
        <v>50.048000000000002</v>
      </c>
    </row>
    <row r="1751" spans="1:10">
      <c r="A1751" t="s">
        <v>3574</v>
      </c>
      <c r="B1751">
        <v>45842</v>
      </c>
      <c r="C1751" t="s">
        <v>1166</v>
      </c>
      <c r="D1751" t="s">
        <v>1712</v>
      </c>
      <c r="E1751" t="s">
        <v>1776</v>
      </c>
      <c r="F1751">
        <v>4</v>
      </c>
      <c r="G1751">
        <v>389.22</v>
      </c>
      <c r="H1751">
        <v>0.18</v>
      </c>
      <c r="I1751" t="s">
        <v>1823</v>
      </c>
      <c r="J1751">
        <v>1276.6415999999999</v>
      </c>
    </row>
    <row r="1752" spans="1:10">
      <c r="A1752" t="s">
        <v>3575</v>
      </c>
      <c r="B1752">
        <v>45502</v>
      </c>
      <c r="C1752" t="s">
        <v>71</v>
      </c>
      <c r="D1752" t="s">
        <v>1676</v>
      </c>
      <c r="E1752" t="s">
        <v>1801</v>
      </c>
      <c r="F1752">
        <v>3</v>
      </c>
      <c r="G1752">
        <v>543.44000000000005</v>
      </c>
      <c r="H1752">
        <v>0.13</v>
      </c>
      <c r="I1752" t="s">
        <v>1825</v>
      </c>
      <c r="J1752">
        <v>1418.3784000000001</v>
      </c>
    </row>
    <row r="1753" spans="1:10">
      <c r="A1753" t="s">
        <v>3576</v>
      </c>
      <c r="B1753">
        <v>45296</v>
      </c>
      <c r="C1753" t="s">
        <v>821</v>
      </c>
      <c r="D1753" t="s">
        <v>1742</v>
      </c>
      <c r="E1753" t="s">
        <v>1813</v>
      </c>
      <c r="F1753">
        <v>4</v>
      </c>
      <c r="G1753">
        <v>715.42</v>
      </c>
      <c r="H1753">
        <v>0.28999999999999998</v>
      </c>
      <c r="I1753" t="s">
        <v>1825</v>
      </c>
      <c r="J1753">
        <v>2031.7927999999999</v>
      </c>
    </row>
    <row r="1754" spans="1:10">
      <c r="A1754" t="s">
        <v>3577</v>
      </c>
      <c r="B1754">
        <v>45886</v>
      </c>
      <c r="C1754" t="s">
        <v>195</v>
      </c>
      <c r="D1754" t="s">
        <v>1572</v>
      </c>
      <c r="E1754" t="s">
        <v>1769</v>
      </c>
      <c r="F1754">
        <v>4</v>
      </c>
      <c r="G1754">
        <v>676.14</v>
      </c>
      <c r="H1754">
        <v>0.11</v>
      </c>
      <c r="I1754" t="s">
        <v>1828</v>
      </c>
      <c r="J1754">
        <v>2407.0583999999999</v>
      </c>
    </row>
    <row r="1755" spans="1:10">
      <c r="A1755" t="s">
        <v>3578</v>
      </c>
      <c r="B1755">
        <v>45425</v>
      </c>
      <c r="C1755" t="s">
        <v>321</v>
      </c>
      <c r="D1755" t="s">
        <v>1626</v>
      </c>
      <c r="E1755" t="s">
        <v>1757</v>
      </c>
      <c r="F1755">
        <v>4</v>
      </c>
      <c r="G1755">
        <v>352.72</v>
      </c>
      <c r="H1755">
        <v>0.25</v>
      </c>
      <c r="I1755" t="s">
        <v>1823</v>
      </c>
      <c r="J1755">
        <v>1058.1600000000001</v>
      </c>
    </row>
    <row r="1756" spans="1:10">
      <c r="A1756" t="s">
        <v>3579</v>
      </c>
      <c r="B1756">
        <v>45797</v>
      </c>
      <c r="C1756" t="s">
        <v>574</v>
      </c>
      <c r="D1756" t="s">
        <v>1570</v>
      </c>
      <c r="E1756" t="s">
        <v>1794</v>
      </c>
      <c r="F1756">
        <v>1</v>
      </c>
      <c r="G1756">
        <v>470.18</v>
      </c>
      <c r="H1756">
        <v>0.19</v>
      </c>
      <c r="I1756" t="s">
        <v>1825</v>
      </c>
      <c r="J1756">
        <v>380.8458</v>
      </c>
    </row>
    <row r="1757" spans="1:10">
      <c r="A1757" t="s">
        <v>3580</v>
      </c>
      <c r="B1757">
        <v>45898</v>
      </c>
      <c r="C1757" t="s">
        <v>740</v>
      </c>
      <c r="D1757" t="s">
        <v>1680</v>
      </c>
      <c r="E1757" t="s">
        <v>1792</v>
      </c>
      <c r="F1757">
        <v>1</v>
      </c>
      <c r="G1757">
        <v>891.79</v>
      </c>
      <c r="H1757">
        <v>0.03</v>
      </c>
      <c r="I1757" t="s">
        <v>1823</v>
      </c>
      <c r="J1757">
        <v>865.03629999999998</v>
      </c>
    </row>
    <row r="1758" spans="1:10">
      <c r="A1758" t="s">
        <v>3581</v>
      </c>
      <c r="B1758">
        <v>45390</v>
      </c>
      <c r="C1758" t="s">
        <v>1092</v>
      </c>
      <c r="D1758" t="s">
        <v>1726</v>
      </c>
      <c r="E1758" t="s">
        <v>1807</v>
      </c>
      <c r="F1758">
        <v>2</v>
      </c>
      <c r="G1758">
        <v>433.07</v>
      </c>
      <c r="H1758">
        <v>0.25</v>
      </c>
      <c r="I1758" t="s">
        <v>1828</v>
      </c>
      <c r="J1758">
        <v>649.60500000000002</v>
      </c>
    </row>
    <row r="1759" spans="1:10">
      <c r="A1759" t="s">
        <v>3582</v>
      </c>
      <c r="B1759">
        <v>45355</v>
      </c>
      <c r="C1759" t="s">
        <v>59</v>
      </c>
      <c r="D1759" t="s">
        <v>1680</v>
      </c>
      <c r="E1759" t="s">
        <v>1813</v>
      </c>
      <c r="F1759">
        <v>3</v>
      </c>
      <c r="G1759">
        <v>626.71</v>
      </c>
      <c r="H1759">
        <v>7.0000000000000007E-2</v>
      </c>
      <c r="I1759" t="s">
        <v>1828</v>
      </c>
      <c r="J1759">
        <v>1748.5209</v>
      </c>
    </row>
    <row r="1760" spans="1:10">
      <c r="A1760" t="s">
        <v>3583</v>
      </c>
      <c r="B1760">
        <v>45916</v>
      </c>
      <c r="C1760" t="s">
        <v>278</v>
      </c>
      <c r="D1760" t="s">
        <v>1620</v>
      </c>
      <c r="E1760" t="s">
        <v>1752</v>
      </c>
      <c r="F1760">
        <v>2</v>
      </c>
      <c r="G1760">
        <v>324.18</v>
      </c>
      <c r="H1760">
        <v>0.06</v>
      </c>
      <c r="I1760" t="s">
        <v>1828</v>
      </c>
      <c r="J1760">
        <v>609.45839999999998</v>
      </c>
    </row>
    <row r="1761" spans="1:10">
      <c r="A1761" t="s">
        <v>3584</v>
      </c>
      <c r="B1761">
        <v>45448</v>
      </c>
      <c r="C1761" t="s">
        <v>63</v>
      </c>
      <c r="D1761" t="s">
        <v>1576</v>
      </c>
      <c r="E1761" t="s">
        <v>1807</v>
      </c>
      <c r="F1761">
        <v>4</v>
      </c>
      <c r="G1761">
        <v>839.74</v>
      </c>
      <c r="H1761">
        <v>0.13</v>
      </c>
      <c r="I1761" t="s">
        <v>1825</v>
      </c>
      <c r="J1761">
        <v>2922.2952</v>
      </c>
    </row>
    <row r="1762" spans="1:10">
      <c r="A1762" t="s">
        <v>3585</v>
      </c>
      <c r="B1762">
        <v>45402</v>
      </c>
      <c r="C1762" t="s">
        <v>523</v>
      </c>
      <c r="D1762" t="s">
        <v>1672</v>
      </c>
      <c r="E1762" t="s">
        <v>1801</v>
      </c>
      <c r="F1762">
        <v>3</v>
      </c>
      <c r="G1762">
        <v>252.63</v>
      </c>
      <c r="H1762">
        <v>0.28000000000000003</v>
      </c>
      <c r="I1762" t="s">
        <v>1823</v>
      </c>
      <c r="J1762">
        <v>545.68079999999998</v>
      </c>
    </row>
    <row r="1763" spans="1:10">
      <c r="A1763" t="s">
        <v>3586</v>
      </c>
      <c r="B1763">
        <v>45581</v>
      </c>
      <c r="C1763" t="s">
        <v>815</v>
      </c>
      <c r="D1763" t="s">
        <v>1706</v>
      </c>
      <c r="E1763" t="s">
        <v>1813</v>
      </c>
      <c r="F1763">
        <v>2</v>
      </c>
      <c r="G1763">
        <v>60.53</v>
      </c>
      <c r="H1763">
        <v>0.18</v>
      </c>
      <c r="I1763" t="s">
        <v>1823</v>
      </c>
      <c r="J1763">
        <v>99.269199999999998</v>
      </c>
    </row>
    <row r="1764" spans="1:10">
      <c r="A1764" t="s">
        <v>3587</v>
      </c>
      <c r="B1764">
        <v>45610</v>
      </c>
      <c r="C1764" t="s">
        <v>205</v>
      </c>
      <c r="D1764" t="s">
        <v>1716</v>
      </c>
      <c r="E1764" t="s">
        <v>1797</v>
      </c>
      <c r="F1764">
        <v>4</v>
      </c>
      <c r="G1764">
        <v>341.95</v>
      </c>
      <c r="H1764">
        <v>0.25</v>
      </c>
      <c r="I1764" t="s">
        <v>1823</v>
      </c>
      <c r="J1764">
        <v>1025.8499999999999</v>
      </c>
    </row>
    <row r="1765" spans="1:10">
      <c r="A1765" t="s">
        <v>3588</v>
      </c>
      <c r="B1765">
        <v>45438</v>
      </c>
      <c r="C1765" t="s">
        <v>899</v>
      </c>
      <c r="D1765" t="s">
        <v>1592</v>
      </c>
      <c r="E1765" t="s">
        <v>1804</v>
      </c>
      <c r="F1765">
        <v>4</v>
      </c>
      <c r="G1765">
        <v>300.12</v>
      </c>
      <c r="H1765">
        <v>0.05</v>
      </c>
      <c r="I1765" t="s">
        <v>1825</v>
      </c>
      <c r="J1765">
        <v>1140.4559999999999</v>
      </c>
    </row>
    <row r="1766" spans="1:10">
      <c r="A1766" t="s">
        <v>3589</v>
      </c>
      <c r="B1766">
        <v>45705</v>
      </c>
      <c r="C1766" t="s">
        <v>402</v>
      </c>
      <c r="D1766" t="s">
        <v>1604</v>
      </c>
      <c r="E1766" t="s">
        <v>1807</v>
      </c>
      <c r="F1766">
        <v>2</v>
      </c>
      <c r="G1766">
        <v>289.14</v>
      </c>
      <c r="H1766">
        <v>0.12</v>
      </c>
      <c r="I1766" t="s">
        <v>1828</v>
      </c>
      <c r="J1766">
        <v>508.88639999999998</v>
      </c>
    </row>
    <row r="1767" spans="1:10">
      <c r="A1767" t="s">
        <v>3590</v>
      </c>
      <c r="B1767">
        <v>45695</v>
      </c>
      <c r="C1767" t="s">
        <v>175</v>
      </c>
      <c r="D1767" t="s">
        <v>1598</v>
      </c>
      <c r="E1767" t="s">
        <v>1752</v>
      </c>
      <c r="F1767">
        <v>2</v>
      </c>
      <c r="G1767">
        <v>596.84</v>
      </c>
      <c r="H1767">
        <v>0.01</v>
      </c>
      <c r="I1767" t="s">
        <v>1825</v>
      </c>
      <c r="J1767">
        <v>1181.7431999999999</v>
      </c>
    </row>
    <row r="1768" spans="1:10">
      <c r="A1768" t="s">
        <v>3591</v>
      </c>
      <c r="B1768">
        <v>45571</v>
      </c>
      <c r="C1768" t="s">
        <v>1352</v>
      </c>
      <c r="D1768" t="s">
        <v>1586</v>
      </c>
      <c r="E1768" t="s">
        <v>1782</v>
      </c>
      <c r="F1768">
        <v>4</v>
      </c>
      <c r="G1768">
        <v>466.24</v>
      </c>
      <c r="H1768">
        <v>0.16</v>
      </c>
      <c r="I1768" t="s">
        <v>1823</v>
      </c>
      <c r="J1768">
        <v>1566.5663999999999</v>
      </c>
    </row>
    <row r="1769" spans="1:10">
      <c r="A1769" t="s">
        <v>3592</v>
      </c>
      <c r="B1769">
        <v>45544</v>
      </c>
      <c r="C1769" t="s">
        <v>806</v>
      </c>
      <c r="D1769" t="s">
        <v>1574</v>
      </c>
      <c r="E1769" t="s">
        <v>1804</v>
      </c>
      <c r="F1769">
        <v>2</v>
      </c>
      <c r="G1769">
        <v>330.59</v>
      </c>
      <c r="H1769">
        <v>0.14000000000000001</v>
      </c>
      <c r="I1769" t="s">
        <v>1823</v>
      </c>
      <c r="J1769">
        <v>568.61479999999995</v>
      </c>
    </row>
    <row r="1770" spans="1:10">
      <c r="A1770" t="s">
        <v>3593</v>
      </c>
      <c r="B1770">
        <v>45654</v>
      </c>
      <c r="C1770" t="s">
        <v>1516</v>
      </c>
      <c r="D1770" t="s">
        <v>1592</v>
      </c>
      <c r="E1770" t="s">
        <v>1776</v>
      </c>
      <c r="F1770">
        <v>2</v>
      </c>
      <c r="G1770">
        <v>616.42999999999995</v>
      </c>
      <c r="H1770">
        <v>0.02</v>
      </c>
      <c r="I1770" t="s">
        <v>1828</v>
      </c>
      <c r="J1770">
        <v>1208.2028</v>
      </c>
    </row>
    <row r="1771" spans="1:10">
      <c r="A1771" t="s">
        <v>3594</v>
      </c>
      <c r="B1771">
        <v>45589</v>
      </c>
      <c r="C1771" t="s">
        <v>1254</v>
      </c>
      <c r="D1771" t="s">
        <v>1674</v>
      </c>
      <c r="E1771" t="s">
        <v>1776</v>
      </c>
      <c r="F1771">
        <v>3</v>
      </c>
      <c r="G1771">
        <v>195.89</v>
      </c>
      <c r="H1771">
        <v>0.16</v>
      </c>
      <c r="I1771" t="s">
        <v>1825</v>
      </c>
      <c r="J1771">
        <v>493.64280000000002</v>
      </c>
    </row>
    <row r="1772" spans="1:10">
      <c r="A1772" t="s">
        <v>3595</v>
      </c>
      <c r="B1772">
        <v>45487</v>
      </c>
      <c r="C1772" t="s">
        <v>1077</v>
      </c>
      <c r="D1772" t="s">
        <v>1560</v>
      </c>
      <c r="E1772" t="s">
        <v>1789</v>
      </c>
      <c r="F1772">
        <v>4</v>
      </c>
      <c r="G1772">
        <v>614.76</v>
      </c>
      <c r="H1772">
        <v>0.16</v>
      </c>
      <c r="I1772" t="s">
        <v>1823</v>
      </c>
      <c r="J1772">
        <v>2065.5936000000002</v>
      </c>
    </row>
    <row r="1773" spans="1:10">
      <c r="A1773" t="s">
        <v>3596</v>
      </c>
      <c r="B1773">
        <v>45418</v>
      </c>
      <c r="C1773" t="s">
        <v>1257</v>
      </c>
      <c r="D1773" t="s">
        <v>1706</v>
      </c>
      <c r="E1773" t="s">
        <v>1779</v>
      </c>
      <c r="F1773">
        <v>1</v>
      </c>
      <c r="G1773">
        <v>224.49</v>
      </c>
      <c r="H1773">
        <v>0.11</v>
      </c>
      <c r="I1773" t="s">
        <v>1825</v>
      </c>
      <c r="J1773">
        <v>199.7961</v>
      </c>
    </row>
    <row r="1774" spans="1:10">
      <c r="A1774" t="s">
        <v>3597</v>
      </c>
      <c r="B1774">
        <v>45338</v>
      </c>
      <c r="C1774" t="s">
        <v>1115</v>
      </c>
      <c r="D1774" t="s">
        <v>1658</v>
      </c>
      <c r="E1774" t="s">
        <v>1794</v>
      </c>
      <c r="F1774">
        <v>1</v>
      </c>
      <c r="G1774">
        <v>967.76</v>
      </c>
      <c r="H1774">
        <v>0.09</v>
      </c>
      <c r="I1774" t="s">
        <v>1823</v>
      </c>
      <c r="J1774">
        <v>880.66160000000002</v>
      </c>
    </row>
    <row r="1775" spans="1:10">
      <c r="A1775" t="s">
        <v>3598</v>
      </c>
      <c r="B1775">
        <v>45507</v>
      </c>
      <c r="C1775" t="s">
        <v>247</v>
      </c>
      <c r="D1775" t="s">
        <v>1630</v>
      </c>
      <c r="E1775" t="s">
        <v>1813</v>
      </c>
      <c r="F1775">
        <v>2</v>
      </c>
      <c r="G1775">
        <v>56.52</v>
      </c>
      <c r="H1775">
        <v>0.17</v>
      </c>
      <c r="I1775" t="s">
        <v>1825</v>
      </c>
      <c r="J1775">
        <v>93.8232</v>
      </c>
    </row>
    <row r="1776" spans="1:10">
      <c r="A1776" t="s">
        <v>3599</v>
      </c>
      <c r="B1776">
        <v>45275</v>
      </c>
      <c r="C1776" t="s">
        <v>1507</v>
      </c>
      <c r="D1776" t="s">
        <v>1682</v>
      </c>
      <c r="E1776" t="s">
        <v>1757</v>
      </c>
      <c r="F1776">
        <v>4</v>
      </c>
      <c r="G1776">
        <v>921.84</v>
      </c>
      <c r="H1776">
        <v>0.04</v>
      </c>
      <c r="I1776" t="s">
        <v>1823</v>
      </c>
      <c r="J1776">
        <v>3539.8656000000001</v>
      </c>
    </row>
    <row r="1777" spans="1:10">
      <c r="A1777" t="s">
        <v>3600</v>
      </c>
      <c r="B1777">
        <v>45319</v>
      </c>
      <c r="C1777" t="s">
        <v>1032</v>
      </c>
      <c r="D1777" t="s">
        <v>1720</v>
      </c>
      <c r="E1777" t="s">
        <v>1804</v>
      </c>
      <c r="F1777">
        <v>3</v>
      </c>
      <c r="G1777">
        <v>738.47</v>
      </c>
      <c r="H1777">
        <v>0.28000000000000003</v>
      </c>
      <c r="I1777" t="s">
        <v>1823</v>
      </c>
      <c r="J1777">
        <v>1595.0952</v>
      </c>
    </row>
    <row r="1778" spans="1:10">
      <c r="A1778" t="s">
        <v>3601</v>
      </c>
      <c r="B1778">
        <v>45620</v>
      </c>
      <c r="C1778" t="s">
        <v>1032</v>
      </c>
      <c r="D1778" t="s">
        <v>1555</v>
      </c>
      <c r="E1778" t="s">
        <v>1752</v>
      </c>
      <c r="F1778">
        <v>4</v>
      </c>
      <c r="G1778">
        <v>477.83</v>
      </c>
      <c r="H1778">
        <v>0.05</v>
      </c>
      <c r="I1778" t="s">
        <v>1828</v>
      </c>
      <c r="J1778">
        <v>1815.7539999999999</v>
      </c>
    </row>
    <row r="1779" spans="1:10">
      <c r="A1779" t="s">
        <v>3602</v>
      </c>
      <c r="B1779">
        <v>45831</v>
      </c>
      <c r="C1779" t="s">
        <v>559</v>
      </c>
      <c r="D1779" t="s">
        <v>1632</v>
      </c>
      <c r="E1779" t="s">
        <v>1794</v>
      </c>
      <c r="F1779">
        <v>3</v>
      </c>
      <c r="G1779">
        <v>605.83000000000004</v>
      </c>
      <c r="H1779">
        <v>0.28000000000000003</v>
      </c>
      <c r="I1779" t="s">
        <v>1828</v>
      </c>
      <c r="J1779">
        <v>1308.5927999999999</v>
      </c>
    </row>
    <row r="1780" spans="1:10">
      <c r="A1780" t="s">
        <v>3603</v>
      </c>
      <c r="B1780">
        <v>45373</v>
      </c>
      <c r="C1780" t="s">
        <v>247</v>
      </c>
      <c r="D1780" t="s">
        <v>1634</v>
      </c>
      <c r="E1780" t="s">
        <v>1766</v>
      </c>
      <c r="F1780">
        <v>2</v>
      </c>
      <c r="G1780">
        <v>521.44000000000005</v>
      </c>
      <c r="H1780">
        <v>0.25</v>
      </c>
      <c r="I1780" t="s">
        <v>1828</v>
      </c>
      <c r="J1780">
        <v>782.16</v>
      </c>
    </row>
    <row r="1781" spans="1:10">
      <c r="A1781" t="s">
        <v>3604</v>
      </c>
      <c r="B1781">
        <v>45863</v>
      </c>
      <c r="C1781" t="s">
        <v>1166</v>
      </c>
      <c r="D1781" t="s">
        <v>1568</v>
      </c>
      <c r="E1781" t="s">
        <v>1779</v>
      </c>
      <c r="F1781">
        <v>4</v>
      </c>
      <c r="G1781">
        <v>499.02</v>
      </c>
      <c r="H1781">
        <v>0.06</v>
      </c>
      <c r="I1781" t="s">
        <v>1823</v>
      </c>
      <c r="J1781">
        <v>1876.3152</v>
      </c>
    </row>
    <row r="1782" spans="1:10">
      <c r="A1782" t="s">
        <v>3605</v>
      </c>
      <c r="B1782">
        <v>45758</v>
      </c>
      <c r="C1782" t="s">
        <v>514</v>
      </c>
      <c r="D1782" t="s">
        <v>1553</v>
      </c>
      <c r="E1782" t="s">
        <v>1810</v>
      </c>
      <c r="F1782">
        <v>4</v>
      </c>
      <c r="G1782">
        <v>299.45999999999998</v>
      </c>
      <c r="H1782">
        <v>0.18</v>
      </c>
      <c r="I1782" t="s">
        <v>1828</v>
      </c>
      <c r="J1782">
        <v>982.22879999999998</v>
      </c>
    </row>
    <row r="1783" spans="1:10">
      <c r="A1783" t="s">
        <v>3606</v>
      </c>
      <c r="B1783">
        <v>45285</v>
      </c>
      <c r="C1783" t="s">
        <v>1411</v>
      </c>
      <c r="D1783" t="s">
        <v>1626</v>
      </c>
      <c r="E1783" t="s">
        <v>1752</v>
      </c>
      <c r="F1783">
        <v>1</v>
      </c>
      <c r="G1783">
        <v>609.29</v>
      </c>
      <c r="H1783">
        <v>0.15</v>
      </c>
      <c r="I1783" t="s">
        <v>1823</v>
      </c>
      <c r="J1783">
        <v>517.89649999999995</v>
      </c>
    </row>
    <row r="1784" spans="1:10">
      <c r="A1784" t="s">
        <v>3607</v>
      </c>
      <c r="B1784">
        <v>45656</v>
      </c>
      <c r="C1784" t="s">
        <v>360</v>
      </c>
      <c r="D1784" t="s">
        <v>1549</v>
      </c>
      <c r="E1784" t="s">
        <v>1782</v>
      </c>
      <c r="F1784">
        <v>1</v>
      </c>
      <c r="G1784">
        <v>213.74</v>
      </c>
      <c r="H1784">
        <v>7.0000000000000007E-2</v>
      </c>
      <c r="I1784" t="s">
        <v>1828</v>
      </c>
      <c r="J1784">
        <v>198.7782</v>
      </c>
    </row>
    <row r="1785" spans="1:10">
      <c r="A1785" t="s">
        <v>3608</v>
      </c>
      <c r="B1785">
        <v>45718</v>
      </c>
      <c r="C1785" t="s">
        <v>514</v>
      </c>
      <c r="D1785" t="s">
        <v>1658</v>
      </c>
      <c r="E1785" t="s">
        <v>1804</v>
      </c>
      <c r="F1785">
        <v>4</v>
      </c>
      <c r="G1785">
        <v>613.16999999999996</v>
      </c>
      <c r="H1785">
        <v>0.26</v>
      </c>
      <c r="I1785" t="s">
        <v>1823</v>
      </c>
      <c r="J1785">
        <v>1814.9831999999999</v>
      </c>
    </row>
    <row r="1786" spans="1:10">
      <c r="A1786" t="s">
        <v>3609</v>
      </c>
      <c r="B1786">
        <v>45293</v>
      </c>
      <c r="C1786" t="s">
        <v>1118</v>
      </c>
      <c r="D1786" t="s">
        <v>1666</v>
      </c>
      <c r="E1786" t="s">
        <v>1792</v>
      </c>
      <c r="F1786">
        <v>2</v>
      </c>
      <c r="G1786">
        <v>687.36</v>
      </c>
      <c r="H1786">
        <v>7.0000000000000007E-2</v>
      </c>
      <c r="I1786" t="s">
        <v>1828</v>
      </c>
      <c r="J1786">
        <v>1278.4896000000001</v>
      </c>
    </row>
    <row r="1787" spans="1:10">
      <c r="A1787" t="s">
        <v>3610</v>
      </c>
      <c r="B1787">
        <v>45915</v>
      </c>
      <c r="C1787" t="s">
        <v>1026</v>
      </c>
      <c r="D1787" t="s">
        <v>1682</v>
      </c>
      <c r="E1787" t="s">
        <v>1797</v>
      </c>
      <c r="F1787">
        <v>3</v>
      </c>
      <c r="G1787">
        <v>115.39</v>
      </c>
      <c r="H1787">
        <v>0.02</v>
      </c>
      <c r="I1787" t="s">
        <v>1825</v>
      </c>
      <c r="J1787">
        <v>339.2466</v>
      </c>
    </row>
    <row r="1788" spans="1:10">
      <c r="A1788" t="s">
        <v>3611</v>
      </c>
      <c r="B1788">
        <v>45359</v>
      </c>
      <c r="C1788" t="s">
        <v>592</v>
      </c>
      <c r="D1788" t="s">
        <v>1596</v>
      </c>
      <c r="E1788" t="s">
        <v>1794</v>
      </c>
      <c r="F1788">
        <v>2</v>
      </c>
      <c r="G1788">
        <v>722.06</v>
      </c>
      <c r="H1788">
        <v>7.0000000000000007E-2</v>
      </c>
      <c r="I1788" t="s">
        <v>1823</v>
      </c>
      <c r="J1788">
        <v>1343.0316</v>
      </c>
    </row>
    <row r="1789" spans="1:10">
      <c r="A1789" t="s">
        <v>3612</v>
      </c>
      <c r="B1789">
        <v>45652</v>
      </c>
      <c r="C1789" t="s">
        <v>1319</v>
      </c>
      <c r="D1789" t="s">
        <v>1560</v>
      </c>
      <c r="E1789" t="s">
        <v>1801</v>
      </c>
      <c r="F1789">
        <v>1</v>
      </c>
      <c r="G1789">
        <v>384.57</v>
      </c>
      <c r="H1789">
        <v>0.06</v>
      </c>
      <c r="I1789" t="s">
        <v>1825</v>
      </c>
      <c r="J1789">
        <v>361.49579999999997</v>
      </c>
    </row>
    <row r="1790" spans="1:10">
      <c r="A1790" t="s">
        <v>3613</v>
      </c>
      <c r="B1790">
        <v>45735</v>
      </c>
      <c r="C1790" t="s">
        <v>684</v>
      </c>
      <c r="D1790" t="s">
        <v>1562</v>
      </c>
      <c r="E1790" t="s">
        <v>1797</v>
      </c>
      <c r="F1790">
        <v>2</v>
      </c>
      <c r="G1790">
        <v>194.09</v>
      </c>
      <c r="H1790">
        <v>0.18</v>
      </c>
      <c r="I1790" t="s">
        <v>1825</v>
      </c>
      <c r="J1790">
        <v>318.30759999999998</v>
      </c>
    </row>
    <row r="1791" spans="1:10">
      <c r="A1791" t="s">
        <v>3614</v>
      </c>
      <c r="B1791">
        <v>45579</v>
      </c>
      <c r="C1791" t="s">
        <v>571</v>
      </c>
      <c r="D1791" t="s">
        <v>1724</v>
      </c>
      <c r="E1791" t="s">
        <v>1766</v>
      </c>
      <c r="F1791">
        <v>2</v>
      </c>
      <c r="G1791">
        <v>403.91</v>
      </c>
      <c r="H1791">
        <v>7.0000000000000007E-2</v>
      </c>
      <c r="I1791" t="s">
        <v>1823</v>
      </c>
      <c r="J1791">
        <v>751.27260000000001</v>
      </c>
    </row>
    <row r="1792" spans="1:10">
      <c r="A1792" t="s">
        <v>3615</v>
      </c>
      <c r="B1792">
        <v>45721</v>
      </c>
      <c r="C1792" t="s">
        <v>278</v>
      </c>
      <c r="D1792" t="s">
        <v>1582</v>
      </c>
      <c r="E1792" t="s">
        <v>1799</v>
      </c>
      <c r="F1792">
        <v>1</v>
      </c>
      <c r="G1792">
        <v>878.69</v>
      </c>
      <c r="H1792">
        <v>0.3</v>
      </c>
      <c r="I1792" t="s">
        <v>1825</v>
      </c>
      <c r="J1792">
        <v>615.08299999999997</v>
      </c>
    </row>
    <row r="1793" spans="1:10">
      <c r="A1793" t="s">
        <v>3616</v>
      </c>
      <c r="B1793">
        <v>45446</v>
      </c>
      <c r="C1793" t="s">
        <v>1190</v>
      </c>
      <c r="D1793" t="s">
        <v>1614</v>
      </c>
      <c r="E1793" t="s">
        <v>1801</v>
      </c>
      <c r="F1793">
        <v>1</v>
      </c>
      <c r="G1793">
        <v>161.16999999999999</v>
      </c>
      <c r="H1793">
        <v>0.05</v>
      </c>
      <c r="I1793" t="s">
        <v>1823</v>
      </c>
      <c r="J1793">
        <v>153.11150000000001</v>
      </c>
    </row>
    <row r="1794" spans="1:10">
      <c r="A1794" t="s">
        <v>3617</v>
      </c>
      <c r="B1794">
        <v>45387</v>
      </c>
      <c r="C1794" t="s">
        <v>696</v>
      </c>
      <c r="D1794" t="s">
        <v>1694</v>
      </c>
      <c r="E1794" t="s">
        <v>1799</v>
      </c>
      <c r="F1794">
        <v>2</v>
      </c>
      <c r="G1794">
        <v>720.15</v>
      </c>
      <c r="H1794">
        <v>0.22</v>
      </c>
      <c r="I1794" t="s">
        <v>1828</v>
      </c>
      <c r="J1794">
        <v>1123.434</v>
      </c>
    </row>
    <row r="1795" spans="1:10">
      <c r="A1795" t="s">
        <v>3618</v>
      </c>
      <c r="B1795">
        <v>45222</v>
      </c>
      <c r="C1795" t="s">
        <v>1089</v>
      </c>
      <c r="D1795" t="s">
        <v>1600</v>
      </c>
      <c r="E1795" t="s">
        <v>1782</v>
      </c>
      <c r="F1795">
        <v>1</v>
      </c>
      <c r="G1795">
        <v>361.8</v>
      </c>
      <c r="H1795">
        <v>0.02</v>
      </c>
      <c r="I1795" t="s">
        <v>1828</v>
      </c>
      <c r="J1795">
        <v>354.56400000000002</v>
      </c>
    </row>
    <row r="1796" spans="1:10">
      <c r="A1796" t="s">
        <v>3619</v>
      </c>
      <c r="B1796">
        <v>45402</v>
      </c>
      <c r="C1796" t="s">
        <v>740</v>
      </c>
      <c r="D1796" t="s">
        <v>1738</v>
      </c>
      <c r="E1796" t="s">
        <v>1776</v>
      </c>
      <c r="F1796">
        <v>1</v>
      </c>
      <c r="G1796">
        <v>779.84</v>
      </c>
      <c r="H1796">
        <v>0.28999999999999998</v>
      </c>
      <c r="I1796" t="s">
        <v>1825</v>
      </c>
      <c r="J1796">
        <v>553.68640000000005</v>
      </c>
    </row>
    <row r="1797" spans="1:10">
      <c r="A1797" t="s">
        <v>3620</v>
      </c>
      <c r="B1797">
        <v>45455</v>
      </c>
      <c r="C1797" t="s">
        <v>27</v>
      </c>
      <c r="D1797" t="s">
        <v>1740</v>
      </c>
      <c r="E1797" t="s">
        <v>1769</v>
      </c>
      <c r="F1797">
        <v>2</v>
      </c>
      <c r="G1797">
        <v>649.89</v>
      </c>
      <c r="H1797">
        <v>0.17</v>
      </c>
      <c r="I1797" t="s">
        <v>1828</v>
      </c>
      <c r="J1797">
        <v>1078.8173999999999</v>
      </c>
    </row>
    <row r="1798" spans="1:10">
      <c r="A1798" t="s">
        <v>3621</v>
      </c>
      <c r="B1798">
        <v>45877</v>
      </c>
      <c r="C1798" t="s">
        <v>666</v>
      </c>
      <c r="D1798" t="s">
        <v>1654</v>
      </c>
      <c r="E1798" t="s">
        <v>1776</v>
      </c>
      <c r="F1798">
        <v>1</v>
      </c>
      <c r="G1798">
        <v>952.73</v>
      </c>
      <c r="H1798">
        <v>0.17</v>
      </c>
      <c r="I1798" t="s">
        <v>1823</v>
      </c>
      <c r="J1798">
        <v>790.76589999999999</v>
      </c>
    </row>
    <row r="1799" spans="1:10">
      <c r="A1799" t="s">
        <v>3622</v>
      </c>
      <c r="B1799">
        <v>45875</v>
      </c>
      <c r="C1799" t="s">
        <v>304</v>
      </c>
      <c r="D1799" t="s">
        <v>1746</v>
      </c>
      <c r="E1799" t="s">
        <v>1804</v>
      </c>
      <c r="F1799">
        <v>4</v>
      </c>
      <c r="G1799">
        <v>820.78</v>
      </c>
      <c r="H1799">
        <v>0.25</v>
      </c>
      <c r="I1799" t="s">
        <v>1823</v>
      </c>
      <c r="J1799">
        <v>2462.34</v>
      </c>
    </row>
    <row r="1800" spans="1:10">
      <c r="A1800" t="s">
        <v>3623</v>
      </c>
      <c r="B1800">
        <v>45592</v>
      </c>
      <c r="C1800" t="s">
        <v>1074</v>
      </c>
      <c r="D1800" t="s">
        <v>1624</v>
      </c>
      <c r="E1800" t="s">
        <v>1766</v>
      </c>
      <c r="F1800">
        <v>4</v>
      </c>
      <c r="G1800">
        <v>247.55</v>
      </c>
      <c r="H1800">
        <v>0.05</v>
      </c>
      <c r="I1800" t="s">
        <v>1823</v>
      </c>
      <c r="J1800">
        <v>940.69</v>
      </c>
    </row>
    <row r="1801" spans="1:10">
      <c r="A1801" t="s">
        <v>3624</v>
      </c>
      <c r="B1801">
        <v>45369</v>
      </c>
      <c r="C1801" t="s">
        <v>732</v>
      </c>
      <c r="D1801" t="s">
        <v>1746</v>
      </c>
      <c r="E1801" t="s">
        <v>1782</v>
      </c>
      <c r="F1801">
        <v>3</v>
      </c>
      <c r="G1801">
        <v>561.44000000000005</v>
      </c>
      <c r="H1801">
        <v>0.2</v>
      </c>
      <c r="I1801" t="s">
        <v>1828</v>
      </c>
      <c r="J1801">
        <v>1347.4559999999999</v>
      </c>
    </row>
    <row r="1802" spans="1:10">
      <c r="A1802" t="s">
        <v>3625</v>
      </c>
      <c r="B1802">
        <v>45249</v>
      </c>
      <c r="C1802" t="s">
        <v>893</v>
      </c>
      <c r="D1802" t="s">
        <v>1692</v>
      </c>
      <c r="E1802" t="s">
        <v>1782</v>
      </c>
      <c r="F1802">
        <v>4</v>
      </c>
      <c r="G1802">
        <v>214.37</v>
      </c>
      <c r="H1802">
        <v>0.11</v>
      </c>
      <c r="I1802" t="s">
        <v>1828</v>
      </c>
      <c r="J1802">
        <v>763.15719999999999</v>
      </c>
    </row>
    <row r="1803" spans="1:10">
      <c r="A1803" t="s">
        <v>3626</v>
      </c>
      <c r="B1803">
        <v>45741</v>
      </c>
      <c r="C1803" t="s">
        <v>1295</v>
      </c>
      <c r="D1803" t="s">
        <v>1582</v>
      </c>
      <c r="E1803" t="s">
        <v>1804</v>
      </c>
      <c r="F1803">
        <v>3</v>
      </c>
      <c r="G1803">
        <v>123.74</v>
      </c>
      <c r="H1803">
        <v>0.23</v>
      </c>
      <c r="I1803" t="s">
        <v>1825</v>
      </c>
      <c r="J1803">
        <v>285.83940000000001</v>
      </c>
    </row>
    <row r="1804" spans="1:10">
      <c r="A1804" t="s">
        <v>3627</v>
      </c>
      <c r="B1804">
        <v>45427</v>
      </c>
      <c r="C1804" t="s">
        <v>63</v>
      </c>
      <c r="D1804" t="s">
        <v>1682</v>
      </c>
      <c r="E1804" t="s">
        <v>1792</v>
      </c>
      <c r="F1804">
        <v>4</v>
      </c>
      <c r="G1804">
        <v>645.71</v>
      </c>
      <c r="H1804">
        <v>0.1</v>
      </c>
      <c r="I1804" t="s">
        <v>1825</v>
      </c>
      <c r="J1804">
        <v>2324.556</v>
      </c>
    </row>
    <row r="1805" spans="1:10">
      <c r="A1805" t="s">
        <v>3628</v>
      </c>
      <c r="B1805">
        <v>45736</v>
      </c>
      <c r="C1805" t="s">
        <v>134</v>
      </c>
      <c r="D1805" t="s">
        <v>1590</v>
      </c>
      <c r="E1805" t="s">
        <v>1794</v>
      </c>
      <c r="F1805">
        <v>3</v>
      </c>
      <c r="G1805">
        <v>587.12</v>
      </c>
      <c r="H1805">
        <v>0.3</v>
      </c>
      <c r="I1805" t="s">
        <v>1823</v>
      </c>
      <c r="J1805">
        <v>1232.952</v>
      </c>
    </row>
    <row r="1806" spans="1:10">
      <c r="A1806" t="s">
        <v>3629</v>
      </c>
      <c r="B1806">
        <v>45941</v>
      </c>
      <c r="C1806" t="s">
        <v>773</v>
      </c>
      <c r="D1806" t="s">
        <v>1598</v>
      </c>
      <c r="E1806" t="s">
        <v>1810</v>
      </c>
      <c r="F1806">
        <v>1</v>
      </c>
      <c r="G1806">
        <v>401.18</v>
      </c>
      <c r="H1806">
        <v>0.15</v>
      </c>
      <c r="I1806" t="s">
        <v>1828</v>
      </c>
      <c r="J1806">
        <v>341.00299999999999</v>
      </c>
    </row>
    <row r="1807" spans="1:10">
      <c r="A1807" t="s">
        <v>3630</v>
      </c>
      <c r="B1807">
        <v>45486</v>
      </c>
      <c r="C1807" t="s">
        <v>1145</v>
      </c>
      <c r="D1807" t="s">
        <v>1664</v>
      </c>
      <c r="E1807" t="s">
        <v>1810</v>
      </c>
      <c r="F1807">
        <v>3</v>
      </c>
      <c r="G1807">
        <v>658.33</v>
      </c>
      <c r="H1807">
        <v>0.12</v>
      </c>
      <c r="I1807" t="s">
        <v>1828</v>
      </c>
      <c r="J1807">
        <v>1737.9911999999999</v>
      </c>
    </row>
    <row r="1808" spans="1:10">
      <c r="A1808" t="s">
        <v>3631</v>
      </c>
      <c r="B1808">
        <v>45474</v>
      </c>
      <c r="C1808" t="s">
        <v>657</v>
      </c>
      <c r="D1808" t="s">
        <v>1646</v>
      </c>
      <c r="E1808" t="s">
        <v>1792</v>
      </c>
      <c r="F1808">
        <v>4</v>
      </c>
      <c r="G1808">
        <v>450.3</v>
      </c>
      <c r="H1808">
        <v>0.02</v>
      </c>
      <c r="I1808" t="s">
        <v>1823</v>
      </c>
      <c r="J1808">
        <v>1765.1759999999999</v>
      </c>
    </row>
    <row r="1809" spans="1:10">
      <c r="A1809" t="s">
        <v>3632</v>
      </c>
      <c r="B1809">
        <v>45757</v>
      </c>
      <c r="C1809" t="s">
        <v>490</v>
      </c>
      <c r="D1809" t="s">
        <v>1736</v>
      </c>
      <c r="E1809" t="s">
        <v>1789</v>
      </c>
      <c r="F1809">
        <v>4</v>
      </c>
      <c r="G1809">
        <v>33.630000000000003</v>
      </c>
      <c r="H1809">
        <v>0.05</v>
      </c>
      <c r="I1809" t="s">
        <v>1823</v>
      </c>
      <c r="J1809">
        <v>127.794</v>
      </c>
    </row>
    <row r="1810" spans="1:10">
      <c r="A1810" t="s">
        <v>3633</v>
      </c>
      <c r="B1810">
        <v>45475</v>
      </c>
      <c r="C1810" t="s">
        <v>141</v>
      </c>
      <c r="D1810" t="s">
        <v>1580</v>
      </c>
      <c r="E1810" t="s">
        <v>1752</v>
      </c>
      <c r="F1810">
        <v>3</v>
      </c>
      <c r="G1810">
        <v>168.89</v>
      </c>
      <c r="H1810">
        <v>0.03</v>
      </c>
      <c r="I1810" t="s">
        <v>1828</v>
      </c>
      <c r="J1810">
        <v>491.4699</v>
      </c>
    </row>
    <row r="1811" spans="1:10">
      <c r="A1811" t="s">
        <v>3634</v>
      </c>
      <c r="B1811">
        <v>45546</v>
      </c>
      <c r="C1811" t="s">
        <v>341</v>
      </c>
      <c r="D1811" t="s">
        <v>1668</v>
      </c>
      <c r="E1811" t="s">
        <v>1792</v>
      </c>
      <c r="F1811">
        <v>1</v>
      </c>
      <c r="G1811">
        <v>141.85</v>
      </c>
      <c r="H1811">
        <v>0.06</v>
      </c>
      <c r="I1811" t="s">
        <v>1825</v>
      </c>
      <c r="J1811">
        <v>133.339</v>
      </c>
    </row>
    <row r="1812" spans="1:10">
      <c r="A1812" t="s">
        <v>3635</v>
      </c>
      <c r="B1812">
        <v>45520</v>
      </c>
      <c r="C1812" t="s">
        <v>966</v>
      </c>
      <c r="D1812" t="s">
        <v>1618</v>
      </c>
      <c r="E1812" t="s">
        <v>1779</v>
      </c>
      <c r="F1812">
        <v>1</v>
      </c>
      <c r="G1812">
        <v>617.4</v>
      </c>
      <c r="H1812">
        <v>0.21</v>
      </c>
      <c r="I1812" t="s">
        <v>1823</v>
      </c>
      <c r="J1812">
        <v>487.74599999999998</v>
      </c>
    </row>
    <row r="1813" spans="1:10">
      <c r="A1813" t="s">
        <v>3636</v>
      </c>
      <c r="B1813">
        <v>45534</v>
      </c>
      <c r="C1813" t="s">
        <v>496</v>
      </c>
      <c r="D1813" t="s">
        <v>1654</v>
      </c>
      <c r="E1813" t="s">
        <v>1757</v>
      </c>
      <c r="F1813">
        <v>3</v>
      </c>
      <c r="G1813">
        <v>841.47</v>
      </c>
      <c r="H1813">
        <v>0.15</v>
      </c>
      <c r="I1813" t="s">
        <v>1828</v>
      </c>
      <c r="J1813">
        <v>2145.7485000000001</v>
      </c>
    </row>
    <row r="1814" spans="1:10">
      <c r="A1814" t="s">
        <v>3637</v>
      </c>
      <c r="B1814">
        <v>45334</v>
      </c>
      <c r="C1814" t="s">
        <v>221</v>
      </c>
      <c r="D1814" t="s">
        <v>1590</v>
      </c>
      <c r="E1814" t="s">
        <v>1797</v>
      </c>
      <c r="F1814">
        <v>2</v>
      </c>
      <c r="G1814">
        <v>960.41</v>
      </c>
      <c r="H1814">
        <v>0.18</v>
      </c>
      <c r="I1814" t="s">
        <v>1823</v>
      </c>
      <c r="J1814">
        <v>1575.0724</v>
      </c>
    </row>
    <row r="1815" spans="1:10">
      <c r="A1815" t="s">
        <v>3638</v>
      </c>
      <c r="B1815">
        <v>45289</v>
      </c>
      <c r="C1815" t="s">
        <v>1395</v>
      </c>
      <c r="D1815" t="s">
        <v>1698</v>
      </c>
      <c r="E1815" t="s">
        <v>1810</v>
      </c>
      <c r="F1815">
        <v>3</v>
      </c>
      <c r="G1815">
        <v>717.22</v>
      </c>
      <c r="H1815">
        <v>0.24</v>
      </c>
      <c r="I1815" t="s">
        <v>1825</v>
      </c>
      <c r="J1815">
        <v>1635.2616</v>
      </c>
    </row>
    <row r="1816" spans="1:10">
      <c r="A1816" t="s">
        <v>3639</v>
      </c>
      <c r="B1816">
        <v>45832</v>
      </c>
      <c r="C1816" t="s">
        <v>402</v>
      </c>
      <c r="D1816" t="s">
        <v>1572</v>
      </c>
      <c r="E1816" t="s">
        <v>1752</v>
      </c>
      <c r="F1816">
        <v>1</v>
      </c>
      <c r="G1816">
        <v>281.83</v>
      </c>
      <c r="H1816">
        <v>0.16</v>
      </c>
      <c r="I1816" t="s">
        <v>1828</v>
      </c>
      <c r="J1816">
        <v>236.7372</v>
      </c>
    </row>
    <row r="1817" spans="1:10">
      <c r="A1817" t="s">
        <v>3640</v>
      </c>
      <c r="B1817">
        <v>45400</v>
      </c>
      <c r="C1817" t="s">
        <v>666</v>
      </c>
      <c r="D1817" t="s">
        <v>1666</v>
      </c>
      <c r="E1817" t="s">
        <v>1799</v>
      </c>
      <c r="F1817">
        <v>1</v>
      </c>
      <c r="G1817">
        <v>509.08</v>
      </c>
      <c r="H1817">
        <v>0.04</v>
      </c>
      <c r="I1817" t="s">
        <v>1825</v>
      </c>
      <c r="J1817">
        <v>488.71679999999998</v>
      </c>
    </row>
    <row r="1818" spans="1:10">
      <c r="A1818" t="s">
        <v>3641</v>
      </c>
      <c r="B1818">
        <v>45930</v>
      </c>
      <c r="C1818" t="s">
        <v>1246</v>
      </c>
      <c r="D1818" t="s">
        <v>1740</v>
      </c>
      <c r="E1818" t="s">
        <v>1761</v>
      </c>
      <c r="F1818">
        <v>4</v>
      </c>
      <c r="G1818">
        <v>827.09</v>
      </c>
      <c r="H1818">
        <v>0.3</v>
      </c>
      <c r="I1818" t="s">
        <v>1823</v>
      </c>
      <c r="J1818">
        <v>2315.8519999999999</v>
      </c>
    </row>
    <row r="1819" spans="1:10">
      <c r="A1819" t="s">
        <v>3642</v>
      </c>
      <c r="B1819">
        <v>45935</v>
      </c>
      <c r="C1819" t="s">
        <v>684</v>
      </c>
      <c r="D1819" t="s">
        <v>1606</v>
      </c>
      <c r="E1819" t="s">
        <v>1769</v>
      </c>
      <c r="F1819">
        <v>2</v>
      </c>
      <c r="G1819">
        <v>823.36</v>
      </c>
      <c r="H1819">
        <v>0.23</v>
      </c>
      <c r="I1819" t="s">
        <v>1823</v>
      </c>
      <c r="J1819">
        <v>1267.9744000000001</v>
      </c>
    </row>
    <row r="1820" spans="1:10">
      <c r="A1820" t="s">
        <v>3643</v>
      </c>
      <c r="B1820">
        <v>45814</v>
      </c>
      <c r="C1820" t="s">
        <v>467</v>
      </c>
      <c r="D1820" t="s">
        <v>1600</v>
      </c>
      <c r="E1820" t="s">
        <v>1773</v>
      </c>
      <c r="F1820">
        <v>4</v>
      </c>
      <c r="G1820">
        <v>282.18</v>
      </c>
      <c r="H1820">
        <v>0.13</v>
      </c>
      <c r="I1820" t="s">
        <v>1828</v>
      </c>
      <c r="J1820">
        <v>981.9864</v>
      </c>
    </row>
    <row r="1821" spans="1:10">
      <c r="A1821" t="s">
        <v>3644</v>
      </c>
      <c r="B1821">
        <v>45323</v>
      </c>
      <c r="C1821" t="s">
        <v>571</v>
      </c>
      <c r="D1821" t="s">
        <v>1590</v>
      </c>
      <c r="E1821" t="s">
        <v>1757</v>
      </c>
      <c r="F1821">
        <v>1</v>
      </c>
      <c r="G1821">
        <v>486.39</v>
      </c>
      <c r="H1821">
        <v>0.09</v>
      </c>
      <c r="I1821" t="s">
        <v>1828</v>
      </c>
      <c r="J1821">
        <v>442.61489999999998</v>
      </c>
    </row>
    <row r="1822" spans="1:10">
      <c r="A1822" t="s">
        <v>3645</v>
      </c>
      <c r="B1822">
        <v>45312</v>
      </c>
      <c r="C1822" t="s">
        <v>172</v>
      </c>
      <c r="D1822" t="s">
        <v>1584</v>
      </c>
      <c r="E1822" t="s">
        <v>1766</v>
      </c>
      <c r="F1822">
        <v>2</v>
      </c>
      <c r="G1822">
        <v>603.62</v>
      </c>
      <c r="H1822">
        <v>0.18</v>
      </c>
      <c r="I1822" t="s">
        <v>1828</v>
      </c>
      <c r="J1822">
        <v>989.93679999999995</v>
      </c>
    </row>
    <row r="1823" spans="1:10">
      <c r="A1823" t="s">
        <v>3646</v>
      </c>
      <c r="B1823">
        <v>45554</v>
      </c>
      <c r="C1823" t="s">
        <v>496</v>
      </c>
      <c r="D1823" t="s">
        <v>1622</v>
      </c>
      <c r="E1823" t="s">
        <v>1782</v>
      </c>
      <c r="F1823">
        <v>3</v>
      </c>
      <c r="G1823">
        <v>204.17</v>
      </c>
      <c r="H1823">
        <v>0.1</v>
      </c>
      <c r="I1823" t="s">
        <v>1825</v>
      </c>
      <c r="J1823">
        <v>551.25900000000001</v>
      </c>
    </row>
    <row r="1824" spans="1:10">
      <c r="A1824" t="s">
        <v>3647</v>
      </c>
      <c r="B1824">
        <v>45310</v>
      </c>
      <c r="C1824" t="s">
        <v>467</v>
      </c>
      <c r="D1824" t="s">
        <v>1562</v>
      </c>
      <c r="E1824" t="s">
        <v>1801</v>
      </c>
      <c r="F1824">
        <v>1</v>
      </c>
      <c r="G1824">
        <v>43.58</v>
      </c>
      <c r="H1824">
        <v>0.01</v>
      </c>
      <c r="I1824" t="s">
        <v>1828</v>
      </c>
      <c r="J1824">
        <v>43.144199999999998</v>
      </c>
    </row>
    <row r="1825" spans="1:10">
      <c r="A1825" t="s">
        <v>3648</v>
      </c>
      <c r="B1825">
        <v>45594</v>
      </c>
      <c r="C1825" t="s">
        <v>1044</v>
      </c>
      <c r="D1825" t="s">
        <v>1642</v>
      </c>
      <c r="E1825" t="s">
        <v>1761</v>
      </c>
      <c r="F1825">
        <v>3</v>
      </c>
      <c r="G1825">
        <v>469.33</v>
      </c>
      <c r="H1825">
        <v>0.14000000000000001</v>
      </c>
      <c r="I1825" t="s">
        <v>1825</v>
      </c>
      <c r="J1825">
        <v>1210.8714</v>
      </c>
    </row>
    <row r="1826" spans="1:10">
      <c r="A1826" t="s">
        <v>3649</v>
      </c>
      <c r="B1826">
        <v>45840</v>
      </c>
      <c r="C1826" t="s">
        <v>681</v>
      </c>
      <c r="D1826" t="s">
        <v>1562</v>
      </c>
      <c r="E1826" t="s">
        <v>1782</v>
      </c>
      <c r="F1826">
        <v>4</v>
      </c>
      <c r="G1826">
        <v>836.23</v>
      </c>
      <c r="H1826">
        <v>0.12</v>
      </c>
      <c r="I1826" t="s">
        <v>1823</v>
      </c>
      <c r="J1826">
        <v>2943.5295999999998</v>
      </c>
    </row>
    <row r="1827" spans="1:10">
      <c r="A1827" t="s">
        <v>3650</v>
      </c>
      <c r="B1827">
        <v>45549</v>
      </c>
      <c r="C1827" t="s">
        <v>589</v>
      </c>
      <c r="D1827" t="s">
        <v>1682</v>
      </c>
      <c r="E1827" t="s">
        <v>1813</v>
      </c>
      <c r="F1827">
        <v>2</v>
      </c>
      <c r="G1827">
        <v>661.53</v>
      </c>
      <c r="H1827">
        <v>0.2</v>
      </c>
      <c r="I1827" t="s">
        <v>1825</v>
      </c>
      <c r="J1827">
        <v>1058.4480000000001</v>
      </c>
    </row>
    <row r="1828" spans="1:10">
      <c r="A1828" t="s">
        <v>3651</v>
      </c>
      <c r="B1828">
        <v>45903</v>
      </c>
      <c r="C1828" t="s">
        <v>411</v>
      </c>
      <c r="D1828" t="s">
        <v>1660</v>
      </c>
      <c r="E1828" t="s">
        <v>1804</v>
      </c>
      <c r="F1828">
        <v>3</v>
      </c>
      <c r="G1828">
        <v>753.47</v>
      </c>
      <c r="H1828">
        <v>0.25</v>
      </c>
      <c r="I1828" t="s">
        <v>1825</v>
      </c>
      <c r="J1828">
        <v>1695.3074999999999</v>
      </c>
    </row>
    <row r="1829" spans="1:10">
      <c r="A1829" t="s">
        <v>3652</v>
      </c>
      <c r="B1829">
        <v>45673</v>
      </c>
      <c r="C1829" t="s">
        <v>523</v>
      </c>
      <c r="D1829" t="s">
        <v>1676</v>
      </c>
      <c r="E1829" t="s">
        <v>1752</v>
      </c>
      <c r="F1829">
        <v>3</v>
      </c>
      <c r="G1829">
        <v>713.95</v>
      </c>
      <c r="H1829">
        <v>0</v>
      </c>
      <c r="I1829" t="s">
        <v>1823</v>
      </c>
      <c r="J1829">
        <v>2141.85</v>
      </c>
    </row>
    <row r="1830" spans="1:10">
      <c r="A1830" t="s">
        <v>3653</v>
      </c>
      <c r="B1830">
        <v>45395</v>
      </c>
      <c r="C1830" t="s">
        <v>353</v>
      </c>
      <c r="D1830" t="s">
        <v>1570</v>
      </c>
      <c r="E1830" t="s">
        <v>1773</v>
      </c>
      <c r="F1830">
        <v>3</v>
      </c>
      <c r="G1830">
        <v>596</v>
      </c>
      <c r="H1830">
        <v>0.28000000000000003</v>
      </c>
      <c r="I1830" t="s">
        <v>1828</v>
      </c>
      <c r="J1830">
        <v>1287.3599999999999</v>
      </c>
    </row>
    <row r="1831" spans="1:10">
      <c r="A1831" t="s">
        <v>3654</v>
      </c>
      <c r="B1831">
        <v>45379</v>
      </c>
      <c r="C1831" t="s">
        <v>1050</v>
      </c>
      <c r="D1831" t="s">
        <v>1565</v>
      </c>
      <c r="E1831" t="s">
        <v>1786</v>
      </c>
      <c r="F1831">
        <v>2</v>
      </c>
      <c r="G1831">
        <v>169.46</v>
      </c>
      <c r="H1831">
        <v>0.03</v>
      </c>
      <c r="I1831" t="s">
        <v>1825</v>
      </c>
      <c r="J1831">
        <v>328.75240000000002</v>
      </c>
    </row>
    <row r="1832" spans="1:10">
      <c r="A1832" t="s">
        <v>3655</v>
      </c>
      <c r="B1832">
        <v>45860</v>
      </c>
      <c r="C1832" t="s">
        <v>948</v>
      </c>
      <c r="D1832" t="s">
        <v>1678</v>
      </c>
      <c r="E1832" t="s">
        <v>1799</v>
      </c>
      <c r="F1832">
        <v>4</v>
      </c>
      <c r="G1832">
        <v>611.91999999999996</v>
      </c>
      <c r="H1832">
        <v>0.2</v>
      </c>
      <c r="I1832" t="s">
        <v>1825</v>
      </c>
      <c r="J1832">
        <v>1958.144</v>
      </c>
    </row>
    <row r="1833" spans="1:10">
      <c r="A1833" t="s">
        <v>3656</v>
      </c>
      <c r="B1833">
        <v>45704</v>
      </c>
      <c r="C1833" t="s">
        <v>23</v>
      </c>
      <c r="D1833" t="s">
        <v>1696</v>
      </c>
      <c r="E1833" t="s">
        <v>1801</v>
      </c>
      <c r="F1833">
        <v>2</v>
      </c>
      <c r="G1833">
        <v>25.3</v>
      </c>
      <c r="H1833">
        <v>0.21</v>
      </c>
      <c r="I1833" t="s">
        <v>1823</v>
      </c>
      <c r="J1833">
        <v>39.973999999999997</v>
      </c>
    </row>
    <row r="1834" spans="1:10">
      <c r="A1834" t="s">
        <v>3657</v>
      </c>
      <c r="B1834">
        <v>45327</v>
      </c>
      <c r="C1834" t="s">
        <v>1343</v>
      </c>
      <c r="D1834" t="s">
        <v>1694</v>
      </c>
      <c r="E1834" t="s">
        <v>1789</v>
      </c>
      <c r="F1834">
        <v>4</v>
      </c>
      <c r="G1834">
        <v>166.93</v>
      </c>
      <c r="H1834">
        <v>0.02</v>
      </c>
      <c r="I1834" t="s">
        <v>1825</v>
      </c>
      <c r="J1834">
        <v>654.36559999999997</v>
      </c>
    </row>
    <row r="1835" spans="1:10">
      <c r="A1835" t="s">
        <v>3658</v>
      </c>
      <c r="B1835">
        <v>45721</v>
      </c>
      <c r="C1835" t="s">
        <v>890</v>
      </c>
      <c r="D1835" t="s">
        <v>1668</v>
      </c>
      <c r="E1835" t="s">
        <v>1792</v>
      </c>
      <c r="F1835">
        <v>4</v>
      </c>
      <c r="G1835">
        <v>861.55</v>
      </c>
      <c r="H1835">
        <v>0.12</v>
      </c>
      <c r="I1835" t="s">
        <v>1823</v>
      </c>
      <c r="J1835">
        <v>3032.6559999999999</v>
      </c>
    </row>
    <row r="1836" spans="1:10">
      <c r="A1836" t="s">
        <v>3659</v>
      </c>
      <c r="B1836">
        <v>45842</v>
      </c>
      <c r="C1836" t="s">
        <v>1127</v>
      </c>
      <c r="D1836" t="s">
        <v>1634</v>
      </c>
      <c r="E1836" t="s">
        <v>1773</v>
      </c>
      <c r="F1836">
        <v>3</v>
      </c>
      <c r="G1836">
        <v>56.17</v>
      </c>
      <c r="H1836">
        <v>0.01</v>
      </c>
      <c r="I1836" t="s">
        <v>1828</v>
      </c>
      <c r="J1836">
        <v>166.82490000000001</v>
      </c>
    </row>
    <row r="1837" spans="1:10">
      <c r="A1837" t="s">
        <v>3660</v>
      </c>
      <c r="B1837">
        <v>45862</v>
      </c>
      <c r="C1837" t="s">
        <v>849</v>
      </c>
      <c r="D1837" t="s">
        <v>1578</v>
      </c>
      <c r="E1837" t="s">
        <v>1813</v>
      </c>
      <c r="F1837">
        <v>1</v>
      </c>
      <c r="G1837">
        <v>582.29</v>
      </c>
      <c r="H1837">
        <v>0.2</v>
      </c>
      <c r="I1837" t="s">
        <v>1823</v>
      </c>
      <c r="J1837">
        <v>465.83199999999999</v>
      </c>
    </row>
    <row r="1838" spans="1:10">
      <c r="A1838" t="s">
        <v>3661</v>
      </c>
      <c r="B1838">
        <v>45681</v>
      </c>
      <c r="C1838" t="s">
        <v>833</v>
      </c>
      <c r="D1838" t="s">
        <v>1714</v>
      </c>
      <c r="E1838" t="s">
        <v>1752</v>
      </c>
      <c r="F1838">
        <v>3</v>
      </c>
      <c r="G1838">
        <v>63.96</v>
      </c>
      <c r="H1838">
        <v>0.02</v>
      </c>
      <c r="I1838" t="s">
        <v>1823</v>
      </c>
      <c r="J1838">
        <v>188.04239999999999</v>
      </c>
    </row>
    <row r="1839" spans="1:10">
      <c r="A1839" t="s">
        <v>3662</v>
      </c>
      <c r="B1839">
        <v>45392</v>
      </c>
      <c r="C1839" t="s">
        <v>241</v>
      </c>
      <c r="D1839" t="s">
        <v>1565</v>
      </c>
      <c r="E1839" t="s">
        <v>1794</v>
      </c>
      <c r="F1839">
        <v>1</v>
      </c>
      <c r="G1839">
        <v>829.83</v>
      </c>
      <c r="H1839">
        <v>0.26</v>
      </c>
      <c r="I1839" t="s">
        <v>1828</v>
      </c>
      <c r="J1839">
        <v>614.07420000000002</v>
      </c>
    </row>
    <row r="1840" spans="1:10">
      <c r="A1840" t="s">
        <v>3663</v>
      </c>
      <c r="B1840">
        <v>45586</v>
      </c>
      <c r="C1840" t="s">
        <v>1157</v>
      </c>
      <c r="D1840" t="s">
        <v>1616</v>
      </c>
      <c r="E1840" t="s">
        <v>1804</v>
      </c>
      <c r="F1840">
        <v>2</v>
      </c>
      <c r="G1840">
        <v>858.15</v>
      </c>
      <c r="H1840">
        <v>0.03</v>
      </c>
      <c r="I1840" t="s">
        <v>1823</v>
      </c>
      <c r="J1840">
        <v>1664.8109999999999</v>
      </c>
    </row>
    <row r="1841" spans="1:10">
      <c r="A1841" t="s">
        <v>3664</v>
      </c>
      <c r="B1841">
        <v>45340</v>
      </c>
      <c r="C1841" t="s">
        <v>1124</v>
      </c>
      <c r="D1841" t="s">
        <v>1694</v>
      </c>
      <c r="E1841" t="s">
        <v>1797</v>
      </c>
      <c r="F1841">
        <v>3</v>
      </c>
      <c r="G1841">
        <v>717.32</v>
      </c>
      <c r="H1841">
        <v>0.23</v>
      </c>
      <c r="I1841" t="s">
        <v>1828</v>
      </c>
      <c r="J1841">
        <v>1657.0092</v>
      </c>
    </row>
    <row r="1842" spans="1:10">
      <c r="A1842" t="s">
        <v>3665</v>
      </c>
      <c r="B1842">
        <v>45853</v>
      </c>
      <c r="C1842" t="s">
        <v>1328</v>
      </c>
      <c r="D1842" t="s">
        <v>1714</v>
      </c>
      <c r="E1842" t="s">
        <v>1794</v>
      </c>
      <c r="F1842">
        <v>1</v>
      </c>
      <c r="G1842">
        <v>163.19999999999999</v>
      </c>
      <c r="H1842">
        <v>0.22</v>
      </c>
      <c r="I1842" t="s">
        <v>1825</v>
      </c>
      <c r="J1842">
        <v>127.29600000000001</v>
      </c>
    </row>
    <row r="1843" spans="1:10">
      <c r="A1843" t="s">
        <v>3666</v>
      </c>
      <c r="B1843">
        <v>45489</v>
      </c>
      <c r="C1843" t="s">
        <v>435</v>
      </c>
      <c r="D1843" t="s">
        <v>1710</v>
      </c>
      <c r="E1843" t="s">
        <v>1794</v>
      </c>
      <c r="F1843">
        <v>2</v>
      </c>
      <c r="G1843">
        <v>966.71</v>
      </c>
      <c r="H1843">
        <v>0.11</v>
      </c>
      <c r="I1843" t="s">
        <v>1823</v>
      </c>
      <c r="J1843">
        <v>1720.7438</v>
      </c>
    </row>
    <row r="1844" spans="1:10">
      <c r="A1844" t="s">
        <v>3667</v>
      </c>
      <c r="B1844">
        <v>45761</v>
      </c>
      <c r="C1844" t="s">
        <v>1092</v>
      </c>
      <c r="D1844" t="s">
        <v>1618</v>
      </c>
      <c r="E1844" t="s">
        <v>1797</v>
      </c>
      <c r="F1844">
        <v>2</v>
      </c>
      <c r="G1844">
        <v>873.94</v>
      </c>
      <c r="H1844">
        <v>0.14000000000000001</v>
      </c>
      <c r="I1844" t="s">
        <v>1828</v>
      </c>
      <c r="J1844">
        <v>1503.1768</v>
      </c>
    </row>
    <row r="1845" spans="1:10">
      <c r="A1845" t="s">
        <v>3668</v>
      </c>
      <c r="B1845">
        <v>45379</v>
      </c>
      <c r="C1845" t="s">
        <v>502</v>
      </c>
      <c r="D1845" t="s">
        <v>1543</v>
      </c>
      <c r="E1845" t="s">
        <v>1766</v>
      </c>
      <c r="F1845">
        <v>1</v>
      </c>
      <c r="G1845">
        <v>140.24</v>
      </c>
      <c r="H1845">
        <v>0.27</v>
      </c>
      <c r="I1845" t="s">
        <v>1823</v>
      </c>
      <c r="J1845">
        <v>102.37520000000001</v>
      </c>
    </row>
    <row r="1846" spans="1:10">
      <c r="A1846" t="s">
        <v>3669</v>
      </c>
      <c r="B1846">
        <v>45716</v>
      </c>
      <c r="C1846" t="s">
        <v>657</v>
      </c>
      <c r="D1846" t="s">
        <v>1634</v>
      </c>
      <c r="E1846" t="s">
        <v>1773</v>
      </c>
      <c r="F1846">
        <v>2</v>
      </c>
      <c r="G1846">
        <v>549.91999999999996</v>
      </c>
      <c r="H1846">
        <v>0.28000000000000003</v>
      </c>
      <c r="I1846" t="s">
        <v>1823</v>
      </c>
      <c r="J1846">
        <v>791.88480000000004</v>
      </c>
    </row>
    <row r="1847" spans="1:10">
      <c r="A1847" t="s">
        <v>3670</v>
      </c>
      <c r="B1847">
        <v>45364</v>
      </c>
      <c r="C1847" t="s">
        <v>390</v>
      </c>
      <c r="D1847" t="s">
        <v>1582</v>
      </c>
      <c r="E1847" t="s">
        <v>1773</v>
      </c>
      <c r="F1847">
        <v>4</v>
      </c>
      <c r="G1847">
        <v>715.88</v>
      </c>
      <c r="H1847">
        <v>0.19</v>
      </c>
      <c r="I1847" t="s">
        <v>1825</v>
      </c>
      <c r="J1847">
        <v>2319.4512</v>
      </c>
    </row>
    <row r="1848" spans="1:10">
      <c r="A1848" t="s">
        <v>3671</v>
      </c>
      <c r="B1848">
        <v>45752</v>
      </c>
      <c r="C1848" t="s">
        <v>1160</v>
      </c>
      <c r="D1848" t="s">
        <v>1549</v>
      </c>
      <c r="E1848" t="s">
        <v>1782</v>
      </c>
      <c r="F1848">
        <v>3</v>
      </c>
      <c r="G1848">
        <v>591.9</v>
      </c>
      <c r="H1848">
        <v>0.27</v>
      </c>
      <c r="I1848" t="s">
        <v>1823</v>
      </c>
      <c r="J1848">
        <v>1296.261</v>
      </c>
    </row>
    <row r="1849" spans="1:10">
      <c r="A1849" t="s">
        <v>3672</v>
      </c>
      <c r="B1849">
        <v>45883</v>
      </c>
      <c r="C1849" t="s">
        <v>1172</v>
      </c>
      <c r="D1849" t="s">
        <v>1592</v>
      </c>
      <c r="E1849" t="s">
        <v>1789</v>
      </c>
      <c r="F1849">
        <v>2</v>
      </c>
      <c r="G1849">
        <v>523.14</v>
      </c>
      <c r="H1849">
        <v>0.13</v>
      </c>
      <c r="I1849" t="s">
        <v>1825</v>
      </c>
      <c r="J1849">
        <v>910.2636</v>
      </c>
    </row>
    <row r="1850" spans="1:10">
      <c r="A1850" t="s">
        <v>3673</v>
      </c>
      <c r="B1850">
        <v>45477</v>
      </c>
      <c r="C1850" t="s">
        <v>730</v>
      </c>
      <c r="D1850" t="s">
        <v>1686</v>
      </c>
      <c r="E1850" t="s">
        <v>1799</v>
      </c>
      <c r="F1850">
        <v>2</v>
      </c>
      <c r="G1850">
        <v>478.62</v>
      </c>
      <c r="H1850">
        <v>0.17</v>
      </c>
      <c r="I1850" t="s">
        <v>1828</v>
      </c>
      <c r="J1850">
        <v>794.50919999999996</v>
      </c>
    </row>
    <row r="1851" spans="1:10">
      <c r="A1851" t="s">
        <v>3674</v>
      </c>
      <c r="B1851">
        <v>45556</v>
      </c>
      <c r="C1851" t="s">
        <v>945</v>
      </c>
      <c r="D1851" t="s">
        <v>1712</v>
      </c>
      <c r="E1851" t="s">
        <v>1757</v>
      </c>
      <c r="F1851">
        <v>4</v>
      </c>
      <c r="G1851">
        <v>740.5</v>
      </c>
      <c r="H1851">
        <v>0.17</v>
      </c>
      <c r="I1851" t="s">
        <v>1825</v>
      </c>
      <c r="J1851">
        <v>2458.46</v>
      </c>
    </row>
    <row r="1852" spans="1:10">
      <c r="A1852" t="s">
        <v>3675</v>
      </c>
      <c r="B1852">
        <v>45465</v>
      </c>
      <c r="C1852" t="s">
        <v>393</v>
      </c>
      <c r="D1852" t="s">
        <v>1640</v>
      </c>
      <c r="E1852" t="s">
        <v>1761</v>
      </c>
      <c r="F1852">
        <v>1</v>
      </c>
      <c r="G1852">
        <v>780.24</v>
      </c>
      <c r="H1852">
        <v>0.04</v>
      </c>
      <c r="I1852" t="s">
        <v>1828</v>
      </c>
      <c r="J1852">
        <v>749.03039999999999</v>
      </c>
    </row>
    <row r="1853" spans="1:10">
      <c r="A1853" t="s">
        <v>3676</v>
      </c>
      <c r="B1853">
        <v>45552</v>
      </c>
      <c r="C1853" t="s">
        <v>378</v>
      </c>
      <c r="D1853" t="s">
        <v>1688</v>
      </c>
      <c r="E1853" t="s">
        <v>1804</v>
      </c>
      <c r="F1853">
        <v>4</v>
      </c>
      <c r="G1853">
        <v>579.24</v>
      </c>
      <c r="H1853">
        <v>0.04</v>
      </c>
      <c r="I1853" t="s">
        <v>1828</v>
      </c>
      <c r="J1853">
        <v>2224.2815999999998</v>
      </c>
    </row>
    <row r="1854" spans="1:10">
      <c r="A1854" t="s">
        <v>3677</v>
      </c>
      <c r="B1854">
        <v>45635</v>
      </c>
      <c r="C1854" t="s">
        <v>1160</v>
      </c>
      <c r="D1854" t="s">
        <v>1546</v>
      </c>
      <c r="E1854" t="s">
        <v>1761</v>
      </c>
      <c r="F1854">
        <v>3</v>
      </c>
      <c r="G1854">
        <v>268.95</v>
      </c>
      <c r="H1854">
        <v>0.04</v>
      </c>
      <c r="I1854" t="s">
        <v>1825</v>
      </c>
      <c r="J1854">
        <v>774.57600000000002</v>
      </c>
    </row>
    <row r="1855" spans="1:10">
      <c r="A1855" t="s">
        <v>3678</v>
      </c>
      <c r="B1855">
        <v>45740</v>
      </c>
      <c r="C1855" t="s">
        <v>963</v>
      </c>
      <c r="D1855" t="s">
        <v>1555</v>
      </c>
      <c r="E1855" t="s">
        <v>1769</v>
      </c>
      <c r="F1855">
        <v>1</v>
      </c>
      <c r="G1855">
        <v>47.47</v>
      </c>
      <c r="H1855">
        <v>0.28000000000000003</v>
      </c>
      <c r="I1855" t="s">
        <v>1823</v>
      </c>
      <c r="J1855">
        <v>34.178400000000003</v>
      </c>
    </row>
    <row r="1856" spans="1:10">
      <c r="A1856" t="s">
        <v>3679</v>
      </c>
      <c r="B1856">
        <v>45796</v>
      </c>
      <c r="C1856" t="s">
        <v>821</v>
      </c>
      <c r="D1856" t="s">
        <v>1614</v>
      </c>
      <c r="E1856" t="s">
        <v>1807</v>
      </c>
      <c r="F1856">
        <v>3</v>
      </c>
      <c r="G1856">
        <v>858.81</v>
      </c>
      <c r="H1856">
        <v>7.0000000000000007E-2</v>
      </c>
      <c r="I1856" t="s">
        <v>1823</v>
      </c>
      <c r="J1856">
        <v>2396.0799000000002</v>
      </c>
    </row>
    <row r="1857" spans="1:10">
      <c r="A1857" t="s">
        <v>3680</v>
      </c>
      <c r="B1857">
        <v>45710</v>
      </c>
      <c r="C1857" t="s">
        <v>978</v>
      </c>
      <c r="D1857" t="s">
        <v>1586</v>
      </c>
      <c r="E1857" t="s">
        <v>1789</v>
      </c>
      <c r="F1857">
        <v>3</v>
      </c>
      <c r="G1857">
        <v>569.98</v>
      </c>
      <c r="H1857">
        <v>0.05</v>
      </c>
      <c r="I1857" t="s">
        <v>1823</v>
      </c>
      <c r="J1857">
        <v>1624.443</v>
      </c>
    </row>
    <row r="1858" spans="1:10">
      <c r="A1858" t="s">
        <v>3681</v>
      </c>
      <c r="B1858">
        <v>45596</v>
      </c>
      <c r="C1858" t="s">
        <v>1029</v>
      </c>
      <c r="D1858" t="s">
        <v>1696</v>
      </c>
      <c r="E1858" t="s">
        <v>1794</v>
      </c>
      <c r="F1858">
        <v>3</v>
      </c>
      <c r="G1858">
        <v>306.52</v>
      </c>
      <c r="H1858">
        <v>0.01</v>
      </c>
      <c r="I1858" t="s">
        <v>1828</v>
      </c>
      <c r="J1858">
        <v>910.36440000000005</v>
      </c>
    </row>
    <row r="1859" spans="1:10">
      <c r="A1859" t="s">
        <v>3682</v>
      </c>
      <c r="B1859">
        <v>45354</v>
      </c>
      <c r="C1859" t="s">
        <v>238</v>
      </c>
      <c r="D1859" t="s">
        <v>1660</v>
      </c>
      <c r="E1859" t="s">
        <v>1797</v>
      </c>
      <c r="F1859">
        <v>3</v>
      </c>
      <c r="G1859">
        <v>184.67</v>
      </c>
      <c r="H1859">
        <v>0.03</v>
      </c>
      <c r="I1859" t="s">
        <v>1828</v>
      </c>
      <c r="J1859">
        <v>537.38969999999995</v>
      </c>
    </row>
    <row r="1860" spans="1:10">
      <c r="A1860" t="s">
        <v>3683</v>
      </c>
      <c r="B1860">
        <v>45428</v>
      </c>
      <c r="C1860" t="s">
        <v>1484</v>
      </c>
      <c r="D1860" t="s">
        <v>1600</v>
      </c>
      <c r="E1860" t="s">
        <v>1773</v>
      </c>
      <c r="F1860">
        <v>4</v>
      </c>
      <c r="G1860">
        <v>189.56</v>
      </c>
      <c r="H1860">
        <v>0</v>
      </c>
      <c r="I1860" t="s">
        <v>1828</v>
      </c>
      <c r="J1860">
        <v>758.24</v>
      </c>
    </row>
    <row r="1861" spans="1:10">
      <c r="A1861" t="s">
        <v>3684</v>
      </c>
      <c r="B1861">
        <v>45511</v>
      </c>
      <c r="C1861" t="s">
        <v>678</v>
      </c>
      <c r="D1861" t="s">
        <v>1698</v>
      </c>
      <c r="E1861" t="s">
        <v>1773</v>
      </c>
      <c r="F1861">
        <v>1</v>
      </c>
      <c r="G1861">
        <v>805.24</v>
      </c>
      <c r="H1861">
        <v>0.04</v>
      </c>
      <c r="I1861" t="s">
        <v>1825</v>
      </c>
      <c r="J1861">
        <v>773.03039999999999</v>
      </c>
    </row>
    <row r="1862" spans="1:10">
      <c r="A1862" t="s">
        <v>3685</v>
      </c>
      <c r="B1862">
        <v>45549</v>
      </c>
      <c r="C1862" t="s">
        <v>619</v>
      </c>
      <c r="D1862" t="s">
        <v>1656</v>
      </c>
      <c r="E1862" t="s">
        <v>1807</v>
      </c>
      <c r="F1862">
        <v>3</v>
      </c>
      <c r="G1862">
        <v>683.74</v>
      </c>
      <c r="H1862">
        <v>0.24</v>
      </c>
      <c r="I1862" t="s">
        <v>1823</v>
      </c>
      <c r="J1862">
        <v>1558.9272000000001</v>
      </c>
    </row>
    <row r="1863" spans="1:10">
      <c r="A1863" t="s">
        <v>3686</v>
      </c>
      <c r="B1863">
        <v>45573</v>
      </c>
      <c r="C1863" t="s">
        <v>684</v>
      </c>
      <c r="D1863" t="s">
        <v>1660</v>
      </c>
      <c r="E1863" t="s">
        <v>1810</v>
      </c>
      <c r="F1863">
        <v>3</v>
      </c>
      <c r="G1863">
        <v>439.21</v>
      </c>
      <c r="H1863">
        <v>0.28000000000000003</v>
      </c>
      <c r="I1863" t="s">
        <v>1828</v>
      </c>
      <c r="J1863">
        <v>948.69359999999995</v>
      </c>
    </row>
    <row r="1864" spans="1:10">
      <c r="A1864" t="s">
        <v>3687</v>
      </c>
      <c r="B1864">
        <v>45904</v>
      </c>
      <c r="C1864" t="s">
        <v>414</v>
      </c>
      <c r="D1864" t="s">
        <v>1680</v>
      </c>
      <c r="E1864" t="s">
        <v>1776</v>
      </c>
      <c r="F1864">
        <v>1</v>
      </c>
      <c r="G1864">
        <v>126.92</v>
      </c>
      <c r="H1864">
        <v>0.24</v>
      </c>
      <c r="I1864" t="s">
        <v>1828</v>
      </c>
      <c r="J1864">
        <v>96.459199999999996</v>
      </c>
    </row>
    <row r="1865" spans="1:10">
      <c r="A1865" t="s">
        <v>3688</v>
      </c>
      <c r="B1865">
        <v>45489</v>
      </c>
      <c r="C1865" t="s">
        <v>27</v>
      </c>
      <c r="D1865" t="s">
        <v>1694</v>
      </c>
      <c r="E1865" t="s">
        <v>1769</v>
      </c>
      <c r="F1865">
        <v>4</v>
      </c>
      <c r="G1865">
        <v>834.7</v>
      </c>
      <c r="H1865">
        <v>0.14000000000000001</v>
      </c>
      <c r="I1865" t="s">
        <v>1823</v>
      </c>
      <c r="J1865">
        <v>2871.3679999999999</v>
      </c>
    </row>
    <row r="1866" spans="1:10">
      <c r="A1866" t="s">
        <v>3689</v>
      </c>
      <c r="B1866">
        <v>45909</v>
      </c>
      <c r="C1866" t="s">
        <v>1071</v>
      </c>
      <c r="D1866" t="s">
        <v>1632</v>
      </c>
      <c r="E1866" t="s">
        <v>1792</v>
      </c>
      <c r="F1866">
        <v>2</v>
      </c>
      <c r="G1866">
        <v>271.88</v>
      </c>
      <c r="H1866">
        <v>0.11</v>
      </c>
      <c r="I1866" t="s">
        <v>1828</v>
      </c>
      <c r="J1866">
        <v>483.94639999999998</v>
      </c>
    </row>
    <row r="1867" spans="1:10">
      <c r="A1867" t="s">
        <v>3690</v>
      </c>
      <c r="B1867">
        <v>45720</v>
      </c>
      <c r="C1867" t="s">
        <v>1478</v>
      </c>
      <c r="D1867" t="s">
        <v>1570</v>
      </c>
      <c r="E1867" t="s">
        <v>1757</v>
      </c>
      <c r="F1867">
        <v>4</v>
      </c>
      <c r="G1867">
        <v>972.14</v>
      </c>
      <c r="H1867">
        <v>0.25</v>
      </c>
      <c r="I1867" t="s">
        <v>1823</v>
      </c>
      <c r="J1867">
        <v>2916.42</v>
      </c>
    </row>
    <row r="1868" spans="1:10">
      <c r="A1868" t="s">
        <v>3691</v>
      </c>
      <c r="B1868">
        <v>45831</v>
      </c>
      <c r="C1868" t="s">
        <v>335</v>
      </c>
      <c r="D1868" t="s">
        <v>1634</v>
      </c>
      <c r="E1868" t="s">
        <v>1769</v>
      </c>
      <c r="F1868">
        <v>3</v>
      </c>
      <c r="G1868">
        <v>523.66</v>
      </c>
      <c r="H1868">
        <v>0.27</v>
      </c>
      <c r="I1868" t="s">
        <v>1825</v>
      </c>
      <c r="J1868">
        <v>1146.8154</v>
      </c>
    </row>
    <row r="1869" spans="1:10">
      <c r="A1869" t="s">
        <v>3692</v>
      </c>
      <c r="B1869">
        <v>45602</v>
      </c>
      <c r="C1869" t="s">
        <v>499</v>
      </c>
      <c r="D1869" t="s">
        <v>1676</v>
      </c>
      <c r="E1869" t="s">
        <v>1761</v>
      </c>
      <c r="F1869">
        <v>4</v>
      </c>
      <c r="G1869">
        <v>838.99</v>
      </c>
      <c r="H1869">
        <v>0.16</v>
      </c>
      <c r="I1869" t="s">
        <v>1823</v>
      </c>
      <c r="J1869">
        <v>2819.0064000000002</v>
      </c>
    </row>
    <row r="1870" spans="1:10">
      <c r="A1870" t="s">
        <v>3693</v>
      </c>
      <c r="B1870">
        <v>45722</v>
      </c>
      <c r="C1870" t="s">
        <v>461</v>
      </c>
      <c r="D1870" t="s">
        <v>1570</v>
      </c>
      <c r="E1870" t="s">
        <v>1807</v>
      </c>
      <c r="F1870">
        <v>4</v>
      </c>
      <c r="G1870">
        <v>838.7</v>
      </c>
      <c r="H1870">
        <v>0.21</v>
      </c>
      <c r="I1870" t="s">
        <v>1828</v>
      </c>
      <c r="J1870">
        <v>2650.2919999999999</v>
      </c>
    </row>
    <row r="1871" spans="1:10">
      <c r="A1871" t="s">
        <v>3694</v>
      </c>
      <c r="B1871">
        <v>45794</v>
      </c>
      <c r="C1871" t="s">
        <v>1304</v>
      </c>
      <c r="D1871" t="s">
        <v>1696</v>
      </c>
      <c r="E1871" t="s">
        <v>1782</v>
      </c>
      <c r="F1871">
        <v>3</v>
      </c>
      <c r="G1871">
        <v>943.24</v>
      </c>
      <c r="H1871">
        <v>0.21</v>
      </c>
      <c r="I1871" t="s">
        <v>1823</v>
      </c>
      <c r="J1871">
        <v>2235.4787999999999</v>
      </c>
    </row>
    <row r="1872" spans="1:10">
      <c r="A1872" t="s">
        <v>3695</v>
      </c>
      <c r="B1872">
        <v>45659</v>
      </c>
      <c r="C1872" t="s">
        <v>945</v>
      </c>
      <c r="D1872" t="s">
        <v>1543</v>
      </c>
      <c r="E1872" t="s">
        <v>1807</v>
      </c>
      <c r="F1872">
        <v>2</v>
      </c>
      <c r="G1872">
        <v>310.33</v>
      </c>
      <c r="H1872">
        <v>0.26</v>
      </c>
      <c r="I1872" t="s">
        <v>1823</v>
      </c>
      <c r="J1872">
        <v>459.28840000000002</v>
      </c>
    </row>
    <row r="1873" spans="1:10">
      <c r="A1873" t="s">
        <v>3696</v>
      </c>
      <c r="B1873">
        <v>45501</v>
      </c>
      <c r="C1873" t="s">
        <v>1086</v>
      </c>
      <c r="D1873" t="s">
        <v>1638</v>
      </c>
      <c r="E1873" t="s">
        <v>1752</v>
      </c>
      <c r="F1873">
        <v>3</v>
      </c>
      <c r="G1873">
        <v>201.05</v>
      </c>
      <c r="H1873">
        <v>0.23</v>
      </c>
      <c r="I1873" t="s">
        <v>1825</v>
      </c>
      <c r="J1873">
        <v>464.4255</v>
      </c>
    </row>
    <row r="1874" spans="1:10">
      <c r="A1874" t="s">
        <v>3697</v>
      </c>
      <c r="B1874">
        <v>45408</v>
      </c>
      <c r="C1874" t="s">
        <v>806</v>
      </c>
      <c r="D1874" t="s">
        <v>1664</v>
      </c>
      <c r="E1874" t="s">
        <v>1807</v>
      </c>
      <c r="F1874">
        <v>1</v>
      </c>
      <c r="G1874">
        <v>803.37</v>
      </c>
      <c r="H1874">
        <v>0.3</v>
      </c>
      <c r="I1874" t="s">
        <v>1825</v>
      </c>
      <c r="J1874">
        <v>562.35900000000004</v>
      </c>
    </row>
    <row r="1875" spans="1:10">
      <c r="A1875" t="s">
        <v>3698</v>
      </c>
      <c r="B1875">
        <v>45886</v>
      </c>
      <c r="C1875" t="s">
        <v>144</v>
      </c>
      <c r="D1875" t="s">
        <v>1670</v>
      </c>
      <c r="E1875" t="s">
        <v>1801</v>
      </c>
      <c r="F1875">
        <v>3</v>
      </c>
      <c r="G1875">
        <v>259.98</v>
      </c>
      <c r="H1875">
        <v>7.0000000000000007E-2</v>
      </c>
      <c r="I1875" t="s">
        <v>1828</v>
      </c>
      <c r="J1875">
        <v>725.3442</v>
      </c>
    </row>
    <row r="1876" spans="1:10">
      <c r="A1876" t="s">
        <v>3699</v>
      </c>
      <c r="B1876">
        <v>45426</v>
      </c>
      <c r="C1876" t="s">
        <v>428</v>
      </c>
      <c r="D1876" t="s">
        <v>1549</v>
      </c>
      <c r="E1876" t="s">
        <v>1766</v>
      </c>
      <c r="F1876">
        <v>4</v>
      </c>
      <c r="G1876">
        <v>591.9</v>
      </c>
      <c r="H1876">
        <v>0.2</v>
      </c>
      <c r="I1876" t="s">
        <v>1825</v>
      </c>
      <c r="J1876">
        <v>1894.08</v>
      </c>
    </row>
    <row r="1877" spans="1:10">
      <c r="A1877" t="s">
        <v>3700</v>
      </c>
      <c r="B1877">
        <v>45730</v>
      </c>
      <c r="C1877" t="s">
        <v>127</v>
      </c>
      <c r="D1877" t="s">
        <v>1668</v>
      </c>
      <c r="E1877" t="s">
        <v>1794</v>
      </c>
      <c r="F1877">
        <v>2</v>
      </c>
      <c r="G1877">
        <v>396.9</v>
      </c>
      <c r="H1877">
        <v>0.18</v>
      </c>
      <c r="I1877" t="s">
        <v>1825</v>
      </c>
      <c r="J1877">
        <v>650.91600000000005</v>
      </c>
    </row>
    <row r="1878" spans="1:10">
      <c r="A1878" t="s">
        <v>3701</v>
      </c>
      <c r="B1878">
        <v>45731</v>
      </c>
      <c r="C1878" t="s">
        <v>1400</v>
      </c>
      <c r="D1878" t="s">
        <v>1744</v>
      </c>
      <c r="E1878" t="s">
        <v>1761</v>
      </c>
      <c r="F1878">
        <v>1</v>
      </c>
      <c r="G1878">
        <v>176.84</v>
      </c>
      <c r="H1878">
        <v>0.19</v>
      </c>
      <c r="I1878" t="s">
        <v>1823</v>
      </c>
      <c r="J1878">
        <v>143.24039999999999</v>
      </c>
    </row>
    <row r="1879" spans="1:10">
      <c r="A1879" t="s">
        <v>3702</v>
      </c>
      <c r="B1879">
        <v>45272</v>
      </c>
      <c r="C1879" t="s">
        <v>812</v>
      </c>
      <c r="D1879" t="s">
        <v>1600</v>
      </c>
      <c r="E1879" t="s">
        <v>1752</v>
      </c>
      <c r="F1879">
        <v>2</v>
      </c>
      <c r="G1879">
        <v>614.21</v>
      </c>
      <c r="H1879">
        <v>0.11</v>
      </c>
      <c r="I1879" t="s">
        <v>1825</v>
      </c>
      <c r="J1879">
        <v>1093.2937999999999</v>
      </c>
    </row>
    <row r="1880" spans="1:10">
      <c r="A1880" t="s">
        <v>3703</v>
      </c>
      <c r="B1880">
        <v>45584</v>
      </c>
      <c r="C1880" t="s">
        <v>381</v>
      </c>
      <c r="D1880" t="s">
        <v>1551</v>
      </c>
      <c r="E1880" t="s">
        <v>1779</v>
      </c>
      <c r="F1880">
        <v>3</v>
      </c>
      <c r="G1880">
        <v>604.66</v>
      </c>
      <c r="H1880">
        <v>0.18</v>
      </c>
      <c r="I1880" t="s">
        <v>1828</v>
      </c>
      <c r="J1880">
        <v>1487.4636</v>
      </c>
    </row>
    <row r="1881" spans="1:10">
      <c r="A1881" t="s">
        <v>3704</v>
      </c>
      <c r="B1881">
        <v>45534</v>
      </c>
      <c r="C1881" t="s">
        <v>1530</v>
      </c>
      <c r="D1881" t="s">
        <v>1549</v>
      </c>
      <c r="E1881" t="s">
        <v>1794</v>
      </c>
      <c r="F1881">
        <v>3</v>
      </c>
      <c r="G1881">
        <v>24.29</v>
      </c>
      <c r="H1881">
        <v>0.12</v>
      </c>
      <c r="I1881" t="s">
        <v>1825</v>
      </c>
      <c r="J1881">
        <v>64.125600000000006</v>
      </c>
    </row>
    <row r="1882" spans="1:10">
      <c r="A1882" t="s">
        <v>3705</v>
      </c>
      <c r="B1882">
        <v>45482</v>
      </c>
      <c r="C1882" t="s">
        <v>419</v>
      </c>
      <c r="D1882" t="s">
        <v>1674</v>
      </c>
      <c r="E1882" t="s">
        <v>1792</v>
      </c>
      <c r="F1882">
        <v>1</v>
      </c>
      <c r="G1882">
        <v>503.95</v>
      </c>
      <c r="H1882">
        <v>0.24</v>
      </c>
      <c r="I1882" t="s">
        <v>1825</v>
      </c>
      <c r="J1882">
        <v>383.00200000000001</v>
      </c>
    </row>
    <row r="1883" spans="1:10">
      <c r="A1883" t="s">
        <v>3706</v>
      </c>
      <c r="B1883">
        <v>45475</v>
      </c>
      <c r="C1883" t="s">
        <v>1005</v>
      </c>
      <c r="D1883" t="s">
        <v>1650</v>
      </c>
      <c r="E1883" t="s">
        <v>1799</v>
      </c>
      <c r="F1883">
        <v>4</v>
      </c>
      <c r="G1883">
        <v>860.78</v>
      </c>
      <c r="H1883">
        <v>0.03</v>
      </c>
      <c r="I1883" t="s">
        <v>1823</v>
      </c>
      <c r="J1883">
        <v>3339.8263999999999</v>
      </c>
    </row>
    <row r="1884" spans="1:10">
      <c r="A1884" t="s">
        <v>3707</v>
      </c>
      <c r="B1884">
        <v>45234</v>
      </c>
      <c r="C1884" t="s">
        <v>646</v>
      </c>
      <c r="D1884" t="s">
        <v>1632</v>
      </c>
      <c r="E1884" t="s">
        <v>1766</v>
      </c>
      <c r="F1884">
        <v>3</v>
      </c>
      <c r="G1884">
        <v>41.97</v>
      </c>
      <c r="H1884">
        <v>0.03</v>
      </c>
      <c r="I1884" t="s">
        <v>1828</v>
      </c>
      <c r="J1884">
        <v>122.1327</v>
      </c>
    </row>
    <row r="1885" spans="1:10">
      <c r="A1885" t="s">
        <v>3708</v>
      </c>
      <c r="B1885">
        <v>45397</v>
      </c>
      <c r="C1885" t="s">
        <v>134</v>
      </c>
      <c r="D1885" t="s">
        <v>1578</v>
      </c>
      <c r="E1885" t="s">
        <v>1773</v>
      </c>
      <c r="F1885">
        <v>1</v>
      </c>
      <c r="G1885">
        <v>649.59</v>
      </c>
      <c r="H1885">
        <v>0.12</v>
      </c>
      <c r="I1885" t="s">
        <v>1828</v>
      </c>
      <c r="J1885">
        <v>571.63919999999996</v>
      </c>
    </row>
    <row r="1886" spans="1:10">
      <c r="A1886" t="s">
        <v>3709</v>
      </c>
      <c r="B1886">
        <v>45502</v>
      </c>
      <c r="C1886" t="s">
        <v>202</v>
      </c>
      <c r="D1886" t="s">
        <v>1674</v>
      </c>
      <c r="E1886" t="s">
        <v>1786</v>
      </c>
      <c r="F1886">
        <v>2</v>
      </c>
      <c r="G1886">
        <v>386.09</v>
      </c>
      <c r="H1886">
        <v>0.19</v>
      </c>
      <c r="I1886" t="s">
        <v>1825</v>
      </c>
      <c r="J1886">
        <v>625.46579999999994</v>
      </c>
    </row>
    <row r="1887" spans="1:10">
      <c r="A1887" t="s">
        <v>3710</v>
      </c>
      <c r="B1887">
        <v>45644</v>
      </c>
      <c r="C1887" t="s">
        <v>353</v>
      </c>
      <c r="D1887" t="s">
        <v>1650</v>
      </c>
      <c r="E1887" t="s">
        <v>1794</v>
      </c>
      <c r="F1887">
        <v>1</v>
      </c>
      <c r="G1887">
        <v>891.62</v>
      </c>
      <c r="H1887">
        <v>0.06</v>
      </c>
      <c r="I1887" t="s">
        <v>1825</v>
      </c>
      <c r="J1887">
        <v>838.12279999999998</v>
      </c>
    </row>
    <row r="1888" spans="1:10">
      <c r="A1888" t="s">
        <v>3711</v>
      </c>
      <c r="B1888">
        <v>45617</v>
      </c>
      <c r="C1888" t="s">
        <v>1190</v>
      </c>
      <c r="D1888" t="s">
        <v>1676</v>
      </c>
      <c r="E1888" t="s">
        <v>1801</v>
      </c>
      <c r="F1888">
        <v>2</v>
      </c>
      <c r="G1888">
        <v>558.9</v>
      </c>
      <c r="H1888">
        <v>0.05</v>
      </c>
      <c r="I1888" t="s">
        <v>1828</v>
      </c>
      <c r="J1888">
        <v>1061.9100000000001</v>
      </c>
    </row>
    <row r="1889" spans="1:10">
      <c r="A1889" t="s">
        <v>3712</v>
      </c>
      <c r="B1889">
        <v>45797</v>
      </c>
      <c r="C1889" t="s">
        <v>1104</v>
      </c>
      <c r="D1889" t="s">
        <v>1546</v>
      </c>
      <c r="E1889" t="s">
        <v>1766</v>
      </c>
      <c r="F1889">
        <v>2</v>
      </c>
      <c r="G1889">
        <v>99.04</v>
      </c>
      <c r="H1889">
        <v>0.26</v>
      </c>
      <c r="I1889" t="s">
        <v>1828</v>
      </c>
      <c r="J1889">
        <v>146.57919999999999</v>
      </c>
    </row>
    <row r="1890" spans="1:10">
      <c r="A1890" t="s">
        <v>3713</v>
      </c>
      <c r="B1890">
        <v>45740</v>
      </c>
      <c r="C1890" t="s">
        <v>923</v>
      </c>
      <c r="D1890" t="s">
        <v>1551</v>
      </c>
      <c r="E1890" t="s">
        <v>1782</v>
      </c>
      <c r="F1890">
        <v>4</v>
      </c>
      <c r="G1890">
        <v>625.13</v>
      </c>
      <c r="H1890">
        <v>0.06</v>
      </c>
      <c r="I1890" t="s">
        <v>1823</v>
      </c>
      <c r="J1890">
        <v>2350.4888000000001</v>
      </c>
    </row>
    <row r="1891" spans="1:10">
      <c r="A1891" t="s">
        <v>3714</v>
      </c>
      <c r="B1891">
        <v>45824</v>
      </c>
      <c r="C1891" t="s">
        <v>144</v>
      </c>
      <c r="D1891" t="s">
        <v>1628</v>
      </c>
      <c r="E1891" t="s">
        <v>1810</v>
      </c>
      <c r="F1891">
        <v>4</v>
      </c>
      <c r="G1891">
        <v>38.380000000000003</v>
      </c>
      <c r="H1891">
        <v>0.16</v>
      </c>
      <c r="I1891" t="s">
        <v>1828</v>
      </c>
      <c r="J1891">
        <v>128.95679999999999</v>
      </c>
    </row>
    <row r="1892" spans="1:10">
      <c r="A1892" t="s">
        <v>3715</v>
      </c>
      <c r="B1892">
        <v>45404</v>
      </c>
      <c r="C1892" t="s">
        <v>1513</v>
      </c>
      <c r="D1892" t="s">
        <v>1736</v>
      </c>
      <c r="E1892" t="s">
        <v>1789</v>
      </c>
      <c r="F1892">
        <v>4</v>
      </c>
      <c r="G1892">
        <v>731.72</v>
      </c>
      <c r="H1892">
        <v>0.22</v>
      </c>
      <c r="I1892" t="s">
        <v>1828</v>
      </c>
      <c r="J1892">
        <v>2282.9663999999998</v>
      </c>
    </row>
    <row r="1893" spans="1:10">
      <c r="A1893" t="s">
        <v>3716</v>
      </c>
      <c r="B1893">
        <v>45916</v>
      </c>
      <c r="C1893" t="s">
        <v>1411</v>
      </c>
      <c r="D1893" t="s">
        <v>1710</v>
      </c>
      <c r="E1893" t="s">
        <v>1813</v>
      </c>
      <c r="F1893">
        <v>3</v>
      </c>
      <c r="G1893">
        <v>825.33</v>
      </c>
      <c r="H1893">
        <v>0.21</v>
      </c>
      <c r="I1893" t="s">
        <v>1823</v>
      </c>
      <c r="J1893">
        <v>1956.0320999999999</v>
      </c>
    </row>
    <row r="1894" spans="1:10">
      <c r="A1894" t="s">
        <v>3717</v>
      </c>
      <c r="B1894">
        <v>45269</v>
      </c>
      <c r="C1894" t="s">
        <v>221</v>
      </c>
      <c r="D1894" t="s">
        <v>1688</v>
      </c>
      <c r="E1894" t="s">
        <v>1799</v>
      </c>
      <c r="F1894">
        <v>2</v>
      </c>
      <c r="G1894">
        <v>47.3</v>
      </c>
      <c r="H1894">
        <v>0.01</v>
      </c>
      <c r="I1894" t="s">
        <v>1825</v>
      </c>
      <c r="J1894">
        <v>93.653999999999996</v>
      </c>
    </row>
    <row r="1895" spans="1:10">
      <c r="A1895" t="s">
        <v>3718</v>
      </c>
      <c r="B1895">
        <v>45493</v>
      </c>
      <c r="C1895" t="s">
        <v>568</v>
      </c>
      <c r="D1895" t="s">
        <v>1692</v>
      </c>
      <c r="E1895" t="s">
        <v>1807</v>
      </c>
      <c r="F1895">
        <v>1</v>
      </c>
      <c r="G1895">
        <v>389.12</v>
      </c>
      <c r="H1895">
        <v>0.18</v>
      </c>
      <c r="I1895" t="s">
        <v>1825</v>
      </c>
      <c r="J1895">
        <v>319.07839999999999</v>
      </c>
    </row>
    <row r="1896" spans="1:10">
      <c r="A1896" t="s">
        <v>3719</v>
      </c>
      <c r="B1896">
        <v>45558</v>
      </c>
      <c r="C1896" t="s">
        <v>1414</v>
      </c>
      <c r="D1896" t="s">
        <v>1712</v>
      </c>
      <c r="E1896" t="s">
        <v>1810</v>
      </c>
      <c r="F1896">
        <v>3</v>
      </c>
      <c r="G1896">
        <v>543.83000000000004</v>
      </c>
      <c r="H1896">
        <v>0.05</v>
      </c>
      <c r="I1896" t="s">
        <v>1823</v>
      </c>
      <c r="J1896">
        <v>1549.9155000000001</v>
      </c>
    </row>
    <row r="1897" spans="1:10">
      <c r="A1897" t="s">
        <v>3720</v>
      </c>
      <c r="B1897">
        <v>45423</v>
      </c>
      <c r="C1897" t="s">
        <v>103</v>
      </c>
      <c r="D1897" t="s">
        <v>1576</v>
      </c>
      <c r="E1897" t="s">
        <v>1757</v>
      </c>
      <c r="F1897">
        <v>2</v>
      </c>
      <c r="G1897">
        <v>660.27</v>
      </c>
      <c r="H1897">
        <v>0.01</v>
      </c>
      <c r="I1897" t="s">
        <v>1825</v>
      </c>
      <c r="J1897">
        <v>1307.3345999999999</v>
      </c>
    </row>
    <row r="1898" spans="1:10">
      <c r="A1898" t="s">
        <v>3721</v>
      </c>
      <c r="B1898">
        <v>45780</v>
      </c>
      <c r="C1898" t="s">
        <v>1346</v>
      </c>
      <c r="D1898" t="s">
        <v>1574</v>
      </c>
      <c r="E1898" t="s">
        <v>1782</v>
      </c>
      <c r="F1898">
        <v>4</v>
      </c>
      <c r="G1898">
        <v>729.31</v>
      </c>
      <c r="H1898">
        <v>0.03</v>
      </c>
      <c r="I1898" t="s">
        <v>1823</v>
      </c>
      <c r="J1898">
        <v>2829.7228</v>
      </c>
    </row>
    <row r="1899" spans="1:10">
      <c r="A1899" t="s">
        <v>3722</v>
      </c>
      <c r="B1899">
        <v>45345</v>
      </c>
      <c r="C1899" t="s">
        <v>1307</v>
      </c>
      <c r="D1899" t="s">
        <v>1722</v>
      </c>
      <c r="E1899" t="s">
        <v>1776</v>
      </c>
      <c r="F1899">
        <v>2</v>
      </c>
      <c r="G1899">
        <v>152.91</v>
      </c>
      <c r="H1899">
        <v>0.24</v>
      </c>
      <c r="I1899" t="s">
        <v>1825</v>
      </c>
      <c r="J1899">
        <v>232.42320000000001</v>
      </c>
    </row>
    <row r="1900" spans="1:10">
      <c r="A1900" t="s">
        <v>3723</v>
      </c>
      <c r="B1900">
        <v>45344</v>
      </c>
      <c r="C1900" t="s">
        <v>1422</v>
      </c>
      <c r="D1900" t="s">
        <v>1696</v>
      </c>
      <c r="E1900" t="s">
        <v>1801</v>
      </c>
      <c r="F1900">
        <v>4</v>
      </c>
      <c r="G1900">
        <v>592.14</v>
      </c>
      <c r="H1900">
        <v>0.12</v>
      </c>
      <c r="I1900" t="s">
        <v>1828</v>
      </c>
      <c r="J1900">
        <v>2084.3328000000001</v>
      </c>
    </row>
    <row r="1901" spans="1:10">
      <c r="A1901" t="s">
        <v>3724</v>
      </c>
      <c r="B1901">
        <v>45525</v>
      </c>
      <c r="C1901" t="s">
        <v>230</v>
      </c>
      <c r="D1901" t="s">
        <v>1704</v>
      </c>
      <c r="E1901" t="s">
        <v>1794</v>
      </c>
      <c r="F1901">
        <v>1</v>
      </c>
      <c r="G1901">
        <v>984.37</v>
      </c>
      <c r="H1901">
        <v>0</v>
      </c>
      <c r="I1901" t="s">
        <v>1825</v>
      </c>
      <c r="J1901">
        <v>984.37</v>
      </c>
    </row>
    <row r="1902" spans="1:10">
      <c r="A1902" t="s">
        <v>3725</v>
      </c>
      <c r="B1902">
        <v>45329</v>
      </c>
      <c r="C1902" t="s">
        <v>926</v>
      </c>
      <c r="D1902" t="s">
        <v>1546</v>
      </c>
      <c r="E1902" t="s">
        <v>1794</v>
      </c>
      <c r="F1902">
        <v>2</v>
      </c>
      <c r="G1902">
        <v>237.59</v>
      </c>
      <c r="H1902">
        <v>0.12</v>
      </c>
      <c r="I1902" t="s">
        <v>1823</v>
      </c>
      <c r="J1902">
        <v>418.15839999999997</v>
      </c>
    </row>
    <row r="1903" spans="1:10">
      <c r="A1903" t="s">
        <v>3726</v>
      </c>
      <c r="B1903">
        <v>45250</v>
      </c>
      <c r="C1903" t="s">
        <v>1337</v>
      </c>
      <c r="D1903" t="s">
        <v>1598</v>
      </c>
      <c r="E1903" t="s">
        <v>1782</v>
      </c>
      <c r="F1903">
        <v>1</v>
      </c>
      <c r="G1903">
        <v>52.06</v>
      </c>
      <c r="H1903">
        <v>0.27</v>
      </c>
      <c r="I1903" t="s">
        <v>1828</v>
      </c>
      <c r="J1903">
        <v>38.003799999999998</v>
      </c>
    </row>
    <row r="1904" spans="1:10">
      <c r="A1904" t="s">
        <v>3727</v>
      </c>
      <c r="B1904">
        <v>45691</v>
      </c>
      <c r="C1904" t="s">
        <v>1405</v>
      </c>
      <c r="D1904" t="s">
        <v>1551</v>
      </c>
      <c r="E1904" t="s">
        <v>1757</v>
      </c>
      <c r="F1904">
        <v>2</v>
      </c>
      <c r="G1904">
        <v>594.63</v>
      </c>
      <c r="H1904">
        <v>0.12</v>
      </c>
      <c r="I1904" t="s">
        <v>1823</v>
      </c>
      <c r="J1904">
        <v>1046.5488</v>
      </c>
    </row>
    <row r="1905" spans="1:10">
      <c r="A1905" t="s">
        <v>3728</v>
      </c>
      <c r="B1905">
        <v>45644</v>
      </c>
      <c r="C1905" t="s">
        <v>556</v>
      </c>
      <c r="D1905" t="s">
        <v>1551</v>
      </c>
      <c r="E1905" t="s">
        <v>1752</v>
      </c>
      <c r="F1905">
        <v>3</v>
      </c>
      <c r="G1905">
        <v>476.1</v>
      </c>
      <c r="H1905">
        <v>0.05</v>
      </c>
      <c r="I1905" t="s">
        <v>1828</v>
      </c>
      <c r="J1905">
        <v>1356.885</v>
      </c>
    </row>
    <row r="1906" spans="1:10">
      <c r="A1906" t="s">
        <v>3729</v>
      </c>
      <c r="B1906">
        <v>45514</v>
      </c>
      <c r="C1906" t="s">
        <v>227</v>
      </c>
      <c r="D1906" t="s">
        <v>1670</v>
      </c>
      <c r="E1906" t="s">
        <v>1776</v>
      </c>
      <c r="F1906">
        <v>1</v>
      </c>
      <c r="G1906">
        <v>546.47</v>
      </c>
      <c r="H1906">
        <v>0.08</v>
      </c>
      <c r="I1906" t="s">
        <v>1828</v>
      </c>
      <c r="J1906">
        <v>502.75240000000002</v>
      </c>
    </row>
    <row r="1907" spans="1:10">
      <c r="A1907" t="s">
        <v>3730</v>
      </c>
      <c r="B1907">
        <v>45760</v>
      </c>
      <c r="C1907" t="s">
        <v>582</v>
      </c>
      <c r="D1907" t="s">
        <v>1698</v>
      </c>
      <c r="E1907" t="s">
        <v>1794</v>
      </c>
      <c r="F1907">
        <v>1</v>
      </c>
      <c r="G1907">
        <v>979.49</v>
      </c>
      <c r="H1907">
        <v>0.19</v>
      </c>
      <c r="I1907" t="s">
        <v>1828</v>
      </c>
      <c r="J1907">
        <v>793.38689999999997</v>
      </c>
    </row>
    <row r="1908" spans="1:10">
      <c r="A1908" t="s">
        <v>3731</v>
      </c>
      <c r="B1908">
        <v>45289</v>
      </c>
      <c r="C1908" t="s">
        <v>634</v>
      </c>
      <c r="D1908" t="s">
        <v>1582</v>
      </c>
      <c r="E1908" t="s">
        <v>1761</v>
      </c>
      <c r="F1908">
        <v>3</v>
      </c>
      <c r="G1908">
        <v>988.53</v>
      </c>
      <c r="H1908">
        <v>0.3</v>
      </c>
      <c r="I1908" t="s">
        <v>1828</v>
      </c>
      <c r="J1908">
        <v>2075.913</v>
      </c>
    </row>
    <row r="1909" spans="1:10">
      <c r="A1909" t="s">
        <v>3732</v>
      </c>
      <c r="B1909">
        <v>45704</v>
      </c>
      <c r="C1909" t="s">
        <v>815</v>
      </c>
      <c r="D1909" t="s">
        <v>1700</v>
      </c>
      <c r="E1909" t="s">
        <v>1766</v>
      </c>
      <c r="F1909">
        <v>4</v>
      </c>
      <c r="G1909">
        <v>849.29</v>
      </c>
      <c r="H1909">
        <v>0.26</v>
      </c>
      <c r="I1909" t="s">
        <v>1823</v>
      </c>
      <c r="J1909">
        <v>2513.8984</v>
      </c>
    </row>
    <row r="1910" spans="1:10">
      <c r="A1910" t="s">
        <v>3733</v>
      </c>
      <c r="B1910">
        <v>45318</v>
      </c>
      <c r="C1910" t="s">
        <v>1077</v>
      </c>
      <c r="D1910" t="s">
        <v>1738</v>
      </c>
      <c r="E1910" t="s">
        <v>1799</v>
      </c>
      <c r="F1910">
        <v>2</v>
      </c>
      <c r="G1910">
        <v>452.29</v>
      </c>
      <c r="H1910">
        <v>0.01</v>
      </c>
      <c r="I1910" t="s">
        <v>1828</v>
      </c>
      <c r="J1910">
        <v>895.53420000000006</v>
      </c>
    </row>
    <row r="1911" spans="1:10">
      <c r="A1911" t="s">
        <v>3734</v>
      </c>
      <c r="B1911">
        <v>45495</v>
      </c>
      <c r="C1911" t="s">
        <v>1377</v>
      </c>
      <c r="D1911" t="s">
        <v>1656</v>
      </c>
      <c r="E1911" t="s">
        <v>1810</v>
      </c>
      <c r="F1911">
        <v>2</v>
      </c>
      <c r="G1911">
        <v>810.81</v>
      </c>
      <c r="H1911">
        <v>0.11</v>
      </c>
      <c r="I1911" t="s">
        <v>1828</v>
      </c>
      <c r="J1911">
        <v>1443.2418</v>
      </c>
    </row>
    <row r="1912" spans="1:10">
      <c r="A1912" t="s">
        <v>3735</v>
      </c>
      <c r="B1912">
        <v>45560</v>
      </c>
      <c r="C1912" t="s">
        <v>127</v>
      </c>
      <c r="D1912" t="s">
        <v>1670</v>
      </c>
      <c r="E1912" t="s">
        <v>1782</v>
      </c>
      <c r="F1912">
        <v>1</v>
      </c>
      <c r="G1912">
        <v>846.67</v>
      </c>
      <c r="H1912">
        <v>0.1</v>
      </c>
      <c r="I1912" t="s">
        <v>1828</v>
      </c>
      <c r="J1912">
        <v>762.00300000000004</v>
      </c>
    </row>
    <row r="1913" spans="1:10">
      <c r="A1913" t="s">
        <v>3736</v>
      </c>
      <c r="B1913">
        <v>45367</v>
      </c>
      <c r="C1913" t="s">
        <v>78</v>
      </c>
      <c r="D1913" t="s">
        <v>1596</v>
      </c>
      <c r="E1913" t="s">
        <v>1776</v>
      </c>
      <c r="F1913">
        <v>4</v>
      </c>
      <c r="G1913">
        <v>73.55</v>
      </c>
      <c r="H1913">
        <v>0.24</v>
      </c>
      <c r="I1913" t="s">
        <v>1828</v>
      </c>
      <c r="J1913">
        <v>223.59200000000001</v>
      </c>
    </row>
    <row r="1914" spans="1:10">
      <c r="A1914" t="s">
        <v>3737</v>
      </c>
      <c r="B1914">
        <v>45861</v>
      </c>
      <c r="C1914" t="s">
        <v>884</v>
      </c>
      <c r="D1914" t="s">
        <v>1732</v>
      </c>
      <c r="E1914" t="s">
        <v>1776</v>
      </c>
      <c r="F1914">
        <v>1</v>
      </c>
      <c r="G1914">
        <v>882.03</v>
      </c>
      <c r="H1914">
        <v>0.04</v>
      </c>
      <c r="I1914" t="s">
        <v>1828</v>
      </c>
      <c r="J1914">
        <v>846.74879999999996</v>
      </c>
    </row>
    <row r="1915" spans="1:10">
      <c r="A1915" t="s">
        <v>3738</v>
      </c>
      <c r="B1915">
        <v>45589</v>
      </c>
      <c r="C1915" t="s">
        <v>44</v>
      </c>
      <c r="D1915" t="s">
        <v>1592</v>
      </c>
      <c r="E1915" t="s">
        <v>1799</v>
      </c>
      <c r="F1915">
        <v>1</v>
      </c>
      <c r="G1915">
        <v>958.44</v>
      </c>
      <c r="H1915">
        <v>0.21</v>
      </c>
      <c r="I1915" t="s">
        <v>1823</v>
      </c>
      <c r="J1915">
        <v>757.16759999999999</v>
      </c>
    </row>
    <row r="1916" spans="1:10">
      <c r="A1916" t="s">
        <v>3739</v>
      </c>
      <c r="B1916">
        <v>45560</v>
      </c>
      <c r="C1916" t="s">
        <v>44</v>
      </c>
      <c r="D1916" t="s">
        <v>1746</v>
      </c>
      <c r="E1916" t="s">
        <v>1761</v>
      </c>
      <c r="F1916">
        <v>1</v>
      </c>
      <c r="G1916">
        <v>716.29</v>
      </c>
      <c r="H1916">
        <v>0.01</v>
      </c>
      <c r="I1916" t="s">
        <v>1825</v>
      </c>
      <c r="J1916">
        <v>709.12710000000004</v>
      </c>
    </row>
    <row r="1917" spans="1:10">
      <c r="A1917" t="s">
        <v>3740</v>
      </c>
      <c r="B1917">
        <v>45408</v>
      </c>
      <c r="C1917" t="s">
        <v>1017</v>
      </c>
      <c r="D1917" t="s">
        <v>1565</v>
      </c>
      <c r="E1917" t="s">
        <v>1804</v>
      </c>
      <c r="F1917">
        <v>2</v>
      </c>
      <c r="G1917">
        <v>409.14</v>
      </c>
      <c r="H1917">
        <v>0.01</v>
      </c>
      <c r="I1917" t="s">
        <v>1825</v>
      </c>
      <c r="J1917">
        <v>810.09720000000004</v>
      </c>
    </row>
    <row r="1918" spans="1:10">
      <c r="A1918" t="s">
        <v>3741</v>
      </c>
      <c r="B1918">
        <v>45714</v>
      </c>
      <c r="C1918" t="s">
        <v>304</v>
      </c>
      <c r="D1918" t="s">
        <v>1746</v>
      </c>
      <c r="E1918" t="s">
        <v>1786</v>
      </c>
      <c r="F1918">
        <v>4</v>
      </c>
      <c r="G1918">
        <v>261.73</v>
      </c>
      <c r="H1918">
        <v>0.1</v>
      </c>
      <c r="I1918" t="s">
        <v>1825</v>
      </c>
      <c r="J1918">
        <v>942.22799999999995</v>
      </c>
    </row>
    <row r="1919" spans="1:10">
      <c r="A1919" t="s">
        <v>3742</v>
      </c>
      <c r="B1919">
        <v>45661</v>
      </c>
      <c r="C1919" t="s">
        <v>1437</v>
      </c>
      <c r="D1919" t="s">
        <v>1572</v>
      </c>
      <c r="E1919" t="s">
        <v>1752</v>
      </c>
      <c r="F1919">
        <v>2</v>
      </c>
      <c r="G1919">
        <v>687.35</v>
      </c>
      <c r="H1919">
        <v>0.2</v>
      </c>
      <c r="I1919" t="s">
        <v>1828</v>
      </c>
      <c r="J1919">
        <v>1099.76</v>
      </c>
    </row>
    <row r="1920" spans="1:10">
      <c r="A1920" t="s">
        <v>3743</v>
      </c>
      <c r="B1920">
        <v>45921</v>
      </c>
      <c r="C1920" t="s">
        <v>675</v>
      </c>
      <c r="D1920" t="s">
        <v>1716</v>
      </c>
      <c r="E1920" t="s">
        <v>1782</v>
      </c>
      <c r="F1920">
        <v>2</v>
      </c>
      <c r="G1920">
        <v>30.14</v>
      </c>
      <c r="H1920">
        <v>0.21</v>
      </c>
      <c r="I1920" t="s">
        <v>1823</v>
      </c>
      <c r="J1920">
        <v>47.621200000000002</v>
      </c>
    </row>
    <row r="1921" spans="1:10">
      <c r="A1921" t="s">
        <v>3744</v>
      </c>
      <c r="B1921">
        <v>45651</v>
      </c>
      <c r="C1921" t="s">
        <v>353</v>
      </c>
      <c r="D1921" t="s">
        <v>1616</v>
      </c>
      <c r="E1921" t="s">
        <v>1782</v>
      </c>
      <c r="F1921">
        <v>3</v>
      </c>
      <c r="G1921">
        <v>570.12</v>
      </c>
      <c r="H1921">
        <v>0.12</v>
      </c>
      <c r="I1921" t="s">
        <v>1825</v>
      </c>
      <c r="J1921">
        <v>1505.1168</v>
      </c>
    </row>
    <row r="1922" spans="1:10">
      <c r="A1922" t="s">
        <v>3745</v>
      </c>
      <c r="B1922">
        <v>45883</v>
      </c>
      <c r="C1922" t="s">
        <v>893</v>
      </c>
      <c r="D1922" t="s">
        <v>1702</v>
      </c>
      <c r="E1922" t="s">
        <v>1813</v>
      </c>
      <c r="F1922">
        <v>3</v>
      </c>
      <c r="G1922">
        <v>401.87</v>
      </c>
      <c r="H1922">
        <v>0.28999999999999998</v>
      </c>
      <c r="I1922" t="s">
        <v>1828</v>
      </c>
      <c r="J1922">
        <v>855.98310000000004</v>
      </c>
    </row>
    <row r="1923" spans="1:10">
      <c r="A1923" t="s">
        <v>3746</v>
      </c>
      <c r="B1923">
        <v>45624</v>
      </c>
      <c r="C1923" t="s">
        <v>1524</v>
      </c>
      <c r="D1923" t="s">
        <v>1706</v>
      </c>
      <c r="E1923" t="s">
        <v>1794</v>
      </c>
      <c r="F1923">
        <v>4</v>
      </c>
      <c r="G1923">
        <v>619.35</v>
      </c>
      <c r="H1923">
        <v>0.3</v>
      </c>
      <c r="I1923" t="s">
        <v>1823</v>
      </c>
      <c r="J1923">
        <v>1734.18</v>
      </c>
    </row>
    <row r="1924" spans="1:10">
      <c r="A1924" t="s">
        <v>3747</v>
      </c>
      <c r="B1924">
        <v>45276</v>
      </c>
      <c r="C1924" t="s">
        <v>791</v>
      </c>
      <c r="D1924" t="s">
        <v>1640</v>
      </c>
      <c r="E1924" t="s">
        <v>1807</v>
      </c>
      <c r="F1924">
        <v>4</v>
      </c>
      <c r="G1924">
        <v>569.36</v>
      </c>
      <c r="H1924">
        <v>0.27</v>
      </c>
      <c r="I1924" t="s">
        <v>1825</v>
      </c>
      <c r="J1924">
        <v>1662.5311999999999</v>
      </c>
    </row>
    <row r="1925" spans="1:10">
      <c r="A1925" t="s">
        <v>3748</v>
      </c>
      <c r="B1925">
        <v>45344</v>
      </c>
      <c r="C1925" t="s">
        <v>1466</v>
      </c>
      <c r="D1925" t="s">
        <v>1602</v>
      </c>
      <c r="E1925" t="s">
        <v>1769</v>
      </c>
      <c r="F1925">
        <v>2</v>
      </c>
      <c r="G1925">
        <v>846.35</v>
      </c>
      <c r="H1925">
        <v>0.3</v>
      </c>
      <c r="I1925" t="s">
        <v>1828</v>
      </c>
      <c r="J1925">
        <v>1184.8900000000001</v>
      </c>
    </row>
    <row r="1926" spans="1:10">
      <c r="A1926" t="s">
        <v>3749</v>
      </c>
      <c r="B1926">
        <v>45849</v>
      </c>
      <c r="C1926" t="s">
        <v>1346</v>
      </c>
      <c r="D1926" t="s">
        <v>1608</v>
      </c>
      <c r="E1926" t="s">
        <v>1761</v>
      </c>
      <c r="F1926">
        <v>1</v>
      </c>
      <c r="G1926">
        <v>788.45</v>
      </c>
      <c r="H1926">
        <v>0.28999999999999998</v>
      </c>
      <c r="I1926" t="s">
        <v>1825</v>
      </c>
      <c r="J1926">
        <v>559.79949999999997</v>
      </c>
    </row>
    <row r="1927" spans="1:10">
      <c r="A1927" t="s">
        <v>3750</v>
      </c>
      <c r="B1927">
        <v>45880</v>
      </c>
      <c r="C1927" t="s">
        <v>1127</v>
      </c>
      <c r="D1927" t="s">
        <v>1618</v>
      </c>
      <c r="E1927" t="s">
        <v>1794</v>
      </c>
      <c r="F1927">
        <v>2</v>
      </c>
      <c r="G1927">
        <v>338.81</v>
      </c>
      <c r="H1927">
        <v>7.0000000000000007E-2</v>
      </c>
      <c r="I1927" t="s">
        <v>1828</v>
      </c>
      <c r="J1927">
        <v>630.1866</v>
      </c>
    </row>
    <row r="1928" spans="1:10">
      <c r="A1928" t="s">
        <v>3751</v>
      </c>
      <c r="B1928">
        <v>45907</v>
      </c>
      <c r="C1928" t="s">
        <v>110</v>
      </c>
      <c r="D1928" t="s">
        <v>1576</v>
      </c>
      <c r="E1928" t="s">
        <v>1773</v>
      </c>
      <c r="F1928">
        <v>4</v>
      </c>
      <c r="G1928">
        <v>94.48</v>
      </c>
      <c r="H1928">
        <v>0.06</v>
      </c>
      <c r="I1928" t="s">
        <v>1828</v>
      </c>
      <c r="J1928">
        <v>355.2448</v>
      </c>
    </row>
    <row r="1929" spans="1:10">
      <c r="A1929" t="s">
        <v>3752</v>
      </c>
      <c r="B1929">
        <v>45545</v>
      </c>
      <c r="C1929" t="s">
        <v>1469</v>
      </c>
      <c r="D1929" t="s">
        <v>1586</v>
      </c>
      <c r="E1929" t="s">
        <v>1797</v>
      </c>
      <c r="F1929">
        <v>3</v>
      </c>
      <c r="G1929">
        <v>941.85</v>
      </c>
      <c r="H1929">
        <v>0.16</v>
      </c>
      <c r="I1929" t="s">
        <v>1825</v>
      </c>
      <c r="J1929">
        <v>2373.462</v>
      </c>
    </row>
    <row r="1930" spans="1:10">
      <c r="A1930" t="s">
        <v>3753</v>
      </c>
      <c r="B1930">
        <v>45257</v>
      </c>
      <c r="C1930" t="s">
        <v>538</v>
      </c>
      <c r="D1930" t="s">
        <v>1638</v>
      </c>
      <c r="E1930" t="s">
        <v>1773</v>
      </c>
      <c r="F1930">
        <v>2</v>
      </c>
      <c r="G1930">
        <v>336.97</v>
      </c>
      <c r="H1930">
        <v>0.14000000000000001</v>
      </c>
      <c r="I1930" t="s">
        <v>1825</v>
      </c>
      <c r="J1930">
        <v>579.58839999999998</v>
      </c>
    </row>
    <row r="1931" spans="1:10">
      <c r="A1931" t="s">
        <v>3754</v>
      </c>
      <c r="B1931">
        <v>45466</v>
      </c>
      <c r="C1931" t="s">
        <v>978</v>
      </c>
      <c r="D1931" t="s">
        <v>1555</v>
      </c>
      <c r="E1931" t="s">
        <v>1773</v>
      </c>
      <c r="F1931">
        <v>2</v>
      </c>
      <c r="G1931">
        <v>344.16</v>
      </c>
      <c r="H1931">
        <v>0.09</v>
      </c>
      <c r="I1931" t="s">
        <v>1825</v>
      </c>
      <c r="J1931">
        <v>626.37120000000004</v>
      </c>
    </row>
    <row r="1932" spans="1:10">
      <c r="A1932" t="s">
        <v>3755</v>
      </c>
      <c r="B1932">
        <v>45847</v>
      </c>
      <c r="C1932" t="s">
        <v>948</v>
      </c>
      <c r="D1932" t="s">
        <v>1644</v>
      </c>
      <c r="E1932" t="s">
        <v>1786</v>
      </c>
      <c r="F1932">
        <v>1</v>
      </c>
      <c r="G1932">
        <v>841.53</v>
      </c>
      <c r="H1932">
        <v>0.15</v>
      </c>
      <c r="I1932" t="s">
        <v>1823</v>
      </c>
      <c r="J1932">
        <v>715.30050000000006</v>
      </c>
    </row>
    <row r="1933" spans="1:10">
      <c r="A1933" t="s">
        <v>3756</v>
      </c>
      <c r="B1933">
        <v>45825</v>
      </c>
      <c r="C1933" t="s">
        <v>1316</v>
      </c>
      <c r="D1933" t="s">
        <v>1714</v>
      </c>
      <c r="E1933" t="s">
        <v>1807</v>
      </c>
      <c r="F1933">
        <v>3</v>
      </c>
      <c r="G1933">
        <v>63.36</v>
      </c>
      <c r="H1933">
        <v>0.28999999999999998</v>
      </c>
      <c r="I1933" t="s">
        <v>1828</v>
      </c>
      <c r="J1933">
        <v>134.95679999999999</v>
      </c>
    </row>
    <row r="1934" spans="1:10">
      <c r="A1934" t="s">
        <v>3757</v>
      </c>
      <c r="B1934">
        <v>45839</v>
      </c>
      <c r="C1934" t="s">
        <v>1524</v>
      </c>
      <c r="D1934" t="s">
        <v>1704</v>
      </c>
      <c r="E1934" t="s">
        <v>1782</v>
      </c>
      <c r="F1934">
        <v>2</v>
      </c>
      <c r="G1934">
        <v>552.49</v>
      </c>
      <c r="H1934">
        <v>0.1</v>
      </c>
      <c r="I1934" t="s">
        <v>1823</v>
      </c>
      <c r="J1934">
        <v>994.48199999999997</v>
      </c>
    </row>
    <row r="1935" spans="1:10">
      <c r="A1935" t="s">
        <v>3758</v>
      </c>
      <c r="B1935">
        <v>45720</v>
      </c>
      <c r="C1935" t="s">
        <v>758</v>
      </c>
      <c r="D1935" t="s">
        <v>1596</v>
      </c>
      <c r="E1935" t="s">
        <v>1776</v>
      </c>
      <c r="F1935">
        <v>3</v>
      </c>
      <c r="G1935">
        <v>447.38</v>
      </c>
      <c r="H1935">
        <v>0.03</v>
      </c>
      <c r="I1935" t="s">
        <v>1823</v>
      </c>
      <c r="J1935">
        <v>1301.8758</v>
      </c>
    </row>
    <row r="1936" spans="1:10">
      <c r="A1936" t="s">
        <v>3759</v>
      </c>
      <c r="B1936">
        <v>45250</v>
      </c>
      <c r="C1936" t="s">
        <v>1392</v>
      </c>
      <c r="D1936" t="s">
        <v>1694</v>
      </c>
      <c r="E1936" t="s">
        <v>1813</v>
      </c>
      <c r="F1936">
        <v>1</v>
      </c>
      <c r="G1936">
        <v>727.7</v>
      </c>
      <c r="H1936">
        <v>0.21</v>
      </c>
      <c r="I1936" t="s">
        <v>1828</v>
      </c>
      <c r="J1936">
        <v>574.88300000000004</v>
      </c>
    </row>
    <row r="1937" spans="1:10">
      <c r="A1937" t="s">
        <v>3760</v>
      </c>
      <c r="B1937">
        <v>45258</v>
      </c>
      <c r="C1937" t="s">
        <v>1352</v>
      </c>
      <c r="D1937" t="s">
        <v>1650</v>
      </c>
      <c r="E1937" t="s">
        <v>1779</v>
      </c>
      <c r="F1937">
        <v>4</v>
      </c>
      <c r="G1937">
        <v>581.34</v>
      </c>
      <c r="H1937">
        <v>0.08</v>
      </c>
      <c r="I1937" t="s">
        <v>1823</v>
      </c>
      <c r="J1937">
        <v>2139.3312000000001</v>
      </c>
    </row>
    <row r="1938" spans="1:10">
      <c r="A1938" t="s">
        <v>3761</v>
      </c>
      <c r="B1938">
        <v>45793</v>
      </c>
      <c r="C1938" t="s">
        <v>344</v>
      </c>
      <c r="D1938" t="s">
        <v>1680</v>
      </c>
      <c r="E1938" t="s">
        <v>1757</v>
      </c>
      <c r="F1938">
        <v>1</v>
      </c>
      <c r="G1938">
        <v>338.83</v>
      </c>
      <c r="H1938">
        <v>0.19</v>
      </c>
      <c r="I1938" t="s">
        <v>1825</v>
      </c>
      <c r="J1938">
        <v>274.45229999999998</v>
      </c>
    </row>
    <row r="1939" spans="1:10">
      <c r="A1939" t="s">
        <v>3762</v>
      </c>
      <c r="B1939">
        <v>45265</v>
      </c>
      <c r="C1939" t="s">
        <v>905</v>
      </c>
      <c r="D1939" t="s">
        <v>1646</v>
      </c>
      <c r="E1939" t="s">
        <v>1797</v>
      </c>
      <c r="F1939">
        <v>4</v>
      </c>
      <c r="G1939">
        <v>568.80999999999995</v>
      </c>
      <c r="H1939">
        <v>0.25</v>
      </c>
      <c r="I1939" t="s">
        <v>1823</v>
      </c>
      <c r="J1939">
        <v>1706.43</v>
      </c>
    </row>
    <row r="1940" spans="1:10">
      <c r="A1940" t="s">
        <v>3763</v>
      </c>
      <c r="B1940">
        <v>45607</v>
      </c>
      <c r="C1940" t="s">
        <v>1172</v>
      </c>
      <c r="D1940" t="s">
        <v>1670</v>
      </c>
      <c r="E1940" t="s">
        <v>1807</v>
      </c>
      <c r="F1940">
        <v>2</v>
      </c>
      <c r="G1940">
        <v>352.63</v>
      </c>
      <c r="H1940">
        <v>0.15</v>
      </c>
      <c r="I1940" t="s">
        <v>1825</v>
      </c>
      <c r="J1940">
        <v>599.471</v>
      </c>
    </row>
    <row r="1941" spans="1:10">
      <c r="A1941" t="s">
        <v>3764</v>
      </c>
      <c r="B1941">
        <v>45382</v>
      </c>
      <c r="C1941" t="s">
        <v>523</v>
      </c>
      <c r="D1941" t="s">
        <v>1740</v>
      </c>
      <c r="E1941" t="s">
        <v>1797</v>
      </c>
      <c r="F1941">
        <v>2</v>
      </c>
      <c r="G1941">
        <v>629.86</v>
      </c>
      <c r="H1941">
        <v>0.15</v>
      </c>
      <c r="I1941" t="s">
        <v>1825</v>
      </c>
      <c r="J1941">
        <v>1070.7619999999999</v>
      </c>
    </row>
    <row r="1942" spans="1:10">
      <c r="A1942" t="s">
        <v>3765</v>
      </c>
      <c r="B1942">
        <v>45793</v>
      </c>
      <c r="C1942" t="s">
        <v>1516</v>
      </c>
      <c r="D1942" t="s">
        <v>1744</v>
      </c>
      <c r="E1942" t="s">
        <v>1766</v>
      </c>
      <c r="F1942">
        <v>3</v>
      </c>
      <c r="G1942">
        <v>212.08</v>
      </c>
      <c r="H1942">
        <v>7.0000000000000007E-2</v>
      </c>
      <c r="I1942" t="s">
        <v>1823</v>
      </c>
      <c r="J1942">
        <v>591.70320000000004</v>
      </c>
    </row>
    <row r="1943" spans="1:10">
      <c r="A1943" t="s">
        <v>3766</v>
      </c>
      <c r="B1943">
        <v>45590</v>
      </c>
      <c r="C1943" t="s">
        <v>538</v>
      </c>
      <c r="D1943" t="s">
        <v>1662</v>
      </c>
      <c r="E1943" t="s">
        <v>1761</v>
      </c>
      <c r="F1943">
        <v>3</v>
      </c>
      <c r="G1943">
        <v>878.62</v>
      </c>
      <c r="H1943">
        <v>0.05</v>
      </c>
      <c r="I1943" t="s">
        <v>1825</v>
      </c>
      <c r="J1943">
        <v>2504.067</v>
      </c>
    </row>
    <row r="1944" spans="1:10">
      <c r="A1944" t="s">
        <v>3767</v>
      </c>
      <c r="B1944">
        <v>45679</v>
      </c>
      <c r="C1944" t="s">
        <v>833</v>
      </c>
      <c r="D1944" t="s">
        <v>1708</v>
      </c>
      <c r="E1944" t="s">
        <v>1789</v>
      </c>
      <c r="F1944">
        <v>4</v>
      </c>
      <c r="G1944">
        <v>87.83</v>
      </c>
      <c r="H1944">
        <v>0.23</v>
      </c>
      <c r="I1944" t="s">
        <v>1825</v>
      </c>
      <c r="J1944">
        <v>270.51639999999998</v>
      </c>
    </row>
    <row r="1945" spans="1:10">
      <c r="A1945" t="s">
        <v>3768</v>
      </c>
      <c r="B1945">
        <v>45814</v>
      </c>
      <c r="C1945" t="s">
        <v>875</v>
      </c>
      <c r="D1945" t="s">
        <v>1660</v>
      </c>
      <c r="E1945" t="s">
        <v>1786</v>
      </c>
      <c r="F1945">
        <v>3</v>
      </c>
      <c r="G1945">
        <v>442.64</v>
      </c>
      <c r="H1945">
        <v>0.15</v>
      </c>
      <c r="I1945" t="s">
        <v>1828</v>
      </c>
      <c r="J1945">
        <v>1128.732</v>
      </c>
    </row>
    <row r="1946" spans="1:10">
      <c r="A1946" t="s">
        <v>3769</v>
      </c>
      <c r="B1946">
        <v>45795</v>
      </c>
      <c r="C1946" t="s">
        <v>335</v>
      </c>
      <c r="D1946" t="s">
        <v>1624</v>
      </c>
      <c r="E1946" t="s">
        <v>1761</v>
      </c>
      <c r="F1946">
        <v>3</v>
      </c>
      <c r="G1946">
        <v>410.04</v>
      </c>
      <c r="H1946">
        <v>0.09</v>
      </c>
      <c r="I1946" t="s">
        <v>1828</v>
      </c>
      <c r="J1946">
        <v>1119.4092000000001</v>
      </c>
    </row>
    <row r="1947" spans="1:10">
      <c r="A1947" t="s">
        <v>3770</v>
      </c>
      <c r="B1947">
        <v>45797</v>
      </c>
      <c r="C1947" t="s">
        <v>455</v>
      </c>
      <c r="D1947" t="s">
        <v>1736</v>
      </c>
      <c r="E1947" t="s">
        <v>1807</v>
      </c>
      <c r="F1947">
        <v>1</v>
      </c>
      <c r="G1947">
        <v>355.31</v>
      </c>
      <c r="H1947">
        <v>0.27</v>
      </c>
      <c r="I1947" t="s">
        <v>1823</v>
      </c>
      <c r="J1947">
        <v>259.37630000000001</v>
      </c>
    </row>
    <row r="1948" spans="1:10">
      <c r="A1948" t="s">
        <v>3771</v>
      </c>
      <c r="B1948">
        <v>45607</v>
      </c>
      <c r="C1948" t="s">
        <v>1175</v>
      </c>
      <c r="D1948" t="s">
        <v>1565</v>
      </c>
      <c r="E1948" t="s">
        <v>1797</v>
      </c>
      <c r="F1948">
        <v>4</v>
      </c>
      <c r="G1948">
        <v>243.13</v>
      </c>
      <c r="H1948">
        <v>0.25</v>
      </c>
      <c r="I1948" t="s">
        <v>1828</v>
      </c>
      <c r="J1948">
        <v>729.39</v>
      </c>
    </row>
    <row r="1949" spans="1:10">
      <c r="A1949" t="s">
        <v>3772</v>
      </c>
      <c r="B1949">
        <v>45614</v>
      </c>
      <c r="C1949" t="s">
        <v>737</v>
      </c>
      <c r="D1949" t="s">
        <v>1666</v>
      </c>
      <c r="E1949" t="s">
        <v>1792</v>
      </c>
      <c r="F1949">
        <v>2</v>
      </c>
      <c r="G1949">
        <v>410.63</v>
      </c>
      <c r="H1949">
        <v>0.28000000000000003</v>
      </c>
      <c r="I1949" t="s">
        <v>1828</v>
      </c>
      <c r="J1949">
        <v>591.30719999999997</v>
      </c>
    </row>
    <row r="1950" spans="1:10">
      <c r="A1950" t="s">
        <v>3773</v>
      </c>
      <c r="B1950">
        <v>45293</v>
      </c>
      <c r="C1950" t="s">
        <v>1319</v>
      </c>
      <c r="D1950" t="s">
        <v>1736</v>
      </c>
      <c r="E1950" t="s">
        <v>1789</v>
      </c>
      <c r="F1950">
        <v>4</v>
      </c>
      <c r="G1950">
        <v>101.25</v>
      </c>
      <c r="H1950">
        <v>0.16</v>
      </c>
      <c r="I1950" t="s">
        <v>1825</v>
      </c>
      <c r="J1950">
        <v>340.2</v>
      </c>
    </row>
    <row r="1951" spans="1:10">
      <c r="A1951" t="s">
        <v>3774</v>
      </c>
      <c r="B1951">
        <v>45301</v>
      </c>
      <c r="C1951" t="s">
        <v>730</v>
      </c>
      <c r="D1951" t="s">
        <v>1560</v>
      </c>
      <c r="E1951" t="s">
        <v>1807</v>
      </c>
      <c r="F1951">
        <v>4</v>
      </c>
      <c r="G1951">
        <v>716.39</v>
      </c>
      <c r="H1951">
        <v>0.03</v>
      </c>
      <c r="I1951" t="s">
        <v>1825</v>
      </c>
      <c r="J1951">
        <v>2779.5931999999998</v>
      </c>
    </row>
    <row r="1952" spans="1:10">
      <c r="A1952" t="s">
        <v>3775</v>
      </c>
      <c r="B1952">
        <v>45311</v>
      </c>
      <c r="C1952" t="s">
        <v>338</v>
      </c>
      <c r="D1952" t="s">
        <v>1694</v>
      </c>
      <c r="E1952" t="s">
        <v>1757</v>
      </c>
      <c r="F1952">
        <v>1</v>
      </c>
      <c r="G1952">
        <v>721.74</v>
      </c>
      <c r="H1952">
        <v>0.24</v>
      </c>
      <c r="I1952" t="s">
        <v>1825</v>
      </c>
      <c r="J1952">
        <v>548.52239999999995</v>
      </c>
    </row>
    <row r="1953" spans="1:10">
      <c r="A1953" t="s">
        <v>3776</v>
      </c>
      <c r="B1953">
        <v>45702</v>
      </c>
      <c r="C1953" t="s">
        <v>205</v>
      </c>
      <c r="D1953" t="s">
        <v>1672</v>
      </c>
      <c r="E1953" t="s">
        <v>1792</v>
      </c>
      <c r="F1953">
        <v>2</v>
      </c>
      <c r="G1953">
        <v>527.91</v>
      </c>
      <c r="H1953">
        <v>0.02</v>
      </c>
      <c r="I1953" t="s">
        <v>1823</v>
      </c>
      <c r="J1953">
        <v>1034.7036000000001</v>
      </c>
    </row>
    <row r="1954" spans="1:10">
      <c r="A1954" t="s">
        <v>3777</v>
      </c>
      <c r="B1954">
        <v>45525</v>
      </c>
      <c r="C1954" t="s">
        <v>1005</v>
      </c>
      <c r="D1954" t="s">
        <v>1652</v>
      </c>
      <c r="E1954" t="s">
        <v>1797</v>
      </c>
      <c r="F1954">
        <v>2</v>
      </c>
      <c r="G1954">
        <v>945.92</v>
      </c>
      <c r="H1954">
        <v>0.19</v>
      </c>
      <c r="I1954" t="s">
        <v>1828</v>
      </c>
      <c r="J1954">
        <v>1532.3904</v>
      </c>
    </row>
    <row r="1955" spans="1:10">
      <c r="A1955" t="s">
        <v>3778</v>
      </c>
      <c r="B1955">
        <v>45780</v>
      </c>
      <c r="C1955" t="s">
        <v>295</v>
      </c>
      <c r="D1955" t="s">
        <v>1660</v>
      </c>
      <c r="E1955" t="s">
        <v>1807</v>
      </c>
      <c r="F1955">
        <v>2</v>
      </c>
      <c r="G1955">
        <v>981.35</v>
      </c>
      <c r="H1955">
        <v>0.16</v>
      </c>
      <c r="I1955" t="s">
        <v>1825</v>
      </c>
      <c r="J1955">
        <v>1648.6679999999999</v>
      </c>
    </row>
    <row r="1956" spans="1:10">
      <c r="A1956" t="s">
        <v>3779</v>
      </c>
      <c r="B1956">
        <v>45819</v>
      </c>
      <c r="C1956" t="s">
        <v>722</v>
      </c>
      <c r="D1956" t="s">
        <v>1666</v>
      </c>
      <c r="E1956" t="s">
        <v>1766</v>
      </c>
      <c r="F1956">
        <v>1</v>
      </c>
      <c r="G1956">
        <v>913.99</v>
      </c>
      <c r="H1956">
        <v>0.14000000000000001</v>
      </c>
      <c r="I1956" t="s">
        <v>1823</v>
      </c>
      <c r="J1956">
        <v>786.03139999999996</v>
      </c>
    </row>
    <row r="1957" spans="1:10">
      <c r="A1957" t="s">
        <v>3780</v>
      </c>
      <c r="B1957">
        <v>45863</v>
      </c>
      <c r="C1957" t="s">
        <v>55</v>
      </c>
      <c r="D1957" t="s">
        <v>1680</v>
      </c>
      <c r="E1957" t="s">
        <v>1782</v>
      </c>
      <c r="F1957">
        <v>4</v>
      </c>
      <c r="G1957">
        <v>270.69</v>
      </c>
      <c r="H1957">
        <v>0.18</v>
      </c>
      <c r="I1957" t="s">
        <v>1825</v>
      </c>
      <c r="J1957">
        <v>887.86320000000001</v>
      </c>
    </row>
    <row r="1958" spans="1:10">
      <c r="A1958" t="s">
        <v>3781</v>
      </c>
      <c r="B1958">
        <v>45687</v>
      </c>
      <c r="C1958" t="s">
        <v>538</v>
      </c>
      <c r="D1958" t="s">
        <v>1702</v>
      </c>
      <c r="E1958" t="s">
        <v>1776</v>
      </c>
      <c r="F1958">
        <v>3</v>
      </c>
      <c r="G1958">
        <v>998.58</v>
      </c>
      <c r="H1958">
        <v>0.02</v>
      </c>
      <c r="I1958" t="s">
        <v>1823</v>
      </c>
      <c r="J1958">
        <v>2935.8252000000002</v>
      </c>
    </row>
    <row r="1959" spans="1:10">
      <c r="A1959" t="s">
        <v>3782</v>
      </c>
      <c r="B1959">
        <v>45806</v>
      </c>
      <c r="C1959" t="s">
        <v>1408</v>
      </c>
      <c r="D1959" t="s">
        <v>1622</v>
      </c>
      <c r="E1959" t="s">
        <v>1786</v>
      </c>
      <c r="F1959">
        <v>3</v>
      </c>
      <c r="G1959">
        <v>765.12</v>
      </c>
      <c r="H1959">
        <v>0.18</v>
      </c>
      <c r="I1959" t="s">
        <v>1823</v>
      </c>
      <c r="J1959">
        <v>1882.1952000000001</v>
      </c>
    </row>
    <row r="1960" spans="1:10">
      <c r="A1960" t="s">
        <v>3783</v>
      </c>
      <c r="B1960">
        <v>45216</v>
      </c>
      <c r="C1960" t="s">
        <v>264</v>
      </c>
      <c r="D1960" t="s">
        <v>1676</v>
      </c>
      <c r="E1960" t="s">
        <v>1813</v>
      </c>
      <c r="F1960">
        <v>3</v>
      </c>
      <c r="G1960">
        <v>449.99</v>
      </c>
      <c r="H1960">
        <v>0.17</v>
      </c>
      <c r="I1960" t="s">
        <v>1828</v>
      </c>
      <c r="J1960">
        <v>1120.4751000000001</v>
      </c>
    </row>
    <row r="1961" spans="1:10">
      <c r="A1961" t="s">
        <v>3784</v>
      </c>
      <c r="B1961">
        <v>45639</v>
      </c>
      <c r="C1961" t="s">
        <v>806</v>
      </c>
      <c r="D1961" t="s">
        <v>1634</v>
      </c>
      <c r="E1961" t="s">
        <v>1792</v>
      </c>
      <c r="F1961">
        <v>2</v>
      </c>
      <c r="G1961">
        <v>249.02</v>
      </c>
      <c r="H1961">
        <v>0.01</v>
      </c>
      <c r="I1961" t="s">
        <v>1828</v>
      </c>
      <c r="J1961">
        <v>493.05959999999999</v>
      </c>
    </row>
    <row r="1962" spans="1:10">
      <c r="A1962" t="s">
        <v>3785</v>
      </c>
      <c r="B1962">
        <v>45454</v>
      </c>
      <c r="C1962" t="s">
        <v>467</v>
      </c>
      <c r="D1962" t="s">
        <v>1662</v>
      </c>
      <c r="E1962" t="s">
        <v>1813</v>
      </c>
      <c r="F1962">
        <v>3</v>
      </c>
      <c r="G1962">
        <v>223.64</v>
      </c>
      <c r="H1962">
        <v>0.05</v>
      </c>
      <c r="I1962" t="s">
        <v>1823</v>
      </c>
      <c r="J1962">
        <v>637.37400000000002</v>
      </c>
    </row>
    <row r="1963" spans="1:10">
      <c r="A1963" t="s">
        <v>3786</v>
      </c>
      <c r="B1963">
        <v>45934</v>
      </c>
      <c r="C1963" t="s">
        <v>375</v>
      </c>
      <c r="D1963" t="s">
        <v>1596</v>
      </c>
      <c r="E1963" t="s">
        <v>1769</v>
      </c>
      <c r="F1963">
        <v>2</v>
      </c>
      <c r="G1963">
        <v>92.94</v>
      </c>
      <c r="H1963">
        <v>0.12</v>
      </c>
      <c r="I1963" t="s">
        <v>1823</v>
      </c>
      <c r="J1963">
        <v>163.5744</v>
      </c>
    </row>
    <row r="1964" spans="1:10">
      <c r="A1964" t="s">
        <v>3787</v>
      </c>
      <c r="B1964">
        <v>45401</v>
      </c>
      <c r="C1964" t="s">
        <v>1130</v>
      </c>
      <c r="D1964" t="s">
        <v>1580</v>
      </c>
      <c r="E1964" t="s">
        <v>1761</v>
      </c>
      <c r="F1964">
        <v>4</v>
      </c>
      <c r="G1964">
        <v>268.3</v>
      </c>
      <c r="H1964">
        <v>0.02</v>
      </c>
      <c r="I1964" t="s">
        <v>1828</v>
      </c>
      <c r="J1964">
        <v>1051.7360000000001</v>
      </c>
    </row>
    <row r="1965" spans="1:10">
      <c r="A1965" t="s">
        <v>3788</v>
      </c>
      <c r="B1965">
        <v>45770</v>
      </c>
      <c r="C1965" t="s">
        <v>1368</v>
      </c>
      <c r="D1965" t="s">
        <v>1666</v>
      </c>
      <c r="E1965" t="s">
        <v>1813</v>
      </c>
      <c r="F1965">
        <v>4</v>
      </c>
      <c r="G1965">
        <v>835.61</v>
      </c>
      <c r="H1965">
        <v>0.03</v>
      </c>
      <c r="I1965" t="s">
        <v>1823</v>
      </c>
      <c r="J1965">
        <v>3242.1668</v>
      </c>
    </row>
    <row r="1966" spans="1:10">
      <c r="A1966" t="s">
        <v>3789</v>
      </c>
      <c r="B1966">
        <v>45405</v>
      </c>
      <c r="C1966" t="s">
        <v>1193</v>
      </c>
      <c r="D1966" t="s">
        <v>1684</v>
      </c>
      <c r="E1966" t="s">
        <v>1773</v>
      </c>
      <c r="F1966">
        <v>3</v>
      </c>
      <c r="G1966">
        <v>120.97</v>
      </c>
      <c r="H1966">
        <v>0.11</v>
      </c>
      <c r="I1966" t="s">
        <v>1823</v>
      </c>
      <c r="J1966">
        <v>322.98989999999998</v>
      </c>
    </row>
    <row r="1967" spans="1:10">
      <c r="A1967" t="s">
        <v>3790</v>
      </c>
      <c r="B1967">
        <v>45424</v>
      </c>
      <c r="C1967" t="s">
        <v>124</v>
      </c>
      <c r="D1967" t="s">
        <v>1628</v>
      </c>
      <c r="E1967" t="s">
        <v>1786</v>
      </c>
      <c r="F1967">
        <v>2</v>
      </c>
      <c r="G1967">
        <v>26.36</v>
      </c>
      <c r="H1967">
        <v>0.03</v>
      </c>
      <c r="I1967" t="s">
        <v>1828</v>
      </c>
      <c r="J1967">
        <v>51.138399999999997</v>
      </c>
    </row>
    <row r="1968" spans="1:10">
      <c r="A1968" t="s">
        <v>3791</v>
      </c>
      <c r="B1968">
        <v>45881</v>
      </c>
      <c r="C1968" t="s">
        <v>134</v>
      </c>
      <c r="D1968" t="s">
        <v>1702</v>
      </c>
      <c r="E1968" t="s">
        <v>1776</v>
      </c>
      <c r="F1968">
        <v>1</v>
      </c>
      <c r="G1968">
        <v>918.87</v>
      </c>
      <c r="H1968">
        <v>0.11</v>
      </c>
      <c r="I1968" t="s">
        <v>1825</v>
      </c>
      <c r="J1968">
        <v>817.79430000000002</v>
      </c>
    </row>
    <row r="1969" spans="1:10">
      <c r="A1969" t="s">
        <v>3792</v>
      </c>
      <c r="B1969">
        <v>45794</v>
      </c>
      <c r="C1969" t="s">
        <v>127</v>
      </c>
      <c r="D1969" t="s">
        <v>1682</v>
      </c>
      <c r="E1969" t="s">
        <v>1792</v>
      </c>
      <c r="F1969">
        <v>2</v>
      </c>
      <c r="G1969">
        <v>924.73</v>
      </c>
      <c r="H1969">
        <v>0.28999999999999998</v>
      </c>
      <c r="I1969" t="s">
        <v>1825</v>
      </c>
      <c r="J1969">
        <v>1313.1166000000001</v>
      </c>
    </row>
    <row r="1970" spans="1:10">
      <c r="A1970" t="s">
        <v>3793</v>
      </c>
      <c r="B1970">
        <v>45665</v>
      </c>
      <c r="C1970" t="s">
        <v>93</v>
      </c>
      <c r="D1970" t="s">
        <v>1572</v>
      </c>
      <c r="E1970" t="s">
        <v>1789</v>
      </c>
      <c r="F1970">
        <v>3</v>
      </c>
      <c r="G1970">
        <v>195.31</v>
      </c>
      <c r="H1970">
        <v>0.13</v>
      </c>
      <c r="I1970" t="s">
        <v>1828</v>
      </c>
      <c r="J1970">
        <v>509.75909999999999</v>
      </c>
    </row>
    <row r="1971" spans="1:10">
      <c r="A1971" t="s">
        <v>3794</v>
      </c>
      <c r="B1971">
        <v>45793</v>
      </c>
      <c r="C1971" t="s">
        <v>481</v>
      </c>
      <c r="D1971" t="s">
        <v>1624</v>
      </c>
      <c r="E1971" t="s">
        <v>1782</v>
      </c>
      <c r="F1971">
        <v>1</v>
      </c>
      <c r="G1971">
        <v>91.38</v>
      </c>
      <c r="H1971">
        <v>0.14000000000000001</v>
      </c>
      <c r="I1971" t="s">
        <v>1823</v>
      </c>
      <c r="J1971">
        <v>78.586799999999997</v>
      </c>
    </row>
    <row r="1972" spans="1:10">
      <c r="A1972" t="s">
        <v>3795</v>
      </c>
      <c r="B1972">
        <v>45563</v>
      </c>
      <c r="C1972" t="s">
        <v>1487</v>
      </c>
      <c r="D1972" t="s">
        <v>1720</v>
      </c>
      <c r="E1972" t="s">
        <v>1792</v>
      </c>
      <c r="F1972">
        <v>2</v>
      </c>
      <c r="G1972">
        <v>494.35</v>
      </c>
      <c r="H1972">
        <v>0.1</v>
      </c>
      <c r="I1972" t="s">
        <v>1823</v>
      </c>
      <c r="J1972">
        <v>889.83</v>
      </c>
    </row>
    <row r="1973" spans="1:10">
      <c r="A1973" t="s">
        <v>3796</v>
      </c>
      <c r="B1973">
        <v>45577</v>
      </c>
      <c r="C1973" t="s">
        <v>815</v>
      </c>
      <c r="D1973" t="s">
        <v>1596</v>
      </c>
      <c r="E1973" t="s">
        <v>1789</v>
      </c>
      <c r="F1973">
        <v>1</v>
      </c>
      <c r="G1973">
        <v>412.2</v>
      </c>
      <c r="H1973">
        <v>0.11</v>
      </c>
      <c r="I1973" t="s">
        <v>1823</v>
      </c>
      <c r="J1973">
        <v>366.858</v>
      </c>
    </row>
    <row r="1974" spans="1:10">
      <c r="A1974" t="s">
        <v>3797</v>
      </c>
      <c r="B1974">
        <v>45466</v>
      </c>
      <c r="C1974" t="s">
        <v>1229</v>
      </c>
      <c r="D1974" t="s">
        <v>1706</v>
      </c>
      <c r="E1974" t="s">
        <v>1804</v>
      </c>
      <c r="F1974">
        <v>1</v>
      </c>
      <c r="G1974">
        <v>650.47</v>
      </c>
      <c r="H1974">
        <v>0.13</v>
      </c>
      <c r="I1974" t="s">
        <v>1825</v>
      </c>
      <c r="J1974">
        <v>565.90890000000002</v>
      </c>
    </row>
    <row r="1975" spans="1:10">
      <c r="A1975" t="s">
        <v>3798</v>
      </c>
      <c r="B1975">
        <v>45256</v>
      </c>
      <c r="C1975" t="s">
        <v>520</v>
      </c>
      <c r="D1975" t="s">
        <v>1576</v>
      </c>
      <c r="E1975" t="s">
        <v>1794</v>
      </c>
      <c r="F1975">
        <v>1</v>
      </c>
      <c r="G1975">
        <v>68.209999999999994</v>
      </c>
      <c r="H1975">
        <v>0.05</v>
      </c>
      <c r="I1975" t="s">
        <v>1825</v>
      </c>
      <c r="J1975">
        <v>64.799499999999995</v>
      </c>
    </row>
    <row r="1976" spans="1:10">
      <c r="A1976" t="s">
        <v>3799</v>
      </c>
      <c r="B1976">
        <v>45886</v>
      </c>
      <c r="C1976" t="s">
        <v>461</v>
      </c>
      <c r="D1976" t="s">
        <v>1654</v>
      </c>
      <c r="E1976" t="s">
        <v>1779</v>
      </c>
      <c r="F1976">
        <v>2</v>
      </c>
      <c r="G1976">
        <v>842.89</v>
      </c>
      <c r="H1976">
        <v>0.25</v>
      </c>
      <c r="I1976" t="s">
        <v>1828</v>
      </c>
      <c r="J1976">
        <v>1264.335</v>
      </c>
    </row>
    <row r="1977" spans="1:10">
      <c r="A1977" t="s">
        <v>3800</v>
      </c>
      <c r="B1977">
        <v>45390</v>
      </c>
      <c r="C1977" t="s">
        <v>948</v>
      </c>
      <c r="D1977" t="s">
        <v>1555</v>
      </c>
      <c r="E1977" t="s">
        <v>1769</v>
      </c>
      <c r="F1977">
        <v>2</v>
      </c>
      <c r="G1977">
        <v>227.95</v>
      </c>
      <c r="H1977">
        <v>0.24</v>
      </c>
      <c r="I1977" t="s">
        <v>1828</v>
      </c>
      <c r="J1977">
        <v>346.48399999999998</v>
      </c>
    </row>
    <row r="1978" spans="1:10">
      <c r="A1978" t="s">
        <v>3801</v>
      </c>
      <c r="B1978">
        <v>45388</v>
      </c>
      <c r="C1978" t="s">
        <v>631</v>
      </c>
      <c r="D1978" t="s">
        <v>1680</v>
      </c>
      <c r="E1978" t="s">
        <v>1794</v>
      </c>
      <c r="F1978">
        <v>3</v>
      </c>
      <c r="G1978">
        <v>685.97</v>
      </c>
      <c r="H1978">
        <v>0.24</v>
      </c>
      <c r="I1978" t="s">
        <v>1825</v>
      </c>
      <c r="J1978">
        <v>1564.0116</v>
      </c>
    </row>
    <row r="1979" spans="1:10">
      <c r="A1979" t="s">
        <v>3802</v>
      </c>
      <c r="B1979">
        <v>45793</v>
      </c>
      <c r="C1979" t="s">
        <v>1142</v>
      </c>
      <c r="D1979" t="s">
        <v>1606</v>
      </c>
      <c r="E1979" t="s">
        <v>1761</v>
      </c>
      <c r="F1979">
        <v>1</v>
      </c>
      <c r="G1979">
        <v>722.57</v>
      </c>
      <c r="H1979">
        <v>0.18</v>
      </c>
      <c r="I1979" t="s">
        <v>1823</v>
      </c>
      <c r="J1979">
        <v>592.50739999999996</v>
      </c>
    </row>
    <row r="1980" spans="1:10">
      <c r="A1980" t="s">
        <v>3803</v>
      </c>
      <c r="B1980">
        <v>45615</v>
      </c>
      <c r="C1980" t="s">
        <v>475</v>
      </c>
      <c r="D1980" t="s">
        <v>1618</v>
      </c>
      <c r="E1980" t="s">
        <v>1773</v>
      </c>
      <c r="F1980">
        <v>3</v>
      </c>
      <c r="G1980">
        <v>585.54999999999995</v>
      </c>
      <c r="H1980">
        <v>0.14000000000000001</v>
      </c>
      <c r="I1980" t="s">
        <v>1828</v>
      </c>
      <c r="J1980">
        <v>1510.7190000000001</v>
      </c>
    </row>
    <row r="1981" spans="1:10">
      <c r="A1981" t="s">
        <v>3804</v>
      </c>
      <c r="B1981">
        <v>45666</v>
      </c>
      <c r="C1981" t="s">
        <v>975</v>
      </c>
      <c r="D1981" t="s">
        <v>1640</v>
      </c>
      <c r="E1981" t="s">
        <v>1797</v>
      </c>
      <c r="F1981">
        <v>2</v>
      </c>
      <c r="G1981">
        <v>635.80999999999995</v>
      </c>
      <c r="H1981">
        <v>0.13</v>
      </c>
      <c r="I1981" t="s">
        <v>1825</v>
      </c>
      <c r="J1981">
        <v>1106.3094000000001</v>
      </c>
    </row>
    <row r="1982" spans="1:10">
      <c r="A1982" t="s">
        <v>3805</v>
      </c>
      <c r="B1982">
        <v>45644</v>
      </c>
      <c r="C1982" t="s">
        <v>881</v>
      </c>
      <c r="D1982" t="s">
        <v>1576</v>
      </c>
      <c r="E1982" t="s">
        <v>1769</v>
      </c>
      <c r="F1982">
        <v>2</v>
      </c>
      <c r="G1982">
        <v>353.74</v>
      </c>
      <c r="H1982">
        <v>0.01</v>
      </c>
      <c r="I1982" t="s">
        <v>1823</v>
      </c>
      <c r="J1982">
        <v>700.40520000000004</v>
      </c>
    </row>
    <row r="1983" spans="1:10">
      <c r="A1983" t="s">
        <v>3806</v>
      </c>
      <c r="B1983">
        <v>45648</v>
      </c>
      <c r="C1983" t="s">
        <v>842</v>
      </c>
      <c r="D1983" t="s">
        <v>1620</v>
      </c>
      <c r="E1983" t="s">
        <v>1779</v>
      </c>
      <c r="F1983">
        <v>1</v>
      </c>
      <c r="G1983">
        <v>377.52</v>
      </c>
      <c r="H1983">
        <v>0.15</v>
      </c>
      <c r="I1983" t="s">
        <v>1823</v>
      </c>
      <c r="J1983">
        <v>320.892</v>
      </c>
    </row>
    <row r="1984" spans="1:10">
      <c r="A1984" t="s">
        <v>3807</v>
      </c>
      <c r="B1984">
        <v>45500</v>
      </c>
      <c r="C1984" t="s">
        <v>669</v>
      </c>
      <c r="D1984" t="s">
        <v>1684</v>
      </c>
      <c r="E1984" t="s">
        <v>1761</v>
      </c>
      <c r="F1984">
        <v>3</v>
      </c>
      <c r="G1984">
        <v>901.49</v>
      </c>
      <c r="H1984">
        <v>0</v>
      </c>
      <c r="I1984" t="s">
        <v>1823</v>
      </c>
      <c r="J1984">
        <v>2704.47</v>
      </c>
    </row>
    <row r="1985" spans="1:10">
      <c r="A1985" t="s">
        <v>3808</v>
      </c>
      <c r="B1985">
        <v>45806</v>
      </c>
      <c r="C1985" t="s">
        <v>654</v>
      </c>
      <c r="D1985" t="s">
        <v>1608</v>
      </c>
      <c r="E1985" t="s">
        <v>1773</v>
      </c>
      <c r="F1985">
        <v>1</v>
      </c>
      <c r="G1985">
        <v>563.01</v>
      </c>
      <c r="H1985">
        <v>0.1</v>
      </c>
      <c r="I1985" t="s">
        <v>1823</v>
      </c>
      <c r="J1985">
        <v>506.709</v>
      </c>
    </row>
    <row r="1986" spans="1:10">
      <c r="A1986" t="s">
        <v>3809</v>
      </c>
      <c r="B1986">
        <v>45365</v>
      </c>
      <c r="C1986" t="s">
        <v>198</v>
      </c>
      <c r="D1986" t="s">
        <v>1688</v>
      </c>
      <c r="E1986" t="s">
        <v>1776</v>
      </c>
      <c r="F1986">
        <v>4</v>
      </c>
      <c r="G1986">
        <v>167.25</v>
      </c>
      <c r="H1986">
        <v>0.11</v>
      </c>
      <c r="I1986" t="s">
        <v>1823</v>
      </c>
      <c r="J1986">
        <v>595.41</v>
      </c>
    </row>
    <row r="1987" spans="1:10">
      <c r="A1987" t="s">
        <v>3810</v>
      </c>
      <c r="B1987">
        <v>45229</v>
      </c>
      <c r="C1987" t="s">
        <v>1403</v>
      </c>
      <c r="D1987" t="s">
        <v>1668</v>
      </c>
      <c r="E1987" t="s">
        <v>1810</v>
      </c>
      <c r="F1987">
        <v>3</v>
      </c>
      <c r="G1987">
        <v>345.43</v>
      </c>
      <c r="H1987">
        <v>0.08</v>
      </c>
      <c r="I1987" t="s">
        <v>1828</v>
      </c>
      <c r="J1987">
        <v>953.38679999999999</v>
      </c>
    </row>
    <row r="1988" spans="1:10">
      <c r="A1988" t="s">
        <v>3811</v>
      </c>
      <c r="B1988">
        <v>45349</v>
      </c>
      <c r="C1988" t="s">
        <v>972</v>
      </c>
      <c r="D1988" t="s">
        <v>1712</v>
      </c>
      <c r="E1988" t="s">
        <v>1786</v>
      </c>
      <c r="F1988">
        <v>4</v>
      </c>
      <c r="G1988">
        <v>752.48</v>
      </c>
      <c r="H1988">
        <v>0.23</v>
      </c>
      <c r="I1988" t="s">
        <v>1823</v>
      </c>
      <c r="J1988">
        <v>2317.6383999999998</v>
      </c>
    </row>
    <row r="1989" spans="1:10">
      <c r="A1989" t="s">
        <v>3812</v>
      </c>
      <c r="B1989">
        <v>45886</v>
      </c>
      <c r="C1989" t="s">
        <v>1389</v>
      </c>
      <c r="D1989" t="s">
        <v>1662</v>
      </c>
      <c r="E1989" t="s">
        <v>1813</v>
      </c>
      <c r="F1989">
        <v>1</v>
      </c>
      <c r="G1989">
        <v>120.02</v>
      </c>
      <c r="H1989">
        <v>0.26</v>
      </c>
      <c r="I1989" t="s">
        <v>1823</v>
      </c>
      <c r="J1989">
        <v>88.814800000000005</v>
      </c>
    </row>
    <row r="1990" spans="1:10">
      <c r="A1990" t="s">
        <v>3813</v>
      </c>
      <c r="B1990">
        <v>45359</v>
      </c>
      <c r="C1990" t="s">
        <v>1017</v>
      </c>
      <c r="D1990" t="s">
        <v>1630</v>
      </c>
      <c r="E1990" t="s">
        <v>1782</v>
      </c>
      <c r="F1990">
        <v>3</v>
      </c>
      <c r="G1990">
        <v>146.71</v>
      </c>
      <c r="H1990">
        <v>0.28000000000000003</v>
      </c>
      <c r="I1990" t="s">
        <v>1823</v>
      </c>
      <c r="J1990">
        <v>316.89359999999999</v>
      </c>
    </row>
    <row r="1991" spans="1:10">
      <c r="A1991" t="s">
        <v>3814</v>
      </c>
      <c r="B1991">
        <v>45730</v>
      </c>
      <c r="C1991" t="s">
        <v>298</v>
      </c>
      <c r="D1991" t="s">
        <v>1676</v>
      </c>
      <c r="E1991" t="s">
        <v>1752</v>
      </c>
      <c r="F1991">
        <v>2</v>
      </c>
      <c r="G1991">
        <v>358.87</v>
      </c>
      <c r="H1991">
        <v>0.24</v>
      </c>
      <c r="I1991" t="s">
        <v>1823</v>
      </c>
      <c r="J1991">
        <v>545.48239999999998</v>
      </c>
    </row>
    <row r="1992" spans="1:10">
      <c r="A1992" t="s">
        <v>3815</v>
      </c>
      <c r="B1992">
        <v>45456</v>
      </c>
      <c r="C1992" t="s">
        <v>773</v>
      </c>
      <c r="D1992" t="s">
        <v>1652</v>
      </c>
      <c r="E1992" t="s">
        <v>1766</v>
      </c>
      <c r="F1992">
        <v>4</v>
      </c>
      <c r="G1992">
        <v>212.75</v>
      </c>
      <c r="H1992">
        <v>0.11</v>
      </c>
      <c r="I1992" t="s">
        <v>1828</v>
      </c>
      <c r="J1992">
        <v>757.39</v>
      </c>
    </row>
    <row r="1993" spans="1:10">
      <c r="A1993" t="s">
        <v>3816</v>
      </c>
      <c r="B1993">
        <v>45450</v>
      </c>
      <c r="C1993" t="s">
        <v>1029</v>
      </c>
      <c r="D1993" t="s">
        <v>1638</v>
      </c>
      <c r="E1993" t="s">
        <v>1792</v>
      </c>
      <c r="F1993">
        <v>1</v>
      </c>
      <c r="G1993">
        <v>183.47</v>
      </c>
      <c r="H1993">
        <v>0.17</v>
      </c>
      <c r="I1993" t="s">
        <v>1825</v>
      </c>
      <c r="J1993">
        <v>152.2801</v>
      </c>
    </row>
    <row r="1994" spans="1:10">
      <c r="A1994" t="s">
        <v>3817</v>
      </c>
      <c r="B1994">
        <v>45493</v>
      </c>
      <c r="C1994" t="s">
        <v>251</v>
      </c>
      <c r="D1994" t="s">
        <v>1726</v>
      </c>
      <c r="E1994" t="s">
        <v>1801</v>
      </c>
      <c r="F1994">
        <v>4</v>
      </c>
      <c r="G1994">
        <v>569.98</v>
      </c>
      <c r="H1994">
        <v>0.23</v>
      </c>
      <c r="I1994" t="s">
        <v>1823</v>
      </c>
      <c r="J1994">
        <v>1755.5383999999999</v>
      </c>
    </row>
    <row r="1995" spans="1:10">
      <c r="A1995" t="s">
        <v>3818</v>
      </c>
      <c r="B1995">
        <v>45274</v>
      </c>
      <c r="C1995" t="s">
        <v>1455</v>
      </c>
      <c r="D1995" t="s">
        <v>1590</v>
      </c>
      <c r="E1995" t="s">
        <v>1794</v>
      </c>
      <c r="F1995">
        <v>3</v>
      </c>
      <c r="G1995">
        <v>984.12</v>
      </c>
      <c r="H1995">
        <v>0.27</v>
      </c>
      <c r="I1995" t="s">
        <v>1823</v>
      </c>
      <c r="J1995">
        <v>2155.2228</v>
      </c>
    </row>
    <row r="1996" spans="1:10">
      <c r="A1996" t="s">
        <v>3819</v>
      </c>
      <c r="B1996">
        <v>45844</v>
      </c>
      <c r="C1996" t="s">
        <v>1458</v>
      </c>
      <c r="D1996" t="s">
        <v>1716</v>
      </c>
      <c r="E1996" t="s">
        <v>1782</v>
      </c>
      <c r="F1996">
        <v>1</v>
      </c>
      <c r="G1996">
        <v>905.23</v>
      </c>
      <c r="H1996">
        <v>0</v>
      </c>
      <c r="I1996" t="s">
        <v>1823</v>
      </c>
      <c r="J1996">
        <v>905.23</v>
      </c>
    </row>
    <row r="1997" spans="1:10">
      <c r="A1997" t="s">
        <v>3820</v>
      </c>
      <c r="B1997">
        <v>45264</v>
      </c>
      <c r="C1997" t="s">
        <v>613</v>
      </c>
      <c r="D1997" t="s">
        <v>1746</v>
      </c>
      <c r="E1997" t="s">
        <v>1813</v>
      </c>
      <c r="F1997">
        <v>3</v>
      </c>
      <c r="G1997">
        <v>112.77</v>
      </c>
      <c r="H1997">
        <v>0.19</v>
      </c>
      <c r="I1997" t="s">
        <v>1823</v>
      </c>
      <c r="J1997">
        <v>274.03109999999998</v>
      </c>
    </row>
    <row r="1998" spans="1:10">
      <c r="A1998" t="s">
        <v>3821</v>
      </c>
      <c r="B1998">
        <v>45773</v>
      </c>
      <c r="C1998" t="s">
        <v>538</v>
      </c>
      <c r="D1998" t="s">
        <v>1618</v>
      </c>
      <c r="E1998" t="s">
        <v>1782</v>
      </c>
      <c r="F1998">
        <v>3</v>
      </c>
      <c r="G1998">
        <v>875.99</v>
      </c>
      <c r="H1998">
        <v>0.09</v>
      </c>
      <c r="I1998" t="s">
        <v>1825</v>
      </c>
      <c r="J1998">
        <v>2391.4526999999998</v>
      </c>
    </row>
    <row r="1999" spans="1:10">
      <c r="A1999" t="s">
        <v>3822</v>
      </c>
      <c r="B1999">
        <v>45460</v>
      </c>
      <c r="C1999" t="s">
        <v>441</v>
      </c>
      <c r="D1999" t="s">
        <v>1726</v>
      </c>
      <c r="E1999" t="s">
        <v>1789</v>
      </c>
      <c r="F1999">
        <v>2</v>
      </c>
      <c r="G1999">
        <v>685.31</v>
      </c>
      <c r="H1999">
        <v>0.26</v>
      </c>
      <c r="I1999" t="s">
        <v>1825</v>
      </c>
      <c r="J1999">
        <v>1014.2588</v>
      </c>
    </row>
    <row r="2000" spans="1:10">
      <c r="A2000" t="s">
        <v>3823</v>
      </c>
      <c r="B2000">
        <v>45607</v>
      </c>
      <c r="C2000" t="s">
        <v>198</v>
      </c>
      <c r="D2000" t="s">
        <v>1670</v>
      </c>
      <c r="E2000" t="s">
        <v>1792</v>
      </c>
      <c r="F2000">
        <v>3</v>
      </c>
      <c r="G2000">
        <v>945.37</v>
      </c>
      <c r="H2000">
        <v>0.05</v>
      </c>
      <c r="I2000" t="s">
        <v>1823</v>
      </c>
      <c r="J2000">
        <v>2694.3045000000002</v>
      </c>
    </row>
    <row r="2001" spans="1:10">
      <c r="A2001" t="s">
        <v>3824</v>
      </c>
      <c r="B2001">
        <v>45267</v>
      </c>
      <c r="C2001" t="s">
        <v>100</v>
      </c>
      <c r="D2001" t="s">
        <v>1700</v>
      </c>
      <c r="E2001" t="s">
        <v>1813</v>
      </c>
      <c r="F2001">
        <v>3</v>
      </c>
      <c r="G2001">
        <v>68.45</v>
      </c>
      <c r="H2001">
        <v>0.17</v>
      </c>
      <c r="I2001" t="s">
        <v>1825</v>
      </c>
      <c r="J2001">
        <v>170.44049999999999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B7155-70CC-4053-A562-AD0E0D65FEBB}">
  <dimension ref="A1:I501"/>
  <sheetViews>
    <sheetView topLeftCell="A478" workbookViewId="0">
      <selection activeCell="I1" sqref="I1:I501"/>
    </sheetView>
  </sheetViews>
  <sheetFormatPr defaultRowHeight="14.5"/>
  <cols>
    <col min="1" max="1" width="14.7265625" bestFit="1" customWidth="1"/>
    <col min="2" max="2" width="20.54296875" bestFit="1" customWidth="1"/>
    <col min="3" max="3" width="6.7265625" bestFit="1" customWidth="1"/>
    <col min="4" max="4" width="10" bestFit="1" customWidth="1"/>
    <col min="5" max="5" width="22.453125" bestFit="1" customWidth="1"/>
    <col min="6" max="6" width="15.26953125" bestFit="1" customWidth="1"/>
    <col min="7" max="7" width="10.26953125" bestFit="1" customWidth="1"/>
    <col min="8" max="8" width="15.453125" bestFit="1" customWidth="1"/>
    <col min="9" max="9" width="18.26953125" bestFit="1" customWidth="1"/>
  </cols>
  <sheetData>
    <row r="1" spans="1:9">
      <c r="A1" t="s">
        <v>0</v>
      </c>
      <c r="B1" t="s">
        <v>1</v>
      </c>
      <c r="C1" t="s">
        <v>2</v>
      </c>
      <c r="D1" t="s">
        <v>3</v>
      </c>
      <c r="E1" t="s">
        <v>4</v>
      </c>
      <c r="F1" t="s">
        <v>5</v>
      </c>
      <c r="G1" t="s">
        <v>6</v>
      </c>
      <c r="H1" t="s">
        <v>7</v>
      </c>
      <c r="I1" t="s">
        <v>3968</v>
      </c>
    </row>
    <row r="2" spans="1:9">
      <c r="A2" t="s">
        <v>8</v>
      </c>
      <c r="B2" t="s">
        <v>3969</v>
      </c>
      <c r="C2">
        <v>55</v>
      </c>
      <c r="D2" t="s">
        <v>9</v>
      </c>
      <c r="E2" t="s">
        <v>10</v>
      </c>
      <c r="F2" t="s">
        <v>11</v>
      </c>
      <c r="G2" t="s">
        <v>12</v>
      </c>
      <c r="I2" t="s">
        <v>19</v>
      </c>
    </row>
    <row r="3" spans="1:9">
      <c r="A3" t="s">
        <v>14</v>
      </c>
      <c r="B3" t="s">
        <v>15</v>
      </c>
      <c r="C3">
        <v>26</v>
      </c>
      <c r="D3" t="s">
        <v>16</v>
      </c>
      <c r="E3" t="s">
        <v>17</v>
      </c>
      <c r="F3" t="s">
        <v>18</v>
      </c>
      <c r="G3" t="s">
        <v>12</v>
      </c>
      <c r="H3" t="s">
        <v>19</v>
      </c>
      <c r="I3" t="s">
        <v>19</v>
      </c>
    </row>
    <row r="4" spans="1:9">
      <c r="A4" t="s">
        <v>20</v>
      </c>
      <c r="B4" t="s">
        <v>3970</v>
      </c>
      <c r="C4">
        <v>29</v>
      </c>
      <c r="D4" t="s">
        <v>16</v>
      </c>
      <c r="E4" t="s">
        <v>21</v>
      </c>
      <c r="F4" t="s">
        <v>22</v>
      </c>
      <c r="G4" t="s">
        <v>12</v>
      </c>
      <c r="H4" t="s">
        <v>19</v>
      </c>
      <c r="I4" t="s">
        <v>19</v>
      </c>
    </row>
    <row r="5" spans="1:9">
      <c r="A5" t="s">
        <v>23</v>
      </c>
      <c r="B5" t="s">
        <v>3971</v>
      </c>
      <c r="C5">
        <v>59</v>
      </c>
      <c r="D5" t="s">
        <v>16</v>
      </c>
      <c r="E5" t="s">
        <v>24</v>
      </c>
      <c r="F5" t="s">
        <v>25</v>
      </c>
      <c r="G5" t="s">
        <v>12</v>
      </c>
      <c r="H5" t="s">
        <v>26</v>
      </c>
      <c r="I5" t="s">
        <v>26</v>
      </c>
    </row>
    <row r="6" spans="1:9">
      <c r="A6" t="s">
        <v>27</v>
      </c>
      <c r="B6" t="s">
        <v>28</v>
      </c>
      <c r="C6">
        <v>64</v>
      </c>
      <c r="D6" t="s">
        <v>16</v>
      </c>
      <c r="E6" t="s">
        <v>29</v>
      </c>
      <c r="F6" t="s">
        <v>30</v>
      </c>
      <c r="G6" t="s">
        <v>12</v>
      </c>
      <c r="H6" t="s">
        <v>31</v>
      </c>
      <c r="I6" t="s">
        <v>31</v>
      </c>
    </row>
    <row r="7" spans="1:9">
      <c r="A7" t="s">
        <v>32</v>
      </c>
      <c r="B7" t="s">
        <v>33</v>
      </c>
      <c r="C7">
        <v>24</v>
      </c>
      <c r="D7" t="s">
        <v>9</v>
      </c>
      <c r="E7" t="s">
        <v>34</v>
      </c>
      <c r="F7" t="s">
        <v>35</v>
      </c>
      <c r="G7" t="s">
        <v>12</v>
      </c>
      <c r="H7" t="s">
        <v>26</v>
      </c>
      <c r="I7" t="s">
        <v>26</v>
      </c>
    </row>
    <row r="8" spans="1:9">
      <c r="A8" t="s">
        <v>36</v>
      </c>
      <c r="B8" t="s">
        <v>37</v>
      </c>
      <c r="C8">
        <v>29</v>
      </c>
      <c r="D8" t="s">
        <v>16</v>
      </c>
      <c r="E8" t="s">
        <v>38</v>
      </c>
      <c r="F8" t="s">
        <v>39</v>
      </c>
      <c r="G8" t="s">
        <v>12</v>
      </c>
      <c r="H8" t="s">
        <v>19</v>
      </c>
      <c r="I8" t="s">
        <v>19</v>
      </c>
    </row>
    <row r="9" spans="1:9">
      <c r="A9" t="s">
        <v>40</v>
      </c>
      <c r="B9" t="s">
        <v>41</v>
      </c>
      <c r="C9">
        <v>29</v>
      </c>
      <c r="D9" t="s">
        <v>16</v>
      </c>
      <c r="E9" t="s">
        <v>42</v>
      </c>
      <c r="F9" t="s">
        <v>43</v>
      </c>
      <c r="G9" t="s">
        <v>12</v>
      </c>
      <c r="H9" t="s">
        <v>26</v>
      </c>
      <c r="I9" t="s">
        <v>26</v>
      </c>
    </row>
    <row r="10" spans="1:9">
      <c r="A10" t="s">
        <v>44</v>
      </c>
      <c r="B10" t="s">
        <v>45</v>
      </c>
      <c r="C10">
        <v>53</v>
      </c>
      <c r="D10" t="s">
        <v>16</v>
      </c>
      <c r="E10" t="s">
        <v>46</v>
      </c>
      <c r="F10" t="s">
        <v>47</v>
      </c>
      <c r="G10" t="s">
        <v>12</v>
      </c>
      <c r="H10" t="s">
        <v>13</v>
      </c>
      <c r="I10" t="s">
        <v>13</v>
      </c>
    </row>
    <row r="11" spans="1:9">
      <c r="A11" t="s">
        <v>48</v>
      </c>
      <c r="B11" t="s">
        <v>3972</v>
      </c>
      <c r="C11">
        <v>64</v>
      </c>
      <c r="D11" t="s">
        <v>9</v>
      </c>
      <c r="E11" t="s">
        <v>50</v>
      </c>
      <c r="F11" t="s">
        <v>51</v>
      </c>
      <c r="G11" t="s">
        <v>12</v>
      </c>
      <c r="H11" t="s">
        <v>19</v>
      </c>
      <c r="I11" t="s">
        <v>19</v>
      </c>
    </row>
    <row r="12" spans="1:9">
      <c r="A12" t="s">
        <v>52</v>
      </c>
      <c r="B12" t="s">
        <v>53</v>
      </c>
      <c r="C12">
        <v>53</v>
      </c>
      <c r="D12" t="s">
        <v>9</v>
      </c>
      <c r="E12" t="s">
        <v>54</v>
      </c>
      <c r="F12" t="s">
        <v>51</v>
      </c>
      <c r="G12" t="s">
        <v>12</v>
      </c>
      <c r="H12" t="s">
        <v>26</v>
      </c>
      <c r="I12" t="s">
        <v>26</v>
      </c>
    </row>
    <row r="13" spans="1:9">
      <c r="A13" t="s">
        <v>55</v>
      </c>
      <c r="B13" t="s">
        <v>56</v>
      </c>
      <c r="C13">
        <v>28</v>
      </c>
      <c r="D13" t="s">
        <v>16</v>
      </c>
      <c r="E13" t="s">
        <v>57</v>
      </c>
      <c r="F13" t="s">
        <v>58</v>
      </c>
      <c r="G13" t="s">
        <v>12</v>
      </c>
      <c r="H13" t="s">
        <v>13</v>
      </c>
      <c r="I13" t="s">
        <v>13</v>
      </c>
    </row>
    <row r="14" spans="1:9">
      <c r="A14" t="s">
        <v>59</v>
      </c>
      <c r="B14" t="s">
        <v>60</v>
      </c>
      <c r="C14">
        <v>55</v>
      </c>
      <c r="D14" t="s">
        <v>16</v>
      </c>
      <c r="E14" t="s">
        <v>61</v>
      </c>
      <c r="F14" t="s">
        <v>62</v>
      </c>
      <c r="G14" t="s">
        <v>12</v>
      </c>
      <c r="H14" t="s">
        <v>19</v>
      </c>
      <c r="I14" t="s">
        <v>19</v>
      </c>
    </row>
    <row r="15" spans="1:9">
      <c r="A15" t="s">
        <v>63</v>
      </c>
      <c r="B15" t="s">
        <v>64</v>
      </c>
      <c r="C15">
        <v>32</v>
      </c>
      <c r="D15" t="s">
        <v>16</v>
      </c>
      <c r="E15" t="s">
        <v>65</v>
      </c>
      <c r="F15" t="s">
        <v>66</v>
      </c>
      <c r="G15" t="s">
        <v>12</v>
      </c>
      <c r="H15" t="s">
        <v>31</v>
      </c>
      <c r="I15" t="s">
        <v>31</v>
      </c>
    </row>
    <row r="16" spans="1:9">
      <c r="A16" t="s">
        <v>67</v>
      </c>
      <c r="B16" t="s">
        <v>68</v>
      </c>
      <c r="C16">
        <v>53</v>
      </c>
      <c r="D16" t="s">
        <v>16</v>
      </c>
      <c r="E16" t="s">
        <v>69</v>
      </c>
      <c r="F16" t="s">
        <v>70</v>
      </c>
      <c r="G16" t="s">
        <v>12</v>
      </c>
      <c r="H16" t="s">
        <v>31</v>
      </c>
      <c r="I16" t="s">
        <v>31</v>
      </c>
    </row>
    <row r="17" spans="1:9">
      <c r="A17" t="s">
        <v>71</v>
      </c>
      <c r="B17" t="s">
        <v>72</v>
      </c>
      <c r="C17">
        <v>49</v>
      </c>
      <c r="D17" t="s">
        <v>16</v>
      </c>
      <c r="E17" t="s">
        <v>73</v>
      </c>
      <c r="F17" t="s">
        <v>74</v>
      </c>
      <c r="G17" t="s">
        <v>12</v>
      </c>
      <c r="H17" t="s">
        <v>19</v>
      </c>
      <c r="I17" t="s">
        <v>19</v>
      </c>
    </row>
    <row r="18" spans="1:9">
      <c r="A18" t="s">
        <v>75</v>
      </c>
      <c r="B18" t="s">
        <v>76</v>
      </c>
      <c r="C18">
        <v>24</v>
      </c>
      <c r="D18" t="s">
        <v>16</v>
      </c>
      <c r="E18" t="s">
        <v>77</v>
      </c>
      <c r="F18" t="s">
        <v>51</v>
      </c>
      <c r="G18" t="s">
        <v>12</v>
      </c>
      <c r="H18" t="s">
        <v>26</v>
      </c>
      <c r="I18" t="s">
        <v>26</v>
      </c>
    </row>
    <row r="19" spans="1:9">
      <c r="A19" t="s">
        <v>78</v>
      </c>
      <c r="B19" t="s">
        <v>79</v>
      </c>
      <c r="C19">
        <v>60</v>
      </c>
      <c r="D19" t="s">
        <v>16</v>
      </c>
      <c r="E19" t="s">
        <v>80</v>
      </c>
      <c r="F19" t="s">
        <v>81</v>
      </c>
      <c r="G19" t="s">
        <v>12</v>
      </c>
      <c r="H19" t="s">
        <v>19</v>
      </c>
      <c r="I19" t="s">
        <v>19</v>
      </c>
    </row>
    <row r="20" spans="1:9">
      <c r="A20" t="s">
        <v>82</v>
      </c>
      <c r="B20" t="s">
        <v>83</v>
      </c>
      <c r="C20">
        <v>43</v>
      </c>
      <c r="D20" t="s">
        <v>9</v>
      </c>
      <c r="E20" t="s">
        <v>84</v>
      </c>
      <c r="F20" t="s">
        <v>62</v>
      </c>
      <c r="G20" t="s">
        <v>12</v>
      </c>
      <c r="I20" t="s">
        <v>19</v>
      </c>
    </row>
    <row r="21" spans="1:9">
      <c r="A21" t="s">
        <v>85</v>
      </c>
      <c r="B21" t="s">
        <v>86</v>
      </c>
      <c r="C21">
        <v>46</v>
      </c>
      <c r="D21" t="s">
        <v>16</v>
      </c>
      <c r="E21" t="s">
        <v>87</v>
      </c>
      <c r="F21" t="s">
        <v>88</v>
      </c>
      <c r="G21" t="s">
        <v>12</v>
      </c>
      <c r="H21" t="s">
        <v>19</v>
      </c>
      <c r="I21" t="s">
        <v>19</v>
      </c>
    </row>
    <row r="22" spans="1:9">
      <c r="A22" t="s">
        <v>89</v>
      </c>
      <c r="B22" t="s">
        <v>90</v>
      </c>
      <c r="C22">
        <v>59</v>
      </c>
      <c r="D22" t="s">
        <v>9</v>
      </c>
      <c r="E22" t="s">
        <v>91</v>
      </c>
      <c r="F22" t="s">
        <v>92</v>
      </c>
      <c r="G22" t="s">
        <v>12</v>
      </c>
      <c r="H22" t="s">
        <v>31</v>
      </c>
      <c r="I22" t="s">
        <v>31</v>
      </c>
    </row>
    <row r="23" spans="1:9">
      <c r="A23" t="s">
        <v>93</v>
      </c>
      <c r="B23" t="s">
        <v>94</v>
      </c>
      <c r="C23">
        <v>36</v>
      </c>
      <c r="D23" t="s">
        <v>16</v>
      </c>
      <c r="E23" t="s">
        <v>95</v>
      </c>
      <c r="F23" t="s">
        <v>96</v>
      </c>
      <c r="G23" t="s">
        <v>12</v>
      </c>
      <c r="H23" t="s">
        <v>13</v>
      </c>
      <c r="I23" t="s">
        <v>13</v>
      </c>
    </row>
    <row r="24" spans="1:9">
      <c r="A24" t="s">
        <v>97</v>
      </c>
      <c r="B24" t="s">
        <v>3973</v>
      </c>
      <c r="C24">
        <v>33</v>
      </c>
      <c r="D24" t="s">
        <v>16</v>
      </c>
      <c r="E24" t="s">
        <v>98</v>
      </c>
      <c r="F24" t="s">
        <v>99</v>
      </c>
      <c r="G24" t="s">
        <v>12</v>
      </c>
      <c r="H24" t="s">
        <v>31</v>
      </c>
      <c r="I24" t="s">
        <v>31</v>
      </c>
    </row>
    <row r="25" spans="1:9">
      <c r="A25" t="s">
        <v>100</v>
      </c>
      <c r="B25" t="s">
        <v>101</v>
      </c>
      <c r="C25">
        <v>52</v>
      </c>
      <c r="D25" t="s">
        <v>16</v>
      </c>
      <c r="E25" t="s">
        <v>102</v>
      </c>
      <c r="F25" t="s">
        <v>35</v>
      </c>
      <c r="G25" t="s">
        <v>12</v>
      </c>
      <c r="H25" t="s">
        <v>31</v>
      </c>
      <c r="I25" t="s">
        <v>31</v>
      </c>
    </row>
    <row r="26" spans="1:9">
      <c r="A26" t="s">
        <v>103</v>
      </c>
      <c r="B26" t="s">
        <v>104</v>
      </c>
      <c r="C26">
        <v>40</v>
      </c>
      <c r="D26" t="s">
        <v>9</v>
      </c>
      <c r="E26" t="s">
        <v>105</v>
      </c>
      <c r="F26" t="s">
        <v>106</v>
      </c>
      <c r="G26" t="s">
        <v>12</v>
      </c>
      <c r="H26" t="s">
        <v>19</v>
      </c>
      <c r="I26" t="s">
        <v>19</v>
      </c>
    </row>
    <row r="27" spans="1:9">
      <c r="A27" t="s">
        <v>107</v>
      </c>
      <c r="B27" t="s">
        <v>108</v>
      </c>
      <c r="C27">
        <v>59</v>
      </c>
      <c r="D27" t="s">
        <v>16</v>
      </c>
      <c r="E27" t="s">
        <v>109</v>
      </c>
      <c r="F27" t="s">
        <v>30</v>
      </c>
      <c r="G27" t="s">
        <v>12</v>
      </c>
      <c r="H27" t="s">
        <v>26</v>
      </c>
      <c r="I27" t="s">
        <v>26</v>
      </c>
    </row>
    <row r="28" spans="1:9">
      <c r="A28" t="s">
        <v>110</v>
      </c>
      <c r="B28" t="s">
        <v>111</v>
      </c>
      <c r="C28">
        <v>18</v>
      </c>
      <c r="D28" t="s">
        <v>16</v>
      </c>
      <c r="E28" t="s">
        <v>112</v>
      </c>
      <c r="F28" t="s">
        <v>113</v>
      </c>
      <c r="G28" t="s">
        <v>12</v>
      </c>
      <c r="H28" t="s">
        <v>13</v>
      </c>
      <c r="I28" t="s">
        <v>13</v>
      </c>
    </row>
    <row r="29" spans="1:9">
      <c r="A29" t="s">
        <v>114</v>
      </c>
      <c r="B29" t="s">
        <v>115</v>
      </c>
      <c r="C29">
        <v>31</v>
      </c>
      <c r="D29" t="s">
        <v>9</v>
      </c>
      <c r="E29" t="s">
        <v>116</v>
      </c>
      <c r="F29" t="s">
        <v>117</v>
      </c>
      <c r="G29" t="s">
        <v>12</v>
      </c>
      <c r="I29" t="s">
        <v>26</v>
      </c>
    </row>
    <row r="30" spans="1:9">
      <c r="A30" t="s">
        <v>118</v>
      </c>
      <c r="B30" t="s">
        <v>119</v>
      </c>
      <c r="C30">
        <v>27</v>
      </c>
      <c r="D30" t="s">
        <v>16</v>
      </c>
      <c r="E30" t="s">
        <v>120</v>
      </c>
      <c r="F30" t="s">
        <v>88</v>
      </c>
      <c r="G30" t="s">
        <v>12</v>
      </c>
      <c r="H30" t="s">
        <v>19</v>
      </c>
      <c r="I30" t="s">
        <v>19</v>
      </c>
    </row>
    <row r="31" spans="1:9">
      <c r="A31" t="s">
        <v>121</v>
      </c>
      <c r="B31" t="s">
        <v>122</v>
      </c>
      <c r="C31">
        <v>54</v>
      </c>
      <c r="D31" t="s">
        <v>16</v>
      </c>
      <c r="E31" t="s">
        <v>123</v>
      </c>
      <c r="F31" t="s">
        <v>30</v>
      </c>
      <c r="G31" t="s">
        <v>12</v>
      </c>
      <c r="H31" t="s">
        <v>31</v>
      </c>
      <c r="I31" t="s">
        <v>31</v>
      </c>
    </row>
    <row r="32" spans="1:9">
      <c r="A32" t="s">
        <v>124</v>
      </c>
      <c r="B32" t="s">
        <v>125</v>
      </c>
      <c r="C32">
        <v>64</v>
      </c>
      <c r="D32" t="s">
        <v>16</v>
      </c>
      <c r="E32" t="s">
        <v>126</v>
      </c>
      <c r="F32" t="s">
        <v>51</v>
      </c>
      <c r="G32" t="s">
        <v>12</v>
      </c>
      <c r="H32" t="s">
        <v>26</v>
      </c>
      <c r="I32" t="s">
        <v>26</v>
      </c>
    </row>
    <row r="33" spans="1:9">
      <c r="A33" t="s">
        <v>127</v>
      </c>
      <c r="B33" t="s">
        <v>128</v>
      </c>
      <c r="C33">
        <v>41</v>
      </c>
      <c r="D33" t="s">
        <v>9</v>
      </c>
      <c r="E33" t="s">
        <v>129</v>
      </c>
      <c r="F33" t="s">
        <v>35</v>
      </c>
      <c r="G33" t="s">
        <v>12</v>
      </c>
      <c r="H33" t="s">
        <v>31</v>
      </c>
      <c r="I33" t="s">
        <v>31</v>
      </c>
    </row>
    <row r="34" spans="1:9">
      <c r="A34" t="s">
        <v>130</v>
      </c>
      <c r="B34" t="s">
        <v>131</v>
      </c>
      <c r="C34">
        <v>48</v>
      </c>
      <c r="D34" t="s">
        <v>16</v>
      </c>
      <c r="E34" t="s">
        <v>132</v>
      </c>
      <c r="F34" t="s">
        <v>133</v>
      </c>
      <c r="G34" t="s">
        <v>12</v>
      </c>
      <c r="H34" t="s">
        <v>13</v>
      </c>
      <c r="I34" t="s">
        <v>13</v>
      </c>
    </row>
    <row r="35" spans="1:9">
      <c r="A35" t="s">
        <v>134</v>
      </c>
      <c r="B35" t="s">
        <v>3974</v>
      </c>
      <c r="C35">
        <v>25</v>
      </c>
      <c r="D35" t="s">
        <v>9</v>
      </c>
      <c r="E35" t="s">
        <v>136</v>
      </c>
      <c r="F35" t="s">
        <v>96</v>
      </c>
      <c r="G35" t="s">
        <v>12</v>
      </c>
      <c r="H35" t="s">
        <v>19</v>
      </c>
      <c r="I35" t="s">
        <v>19</v>
      </c>
    </row>
    <row r="36" spans="1:9">
      <c r="A36" t="s">
        <v>137</v>
      </c>
      <c r="B36" t="s">
        <v>138</v>
      </c>
      <c r="C36">
        <v>27</v>
      </c>
      <c r="D36" t="s">
        <v>16</v>
      </c>
      <c r="E36" t="s">
        <v>139</v>
      </c>
      <c r="F36" t="s">
        <v>140</v>
      </c>
      <c r="G36" t="s">
        <v>12</v>
      </c>
      <c r="H36" t="s">
        <v>19</v>
      </c>
      <c r="I36" t="s">
        <v>19</v>
      </c>
    </row>
    <row r="37" spans="1:9">
      <c r="A37" t="s">
        <v>141</v>
      </c>
      <c r="B37" t="s">
        <v>142</v>
      </c>
      <c r="C37">
        <v>52</v>
      </c>
      <c r="D37" t="s">
        <v>9</v>
      </c>
      <c r="E37" t="s">
        <v>143</v>
      </c>
      <c r="F37" t="s">
        <v>18</v>
      </c>
      <c r="G37" t="s">
        <v>12</v>
      </c>
      <c r="H37" t="s">
        <v>31</v>
      </c>
      <c r="I37" t="s">
        <v>31</v>
      </c>
    </row>
    <row r="38" spans="1:9">
      <c r="A38" t="s">
        <v>144</v>
      </c>
      <c r="B38" t="s">
        <v>145</v>
      </c>
      <c r="C38">
        <v>20</v>
      </c>
      <c r="D38" t="s">
        <v>16</v>
      </c>
      <c r="E38" t="s">
        <v>146</v>
      </c>
      <c r="F38" t="s">
        <v>81</v>
      </c>
      <c r="G38" t="s">
        <v>12</v>
      </c>
      <c r="H38" t="s">
        <v>13</v>
      </c>
      <c r="I38" t="s">
        <v>13</v>
      </c>
    </row>
    <row r="39" spans="1:9">
      <c r="A39" t="s">
        <v>147</v>
      </c>
      <c r="B39" t="s">
        <v>148</v>
      </c>
      <c r="C39">
        <v>27</v>
      </c>
      <c r="D39" t="s">
        <v>16</v>
      </c>
      <c r="E39" t="s">
        <v>149</v>
      </c>
      <c r="F39" t="s">
        <v>39</v>
      </c>
      <c r="G39" t="s">
        <v>12</v>
      </c>
      <c r="I39" t="s">
        <v>31</v>
      </c>
    </row>
    <row r="40" spans="1:9">
      <c r="A40" t="s">
        <v>150</v>
      </c>
      <c r="B40" t="s">
        <v>151</v>
      </c>
      <c r="C40">
        <v>35</v>
      </c>
      <c r="D40" t="s">
        <v>16</v>
      </c>
      <c r="E40" t="s">
        <v>152</v>
      </c>
      <c r="F40" t="s">
        <v>18</v>
      </c>
      <c r="G40" t="s">
        <v>12</v>
      </c>
      <c r="H40" t="s">
        <v>26</v>
      </c>
      <c r="I40" t="s">
        <v>26</v>
      </c>
    </row>
    <row r="41" spans="1:9">
      <c r="A41" t="s">
        <v>153</v>
      </c>
      <c r="B41" t="s">
        <v>154</v>
      </c>
      <c r="C41">
        <v>55</v>
      </c>
      <c r="D41" t="s">
        <v>16</v>
      </c>
      <c r="E41" t="s">
        <v>155</v>
      </c>
      <c r="F41" t="s">
        <v>156</v>
      </c>
      <c r="G41" t="s">
        <v>12</v>
      </c>
      <c r="H41" t="s">
        <v>13</v>
      </c>
      <c r="I41" t="s">
        <v>13</v>
      </c>
    </row>
    <row r="42" spans="1:9">
      <c r="A42" t="s">
        <v>157</v>
      </c>
      <c r="B42" t="s">
        <v>158</v>
      </c>
      <c r="C42">
        <v>50</v>
      </c>
      <c r="D42" t="s">
        <v>9</v>
      </c>
      <c r="E42" t="s">
        <v>159</v>
      </c>
      <c r="F42" t="s">
        <v>62</v>
      </c>
      <c r="G42" t="s">
        <v>12</v>
      </c>
      <c r="H42" t="s">
        <v>13</v>
      </c>
      <c r="I42" t="s">
        <v>13</v>
      </c>
    </row>
    <row r="43" spans="1:9">
      <c r="A43" t="s">
        <v>160</v>
      </c>
      <c r="B43" t="s">
        <v>161</v>
      </c>
      <c r="C43">
        <v>21</v>
      </c>
      <c r="D43" t="s">
        <v>9</v>
      </c>
      <c r="E43" t="s">
        <v>162</v>
      </c>
      <c r="F43" t="s">
        <v>163</v>
      </c>
      <c r="G43" t="s">
        <v>12</v>
      </c>
      <c r="H43" t="s">
        <v>19</v>
      </c>
      <c r="I43" t="s">
        <v>19</v>
      </c>
    </row>
    <row r="44" spans="1:9">
      <c r="A44" t="s">
        <v>164</v>
      </c>
      <c r="B44" t="s">
        <v>165</v>
      </c>
      <c r="C44">
        <v>19</v>
      </c>
      <c r="D44" t="s">
        <v>9</v>
      </c>
      <c r="E44" t="s">
        <v>166</v>
      </c>
      <c r="F44" t="s">
        <v>167</v>
      </c>
      <c r="G44" t="s">
        <v>12</v>
      </c>
      <c r="H44" t="s">
        <v>19</v>
      </c>
      <c r="I44" t="s">
        <v>19</v>
      </c>
    </row>
    <row r="45" spans="1:9">
      <c r="A45" t="s">
        <v>168</v>
      </c>
      <c r="B45" t="s">
        <v>169</v>
      </c>
      <c r="C45">
        <v>45</v>
      </c>
      <c r="D45" t="s">
        <v>9</v>
      </c>
      <c r="E45" t="s">
        <v>170</v>
      </c>
      <c r="F45" t="s">
        <v>171</v>
      </c>
      <c r="G45" t="s">
        <v>12</v>
      </c>
      <c r="H45" t="s">
        <v>13</v>
      </c>
      <c r="I45" t="s">
        <v>13</v>
      </c>
    </row>
    <row r="46" spans="1:9">
      <c r="A46" t="s">
        <v>172</v>
      </c>
      <c r="B46" t="s">
        <v>173</v>
      </c>
      <c r="C46">
        <v>34</v>
      </c>
      <c r="D46" t="s">
        <v>9</v>
      </c>
      <c r="E46" t="s">
        <v>174</v>
      </c>
      <c r="F46" t="s">
        <v>99</v>
      </c>
      <c r="G46" t="s">
        <v>12</v>
      </c>
      <c r="H46" t="s">
        <v>26</v>
      </c>
      <c r="I46" t="s">
        <v>26</v>
      </c>
    </row>
    <row r="47" spans="1:9">
      <c r="A47" t="s">
        <v>175</v>
      </c>
      <c r="B47" t="s">
        <v>3975</v>
      </c>
      <c r="C47">
        <v>54</v>
      </c>
      <c r="D47" t="s">
        <v>9</v>
      </c>
      <c r="E47" t="s">
        <v>177</v>
      </c>
      <c r="F47" t="s">
        <v>133</v>
      </c>
      <c r="G47" t="s">
        <v>12</v>
      </c>
      <c r="H47" t="s">
        <v>13</v>
      </c>
      <c r="I47" t="s">
        <v>13</v>
      </c>
    </row>
    <row r="48" spans="1:9">
      <c r="A48" t="s">
        <v>178</v>
      </c>
      <c r="B48" t="s">
        <v>3976</v>
      </c>
      <c r="C48">
        <v>55</v>
      </c>
      <c r="D48" t="s">
        <v>16</v>
      </c>
      <c r="E48" t="s">
        <v>180</v>
      </c>
      <c r="F48" t="s">
        <v>25</v>
      </c>
      <c r="G48" t="s">
        <v>12</v>
      </c>
      <c r="H48" t="s">
        <v>19</v>
      </c>
      <c r="I48" t="s">
        <v>19</v>
      </c>
    </row>
    <row r="49" spans="1:9">
      <c r="A49" t="s">
        <v>181</v>
      </c>
      <c r="B49" t="s">
        <v>182</v>
      </c>
      <c r="C49">
        <v>54</v>
      </c>
      <c r="D49" t="s">
        <v>16</v>
      </c>
      <c r="E49" t="s">
        <v>183</v>
      </c>
      <c r="F49" t="s">
        <v>184</v>
      </c>
      <c r="G49" t="s">
        <v>12</v>
      </c>
      <c r="H49" t="s">
        <v>31</v>
      </c>
      <c r="I49" t="s">
        <v>31</v>
      </c>
    </row>
    <row r="50" spans="1:9">
      <c r="A50" t="s">
        <v>185</v>
      </c>
      <c r="B50" t="s">
        <v>186</v>
      </c>
      <c r="C50">
        <v>54</v>
      </c>
      <c r="D50" t="s">
        <v>9</v>
      </c>
      <c r="E50" t="s">
        <v>187</v>
      </c>
      <c r="F50" t="s">
        <v>11</v>
      </c>
      <c r="G50" t="s">
        <v>12</v>
      </c>
      <c r="H50" t="s">
        <v>19</v>
      </c>
      <c r="I50" t="s">
        <v>19</v>
      </c>
    </row>
    <row r="51" spans="1:9">
      <c r="A51" t="s">
        <v>188</v>
      </c>
      <c r="B51" t="s">
        <v>189</v>
      </c>
      <c r="C51">
        <v>45</v>
      </c>
      <c r="D51" t="s">
        <v>16</v>
      </c>
      <c r="E51" t="s">
        <v>190</v>
      </c>
      <c r="F51" t="s">
        <v>25</v>
      </c>
      <c r="G51" t="s">
        <v>12</v>
      </c>
      <c r="H51" t="s">
        <v>13</v>
      </c>
      <c r="I51" t="s">
        <v>13</v>
      </c>
    </row>
    <row r="52" spans="1:9">
      <c r="A52" t="s">
        <v>191</v>
      </c>
      <c r="B52" t="s">
        <v>3977</v>
      </c>
      <c r="C52">
        <v>61</v>
      </c>
      <c r="D52" t="s">
        <v>16</v>
      </c>
      <c r="E52" t="s">
        <v>193</v>
      </c>
      <c r="F52" t="s">
        <v>194</v>
      </c>
      <c r="G52" t="s">
        <v>12</v>
      </c>
      <c r="H52" t="s">
        <v>13</v>
      </c>
      <c r="I52" t="s">
        <v>13</v>
      </c>
    </row>
    <row r="53" spans="1:9">
      <c r="A53" t="s">
        <v>195</v>
      </c>
      <c r="B53" t="s">
        <v>196</v>
      </c>
      <c r="C53">
        <v>23</v>
      </c>
      <c r="D53" t="s">
        <v>16</v>
      </c>
      <c r="E53" t="s">
        <v>197</v>
      </c>
      <c r="F53" t="s">
        <v>43</v>
      </c>
      <c r="G53" t="s">
        <v>12</v>
      </c>
      <c r="H53" t="s">
        <v>13</v>
      </c>
      <c r="I53" t="s">
        <v>13</v>
      </c>
    </row>
    <row r="54" spans="1:9">
      <c r="A54" t="s">
        <v>198</v>
      </c>
      <c r="B54" t="s">
        <v>199</v>
      </c>
      <c r="C54">
        <v>55</v>
      </c>
      <c r="D54" t="s">
        <v>9</v>
      </c>
      <c r="E54" t="s">
        <v>200</v>
      </c>
      <c r="F54" t="s">
        <v>201</v>
      </c>
      <c r="G54" t="s">
        <v>12</v>
      </c>
      <c r="H54" t="s">
        <v>26</v>
      </c>
      <c r="I54" t="s">
        <v>26</v>
      </c>
    </row>
    <row r="55" spans="1:9">
      <c r="A55" t="s">
        <v>202</v>
      </c>
      <c r="B55" t="s">
        <v>203</v>
      </c>
      <c r="C55">
        <v>37</v>
      </c>
      <c r="D55" t="s">
        <v>16</v>
      </c>
      <c r="E55" t="s">
        <v>204</v>
      </c>
      <c r="F55" t="s">
        <v>156</v>
      </c>
      <c r="G55" t="s">
        <v>12</v>
      </c>
      <c r="H55" t="s">
        <v>13</v>
      </c>
      <c r="I55" t="s">
        <v>13</v>
      </c>
    </row>
    <row r="56" spans="1:9">
      <c r="A56" t="s">
        <v>205</v>
      </c>
      <c r="B56" t="s">
        <v>206</v>
      </c>
      <c r="C56">
        <v>24</v>
      </c>
      <c r="D56" t="s">
        <v>9</v>
      </c>
      <c r="E56" t="s">
        <v>207</v>
      </c>
      <c r="F56" t="s">
        <v>96</v>
      </c>
      <c r="G56" t="s">
        <v>12</v>
      </c>
      <c r="H56" t="s">
        <v>19</v>
      </c>
      <c r="I56" t="s">
        <v>19</v>
      </c>
    </row>
    <row r="57" spans="1:9">
      <c r="A57" t="s">
        <v>208</v>
      </c>
      <c r="B57" t="s">
        <v>209</v>
      </c>
      <c r="C57">
        <v>56</v>
      </c>
      <c r="D57" t="s">
        <v>16</v>
      </c>
      <c r="E57" t="s">
        <v>210</v>
      </c>
      <c r="F57" t="s">
        <v>201</v>
      </c>
      <c r="G57" t="s">
        <v>12</v>
      </c>
      <c r="H57" t="s">
        <v>26</v>
      </c>
      <c r="I57" t="s">
        <v>26</v>
      </c>
    </row>
    <row r="58" spans="1:9">
      <c r="A58" t="s">
        <v>211</v>
      </c>
      <c r="B58" t="s">
        <v>212</v>
      </c>
      <c r="C58">
        <v>49</v>
      </c>
      <c r="D58" t="s">
        <v>16</v>
      </c>
      <c r="E58" t="s">
        <v>213</v>
      </c>
      <c r="F58" t="s">
        <v>51</v>
      </c>
      <c r="G58" t="s">
        <v>12</v>
      </c>
      <c r="H58" t="s">
        <v>13</v>
      </c>
      <c r="I58" t="s">
        <v>13</v>
      </c>
    </row>
    <row r="59" spans="1:9">
      <c r="A59" t="s">
        <v>214</v>
      </c>
      <c r="B59" t="s">
        <v>215</v>
      </c>
      <c r="C59">
        <v>43</v>
      </c>
      <c r="D59" t="s">
        <v>16</v>
      </c>
      <c r="E59" t="s">
        <v>216</v>
      </c>
      <c r="F59" t="s">
        <v>217</v>
      </c>
      <c r="G59" t="s">
        <v>12</v>
      </c>
      <c r="H59" t="s">
        <v>19</v>
      </c>
      <c r="I59" t="s">
        <v>19</v>
      </c>
    </row>
    <row r="60" spans="1:9">
      <c r="A60" t="s">
        <v>218</v>
      </c>
      <c r="B60" t="s">
        <v>219</v>
      </c>
      <c r="C60">
        <v>51</v>
      </c>
      <c r="D60" t="s">
        <v>9</v>
      </c>
      <c r="E60" t="s">
        <v>220</v>
      </c>
      <c r="F60" t="s">
        <v>140</v>
      </c>
      <c r="G60" t="s">
        <v>12</v>
      </c>
      <c r="H60" t="s">
        <v>19</v>
      </c>
      <c r="I60" t="s">
        <v>19</v>
      </c>
    </row>
    <row r="61" spans="1:9">
      <c r="A61" t="s">
        <v>221</v>
      </c>
      <c r="B61" t="s">
        <v>222</v>
      </c>
      <c r="C61">
        <v>53</v>
      </c>
      <c r="D61" t="s">
        <v>9</v>
      </c>
      <c r="E61" t="s">
        <v>223</v>
      </c>
      <c r="F61" t="s">
        <v>66</v>
      </c>
      <c r="G61" t="s">
        <v>12</v>
      </c>
      <c r="H61" t="s">
        <v>19</v>
      </c>
      <c r="I61" t="s">
        <v>19</v>
      </c>
    </row>
    <row r="62" spans="1:9">
      <c r="A62" t="s">
        <v>224</v>
      </c>
      <c r="B62" t="s">
        <v>3978</v>
      </c>
      <c r="C62">
        <v>22</v>
      </c>
      <c r="D62" t="s">
        <v>16</v>
      </c>
      <c r="E62" t="s">
        <v>226</v>
      </c>
      <c r="F62" t="s">
        <v>163</v>
      </c>
      <c r="G62" t="s">
        <v>12</v>
      </c>
      <c r="H62" t="s">
        <v>31</v>
      </c>
      <c r="I62" t="s">
        <v>31</v>
      </c>
    </row>
    <row r="63" spans="1:9">
      <c r="A63" t="s">
        <v>227</v>
      </c>
      <c r="B63" t="s">
        <v>228</v>
      </c>
      <c r="C63">
        <v>23</v>
      </c>
      <c r="D63" t="s">
        <v>9</v>
      </c>
      <c r="E63" t="s">
        <v>229</v>
      </c>
      <c r="F63" t="s">
        <v>113</v>
      </c>
      <c r="G63" t="s">
        <v>12</v>
      </c>
      <c r="H63" t="s">
        <v>31</v>
      </c>
      <c r="I63" t="s">
        <v>31</v>
      </c>
    </row>
    <row r="64" spans="1:9">
      <c r="A64" t="s">
        <v>230</v>
      </c>
      <c r="B64" t="s">
        <v>231</v>
      </c>
      <c r="C64">
        <v>50</v>
      </c>
      <c r="D64" t="s">
        <v>9</v>
      </c>
      <c r="E64" t="s">
        <v>232</v>
      </c>
      <c r="F64" t="s">
        <v>233</v>
      </c>
      <c r="G64" t="s">
        <v>12</v>
      </c>
      <c r="H64" t="s">
        <v>26</v>
      </c>
      <c r="I64" t="s">
        <v>26</v>
      </c>
    </row>
    <row r="65" spans="1:9">
      <c r="A65" t="s">
        <v>234</v>
      </c>
      <c r="B65" t="s">
        <v>235</v>
      </c>
      <c r="C65">
        <v>51</v>
      </c>
      <c r="D65" t="s">
        <v>9</v>
      </c>
      <c r="E65" t="s">
        <v>236</v>
      </c>
      <c r="F65" t="s">
        <v>237</v>
      </c>
      <c r="G65" t="s">
        <v>12</v>
      </c>
      <c r="H65" t="s">
        <v>19</v>
      </c>
      <c r="I65" t="s">
        <v>19</v>
      </c>
    </row>
    <row r="66" spans="1:9">
      <c r="A66" t="s">
        <v>238</v>
      </c>
      <c r="B66" t="s">
        <v>3979</v>
      </c>
      <c r="C66">
        <v>33</v>
      </c>
      <c r="D66" t="s">
        <v>9</v>
      </c>
      <c r="E66" t="s">
        <v>240</v>
      </c>
      <c r="F66" t="s">
        <v>133</v>
      </c>
      <c r="G66" t="s">
        <v>12</v>
      </c>
      <c r="H66" t="s">
        <v>13</v>
      </c>
      <c r="I66" t="s">
        <v>13</v>
      </c>
    </row>
    <row r="67" spans="1:9">
      <c r="A67" t="s">
        <v>241</v>
      </c>
      <c r="B67" t="s">
        <v>242</v>
      </c>
      <c r="C67">
        <v>21</v>
      </c>
      <c r="D67" t="s">
        <v>16</v>
      </c>
      <c r="E67" t="s">
        <v>243</v>
      </c>
      <c r="F67" t="s">
        <v>184</v>
      </c>
      <c r="G67" t="s">
        <v>12</v>
      </c>
      <c r="H67" t="s">
        <v>31</v>
      </c>
      <c r="I67" t="s">
        <v>31</v>
      </c>
    </row>
    <row r="68" spans="1:9">
      <c r="A68" t="s">
        <v>244</v>
      </c>
      <c r="B68" t="s">
        <v>245</v>
      </c>
      <c r="C68">
        <v>27</v>
      </c>
      <c r="D68" t="s">
        <v>16</v>
      </c>
      <c r="E68" t="s">
        <v>246</v>
      </c>
      <c r="F68" t="s">
        <v>47</v>
      </c>
      <c r="G68" t="s">
        <v>12</v>
      </c>
      <c r="H68" t="s">
        <v>31</v>
      </c>
      <c r="I68" t="s">
        <v>31</v>
      </c>
    </row>
    <row r="69" spans="1:9">
      <c r="A69" t="s">
        <v>247</v>
      </c>
      <c r="B69" t="s">
        <v>248</v>
      </c>
      <c r="C69">
        <v>58</v>
      </c>
      <c r="D69" t="s">
        <v>9</v>
      </c>
      <c r="E69" t="s">
        <v>249</v>
      </c>
      <c r="F69" t="s">
        <v>250</v>
      </c>
      <c r="G69" t="s">
        <v>12</v>
      </c>
      <c r="H69" t="s">
        <v>31</v>
      </c>
      <c r="I69" t="s">
        <v>31</v>
      </c>
    </row>
    <row r="70" spans="1:9">
      <c r="A70" t="s">
        <v>251</v>
      </c>
      <c r="B70" t="s">
        <v>3980</v>
      </c>
      <c r="C70">
        <v>24</v>
      </c>
      <c r="D70" t="s">
        <v>16</v>
      </c>
      <c r="E70" t="s">
        <v>253</v>
      </c>
      <c r="F70" t="s">
        <v>254</v>
      </c>
      <c r="G70" t="s">
        <v>12</v>
      </c>
      <c r="H70" t="s">
        <v>31</v>
      </c>
      <c r="I70" t="s">
        <v>31</v>
      </c>
    </row>
    <row r="71" spans="1:9">
      <c r="A71" t="s">
        <v>255</v>
      </c>
      <c r="B71" t="s">
        <v>256</v>
      </c>
      <c r="C71">
        <v>24</v>
      </c>
      <c r="D71" t="s">
        <v>16</v>
      </c>
      <c r="E71" t="s">
        <v>257</v>
      </c>
      <c r="F71" t="s">
        <v>88</v>
      </c>
      <c r="G71" t="s">
        <v>12</v>
      </c>
      <c r="H71" t="s">
        <v>19</v>
      </c>
      <c r="I71" t="s">
        <v>19</v>
      </c>
    </row>
    <row r="72" spans="1:9">
      <c r="A72" t="s">
        <v>258</v>
      </c>
      <c r="B72" t="s">
        <v>259</v>
      </c>
      <c r="C72">
        <v>29</v>
      </c>
      <c r="D72" t="s">
        <v>16</v>
      </c>
      <c r="E72" t="s">
        <v>260</v>
      </c>
      <c r="F72" t="s">
        <v>233</v>
      </c>
      <c r="G72" t="s">
        <v>12</v>
      </c>
      <c r="H72" t="s">
        <v>13</v>
      </c>
      <c r="I72" t="s">
        <v>13</v>
      </c>
    </row>
    <row r="73" spans="1:9">
      <c r="A73" t="s">
        <v>261</v>
      </c>
      <c r="B73" t="s">
        <v>262</v>
      </c>
      <c r="C73">
        <v>61</v>
      </c>
      <c r="D73" t="s">
        <v>16</v>
      </c>
      <c r="E73" t="s">
        <v>263</v>
      </c>
      <c r="F73" t="s">
        <v>233</v>
      </c>
      <c r="G73" t="s">
        <v>12</v>
      </c>
      <c r="H73" t="s">
        <v>13</v>
      </c>
      <c r="I73" t="s">
        <v>13</v>
      </c>
    </row>
    <row r="74" spans="1:9">
      <c r="A74" t="s">
        <v>264</v>
      </c>
      <c r="B74" t="s">
        <v>265</v>
      </c>
      <c r="C74">
        <v>39</v>
      </c>
      <c r="D74" t="s">
        <v>16</v>
      </c>
      <c r="E74" t="s">
        <v>266</v>
      </c>
      <c r="F74" t="s">
        <v>267</v>
      </c>
      <c r="G74" t="s">
        <v>12</v>
      </c>
      <c r="H74" t="s">
        <v>13</v>
      </c>
      <c r="I74" t="s">
        <v>13</v>
      </c>
    </row>
    <row r="75" spans="1:9">
      <c r="A75" t="s">
        <v>268</v>
      </c>
      <c r="B75" t="s">
        <v>269</v>
      </c>
      <c r="C75">
        <v>56</v>
      </c>
      <c r="D75" t="s">
        <v>16</v>
      </c>
      <c r="E75" t="s">
        <v>270</v>
      </c>
      <c r="F75" t="s">
        <v>43</v>
      </c>
      <c r="G75" t="s">
        <v>12</v>
      </c>
      <c r="H75" t="s">
        <v>31</v>
      </c>
      <c r="I75" t="s">
        <v>31</v>
      </c>
    </row>
    <row r="76" spans="1:9">
      <c r="A76" t="s">
        <v>271</v>
      </c>
      <c r="B76" t="s">
        <v>272</v>
      </c>
      <c r="C76">
        <v>58</v>
      </c>
      <c r="D76" t="s">
        <v>9</v>
      </c>
      <c r="E76" t="s">
        <v>273</v>
      </c>
      <c r="F76" t="s">
        <v>274</v>
      </c>
      <c r="G76" t="s">
        <v>12</v>
      </c>
      <c r="H76" t="s">
        <v>26</v>
      </c>
      <c r="I76" t="s">
        <v>26</v>
      </c>
    </row>
    <row r="77" spans="1:9">
      <c r="A77" t="s">
        <v>275</v>
      </c>
      <c r="B77" t="s">
        <v>276</v>
      </c>
      <c r="C77">
        <v>61</v>
      </c>
      <c r="D77" t="s">
        <v>16</v>
      </c>
      <c r="E77" t="s">
        <v>277</v>
      </c>
      <c r="F77" t="s">
        <v>30</v>
      </c>
      <c r="G77" t="s">
        <v>12</v>
      </c>
      <c r="H77" t="s">
        <v>13</v>
      </c>
      <c r="I77" t="s">
        <v>13</v>
      </c>
    </row>
    <row r="78" spans="1:9">
      <c r="A78" t="s">
        <v>278</v>
      </c>
      <c r="B78" t="s">
        <v>279</v>
      </c>
      <c r="C78">
        <v>37</v>
      </c>
      <c r="D78" t="s">
        <v>9</v>
      </c>
      <c r="E78" t="s">
        <v>280</v>
      </c>
      <c r="F78" t="s">
        <v>96</v>
      </c>
      <c r="G78" t="s">
        <v>12</v>
      </c>
      <c r="H78" t="s">
        <v>13</v>
      </c>
      <c r="I78" t="s">
        <v>13</v>
      </c>
    </row>
    <row r="79" spans="1:9">
      <c r="A79" t="s">
        <v>281</v>
      </c>
      <c r="B79" t="s">
        <v>282</v>
      </c>
      <c r="C79">
        <v>29</v>
      </c>
      <c r="D79" t="s">
        <v>9</v>
      </c>
      <c r="E79" t="s">
        <v>283</v>
      </c>
      <c r="F79" t="s">
        <v>171</v>
      </c>
      <c r="G79" t="s">
        <v>12</v>
      </c>
      <c r="H79" t="s">
        <v>13</v>
      </c>
      <c r="I79" t="s">
        <v>13</v>
      </c>
    </row>
    <row r="80" spans="1:9">
      <c r="A80" t="s">
        <v>284</v>
      </c>
      <c r="B80" t="s">
        <v>285</v>
      </c>
      <c r="C80">
        <v>21</v>
      </c>
      <c r="D80" t="s">
        <v>9</v>
      </c>
      <c r="E80" t="s">
        <v>286</v>
      </c>
      <c r="F80" t="s">
        <v>287</v>
      </c>
      <c r="G80" t="s">
        <v>12</v>
      </c>
      <c r="H80" t="s">
        <v>13</v>
      </c>
      <c r="I80" t="s">
        <v>13</v>
      </c>
    </row>
    <row r="81" spans="1:9">
      <c r="A81" t="s">
        <v>288</v>
      </c>
      <c r="B81" t="s">
        <v>289</v>
      </c>
      <c r="C81">
        <v>22</v>
      </c>
      <c r="D81" t="s">
        <v>16</v>
      </c>
      <c r="E81" t="s">
        <v>290</v>
      </c>
      <c r="F81" t="s">
        <v>291</v>
      </c>
      <c r="G81" t="s">
        <v>12</v>
      </c>
      <c r="H81" t="s">
        <v>19</v>
      </c>
      <c r="I81" t="s">
        <v>19</v>
      </c>
    </row>
    <row r="82" spans="1:9">
      <c r="A82" t="s">
        <v>292</v>
      </c>
      <c r="B82" t="s">
        <v>293</v>
      </c>
      <c r="C82">
        <v>61</v>
      </c>
      <c r="D82" t="s">
        <v>16</v>
      </c>
      <c r="E82" t="s">
        <v>294</v>
      </c>
      <c r="F82" t="s">
        <v>233</v>
      </c>
      <c r="G82" t="s">
        <v>12</v>
      </c>
      <c r="H82" t="s">
        <v>26</v>
      </c>
      <c r="I82" t="s">
        <v>26</v>
      </c>
    </row>
    <row r="83" spans="1:9">
      <c r="A83" t="s">
        <v>295</v>
      </c>
      <c r="B83" t="s">
        <v>296</v>
      </c>
      <c r="C83">
        <v>34</v>
      </c>
      <c r="D83" t="s">
        <v>16</v>
      </c>
      <c r="E83" t="s">
        <v>297</v>
      </c>
      <c r="F83" t="s">
        <v>133</v>
      </c>
      <c r="G83" t="s">
        <v>12</v>
      </c>
      <c r="H83" t="s">
        <v>19</v>
      </c>
      <c r="I83" t="s">
        <v>19</v>
      </c>
    </row>
    <row r="84" spans="1:9">
      <c r="A84" t="s">
        <v>298</v>
      </c>
      <c r="B84" t="s">
        <v>299</v>
      </c>
      <c r="C84">
        <v>53</v>
      </c>
      <c r="D84" t="s">
        <v>9</v>
      </c>
      <c r="E84" t="s">
        <v>300</v>
      </c>
      <c r="F84" t="s">
        <v>250</v>
      </c>
      <c r="G84" t="s">
        <v>12</v>
      </c>
      <c r="H84" t="s">
        <v>26</v>
      </c>
      <c r="I84" t="s">
        <v>26</v>
      </c>
    </row>
    <row r="85" spans="1:9">
      <c r="A85" t="s">
        <v>301</v>
      </c>
      <c r="B85" t="s">
        <v>302</v>
      </c>
      <c r="C85">
        <v>48</v>
      </c>
      <c r="D85" t="s">
        <v>16</v>
      </c>
      <c r="E85" t="s">
        <v>303</v>
      </c>
      <c r="F85" t="s">
        <v>81</v>
      </c>
      <c r="G85" t="s">
        <v>12</v>
      </c>
      <c r="H85" t="s">
        <v>26</v>
      </c>
      <c r="I85" t="s">
        <v>26</v>
      </c>
    </row>
    <row r="86" spans="1:9">
      <c r="A86" t="s">
        <v>304</v>
      </c>
      <c r="B86" t="s">
        <v>305</v>
      </c>
      <c r="C86">
        <v>26</v>
      </c>
      <c r="D86" t="s">
        <v>16</v>
      </c>
      <c r="E86" t="s">
        <v>306</v>
      </c>
      <c r="F86" t="s">
        <v>254</v>
      </c>
      <c r="G86" t="s">
        <v>12</v>
      </c>
      <c r="H86" t="s">
        <v>19</v>
      </c>
      <c r="I86" t="s">
        <v>19</v>
      </c>
    </row>
    <row r="87" spans="1:9">
      <c r="A87" t="s">
        <v>307</v>
      </c>
      <c r="B87" t="s">
        <v>308</v>
      </c>
      <c r="C87">
        <v>36</v>
      </c>
      <c r="D87" t="s">
        <v>9</v>
      </c>
      <c r="E87" t="s">
        <v>309</v>
      </c>
      <c r="F87" t="s">
        <v>51</v>
      </c>
      <c r="G87" t="s">
        <v>12</v>
      </c>
      <c r="H87" t="s">
        <v>31</v>
      </c>
      <c r="I87" t="s">
        <v>31</v>
      </c>
    </row>
    <row r="88" spans="1:9">
      <c r="A88" t="s">
        <v>310</v>
      </c>
      <c r="B88" t="s">
        <v>3981</v>
      </c>
      <c r="C88">
        <v>19</v>
      </c>
      <c r="D88" t="s">
        <v>16</v>
      </c>
      <c r="E88" t="s">
        <v>312</v>
      </c>
      <c r="F88" t="s">
        <v>313</v>
      </c>
      <c r="G88" t="s">
        <v>12</v>
      </c>
      <c r="H88" t="s">
        <v>13</v>
      </c>
      <c r="I88" t="s">
        <v>13</v>
      </c>
    </row>
    <row r="89" spans="1:9">
      <c r="A89" t="s">
        <v>314</v>
      </c>
      <c r="B89" t="s">
        <v>3982</v>
      </c>
      <c r="C89">
        <v>58</v>
      </c>
      <c r="D89" t="s">
        <v>16</v>
      </c>
      <c r="E89" t="s">
        <v>316</v>
      </c>
      <c r="F89" t="s">
        <v>317</v>
      </c>
      <c r="G89" t="s">
        <v>12</v>
      </c>
      <c r="H89" t="s">
        <v>26</v>
      </c>
      <c r="I89" t="s">
        <v>26</v>
      </c>
    </row>
    <row r="90" spans="1:9">
      <c r="A90" t="s">
        <v>318</v>
      </c>
      <c r="B90" t="s">
        <v>319</v>
      </c>
      <c r="C90">
        <v>58</v>
      </c>
      <c r="D90" t="s">
        <v>9</v>
      </c>
      <c r="E90" t="s">
        <v>320</v>
      </c>
      <c r="F90" t="s">
        <v>291</v>
      </c>
      <c r="G90" t="s">
        <v>12</v>
      </c>
      <c r="H90" t="s">
        <v>31</v>
      </c>
      <c r="I90" t="s">
        <v>31</v>
      </c>
    </row>
    <row r="91" spans="1:9">
      <c r="A91" t="s">
        <v>321</v>
      </c>
      <c r="B91" t="s">
        <v>322</v>
      </c>
      <c r="C91">
        <v>43</v>
      </c>
      <c r="D91" t="s">
        <v>9</v>
      </c>
      <c r="E91" t="s">
        <v>323</v>
      </c>
      <c r="F91" t="s">
        <v>324</v>
      </c>
      <c r="G91" t="s">
        <v>12</v>
      </c>
      <c r="H91" t="s">
        <v>19</v>
      </c>
      <c r="I91" t="s">
        <v>19</v>
      </c>
    </row>
    <row r="92" spans="1:9">
      <c r="A92" t="s">
        <v>325</v>
      </c>
      <c r="B92" t="s">
        <v>326</v>
      </c>
      <c r="C92">
        <v>58</v>
      </c>
      <c r="D92" t="s">
        <v>16</v>
      </c>
      <c r="E92" t="s">
        <v>327</v>
      </c>
      <c r="F92" t="s">
        <v>328</v>
      </c>
      <c r="G92" t="s">
        <v>12</v>
      </c>
      <c r="H92" t="s">
        <v>19</v>
      </c>
      <c r="I92" t="s">
        <v>19</v>
      </c>
    </row>
    <row r="93" spans="1:9">
      <c r="A93" t="s">
        <v>329</v>
      </c>
      <c r="B93" t="s">
        <v>330</v>
      </c>
      <c r="C93">
        <v>29</v>
      </c>
      <c r="D93" t="s">
        <v>16</v>
      </c>
      <c r="E93" t="s">
        <v>331</v>
      </c>
      <c r="F93" t="s">
        <v>133</v>
      </c>
      <c r="G93" t="s">
        <v>12</v>
      </c>
      <c r="H93" t="s">
        <v>31</v>
      </c>
      <c r="I93" t="s">
        <v>31</v>
      </c>
    </row>
    <row r="94" spans="1:9">
      <c r="A94" t="s">
        <v>332</v>
      </c>
      <c r="B94" t="s">
        <v>333</v>
      </c>
      <c r="C94">
        <v>44</v>
      </c>
      <c r="D94" t="s">
        <v>16</v>
      </c>
      <c r="E94" t="s">
        <v>334</v>
      </c>
      <c r="F94" t="s">
        <v>237</v>
      </c>
      <c r="G94" t="s">
        <v>12</v>
      </c>
      <c r="H94" t="s">
        <v>19</v>
      </c>
      <c r="I94" t="s">
        <v>19</v>
      </c>
    </row>
    <row r="95" spans="1:9">
      <c r="A95" t="s">
        <v>335</v>
      </c>
      <c r="B95" t="s">
        <v>336</v>
      </c>
      <c r="C95">
        <v>28</v>
      </c>
      <c r="D95" t="s">
        <v>16</v>
      </c>
      <c r="E95" t="s">
        <v>337</v>
      </c>
      <c r="F95" t="s">
        <v>317</v>
      </c>
      <c r="G95" t="s">
        <v>12</v>
      </c>
      <c r="H95" t="s">
        <v>13</v>
      </c>
      <c r="I95" t="s">
        <v>13</v>
      </c>
    </row>
    <row r="96" spans="1:9">
      <c r="A96" t="s">
        <v>338</v>
      </c>
      <c r="B96" t="s">
        <v>339</v>
      </c>
      <c r="C96">
        <v>43</v>
      </c>
      <c r="D96" t="s">
        <v>16</v>
      </c>
      <c r="E96" t="s">
        <v>340</v>
      </c>
      <c r="F96" t="s">
        <v>184</v>
      </c>
      <c r="G96" t="s">
        <v>12</v>
      </c>
      <c r="H96" t="s">
        <v>13</v>
      </c>
      <c r="I96" t="s">
        <v>13</v>
      </c>
    </row>
    <row r="97" spans="1:9">
      <c r="A97" t="s">
        <v>341</v>
      </c>
      <c r="B97" t="s">
        <v>342</v>
      </c>
      <c r="C97">
        <v>62</v>
      </c>
      <c r="D97" t="s">
        <v>16</v>
      </c>
      <c r="E97" t="s">
        <v>343</v>
      </c>
      <c r="F97" t="s">
        <v>58</v>
      </c>
      <c r="G97" t="s">
        <v>12</v>
      </c>
      <c r="H97" t="s">
        <v>19</v>
      </c>
      <c r="I97" t="s">
        <v>19</v>
      </c>
    </row>
    <row r="98" spans="1:9">
      <c r="A98" t="s">
        <v>344</v>
      </c>
      <c r="B98" t="s">
        <v>345</v>
      </c>
      <c r="C98">
        <v>30</v>
      </c>
      <c r="D98" t="s">
        <v>16</v>
      </c>
      <c r="E98" t="s">
        <v>346</v>
      </c>
      <c r="F98" t="s">
        <v>328</v>
      </c>
      <c r="G98" t="s">
        <v>12</v>
      </c>
      <c r="H98" t="s">
        <v>19</v>
      </c>
      <c r="I98" t="s">
        <v>19</v>
      </c>
    </row>
    <row r="99" spans="1:9">
      <c r="A99" t="s">
        <v>347</v>
      </c>
      <c r="B99" t="s">
        <v>348</v>
      </c>
      <c r="C99">
        <v>36</v>
      </c>
      <c r="D99" t="s">
        <v>9</v>
      </c>
      <c r="E99" t="s">
        <v>349</v>
      </c>
      <c r="F99" t="s">
        <v>39</v>
      </c>
      <c r="G99" t="s">
        <v>12</v>
      </c>
      <c r="H99" t="s">
        <v>31</v>
      </c>
      <c r="I99" t="s">
        <v>31</v>
      </c>
    </row>
    <row r="100" spans="1:9">
      <c r="A100" t="s">
        <v>350</v>
      </c>
      <c r="B100" t="s">
        <v>351</v>
      </c>
      <c r="C100">
        <v>24</v>
      </c>
      <c r="D100" t="s">
        <v>9</v>
      </c>
      <c r="E100" t="s">
        <v>352</v>
      </c>
      <c r="F100" t="s">
        <v>163</v>
      </c>
      <c r="G100" t="s">
        <v>12</v>
      </c>
      <c r="H100" t="s">
        <v>13</v>
      </c>
      <c r="I100" t="s">
        <v>13</v>
      </c>
    </row>
    <row r="101" spans="1:9">
      <c r="A101" t="s">
        <v>353</v>
      </c>
      <c r="B101" t="s">
        <v>354</v>
      </c>
      <c r="C101">
        <v>35</v>
      </c>
      <c r="D101" t="s">
        <v>9</v>
      </c>
      <c r="E101" t="s">
        <v>355</v>
      </c>
      <c r="F101" t="s">
        <v>237</v>
      </c>
      <c r="G101" t="s">
        <v>12</v>
      </c>
      <c r="H101" t="s">
        <v>31</v>
      </c>
      <c r="I101" t="s">
        <v>31</v>
      </c>
    </row>
    <row r="102" spans="1:9">
      <c r="A102" t="s">
        <v>356</v>
      </c>
      <c r="B102" t="s">
        <v>357</v>
      </c>
      <c r="C102">
        <v>53</v>
      </c>
      <c r="D102" t="s">
        <v>16</v>
      </c>
      <c r="E102" t="s">
        <v>358</v>
      </c>
      <c r="F102" t="s">
        <v>359</v>
      </c>
      <c r="G102" t="s">
        <v>12</v>
      </c>
      <c r="H102" t="s">
        <v>19</v>
      </c>
      <c r="I102" t="s">
        <v>19</v>
      </c>
    </row>
    <row r="103" spans="1:9">
      <c r="A103" t="s">
        <v>360</v>
      </c>
      <c r="B103" t="s">
        <v>361</v>
      </c>
      <c r="C103">
        <v>29</v>
      </c>
      <c r="D103" t="s">
        <v>9</v>
      </c>
      <c r="E103" t="s">
        <v>362</v>
      </c>
      <c r="F103" t="s">
        <v>117</v>
      </c>
      <c r="G103" t="s">
        <v>12</v>
      </c>
      <c r="H103" t="s">
        <v>13</v>
      </c>
      <c r="I103" t="s">
        <v>13</v>
      </c>
    </row>
    <row r="104" spans="1:9">
      <c r="A104" t="s">
        <v>363</v>
      </c>
      <c r="B104" t="s">
        <v>364</v>
      </c>
      <c r="C104">
        <v>34</v>
      </c>
      <c r="D104" t="s">
        <v>16</v>
      </c>
      <c r="E104" t="s">
        <v>365</v>
      </c>
      <c r="F104" t="s">
        <v>51</v>
      </c>
      <c r="G104" t="s">
        <v>12</v>
      </c>
      <c r="H104" t="s">
        <v>26</v>
      </c>
      <c r="I104" t="s">
        <v>26</v>
      </c>
    </row>
    <row r="105" spans="1:9">
      <c r="A105" t="s">
        <v>366</v>
      </c>
      <c r="B105" t="s">
        <v>367</v>
      </c>
      <c r="C105">
        <v>21</v>
      </c>
      <c r="D105" t="s">
        <v>9</v>
      </c>
      <c r="E105" t="s">
        <v>368</v>
      </c>
      <c r="F105" t="s">
        <v>167</v>
      </c>
      <c r="G105" t="s">
        <v>12</v>
      </c>
      <c r="H105" t="s">
        <v>26</v>
      </c>
      <c r="I105" t="s">
        <v>26</v>
      </c>
    </row>
    <row r="106" spans="1:9">
      <c r="A106" t="s">
        <v>369</v>
      </c>
      <c r="B106" t="s">
        <v>370</v>
      </c>
      <c r="C106">
        <v>64</v>
      </c>
      <c r="D106" t="s">
        <v>9</v>
      </c>
      <c r="E106" t="s">
        <v>371</v>
      </c>
      <c r="F106" t="s">
        <v>81</v>
      </c>
      <c r="G106" t="s">
        <v>12</v>
      </c>
      <c r="H106" t="s">
        <v>31</v>
      </c>
      <c r="I106" t="s">
        <v>31</v>
      </c>
    </row>
    <row r="107" spans="1:9">
      <c r="A107" t="s">
        <v>372</v>
      </c>
      <c r="B107" t="s">
        <v>373</v>
      </c>
      <c r="C107">
        <v>50</v>
      </c>
      <c r="D107" t="s">
        <v>16</v>
      </c>
      <c r="E107" t="s">
        <v>374</v>
      </c>
      <c r="F107" t="s">
        <v>250</v>
      </c>
      <c r="G107" t="s">
        <v>12</v>
      </c>
      <c r="H107" t="s">
        <v>13</v>
      </c>
      <c r="I107" t="s">
        <v>13</v>
      </c>
    </row>
    <row r="108" spans="1:9">
      <c r="A108" t="s">
        <v>375</v>
      </c>
      <c r="B108" t="s">
        <v>376</v>
      </c>
      <c r="C108">
        <v>53</v>
      </c>
      <c r="D108" t="s">
        <v>16</v>
      </c>
      <c r="E108" t="s">
        <v>377</v>
      </c>
      <c r="F108" t="s">
        <v>217</v>
      </c>
      <c r="G108" t="s">
        <v>12</v>
      </c>
      <c r="H108" t="s">
        <v>26</v>
      </c>
      <c r="I108" t="s">
        <v>26</v>
      </c>
    </row>
    <row r="109" spans="1:9">
      <c r="A109" t="s">
        <v>378</v>
      </c>
      <c r="B109" t="s">
        <v>379</v>
      </c>
      <c r="C109">
        <v>62</v>
      </c>
      <c r="D109" t="s">
        <v>16</v>
      </c>
      <c r="E109" t="s">
        <v>380</v>
      </c>
      <c r="F109" t="s">
        <v>18</v>
      </c>
      <c r="G109" t="s">
        <v>12</v>
      </c>
      <c r="H109" t="s">
        <v>19</v>
      </c>
      <c r="I109" t="s">
        <v>19</v>
      </c>
    </row>
    <row r="110" spans="1:9">
      <c r="A110" t="s">
        <v>381</v>
      </c>
      <c r="B110" t="s">
        <v>382</v>
      </c>
      <c r="C110">
        <v>38</v>
      </c>
      <c r="D110" t="s">
        <v>9</v>
      </c>
      <c r="E110" t="s">
        <v>383</v>
      </c>
      <c r="F110" t="s">
        <v>47</v>
      </c>
      <c r="G110" t="s">
        <v>12</v>
      </c>
      <c r="H110" t="s">
        <v>26</v>
      </c>
      <c r="I110" t="s">
        <v>26</v>
      </c>
    </row>
    <row r="111" spans="1:9">
      <c r="A111" t="s">
        <v>384</v>
      </c>
      <c r="B111" t="s">
        <v>385</v>
      </c>
      <c r="C111">
        <v>27</v>
      </c>
      <c r="D111" t="s">
        <v>9</v>
      </c>
      <c r="E111" t="s">
        <v>386</v>
      </c>
      <c r="F111" t="s">
        <v>43</v>
      </c>
      <c r="G111" t="s">
        <v>12</v>
      </c>
      <c r="H111" t="s">
        <v>31</v>
      </c>
      <c r="I111" t="s">
        <v>31</v>
      </c>
    </row>
    <row r="112" spans="1:9">
      <c r="A112" t="s">
        <v>387</v>
      </c>
      <c r="B112" t="s">
        <v>388</v>
      </c>
      <c r="C112">
        <v>40</v>
      </c>
      <c r="D112" t="s">
        <v>16</v>
      </c>
      <c r="E112" t="s">
        <v>389</v>
      </c>
      <c r="F112" t="s">
        <v>140</v>
      </c>
      <c r="G112" t="s">
        <v>12</v>
      </c>
      <c r="H112" t="s">
        <v>13</v>
      </c>
      <c r="I112" t="s">
        <v>13</v>
      </c>
    </row>
    <row r="113" spans="1:9">
      <c r="A113" t="s">
        <v>390</v>
      </c>
      <c r="B113" t="s">
        <v>391</v>
      </c>
      <c r="C113">
        <v>18</v>
      </c>
      <c r="D113" t="s">
        <v>16</v>
      </c>
      <c r="E113" t="s">
        <v>392</v>
      </c>
      <c r="F113" t="s">
        <v>133</v>
      </c>
      <c r="G113" t="s">
        <v>12</v>
      </c>
      <c r="H113" t="s">
        <v>19</v>
      </c>
      <c r="I113" t="s">
        <v>19</v>
      </c>
    </row>
    <row r="114" spans="1:9">
      <c r="A114" t="s">
        <v>393</v>
      </c>
      <c r="B114" t="s">
        <v>394</v>
      </c>
      <c r="C114">
        <v>27</v>
      </c>
      <c r="D114" t="s">
        <v>16</v>
      </c>
      <c r="E114" t="s">
        <v>395</v>
      </c>
      <c r="F114" t="s">
        <v>156</v>
      </c>
      <c r="G114" t="s">
        <v>12</v>
      </c>
      <c r="H114" t="s">
        <v>31</v>
      </c>
      <c r="I114" t="s">
        <v>31</v>
      </c>
    </row>
    <row r="115" spans="1:9">
      <c r="A115" t="s">
        <v>396</v>
      </c>
      <c r="B115" t="s">
        <v>397</v>
      </c>
      <c r="C115">
        <v>51</v>
      </c>
      <c r="D115" t="s">
        <v>9</v>
      </c>
      <c r="E115" t="s">
        <v>398</v>
      </c>
      <c r="F115" t="s">
        <v>233</v>
      </c>
      <c r="G115" t="s">
        <v>12</v>
      </c>
      <c r="H115" t="s">
        <v>13</v>
      </c>
      <c r="I115" t="s">
        <v>13</v>
      </c>
    </row>
    <row r="116" spans="1:9">
      <c r="A116" t="s">
        <v>399</v>
      </c>
      <c r="B116" t="s">
        <v>400</v>
      </c>
      <c r="C116">
        <v>30</v>
      </c>
      <c r="D116" t="s">
        <v>9</v>
      </c>
      <c r="E116" t="s">
        <v>401</v>
      </c>
      <c r="F116" t="s">
        <v>184</v>
      </c>
      <c r="G116" t="s">
        <v>12</v>
      </c>
      <c r="H116" t="s">
        <v>26</v>
      </c>
      <c r="I116" t="s">
        <v>26</v>
      </c>
    </row>
    <row r="117" spans="1:9">
      <c r="A117" t="s">
        <v>402</v>
      </c>
      <c r="B117" t="s">
        <v>403</v>
      </c>
      <c r="C117">
        <v>53</v>
      </c>
      <c r="D117" t="s">
        <v>16</v>
      </c>
      <c r="E117" t="s">
        <v>404</v>
      </c>
      <c r="F117" t="s">
        <v>18</v>
      </c>
      <c r="G117" t="s">
        <v>12</v>
      </c>
      <c r="H117" t="s">
        <v>19</v>
      </c>
      <c r="I117" t="s">
        <v>19</v>
      </c>
    </row>
    <row r="118" spans="1:9">
      <c r="A118" t="s">
        <v>405</v>
      </c>
      <c r="B118" t="s">
        <v>406</v>
      </c>
      <c r="C118">
        <v>18</v>
      </c>
      <c r="D118" t="s">
        <v>16</v>
      </c>
      <c r="E118" t="s">
        <v>407</v>
      </c>
      <c r="F118" t="s">
        <v>217</v>
      </c>
      <c r="G118" t="s">
        <v>12</v>
      </c>
      <c r="H118" t="s">
        <v>19</v>
      </c>
      <c r="I118" t="s">
        <v>19</v>
      </c>
    </row>
    <row r="119" spans="1:9">
      <c r="A119" t="s">
        <v>408</v>
      </c>
      <c r="B119" t="s">
        <v>409</v>
      </c>
      <c r="C119">
        <v>21</v>
      </c>
      <c r="D119" t="s">
        <v>16</v>
      </c>
      <c r="E119" t="s">
        <v>410</v>
      </c>
      <c r="F119" t="s">
        <v>74</v>
      </c>
      <c r="G119" t="s">
        <v>12</v>
      </c>
      <c r="H119" t="s">
        <v>19</v>
      </c>
      <c r="I119" t="s">
        <v>19</v>
      </c>
    </row>
    <row r="120" spans="1:9">
      <c r="A120" t="s">
        <v>411</v>
      </c>
      <c r="B120" t="s">
        <v>412</v>
      </c>
      <c r="C120">
        <v>36</v>
      </c>
      <c r="D120" t="s">
        <v>9</v>
      </c>
      <c r="E120" t="s">
        <v>413</v>
      </c>
      <c r="F120" t="s">
        <v>70</v>
      </c>
      <c r="G120" t="s">
        <v>12</v>
      </c>
      <c r="H120" t="s">
        <v>19</v>
      </c>
      <c r="I120" t="s">
        <v>19</v>
      </c>
    </row>
    <row r="121" spans="1:9">
      <c r="A121" t="s">
        <v>414</v>
      </c>
      <c r="B121" t="s">
        <v>415</v>
      </c>
      <c r="C121">
        <v>40</v>
      </c>
      <c r="D121" t="s">
        <v>9</v>
      </c>
      <c r="E121" t="s">
        <v>416</v>
      </c>
      <c r="F121" t="s">
        <v>237</v>
      </c>
      <c r="G121" t="s">
        <v>12</v>
      </c>
      <c r="H121" t="s">
        <v>26</v>
      </c>
      <c r="I121" t="s">
        <v>26</v>
      </c>
    </row>
    <row r="122" spans="1:9">
      <c r="A122" t="s">
        <v>417</v>
      </c>
      <c r="B122" t="s">
        <v>418</v>
      </c>
      <c r="C122">
        <v>44</v>
      </c>
      <c r="D122" t="s">
        <v>16</v>
      </c>
      <c r="E122" t="s">
        <v>3983</v>
      </c>
      <c r="F122" t="s">
        <v>51</v>
      </c>
      <c r="G122" t="s">
        <v>12</v>
      </c>
      <c r="H122" t="s">
        <v>19</v>
      </c>
      <c r="I122" t="s">
        <v>19</v>
      </c>
    </row>
    <row r="123" spans="1:9">
      <c r="A123" t="s">
        <v>419</v>
      </c>
      <c r="B123" t="s">
        <v>420</v>
      </c>
      <c r="C123">
        <v>62</v>
      </c>
      <c r="D123" t="s">
        <v>9</v>
      </c>
      <c r="E123" t="s">
        <v>421</v>
      </c>
      <c r="F123" t="s">
        <v>99</v>
      </c>
      <c r="G123" t="s">
        <v>12</v>
      </c>
      <c r="H123" t="s">
        <v>19</v>
      </c>
      <c r="I123" t="s">
        <v>19</v>
      </c>
    </row>
    <row r="124" spans="1:9">
      <c r="A124" t="s">
        <v>422</v>
      </c>
      <c r="B124" t="s">
        <v>423</v>
      </c>
      <c r="C124">
        <v>50</v>
      </c>
      <c r="D124" t="s">
        <v>9</v>
      </c>
      <c r="E124" t="s">
        <v>424</v>
      </c>
      <c r="F124" t="s">
        <v>11</v>
      </c>
      <c r="G124" t="s">
        <v>12</v>
      </c>
      <c r="H124" t="s">
        <v>19</v>
      </c>
      <c r="I124" t="s">
        <v>19</v>
      </c>
    </row>
    <row r="125" spans="1:9">
      <c r="A125" t="s">
        <v>425</v>
      </c>
      <c r="B125" t="s">
        <v>426</v>
      </c>
      <c r="C125">
        <v>40</v>
      </c>
      <c r="D125" t="s">
        <v>9</v>
      </c>
      <c r="E125" t="s">
        <v>427</v>
      </c>
      <c r="F125" t="s">
        <v>267</v>
      </c>
      <c r="G125" t="s">
        <v>12</v>
      </c>
      <c r="H125" t="s">
        <v>31</v>
      </c>
      <c r="I125" t="s">
        <v>31</v>
      </c>
    </row>
    <row r="126" spans="1:9">
      <c r="A126" t="s">
        <v>428</v>
      </c>
      <c r="B126" t="s">
        <v>429</v>
      </c>
      <c r="C126">
        <v>26</v>
      </c>
      <c r="D126" t="s">
        <v>9</v>
      </c>
      <c r="E126" t="s">
        <v>430</v>
      </c>
      <c r="F126" t="s">
        <v>194</v>
      </c>
      <c r="G126" t="s">
        <v>12</v>
      </c>
      <c r="H126" t="s">
        <v>26</v>
      </c>
      <c r="I126" t="s">
        <v>26</v>
      </c>
    </row>
    <row r="127" spans="1:9">
      <c r="A127" t="s">
        <v>431</v>
      </c>
      <c r="B127" t="s">
        <v>432</v>
      </c>
      <c r="C127">
        <v>64</v>
      </c>
      <c r="D127" t="s">
        <v>16</v>
      </c>
      <c r="E127" t="s">
        <v>433</v>
      </c>
      <c r="F127" t="s">
        <v>434</v>
      </c>
      <c r="G127" t="s">
        <v>12</v>
      </c>
      <c r="H127" t="s">
        <v>19</v>
      </c>
      <c r="I127" t="s">
        <v>19</v>
      </c>
    </row>
    <row r="128" spans="1:9">
      <c r="A128" t="s">
        <v>435</v>
      </c>
      <c r="B128" t="s">
        <v>436</v>
      </c>
      <c r="C128">
        <v>62</v>
      </c>
      <c r="D128" t="s">
        <v>16</v>
      </c>
      <c r="E128" t="s">
        <v>437</v>
      </c>
      <c r="F128" t="s">
        <v>133</v>
      </c>
      <c r="G128" t="s">
        <v>12</v>
      </c>
      <c r="H128" t="s">
        <v>13</v>
      </c>
      <c r="I128" t="s">
        <v>13</v>
      </c>
    </row>
    <row r="129" spans="1:9">
      <c r="A129" t="s">
        <v>438</v>
      </c>
      <c r="B129" t="s">
        <v>439</v>
      </c>
      <c r="C129">
        <v>39</v>
      </c>
      <c r="D129" t="s">
        <v>9</v>
      </c>
      <c r="E129" t="s">
        <v>440</v>
      </c>
      <c r="F129" t="s">
        <v>171</v>
      </c>
      <c r="G129" t="s">
        <v>12</v>
      </c>
      <c r="H129" t="s">
        <v>19</v>
      </c>
      <c r="I129" t="s">
        <v>19</v>
      </c>
    </row>
    <row r="130" spans="1:9">
      <c r="A130" t="s">
        <v>441</v>
      </c>
      <c r="B130" t="s">
        <v>442</v>
      </c>
      <c r="C130">
        <v>45</v>
      </c>
      <c r="D130" t="s">
        <v>9</v>
      </c>
      <c r="E130" t="s">
        <v>443</v>
      </c>
      <c r="F130" t="s">
        <v>291</v>
      </c>
      <c r="G130" t="s">
        <v>12</v>
      </c>
      <c r="H130" t="s">
        <v>31</v>
      </c>
      <c r="I130" t="s">
        <v>31</v>
      </c>
    </row>
    <row r="131" spans="1:9">
      <c r="A131" t="s">
        <v>444</v>
      </c>
      <c r="B131" t="s">
        <v>445</v>
      </c>
      <c r="C131">
        <v>43</v>
      </c>
      <c r="D131" t="s">
        <v>16</v>
      </c>
      <c r="E131" t="s">
        <v>446</v>
      </c>
      <c r="F131" t="s">
        <v>39</v>
      </c>
      <c r="G131" t="s">
        <v>12</v>
      </c>
      <c r="H131" t="s">
        <v>31</v>
      </c>
      <c r="I131" t="s">
        <v>31</v>
      </c>
    </row>
    <row r="132" spans="1:9">
      <c r="A132" t="s">
        <v>447</v>
      </c>
      <c r="B132" t="s">
        <v>448</v>
      </c>
      <c r="C132">
        <v>29</v>
      </c>
      <c r="D132" t="s">
        <v>9</v>
      </c>
      <c r="E132" t="s">
        <v>3984</v>
      </c>
      <c r="F132" t="s">
        <v>167</v>
      </c>
      <c r="G132" t="s">
        <v>12</v>
      </c>
      <c r="H132" t="s">
        <v>19</v>
      </c>
      <c r="I132" t="s">
        <v>19</v>
      </c>
    </row>
    <row r="133" spans="1:9">
      <c r="A133" t="s">
        <v>449</v>
      </c>
      <c r="B133" t="s">
        <v>450</v>
      </c>
      <c r="C133">
        <v>34</v>
      </c>
      <c r="D133" t="s">
        <v>16</v>
      </c>
      <c r="E133" t="s">
        <v>451</v>
      </c>
      <c r="F133" t="s">
        <v>22</v>
      </c>
      <c r="G133" t="s">
        <v>12</v>
      </c>
      <c r="H133" t="s">
        <v>26</v>
      </c>
      <c r="I133" t="s">
        <v>26</v>
      </c>
    </row>
    <row r="134" spans="1:9">
      <c r="A134" t="s">
        <v>452</v>
      </c>
      <c r="B134" t="s">
        <v>453</v>
      </c>
      <c r="C134">
        <v>57</v>
      </c>
      <c r="D134" t="s">
        <v>16</v>
      </c>
      <c r="E134" t="s">
        <v>454</v>
      </c>
      <c r="F134" t="s">
        <v>25</v>
      </c>
      <c r="G134" t="s">
        <v>12</v>
      </c>
      <c r="H134" t="s">
        <v>13</v>
      </c>
      <c r="I134" t="s">
        <v>13</v>
      </c>
    </row>
    <row r="135" spans="1:9">
      <c r="A135" t="s">
        <v>455</v>
      </c>
      <c r="B135" t="s">
        <v>456</v>
      </c>
      <c r="C135">
        <v>62</v>
      </c>
      <c r="D135" t="s">
        <v>16</v>
      </c>
      <c r="E135" t="s">
        <v>457</v>
      </c>
      <c r="F135" t="s">
        <v>250</v>
      </c>
      <c r="G135" t="s">
        <v>12</v>
      </c>
      <c r="H135" t="s">
        <v>26</v>
      </c>
      <c r="I135" t="s">
        <v>26</v>
      </c>
    </row>
    <row r="136" spans="1:9">
      <c r="A136" t="s">
        <v>458</v>
      </c>
      <c r="B136" t="s">
        <v>459</v>
      </c>
      <c r="C136">
        <v>54</v>
      </c>
      <c r="D136" t="s">
        <v>9</v>
      </c>
      <c r="E136" t="s">
        <v>460</v>
      </c>
      <c r="F136" t="s">
        <v>74</v>
      </c>
      <c r="G136" t="s">
        <v>12</v>
      </c>
      <c r="H136" t="s">
        <v>13</v>
      </c>
      <c r="I136" t="s">
        <v>13</v>
      </c>
    </row>
    <row r="137" spans="1:9">
      <c r="A137" t="s">
        <v>461</v>
      </c>
      <c r="B137" t="s">
        <v>462</v>
      </c>
      <c r="C137">
        <v>33</v>
      </c>
      <c r="D137" t="s">
        <v>16</v>
      </c>
      <c r="E137" t="s">
        <v>463</v>
      </c>
      <c r="F137" t="s">
        <v>156</v>
      </c>
      <c r="G137" t="s">
        <v>12</v>
      </c>
      <c r="H137" t="s">
        <v>19</v>
      </c>
      <c r="I137" t="s">
        <v>19</v>
      </c>
    </row>
    <row r="138" spans="1:9">
      <c r="A138" t="s">
        <v>464</v>
      </c>
      <c r="B138" t="s">
        <v>465</v>
      </c>
      <c r="C138">
        <v>29</v>
      </c>
      <c r="D138" t="s">
        <v>9</v>
      </c>
      <c r="E138" t="s">
        <v>466</v>
      </c>
      <c r="F138" t="s">
        <v>70</v>
      </c>
      <c r="G138" t="s">
        <v>12</v>
      </c>
      <c r="H138" t="s">
        <v>31</v>
      </c>
      <c r="I138" t="s">
        <v>31</v>
      </c>
    </row>
    <row r="139" spans="1:9">
      <c r="A139" t="s">
        <v>467</v>
      </c>
      <c r="B139" t="s">
        <v>468</v>
      </c>
      <c r="C139">
        <v>55</v>
      </c>
      <c r="D139" t="s">
        <v>16</v>
      </c>
      <c r="E139" t="s">
        <v>469</v>
      </c>
      <c r="F139" t="s">
        <v>25</v>
      </c>
      <c r="G139" t="s">
        <v>12</v>
      </c>
      <c r="H139" t="s">
        <v>19</v>
      </c>
      <c r="I139" t="s">
        <v>19</v>
      </c>
    </row>
    <row r="140" spans="1:9">
      <c r="A140" t="s">
        <v>470</v>
      </c>
      <c r="B140" t="s">
        <v>471</v>
      </c>
      <c r="C140">
        <v>43</v>
      </c>
      <c r="D140" t="s">
        <v>9</v>
      </c>
      <c r="E140" t="s">
        <v>395</v>
      </c>
      <c r="F140" t="s">
        <v>287</v>
      </c>
      <c r="G140" t="s">
        <v>12</v>
      </c>
      <c r="H140" t="s">
        <v>13</v>
      </c>
      <c r="I140" t="s">
        <v>13</v>
      </c>
    </row>
    <row r="141" spans="1:9">
      <c r="A141" t="s">
        <v>472</v>
      </c>
      <c r="B141" t="s">
        <v>473</v>
      </c>
      <c r="C141">
        <v>32</v>
      </c>
      <c r="D141" t="s">
        <v>9</v>
      </c>
      <c r="E141" t="s">
        <v>474</v>
      </c>
      <c r="F141" t="s">
        <v>117</v>
      </c>
      <c r="G141" t="s">
        <v>12</v>
      </c>
      <c r="H141" t="s">
        <v>26</v>
      </c>
      <c r="I141" t="s">
        <v>26</v>
      </c>
    </row>
    <row r="142" spans="1:9">
      <c r="A142" t="s">
        <v>475</v>
      </c>
      <c r="B142" t="s">
        <v>476</v>
      </c>
      <c r="C142">
        <v>63</v>
      </c>
      <c r="D142" t="s">
        <v>16</v>
      </c>
      <c r="E142" t="s">
        <v>477</v>
      </c>
      <c r="F142" t="s">
        <v>51</v>
      </c>
      <c r="G142" t="s">
        <v>12</v>
      </c>
      <c r="H142" t="s">
        <v>13</v>
      </c>
      <c r="I142" t="s">
        <v>13</v>
      </c>
    </row>
    <row r="143" spans="1:9">
      <c r="A143" t="s">
        <v>478</v>
      </c>
      <c r="B143" t="s">
        <v>479</v>
      </c>
      <c r="C143">
        <v>30</v>
      </c>
      <c r="D143" t="s">
        <v>9</v>
      </c>
      <c r="E143" t="s">
        <v>480</v>
      </c>
      <c r="F143" t="s">
        <v>30</v>
      </c>
      <c r="G143" t="s">
        <v>12</v>
      </c>
      <c r="H143" t="s">
        <v>26</v>
      </c>
      <c r="I143" t="s">
        <v>26</v>
      </c>
    </row>
    <row r="144" spans="1:9">
      <c r="A144" t="s">
        <v>481</v>
      </c>
      <c r="B144" t="s">
        <v>482</v>
      </c>
      <c r="C144">
        <v>37</v>
      </c>
      <c r="D144" t="s">
        <v>9</v>
      </c>
      <c r="E144" t="s">
        <v>483</v>
      </c>
      <c r="F144" t="s">
        <v>66</v>
      </c>
      <c r="G144" t="s">
        <v>12</v>
      </c>
      <c r="H144" t="s">
        <v>26</v>
      </c>
      <c r="I144" t="s">
        <v>26</v>
      </c>
    </row>
    <row r="145" spans="1:9">
      <c r="A145" t="s">
        <v>484</v>
      </c>
      <c r="B145" t="s">
        <v>485</v>
      </c>
      <c r="C145">
        <v>46</v>
      </c>
      <c r="D145" t="s">
        <v>9</v>
      </c>
      <c r="E145" t="s">
        <v>486</v>
      </c>
      <c r="F145" t="s">
        <v>22</v>
      </c>
      <c r="G145" t="s">
        <v>12</v>
      </c>
      <c r="H145" t="s">
        <v>26</v>
      </c>
      <c r="I145" t="s">
        <v>26</v>
      </c>
    </row>
    <row r="146" spans="1:9">
      <c r="A146" t="s">
        <v>487</v>
      </c>
      <c r="B146" t="s">
        <v>488</v>
      </c>
      <c r="C146">
        <v>62</v>
      </c>
      <c r="D146" t="s">
        <v>16</v>
      </c>
      <c r="E146" t="s">
        <v>489</v>
      </c>
      <c r="F146" t="s">
        <v>184</v>
      </c>
      <c r="G146" t="s">
        <v>12</v>
      </c>
      <c r="H146" t="s">
        <v>26</v>
      </c>
      <c r="I146" t="s">
        <v>26</v>
      </c>
    </row>
    <row r="147" spans="1:9">
      <c r="A147" t="s">
        <v>490</v>
      </c>
      <c r="B147" t="s">
        <v>491</v>
      </c>
      <c r="C147">
        <v>46</v>
      </c>
      <c r="D147" t="s">
        <v>9</v>
      </c>
      <c r="E147" t="s">
        <v>492</v>
      </c>
      <c r="F147" t="s">
        <v>254</v>
      </c>
      <c r="G147" t="s">
        <v>12</v>
      </c>
      <c r="H147" t="s">
        <v>19</v>
      </c>
      <c r="I147" t="s">
        <v>19</v>
      </c>
    </row>
    <row r="148" spans="1:9">
      <c r="A148" t="s">
        <v>493</v>
      </c>
      <c r="B148" t="s">
        <v>494</v>
      </c>
      <c r="C148">
        <v>32</v>
      </c>
      <c r="D148" t="s">
        <v>16</v>
      </c>
      <c r="E148" t="s">
        <v>495</v>
      </c>
      <c r="F148" t="s">
        <v>317</v>
      </c>
      <c r="G148" t="s">
        <v>12</v>
      </c>
      <c r="H148" t="s">
        <v>13</v>
      </c>
      <c r="I148" t="s">
        <v>13</v>
      </c>
    </row>
    <row r="149" spans="1:9">
      <c r="A149" t="s">
        <v>496</v>
      </c>
      <c r="B149" t="s">
        <v>497</v>
      </c>
      <c r="C149">
        <v>49</v>
      </c>
      <c r="D149" t="s">
        <v>16</v>
      </c>
      <c r="E149" t="s">
        <v>498</v>
      </c>
      <c r="F149" t="s">
        <v>163</v>
      </c>
      <c r="G149" t="s">
        <v>12</v>
      </c>
      <c r="H149" t="s">
        <v>19</v>
      </c>
      <c r="I149" t="s">
        <v>19</v>
      </c>
    </row>
    <row r="150" spans="1:9">
      <c r="A150" t="s">
        <v>499</v>
      </c>
      <c r="B150" t="s">
        <v>500</v>
      </c>
      <c r="C150">
        <v>42</v>
      </c>
      <c r="D150" t="s">
        <v>16</v>
      </c>
      <c r="E150" t="s">
        <v>501</v>
      </c>
      <c r="F150" t="s">
        <v>324</v>
      </c>
      <c r="G150" t="s">
        <v>12</v>
      </c>
      <c r="H150" t="s">
        <v>26</v>
      </c>
      <c r="I150" t="s">
        <v>26</v>
      </c>
    </row>
    <row r="151" spans="1:9">
      <c r="A151" t="s">
        <v>502</v>
      </c>
      <c r="B151" t="s">
        <v>503</v>
      </c>
      <c r="C151">
        <v>33</v>
      </c>
      <c r="D151" t="s">
        <v>9</v>
      </c>
      <c r="E151" t="s">
        <v>504</v>
      </c>
      <c r="F151" t="s">
        <v>250</v>
      </c>
      <c r="G151" t="s">
        <v>12</v>
      </c>
      <c r="H151" t="s">
        <v>19</v>
      </c>
      <c r="I151" t="s">
        <v>19</v>
      </c>
    </row>
    <row r="152" spans="1:9">
      <c r="A152" t="s">
        <v>505</v>
      </c>
      <c r="B152" t="s">
        <v>506</v>
      </c>
      <c r="C152">
        <v>24</v>
      </c>
      <c r="D152" t="s">
        <v>9</v>
      </c>
      <c r="E152" t="s">
        <v>507</v>
      </c>
      <c r="F152" t="s">
        <v>313</v>
      </c>
      <c r="G152" t="s">
        <v>12</v>
      </c>
      <c r="H152" t="s">
        <v>13</v>
      </c>
      <c r="I152" t="s">
        <v>13</v>
      </c>
    </row>
    <row r="153" spans="1:9">
      <c r="A153" t="s">
        <v>508</v>
      </c>
      <c r="B153" t="s">
        <v>509</v>
      </c>
      <c r="C153">
        <v>25</v>
      </c>
      <c r="D153" t="s">
        <v>16</v>
      </c>
      <c r="E153" t="s">
        <v>510</v>
      </c>
      <c r="F153" t="s">
        <v>35</v>
      </c>
      <c r="G153" t="s">
        <v>12</v>
      </c>
      <c r="H153" t="s">
        <v>13</v>
      </c>
      <c r="I153" t="s">
        <v>13</v>
      </c>
    </row>
    <row r="154" spans="1:9">
      <c r="A154" t="s">
        <v>511</v>
      </c>
      <c r="B154" t="s">
        <v>512</v>
      </c>
      <c r="C154">
        <v>41</v>
      </c>
      <c r="D154" t="s">
        <v>16</v>
      </c>
      <c r="E154" t="s">
        <v>513</v>
      </c>
      <c r="F154" t="s">
        <v>113</v>
      </c>
      <c r="G154" t="s">
        <v>12</v>
      </c>
      <c r="H154" t="s">
        <v>19</v>
      </c>
      <c r="I154" t="s">
        <v>19</v>
      </c>
    </row>
    <row r="155" spans="1:9">
      <c r="A155" t="s">
        <v>514</v>
      </c>
      <c r="B155" t="s">
        <v>515</v>
      </c>
      <c r="C155">
        <v>31</v>
      </c>
      <c r="D155" t="s">
        <v>9</v>
      </c>
      <c r="E155" t="s">
        <v>516</v>
      </c>
      <c r="F155" t="s">
        <v>18</v>
      </c>
      <c r="G155" t="s">
        <v>12</v>
      </c>
      <c r="H155" t="s">
        <v>26</v>
      </c>
      <c r="I155" t="s">
        <v>26</v>
      </c>
    </row>
    <row r="156" spans="1:9">
      <c r="A156" t="s">
        <v>517</v>
      </c>
      <c r="B156" t="s">
        <v>518</v>
      </c>
      <c r="C156">
        <v>35</v>
      </c>
      <c r="D156" t="s">
        <v>16</v>
      </c>
      <c r="E156" t="s">
        <v>519</v>
      </c>
      <c r="F156" t="s">
        <v>171</v>
      </c>
      <c r="G156" t="s">
        <v>12</v>
      </c>
      <c r="H156" t="s">
        <v>13</v>
      </c>
      <c r="I156" t="s">
        <v>13</v>
      </c>
    </row>
    <row r="157" spans="1:9">
      <c r="A157" t="s">
        <v>520</v>
      </c>
      <c r="B157" t="s">
        <v>521</v>
      </c>
      <c r="C157">
        <v>60</v>
      </c>
      <c r="D157" t="s">
        <v>16</v>
      </c>
      <c r="E157" t="s">
        <v>522</v>
      </c>
      <c r="F157" t="s">
        <v>267</v>
      </c>
      <c r="G157" t="s">
        <v>12</v>
      </c>
      <c r="H157" t="s">
        <v>13</v>
      </c>
      <c r="I157" t="s">
        <v>13</v>
      </c>
    </row>
    <row r="158" spans="1:9">
      <c r="A158" t="s">
        <v>523</v>
      </c>
      <c r="B158" t="s">
        <v>524</v>
      </c>
      <c r="C158">
        <v>46</v>
      </c>
      <c r="D158" t="s">
        <v>9</v>
      </c>
      <c r="E158" t="s">
        <v>525</v>
      </c>
      <c r="F158" t="s">
        <v>18</v>
      </c>
      <c r="G158" t="s">
        <v>12</v>
      </c>
      <c r="H158" t="s">
        <v>26</v>
      </c>
      <c r="I158" t="s">
        <v>26</v>
      </c>
    </row>
    <row r="159" spans="1:9">
      <c r="A159" t="s">
        <v>526</v>
      </c>
      <c r="B159" t="s">
        <v>527</v>
      </c>
      <c r="C159">
        <v>59</v>
      </c>
      <c r="D159" t="s">
        <v>9</v>
      </c>
      <c r="E159" t="s">
        <v>528</v>
      </c>
      <c r="F159" t="s">
        <v>18</v>
      </c>
      <c r="G159" t="s">
        <v>12</v>
      </c>
      <c r="H159" t="s">
        <v>19</v>
      </c>
      <c r="I159" t="s">
        <v>19</v>
      </c>
    </row>
    <row r="160" spans="1:9">
      <c r="A160" t="s">
        <v>529</v>
      </c>
      <c r="B160" t="s">
        <v>530</v>
      </c>
      <c r="C160">
        <v>43</v>
      </c>
      <c r="D160" t="s">
        <v>9</v>
      </c>
      <c r="E160" t="s">
        <v>531</v>
      </c>
      <c r="F160" t="s">
        <v>171</v>
      </c>
      <c r="G160" t="s">
        <v>12</v>
      </c>
      <c r="H160" t="s">
        <v>26</v>
      </c>
      <c r="I160" t="s">
        <v>26</v>
      </c>
    </row>
    <row r="161" spans="1:9">
      <c r="A161" t="s">
        <v>532</v>
      </c>
      <c r="B161" t="s">
        <v>533</v>
      </c>
      <c r="C161">
        <v>46</v>
      </c>
      <c r="D161" t="s">
        <v>16</v>
      </c>
      <c r="E161" t="s">
        <v>534</v>
      </c>
      <c r="F161" t="s">
        <v>88</v>
      </c>
      <c r="G161" t="s">
        <v>12</v>
      </c>
      <c r="H161" t="s">
        <v>13</v>
      </c>
      <c r="I161" t="s">
        <v>13</v>
      </c>
    </row>
    <row r="162" spans="1:9">
      <c r="A162" t="s">
        <v>535</v>
      </c>
      <c r="B162" t="s">
        <v>536</v>
      </c>
      <c r="C162">
        <v>41</v>
      </c>
      <c r="D162" t="s">
        <v>16</v>
      </c>
      <c r="E162" t="s">
        <v>537</v>
      </c>
      <c r="F162" t="s">
        <v>11</v>
      </c>
      <c r="G162" t="s">
        <v>12</v>
      </c>
      <c r="H162" t="s">
        <v>19</v>
      </c>
      <c r="I162" t="s">
        <v>19</v>
      </c>
    </row>
    <row r="163" spans="1:9">
      <c r="A163" t="s">
        <v>538</v>
      </c>
      <c r="B163" t="s">
        <v>539</v>
      </c>
      <c r="C163">
        <v>18</v>
      </c>
      <c r="D163" t="s">
        <v>16</v>
      </c>
      <c r="E163" t="s">
        <v>540</v>
      </c>
      <c r="F163" t="s">
        <v>133</v>
      </c>
      <c r="G163" t="s">
        <v>12</v>
      </c>
      <c r="H163" t="s">
        <v>31</v>
      </c>
      <c r="I163" t="s">
        <v>31</v>
      </c>
    </row>
    <row r="164" spans="1:9">
      <c r="A164" t="s">
        <v>541</v>
      </c>
      <c r="B164" t="s">
        <v>542</v>
      </c>
      <c r="C164">
        <v>37</v>
      </c>
      <c r="D164" t="s">
        <v>9</v>
      </c>
      <c r="E164" t="s">
        <v>543</v>
      </c>
      <c r="F164" t="s">
        <v>237</v>
      </c>
      <c r="G164" t="s">
        <v>12</v>
      </c>
      <c r="H164" t="s">
        <v>31</v>
      </c>
      <c r="I164" t="s">
        <v>31</v>
      </c>
    </row>
    <row r="165" spans="1:9">
      <c r="A165" t="s">
        <v>544</v>
      </c>
      <c r="B165" t="s">
        <v>545</v>
      </c>
      <c r="C165">
        <v>21</v>
      </c>
      <c r="D165" t="s">
        <v>9</v>
      </c>
      <c r="E165" t="s">
        <v>546</v>
      </c>
      <c r="F165" t="s">
        <v>194</v>
      </c>
      <c r="G165" t="s">
        <v>12</v>
      </c>
      <c r="H165" t="s">
        <v>26</v>
      </c>
      <c r="I165" t="s">
        <v>26</v>
      </c>
    </row>
    <row r="166" spans="1:9">
      <c r="A166" t="s">
        <v>547</v>
      </c>
      <c r="B166" t="s">
        <v>548</v>
      </c>
      <c r="C166">
        <v>39</v>
      </c>
      <c r="D166" t="s">
        <v>16</v>
      </c>
      <c r="E166" t="s">
        <v>549</v>
      </c>
      <c r="F166" t="s">
        <v>81</v>
      </c>
      <c r="G166" t="s">
        <v>12</v>
      </c>
      <c r="H166" t="s">
        <v>31</v>
      </c>
      <c r="I166" t="s">
        <v>31</v>
      </c>
    </row>
    <row r="167" spans="1:9">
      <c r="A167" t="s">
        <v>550</v>
      </c>
      <c r="B167" t="s">
        <v>551</v>
      </c>
      <c r="C167">
        <v>47</v>
      </c>
      <c r="D167" t="s">
        <v>16</v>
      </c>
      <c r="E167" t="s">
        <v>552</v>
      </c>
      <c r="F167" t="s">
        <v>194</v>
      </c>
      <c r="G167" t="s">
        <v>12</v>
      </c>
      <c r="H167" t="s">
        <v>19</v>
      </c>
      <c r="I167" t="s">
        <v>19</v>
      </c>
    </row>
    <row r="168" spans="1:9">
      <c r="A168" t="s">
        <v>553</v>
      </c>
      <c r="B168" t="s">
        <v>554</v>
      </c>
      <c r="C168">
        <v>25</v>
      </c>
      <c r="D168" t="s">
        <v>16</v>
      </c>
      <c r="E168" t="s">
        <v>555</v>
      </c>
      <c r="F168" t="s">
        <v>156</v>
      </c>
      <c r="G168" t="s">
        <v>12</v>
      </c>
      <c r="H168" t="s">
        <v>31</v>
      </c>
      <c r="I168" t="s">
        <v>31</v>
      </c>
    </row>
    <row r="169" spans="1:9">
      <c r="A169" t="s">
        <v>556</v>
      </c>
      <c r="B169" t="s">
        <v>557</v>
      </c>
      <c r="C169">
        <v>36</v>
      </c>
      <c r="D169" t="s">
        <v>16</v>
      </c>
      <c r="E169" t="s">
        <v>558</v>
      </c>
      <c r="F169" t="s">
        <v>237</v>
      </c>
      <c r="G169" t="s">
        <v>12</v>
      </c>
      <c r="H169" t="s">
        <v>13</v>
      </c>
      <c r="I169" t="s">
        <v>13</v>
      </c>
    </row>
    <row r="170" spans="1:9">
      <c r="A170" t="s">
        <v>559</v>
      </c>
      <c r="B170" t="s">
        <v>560</v>
      </c>
      <c r="C170">
        <v>36</v>
      </c>
      <c r="D170" t="s">
        <v>16</v>
      </c>
      <c r="E170" t="s">
        <v>561</v>
      </c>
      <c r="F170" t="s">
        <v>250</v>
      </c>
      <c r="G170" t="s">
        <v>12</v>
      </c>
      <c r="H170" t="s">
        <v>19</v>
      </c>
      <c r="I170" t="s">
        <v>19</v>
      </c>
    </row>
    <row r="171" spans="1:9">
      <c r="A171" t="s">
        <v>562</v>
      </c>
      <c r="B171" t="s">
        <v>563</v>
      </c>
      <c r="C171">
        <v>64</v>
      </c>
      <c r="D171" t="s">
        <v>9</v>
      </c>
      <c r="E171" t="s">
        <v>564</v>
      </c>
      <c r="F171" t="s">
        <v>47</v>
      </c>
      <c r="G171" t="s">
        <v>12</v>
      </c>
      <c r="H171" t="s">
        <v>26</v>
      </c>
      <c r="I171" t="s">
        <v>26</v>
      </c>
    </row>
    <row r="172" spans="1:9">
      <c r="A172" t="s">
        <v>565</v>
      </c>
      <c r="B172" t="s">
        <v>3985</v>
      </c>
      <c r="C172">
        <v>18</v>
      </c>
      <c r="D172" t="s">
        <v>9</v>
      </c>
      <c r="E172" t="s">
        <v>567</v>
      </c>
      <c r="F172" t="s">
        <v>113</v>
      </c>
      <c r="G172" t="s">
        <v>12</v>
      </c>
      <c r="H172" t="s">
        <v>13</v>
      </c>
      <c r="I172" t="s">
        <v>13</v>
      </c>
    </row>
    <row r="173" spans="1:9">
      <c r="A173" t="s">
        <v>568</v>
      </c>
      <c r="B173" t="s">
        <v>569</v>
      </c>
      <c r="C173">
        <v>44</v>
      </c>
      <c r="D173" t="s">
        <v>16</v>
      </c>
      <c r="E173" t="s">
        <v>570</v>
      </c>
      <c r="F173" t="s">
        <v>254</v>
      </c>
      <c r="G173" t="s">
        <v>12</v>
      </c>
      <c r="H173" t="s">
        <v>19</v>
      </c>
      <c r="I173" t="s">
        <v>19</v>
      </c>
    </row>
    <row r="174" spans="1:9">
      <c r="A174" t="s">
        <v>571</v>
      </c>
      <c r="B174" t="s">
        <v>572</v>
      </c>
      <c r="C174">
        <v>41</v>
      </c>
      <c r="D174" t="s">
        <v>16</v>
      </c>
      <c r="E174" t="s">
        <v>573</v>
      </c>
      <c r="F174" t="s">
        <v>43</v>
      </c>
      <c r="G174" t="s">
        <v>12</v>
      </c>
      <c r="H174" t="s">
        <v>26</v>
      </c>
      <c r="I174" t="s">
        <v>26</v>
      </c>
    </row>
    <row r="175" spans="1:9">
      <c r="A175" t="s">
        <v>574</v>
      </c>
      <c r="B175" t="s">
        <v>575</v>
      </c>
      <c r="C175">
        <v>41</v>
      </c>
      <c r="D175" t="s">
        <v>16</v>
      </c>
      <c r="E175" t="s">
        <v>398</v>
      </c>
      <c r="F175" t="s">
        <v>267</v>
      </c>
      <c r="G175" t="s">
        <v>12</v>
      </c>
      <c r="H175" t="s">
        <v>19</v>
      </c>
      <c r="I175" t="s">
        <v>19</v>
      </c>
    </row>
    <row r="176" spans="1:9">
      <c r="A176" t="s">
        <v>576</v>
      </c>
      <c r="B176" t="s">
        <v>577</v>
      </c>
      <c r="C176">
        <v>26</v>
      </c>
      <c r="D176" t="s">
        <v>16</v>
      </c>
      <c r="E176" t="s">
        <v>578</v>
      </c>
      <c r="F176" t="s">
        <v>171</v>
      </c>
      <c r="G176" t="s">
        <v>12</v>
      </c>
      <c r="H176" t="s">
        <v>13</v>
      </c>
      <c r="I176" t="s">
        <v>13</v>
      </c>
    </row>
    <row r="177" spans="1:9">
      <c r="A177" t="s">
        <v>579</v>
      </c>
      <c r="B177" t="s">
        <v>580</v>
      </c>
      <c r="C177">
        <v>56</v>
      </c>
      <c r="D177" t="s">
        <v>9</v>
      </c>
      <c r="E177" t="s">
        <v>581</v>
      </c>
      <c r="F177" t="s">
        <v>99</v>
      </c>
      <c r="G177" t="s">
        <v>12</v>
      </c>
      <c r="H177" t="s">
        <v>19</v>
      </c>
      <c r="I177" t="s">
        <v>19</v>
      </c>
    </row>
    <row r="178" spans="1:9">
      <c r="A178" t="s">
        <v>582</v>
      </c>
      <c r="B178" t="s">
        <v>583</v>
      </c>
      <c r="C178">
        <v>48</v>
      </c>
      <c r="D178" t="s">
        <v>9</v>
      </c>
      <c r="E178" t="s">
        <v>584</v>
      </c>
      <c r="F178" t="s">
        <v>171</v>
      </c>
      <c r="G178" t="s">
        <v>12</v>
      </c>
      <c r="H178" t="s">
        <v>31</v>
      </c>
      <c r="I178" t="s">
        <v>31</v>
      </c>
    </row>
    <row r="179" spans="1:9">
      <c r="A179" t="s">
        <v>585</v>
      </c>
      <c r="B179" t="s">
        <v>586</v>
      </c>
      <c r="C179">
        <v>55</v>
      </c>
      <c r="D179" t="s">
        <v>9</v>
      </c>
      <c r="E179" t="s">
        <v>587</v>
      </c>
      <c r="F179" t="s">
        <v>588</v>
      </c>
      <c r="G179" t="s">
        <v>12</v>
      </c>
      <c r="H179" t="s">
        <v>19</v>
      </c>
      <c r="I179" t="s">
        <v>19</v>
      </c>
    </row>
    <row r="180" spans="1:9">
      <c r="A180" t="s">
        <v>589</v>
      </c>
      <c r="B180" t="s">
        <v>590</v>
      </c>
      <c r="C180">
        <v>33</v>
      </c>
      <c r="D180" t="s">
        <v>16</v>
      </c>
      <c r="E180" t="s">
        <v>591</v>
      </c>
      <c r="F180" t="s">
        <v>317</v>
      </c>
      <c r="G180" t="s">
        <v>12</v>
      </c>
      <c r="H180" t="s">
        <v>26</v>
      </c>
      <c r="I180" t="s">
        <v>26</v>
      </c>
    </row>
    <row r="181" spans="1:9">
      <c r="A181" t="s">
        <v>592</v>
      </c>
      <c r="B181" t="s">
        <v>593</v>
      </c>
      <c r="C181">
        <v>43</v>
      </c>
      <c r="D181" t="s">
        <v>16</v>
      </c>
      <c r="E181" t="s">
        <v>594</v>
      </c>
      <c r="F181" t="s">
        <v>117</v>
      </c>
      <c r="G181" t="s">
        <v>12</v>
      </c>
      <c r="H181" t="s">
        <v>31</v>
      </c>
      <c r="I181" t="s">
        <v>31</v>
      </c>
    </row>
    <row r="182" spans="1:9">
      <c r="A182" t="s">
        <v>595</v>
      </c>
      <c r="B182" t="s">
        <v>596</v>
      </c>
      <c r="C182">
        <v>38</v>
      </c>
      <c r="D182" t="s">
        <v>9</v>
      </c>
      <c r="E182" t="s">
        <v>597</v>
      </c>
      <c r="F182" t="s">
        <v>434</v>
      </c>
      <c r="G182" t="s">
        <v>12</v>
      </c>
      <c r="H182" t="s">
        <v>26</v>
      </c>
      <c r="I182" t="s">
        <v>26</v>
      </c>
    </row>
    <row r="183" spans="1:9">
      <c r="A183" t="s">
        <v>598</v>
      </c>
      <c r="B183" t="s">
        <v>599</v>
      </c>
      <c r="C183">
        <v>60</v>
      </c>
      <c r="D183" t="s">
        <v>9</v>
      </c>
      <c r="E183" t="s">
        <v>600</v>
      </c>
      <c r="F183" t="s">
        <v>58</v>
      </c>
      <c r="G183" t="s">
        <v>12</v>
      </c>
      <c r="H183" t="s">
        <v>26</v>
      </c>
      <c r="I183" t="s">
        <v>26</v>
      </c>
    </row>
    <row r="184" spans="1:9">
      <c r="A184" t="s">
        <v>601</v>
      </c>
      <c r="B184" t="s">
        <v>602</v>
      </c>
      <c r="C184">
        <v>23</v>
      </c>
      <c r="D184" t="s">
        <v>16</v>
      </c>
      <c r="E184" t="s">
        <v>603</v>
      </c>
      <c r="F184" t="s">
        <v>96</v>
      </c>
      <c r="G184" t="s">
        <v>12</v>
      </c>
      <c r="H184" t="s">
        <v>31</v>
      </c>
      <c r="I184" t="s">
        <v>31</v>
      </c>
    </row>
    <row r="185" spans="1:9">
      <c r="A185" t="s">
        <v>604</v>
      </c>
      <c r="B185" t="s">
        <v>605</v>
      </c>
      <c r="C185">
        <v>18</v>
      </c>
      <c r="D185" t="s">
        <v>9</v>
      </c>
      <c r="E185" t="s">
        <v>606</v>
      </c>
      <c r="F185" t="s">
        <v>58</v>
      </c>
      <c r="G185" t="s">
        <v>12</v>
      </c>
      <c r="H185" t="s">
        <v>19</v>
      </c>
      <c r="I185" t="s">
        <v>19</v>
      </c>
    </row>
    <row r="186" spans="1:9">
      <c r="A186" t="s">
        <v>607</v>
      </c>
      <c r="B186" t="s">
        <v>608</v>
      </c>
      <c r="C186">
        <v>46</v>
      </c>
      <c r="D186" t="s">
        <v>16</v>
      </c>
      <c r="E186" t="s">
        <v>609</v>
      </c>
      <c r="F186" t="s">
        <v>18</v>
      </c>
      <c r="G186" t="s">
        <v>12</v>
      </c>
      <c r="H186" t="s">
        <v>31</v>
      </c>
      <c r="I186" t="s">
        <v>31</v>
      </c>
    </row>
    <row r="187" spans="1:9">
      <c r="A187" t="s">
        <v>610</v>
      </c>
      <c r="B187" t="s">
        <v>611</v>
      </c>
      <c r="C187">
        <v>54</v>
      </c>
      <c r="D187" t="s">
        <v>16</v>
      </c>
      <c r="E187" t="s">
        <v>612</v>
      </c>
      <c r="F187" t="s">
        <v>88</v>
      </c>
      <c r="G187" t="s">
        <v>12</v>
      </c>
      <c r="H187" t="s">
        <v>19</v>
      </c>
      <c r="I187" t="s">
        <v>19</v>
      </c>
    </row>
    <row r="188" spans="1:9">
      <c r="A188" t="s">
        <v>613</v>
      </c>
      <c r="B188" t="s">
        <v>614</v>
      </c>
      <c r="C188">
        <v>53</v>
      </c>
      <c r="D188" t="s">
        <v>9</v>
      </c>
      <c r="E188" t="s">
        <v>615</v>
      </c>
      <c r="F188" t="s">
        <v>113</v>
      </c>
      <c r="G188" t="s">
        <v>12</v>
      </c>
      <c r="H188" t="s">
        <v>31</v>
      </c>
      <c r="I188" t="s">
        <v>31</v>
      </c>
    </row>
    <row r="189" spans="1:9">
      <c r="A189" t="s">
        <v>616</v>
      </c>
      <c r="B189" t="s">
        <v>3986</v>
      </c>
      <c r="C189">
        <v>60</v>
      </c>
      <c r="D189" t="s">
        <v>16</v>
      </c>
      <c r="E189" t="s">
        <v>618</v>
      </c>
      <c r="F189" t="s">
        <v>22</v>
      </c>
      <c r="G189" t="s">
        <v>12</v>
      </c>
      <c r="H189" t="s">
        <v>19</v>
      </c>
      <c r="I189" t="s">
        <v>19</v>
      </c>
    </row>
    <row r="190" spans="1:9">
      <c r="A190" t="s">
        <v>619</v>
      </c>
      <c r="B190" t="s">
        <v>620</v>
      </c>
      <c r="C190">
        <v>42</v>
      </c>
      <c r="D190" t="s">
        <v>9</v>
      </c>
      <c r="E190" t="s">
        <v>621</v>
      </c>
      <c r="F190" t="s">
        <v>233</v>
      </c>
      <c r="G190" t="s">
        <v>12</v>
      </c>
      <c r="H190" t="s">
        <v>31</v>
      </c>
      <c r="I190" t="s">
        <v>31</v>
      </c>
    </row>
    <row r="191" spans="1:9">
      <c r="A191" t="s">
        <v>622</v>
      </c>
      <c r="B191" t="s">
        <v>623</v>
      </c>
      <c r="C191">
        <v>29</v>
      </c>
      <c r="D191" t="s">
        <v>9</v>
      </c>
      <c r="E191" t="s">
        <v>624</v>
      </c>
      <c r="F191" t="s">
        <v>588</v>
      </c>
      <c r="G191" t="s">
        <v>12</v>
      </c>
      <c r="H191" t="s">
        <v>13</v>
      </c>
      <c r="I191" t="s">
        <v>13</v>
      </c>
    </row>
    <row r="192" spans="1:9">
      <c r="A192" t="s">
        <v>625</v>
      </c>
      <c r="B192" t="s">
        <v>626</v>
      </c>
      <c r="C192">
        <v>21</v>
      </c>
      <c r="D192" t="s">
        <v>9</v>
      </c>
      <c r="E192" t="s">
        <v>627</v>
      </c>
      <c r="F192" t="s">
        <v>58</v>
      </c>
      <c r="G192" t="s">
        <v>12</v>
      </c>
      <c r="H192" t="s">
        <v>26</v>
      </c>
      <c r="I192" t="s">
        <v>26</v>
      </c>
    </row>
    <row r="193" spans="1:9">
      <c r="A193" t="s">
        <v>628</v>
      </c>
      <c r="B193" t="s">
        <v>629</v>
      </c>
      <c r="C193">
        <v>29</v>
      </c>
      <c r="D193" t="s">
        <v>16</v>
      </c>
      <c r="E193" t="s">
        <v>630</v>
      </c>
      <c r="F193" t="s">
        <v>25</v>
      </c>
      <c r="G193" t="s">
        <v>12</v>
      </c>
      <c r="H193" t="s">
        <v>26</v>
      </c>
      <c r="I193" t="s">
        <v>26</v>
      </c>
    </row>
    <row r="194" spans="1:9">
      <c r="A194" t="s">
        <v>631</v>
      </c>
      <c r="B194" t="s">
        <v>632</v>
      </c>
      <c r="C194">
        <v>26</v>
      </c>
      <c r="D194" t="s">
        <v>9</v>
      </c>
      <c r="E194" t="s">
        <v>633</v>
      </c>
      <c r="F194" t="s">
        <v>106</v>
      </c>
      <c r="G194" t="s">
        <v>12</v>
      </c>
      <c r="H194" t="s">
        <v>13</v>
      </c>
      <c r="I194" t="s">
        <v>13</v>
      </c>
    </row>
    <row r="195" spans="1:9">
      <c r="A195" t="s">
        <v>634</v>
      </c>
      <c r="B195" t="s">
        <v>635</v>
      </c>
      <c r="C195">
        <v>38</v>
      </c>
      <c r="D195" t="s">
        <v>9</v>
      </c>
      <c r="E195" t="s">
        <v>636</v>
      </c>
      <c r="F195" t="s">
        <v>81</v>
      </c>
      <c r="G195" t="s">
        <v>12</v>
      </c>
      <c r="H195" t="s">
        <v>13</v>
      </c>
      <c r="I195" t="s">
        <v>13</v>
      </c>
    </row>
    <row r="196" spans="1:9">
      <c r="A196" t="s">
        <v>637</v>
      </c>
      <c r="B196" t="s">
        <v>638</v>
      </c>
      <c r="C196">
        <v>46</v>
      </c>
      <c r="D196" t="s">
        <v>9</v>
      </c>
      <c r="E196" t="s">
        <v>639</v>
      </c>
      <c r="F196" t="s">
        <v>51</v>
      </c>
      <c r="G196" t="s">
        <v>12</v>
      </c>
      <c r="H196" t="s">
        <v>13</v>
      </c>
      <c r="I196" t="s">
        <v>13</v>
      </c>
    </row>
    <row r="197" spans="1:9">
      <c r="A197" t="s">
        <v>640</v>
      </c>
      <c r="B197" t="s">
        <v>641</v>
      </c>
      <c r="C197">
        <v>60</v>
      </c>
      <c r="D197" t="s">
        <v>9</v>
      </c>
      <c r="E197" t="s">
        <v>642</v>
      </c>
      <c r="F197" t="s">
        <v>133</v>
      </c>
      <c r="G197" t="s">
        <v>12</v>
      </c>
      <c r="H197" t="s">
        <v>31</v>
      </c>
      <c r="I197" t="s">
        <v>31</v>
      </c>
    </row>
    <row r="198" spans="1:9">
      <c r="A198" t="s">
        <v>643</v>
      </c>
      <c r="B198" t="s">
        <v>644</v>
      </c>
      <c r="C198">
        <v>18</v>
      </c>
      <c r="D198" t="s">
        <v>16</v>
      </c>
      <c r="E198" t="s">
        <v>645</v>
      </c>
      <c r="F198" t="s">
        <v>163</v>
      </c>
      <c r="G198" t="s">
        <v>12</v>
      </c>
      <c r="H198" t="s">
        <v>19</v>
      </c>
      <c r="I198" t="s">
        <v>19</v>
      </c>
    </row>
    <row r="199" spans="1:9">
      <c r="A199" t="s">
        <v>646</v>
      </c>
      <c r="B199" t="s">
        <v>647</v>
      </c>
      <c r="C199">
        <v>45</v>
      </c>
      <c r="D199" t="s">
        <v>16</v>
      </c>
      <c r="E199" t="s">
        <v>207</v>
      </c>
      <c r="F199" t="s">
        <v>201</v>
      </c>
      <c r="G199" t="s">
        <v>12</v>
      </c>
      <c r="H199" t="s">
        <v>19</v>
      </c>
      <c r="I199" t="s">
        <v>19</v>
      </c>
    </row>
    <row r="200" spans="1:9">
      <c r="A200" t="s">
        <v>648</v>
      </c>
      <c r="B200" t="s">
        <v>649</v>
      </c>
      <c r="C200">
        <v>54</v>
      </c>
      <c r="D200" t="s">
        <v>9</v>
      </c>
      <c r="E200" t="s">
        <v>650</v>
      </c>
      <c r="F200" t="s">
        <v>171</v>
      </c>
      <c r="G200" t="s">
        <v>12</v>
      </c>
      <c r="H200" t="s">
        <v>26</v>
      </c>
      <c r="I200" t="s">
        <v>26</v>
      </c>
    </row>
    <row r="201" spans="1:9">
      <c r="A201" t="s">
        <v>651</v>
      </c>
      <c r="B201" t="s">
        <v>652</v>
      </c>
      <c r="C201">
        <v>46</v>
      </c>
      <c r="D201" t="s">
        <v>9</v>
      </c>
      <c r="E201" t="s">
        <v>653</v>
      </c>
      <c r="F201" t="s">
        <v>237</v>
      </c>
      <c r="G201" t="s">
        <v>12</v>
      </c>
      <c r="H201" t="s">
        <v>26</v>
      </c>
      <c r="I201" t="s">
        <v>26</v>
      </c>
    </row>
    <row r="202" spans="1:9">
      <c r="A202" t="s">
        <v>654</v>
      </c>
      <c r="B202" t="s">
        <v>655</v>
      </c>
      <c r="C202">
        <v>30</v>
      </c>
      <c r="D202" t="s">
        <v>9</v>
      </c>
      <c r="E202" t="s">
        <v>656</v>
      </c>
      <c r="F202" t="s">
        <v>434</v>
      </c>
      <c r="G202" t="s">
        <v>12</v>
      </c>
      <c r="H202" t="s">
        <v>19</v>
      </c>
      <c r="I202" t="s">
        <v>19</v>
      </c>
    </row>
    <row r="203" spans="1:9">
      <c r="A203" t="s">
        <v>657</v>
      </c>
      <c r="B203" t="s">
        <v>658</v>
      </c>
      <c r="C203">
        <v>25</v>
      </c>
      <c r="D203" t="s">
        <v>16</v>
      </c>
      <c r="E203" t="s">
        <v>659</v>
      </c>
      <c r="F203" t="s">
        <v>156</v>
      </c>
      <c r="G203" t="s">
        <v>12</v>
      </c>
      <c r="H203" t="s">
        <v>26</v>
      </c>
      <c r="I203" t="s">
        <v>26</v>
      </c>
    </row>
    <row r="204" spans="1:9">
      <c r="A204" t="s">
        <v>660</v>
      </c>
      <c r="B204" t="s">
        <v>661</v>
      </c>
      <c r="C204">
        <v>37</v>
      </c>
      <c r="D204" t="s">
        <v>16</v>
      </c>
      <c r="E204" t="s">
        <v>662</v>
      </c>
      <c r="F204" t="s">
        <v>62</v>
      </c>
      <c r="G204" t="s">
        <v>12</v>
      </c>
      <c r="H204" t="s">
        <v>19</v>
      </c>
      <c r="I204" t="s">
        <v>19</v>
      </c>
    </row>
    <row r="205" spans="1:9">
      <c r="A205" t="s">
        <v>663</v>
      </c>
      <c r="B205" t="s">
        <v>664</v>
      </c>
      <c r="C205">
        <v>47</v>
      </c>
      <c r="D205" t="s">
        <v>9</v>
      </c>
      <c r="E205" t="s">
        <v>665</v>
      </c>
      <c r="F205" t="s">
        <v>267</v>
      </c>
      <c r="G205" t="s">
        <v>12</v>
      </c>
      <c r="H205" t="s">
        <v>19</v>
      </c>
      <c r="I205" t="s">
        <v>19</v>
      </c>
    </row>
    <row r="206" spans="1:9">
      <c r="A206" t="s">
        <v>666</v>
      </c>
      <c r="B206" t="s">
        <v>667</v>
      </c>
      <c r="C206">
        <v>52</v>
      </c>
      <c r="D206" t="s">
        <v>9</v>
      </c>
      <c r="E206" t="s">
        <v>668</v>
      </c>
      <c r="F206" t="s">
        <v>287</v>
      </c>
      <c r="G206" t="s">
        <v>12</v>
      </c>
      <c r="H206" t="s">
        <v>19</v>
      </c>
      <c r="I206" t="s">
        <v>19</v>
      </c>
    </row>
    <row r="207" spans="1:9">
      <c r="A207" t="s">
        <v>669</v>
      </c>
      <c r="B207" t="s">
        <v>670</v>
      </c>
      <c r="C207">
        <v>44</v>
      </c>
      <c r="D207" t="s">
        <v>16</v>
      </c>
      <c r="E207" t="s">
        <v>671</v>
      </c>
      <c r="F207" t="s">
        <v>88</v>
      </c>
      <c r="G207" t="s">
        <v>12</v>
      </c>
      <c r="H207" t="s">
        <v>13</v>
      </c>
      <c r="I207" t="s">
        <v>13</v>
      </c>
    </row>
    <row r="208" spans="1:9">
      <c r="A208" t="s">
        <v>672</v>
      </c>
      <c r="B208" t="s">
        <v>673</v>
      </c>
      <c r="C208">
        <v>26</v>
      </c>
      <c r="D208" t="s">
        <v>16</v>
      </c>
      <c r="E208" t="s">
        <v>674</v>
      </c>
      <c r="F208" t="s">
        <v>237</v>
      </c>
      <c r="G208" t="s">
        <v>12</v>
      </c>
      <c r="H208" t="s">
        <v>31</v>
      </c>
      <c r="I208" t="s">
        <v>31</v>
      </c>
    </row>
    <row r="209" spans="1:9">
      <c r="A209" t="s">
        <v>675</v>
      </c>
      <c r="B209" t="s">
        <v>676</v>
      </c>
      <c r="C209">
        <v>28</v>
      </c>
      <c r="D209" t="s">
        <v>16</v>
      </c>
      <c r="E209" t="s">
        <v>677</v>
      </c>
      <c r="F209" t="s">
        <v>88</v>
      </c>
      <c r="G209" t="s">
        <v>12</v>
      </c>
      <c r="H209" t="s">
        <v>26</v>
      </c>
      <c r="I209" t="s">
        <v>26</v>
      </c>
    </row>
    <row r="210" spans="1:9">
      <c r="A210" t="s">
        <v>678</v>
      </c>
      <c r="B210" t="s">
        <v>679</v>
      </c>
      <c r="C210">
        <v>54</v>
      </c>
      <c r="D210" t="s">
        <v>9</v>
      </c>
      <c r="E210" t="s">
        <v>680</v>
      </c>
      <c r="F210" t="s">
        <v>328</v>
      </c>
      <c r="G210" t="s">
        <v>12</v>
      </c>
      <c r="H210" t="s">
        <v>19</v>
      </c>
      <c r="I210" t="s">
        <v>19</v>
      </c>
    </row>
    <row r="211" spans="1:9">
      <c r="A211" t="s">
        <v>681</v>
      </c>
      <c r="B211" t="s">
        <v>682</v>
      </c>
      <c r="C211">
        <v>50</v>
      </c>
      <c r="D211" t="s">
        <v>16</v>
      </c>
      <c r="E211" t="s">
        <v>683</v>
      </c>
      <c r="F211" t="s">
        <v>434</v>
      </c>
      <c r="G211" t="s">
        <v>12</v>
      </c>
      <c r="H211" t="s">
        <v>19</v>
      </c>
      <c r="I211" t="s">
        <v>19</v>
      </c>
    </row>
    <row r="212" spans="1:9">
      <c r="A212" t="s">
        <v>684</v>
      </c>
      <c r="B212" t="s">
        <v>685</v>
      </c>
      <c r="C212">
        <v>48</v>
      </c>
      <c r="D212" t="s">
        <v>9</v>
      </c>
      <c r="E212" t="s">
        <v>686</v>
      </c>
      <c r="F212" t="s">
        <v>81</v>
      </c>
      <c r="G212" t="s">
        <v>12</v>
      </c>
      <c r="H212" t="s">
        <v>31</v>
      </c>
      <c r="I212" t="s">
        <v>31</v>
      </c>
    </row>
    <row r="213" spans="1:9">
      <c r="A213" t="s">
        <v>687</v>
      </c>
      <c r="B213" t="s">
        <v>688</v>
      </c>
      <c r="C213">
        <v>20</v>
      </c>
      <c r="D213" t="s">
        <v>16</v>
      </c>
      <c r="E213" t="s">
        <v>689</v>
      </c>
      <c r="F213" t="s">
        <v>92</v>
      </c>
      <c r="G213" t="s">
        <v>12</v>
      </c>
      <c r="H213" t="s">
        <v>31</v>
      </c>
      <c r="I213" t="s">
        <v>31</v>
      </c>
    </row>
    <row r="214" spans="1:9">
      <c r="A214" t="s">
        <v>690</v>
      </c>
      <c r="B214" t="s">
        <v>691</v>
      </c>
      <c r="C214">
        <v>63</v>
      </c>
      <c r="D214" t="s">
        <v>16</v>
      </c>
      <c r="E214" t="s">
        <v>692</v>
      </c>
      <c r="F214" t="s">
        <v>74</v>
      </c>
      <c r="G214" t="s">
        <v>12</v>
      </c>
      <c r="H214" t="s">
        <v>19</v>
      </c>
      <c r="I214" t="s">
        <v>19</v>
      </c>
    </row>
    <row r="215" spans="1:9">
      <c r="A215" t="s">
        <v>693</v>
      </c>
      <c r="B215" t="s">
        <v>694</v>
      </c>
      <c r="C215">
        <v>42</v>
      </c>
      <c r="D215" t="s">
        <v>16</v>
      </c>
      <c r="E215" t="s">
        <v>695</v>
      </c>
      <c r="F215" t="s">
        <v>18</v>
      </c>
      <c r="G215" t="s">
        <v>12</v>
      </c>
      <c r="H215" t="s">
        <v>19</v>
      </c>
      <c r="I215" t="s">
        <v>19</v>
      </c>
    </row>
    <row r="216" spans="1:9">
      <c r="A216" t="s">
        <v>696</v>
      </c>
      <c r="B216" t="s">
        <v>697</v>
      </c>
      <c r="C216">
        <v>61</v>
      </c>
      <c r="D216" t="s">
        <v>9</v>
      </c>
      <c r="E216" t="s">
        <v>698</v>
      </c>
      <c r="F216" t="s">
        <v>66</v>
      </c>
      <c r="G216" t="s">
        <v>12</v>
      </c>
      <c r="H216" t="s">
        <v>13</v>
      </c>
      <c r="I216" t="s">
        <v>13</v>
      </c>
    </row>
    <row r="217" spans="1:9">
      <c r="A217" t="s">
        <v>699</v>
      </c>
      <c r="B217" t="s">
        <v>700</v>
      </c>
      <c r="C217">
        <v>50</v>
      </c>
      <c r="D217" t="s">
        <v>16</v>
      </c>
      <c r="E217" t="s">
        <v>701</v>
      </c>
      <c r="F217" t="s">
        <v>35</v>
      </c>
      <c r="G217" t="s">
        <v>12</v>
      </c>
      <c r="H217" t="s">
        <v>13</v>
      </c>
      <c r="I217" t="s">
        <v>13</v>
      </c>
    </row>
    <row r="218" spans="1:9">
      <c r="A218" t="s">
        <v>702</v>
      </c>
      <c r="B218" t="s">
        <v>703</v>
      </c>
      <c r="C218">
        <v>44</v>
      </c>
      <c r="D218" t="s">
        <v>9</v>
      </c>
      <c r="E218" t="s">
        <v>704</v>
      </c>
      <c r="F218" t="s">
        <v>30</v>
      </c>
      <c r="G218" t="s">
        <v>12</v>
      </c>
      <c r="H218" t="s">
        <v>19</v>
      </c>
      <c r="I218" t="s">
        <v>19</v>
      </c>
    </row>
    <row r="219" spans="1:9">
      <c r="A219" t="s">
        <v>705</v>
      </c>
      <c r="B219" t="s">
        <v>706</v>
      </c>
      <c r="C219">
        <v>42</v>
      </c>
      <c r="D219" t="s">
        <v>9</v>
      </c>
      <c r="E219" t="s">
        <v>707</v>
      </c>
      <c r="F219" t="s">
        <v>113</v>
      </c>
      <c r="G219" t="s">
        <v>12</v>
      </c>
      <c r="H219" t="s">
        <v>31</v>
      </c>
      <c r="I219" t="s">
        <v>31</v>
      </c>
    </row>
    <row r="220" spans="1:9">
      <c r="A220" t="s">
        <v>708</v>
      </c>
      <c r="B220" t="s">
        <v>709</v>
      </c>
      <c r="C220">
        <v>46</v>
      </c>
      <c r="D220" t="s">
        <v>9</v>
      </c>
      <c r="E220" t="s">
        <v>710</v>
      </c>
      <c r="F220" t="s">
        <v>30</v>
      </c>
      <c r="G220" t="s">
        <v>12</v>
      </c>
      <c r="H220" t="s">
        <v>19</v>
      </c>
      <c r="I220" t="s">
        <v>19</v>
      </c>
    </row>
    <row r="221" spans="1:9">
      <c r="A221" t="s">
        <v>711</v>
      </c>
      <c r="B221" t="s">
        <v>712</v>
      </c>
      <c r="C221">
        <v>47</v>
      </c>
      <c r="D221" t="s">
        <v>16</v>
      </c>
      <c r="E221" t="s">
        <v>3830</v>
      </c>
      <c r="F221" t="s">
        <v>88</v>
      </c>
      <c r="G221" t="s">
        <v>12</v>
      </c>
      <c r="H221" t="s">
        <v>13</v>
      </c>
      <c r="I221" t="s">
        <v>13</v>
      </c>
    </row>
    <row r="222" spans="1:9">
      <c r="A222" t="s">
        <v>713</v>
      </c>
      <c r="B222" t="s">
        <v>714</v>
      </c>
      <c r="C222">
        <v>50</v>
      </c>
      <c r="D222" t="s">
        <v>16</v>
      </c>
      <c r="E222" t="s">
        <v>3987</v>
      </c>
      <c r="F222" t="s">
        <v>715</v>
      </c>
      <c r="G222" t="s">
        <v>12</v>
      </c>
      <c r="H222" t="s">
        <v>26</v>
      </c>
      <c r="I222" t="s">
        <v>26</v>
      </c>
    </row>
    <row r="223" spans="1:9">
      <c r="A223" t="s">
        <v>716</v>
      </c>
      <c r="B223" t="s">
        <v>717</v>
      </c>
      <c r="C223">
        <v>38</v>
      </c>
      <c r="D223" t="s">
        <v>9</v>
      </c>
      <c r="E223" t="s">
        <v>718</v>
      </c>
      <c r="F223" t="s">
        <v>81</v>
      </c>
      <c r="G223" t="s">
        <v>12</v>
      </c>
      <c r="H223" t="s">
        <v>19</v>
      </c>
      <c r="I223" t="s">
        <v>19</v>
      </c>
    </row>
    <row r="224" spans="1:9">
      <c r="A224" t="s">
        <v>719</v>
      </c>
      <c r="B224" t="s">
        <v>720</v>
      </c>
      <c r="C224">
        <v>35</v>
      </c>
      <c r="D224" t="s">
        <v>9</v>
      </c>
      <c r="E224" t="s">
        <v>721</v>
      </c>
      <c r="F224" t="s">
        <v>233</v>
      </c>
      <c r="G224" t="s">
        <v>12</v>
      </c>
      <c r="H224" t="s">
        <v>19</v>
      </c>
      <c r="I224" t="s">
        <v>19</v>
      </c>
    </row>
    <row r="225" spans="1:9">
      <c r="A225" t="s">
        <v>722</v>
      </c>
      <c r="B225" t="s">
        <v>723</v>
      </c>
      <c r="C225">
        <v>50</v>
      </c>
      <c r="D225" t="s">
        <v>9</v>
      </c>
      <c r="E225" t="s">
        <v>3988</v>
      </c>
      <c r="F225" t="s">
        <v>267</v>
      </c>
      <c r="G225" t="s">
        <v>12</v>
      </c>
      <c r="H225" t="s">
        <v>19</v>
      </c>
      <c r="I225" t="s">
        <v>19</v>
      </c>
    </row>
    <row r="226" spans="1:9">
      <c r="A226" t="s">
        <v>724</v>
      </c>
      <c r="B226" t="s">
        <v>725</v>
      </c>
      <c r="C226">
        <v>29</v>
      </c>
      <c r="D226" t="s">
        <v>9</v>
      </c>
      <c r="E226" t="s">
        <v>726</v>
      </c>
      <c r="F226" t="s">
        <v>113</v>
      </c>
      <c r="G226" t="s">
        <v>12</v>
      </c>
      <c r="H226" t="s">
        <v>31</v>
      </c>
      <c r="I226" t="s">
        <v>31</v>
      </c>
    </row>
    <row r="227" spans="1:9">
      <c r="A227" t="s">
        <v>727</v>
      </c>
      <c r="B227" t="s">
        <v>728</v>
      </c>
      <c r="C227">
        <v>46</v>
      </c>
      <c r="D227" t="s">
        <v>16</v>
      </c>
      <c r="E227" t="s">
        <v>729</v>
      </c>
      <c r="F227" t="s">
        <v>117</v>
      </c>
      <c r="G227" t="s">
        <v>12</v>
      </c>
      <c r="H227" t="s">
        <v>19</v>
      </c>
      <c r="I227" t="s">
        <v>19</v>
      </c>
    </row>
    <row r="228" spans="1:9">
      <c r="A228" t="s">
        <v>730</v>
      </c>
      <c r="B228" t="s">
        <v>731</v>
      </c>
      <c r="C228">
        <v>54</v>
      </c>
      <c r="D228" t="s">
        <v>9</v>
      </c>
      <c r="E228" t="s">
        <v>216</v>
      </c>
      <c r="F228" t="s">
        <v>163</v>
      </c>
      <c r="G228" t="s">
        <v>12</v>
      </c>
      <c r="H228" t="s">
        <v>13</v>
      </c>
      <c r="I228" t="s">
        <v>13</v>
      </c>
    </row>
    <row r="229" spans="1:9">
      <c r="A229" t="s">
        <v>732</v>
      </c>
      <c r="B229" t="s">
        <v>733</v>
      </c>
      <c r="C229">
        <v>63</v>
      </c>
      <c r="D229" t="s">
        <v>16</v>
      </c>
      <c r="E229" t="s">
        <v>734</v>
      </c>
      <c r="F229" t="s">
        <v>62</v>
      </c>
      <c r="G229" t="s">
        <v>12</v>
      </c>
      <c r="H229" t="s">
        <v>13</v>
      </c>
      <c r="I229" t="s">
        <v>13</v>
      </c>
    </row>
    <row r="230" spans="1:9">
      <c r="A230" t="s">
        <v>735</v>
      </c>
      <c r="B230" t="s">
        <v>736</v>
      </c>
      <c r="C230">
        <v>52</v>
      </c>
      <c r="D230" t="s">
        <v>16</v>
      </c>
      <c r="E230" t="s">
        <v>395</v>
      </c>
      <c r="F230" t="s">
        <v>117</v>
      </c>
      <c r="G230" t="s">
        <v>12</v>
      </c>
      <c r="H230" t="s">
        <v>13</v>
      </c>
      <c r="I230" t="s">
        <v>13</v>
      </c>
    </row>
    <row r="231" spans="1:9">
      <c r="A231" t="s">
        <v>737</v>
      </c>
      <c r="B231" t="s">
        <v>738</v>
      </c>
      <c r="C231">
        <v>32</v>
      </c>
      <c r="D231" t="s">
        <v>16</v>
      </c>
      <c r="E231" t="s">
        <v>739</v>
      </c>
      <c r="F231" t="s">
        <v>140</v>
      </c>
      <c r="G231" t="s">
        <v>12</v>
      </c>
      <c r="H231" t="s">
        <v>26</v>
      </c>
      <c r="I231" t="s">
        <v>26</v>
      </c>
    </row>
    <row r="232" spans="1:9">
      <c r="A232" t="s">
        <v>740</v>
      </c>
      <c r="B232" t="s">
        <v>741</v>
      </c>
      <c r="C232">
        <v>29</v>
      </c>
      <c r="D232" t="s">
        <v>9</v>
      </c>
      <c r="E232" t="s">
        <v>742</v>
      </c>
      <c r="F232" t="s">
        <v>250</v>
      </c>
      <c r="G232" t="s">
        <v>12</v>
      </c>
      <c r="H232" t="s">
        <v>26</v>
      </c>
      <c r="I232" t="s">
        <v>26</v>
      </c>
    </row>
    <row r="233" spans="1:9">
      <c r="A233" t="s">
        <v>743</v>
      </c>
      <c r="B233" t="s">
        <v>744</v>
      </c>
      <c r="C233">
        <v>22</v>
      </c>
      <c r="D233" t="s">
        <v>16</v>
      </c>
      <c r="E233" t="s">
        <v>745</v>
      </c>
      <c r="F233" t="s">
        <v>317</v>
      </c>
      <c r="G233" t="s">
        <v>12</v>
      </c>
      <c r="H233" t="s">
        <v>26</v>
      </c>
      <c r="I233" t="s">
        <v>26</v>
      </c>
    </row>
    <row r="234" spans="1:9">
      <c r="A234" t="s">
        <v>746</v>
      </c>
      <c r="B234" t="s">
        <v>747</v>
      </c>
      <c r="C234">
        <v>27</v>
      </c>
      <c r="D234" t="s">
        <v>16</v>
      </c>
      <c r="E234" t="s">
        <v>748</v>
      </c>
      <c r="F234" t="s">
        <v>88</v>
      </c>
      <c r="G234" t="s">
        <v>12</v>
      </c>
      <c r="H234" t="s">
        <v>19</v>
      </c>
      <c r="I234" t="s">
        <v>19</v>
      </c>
    </row>
    <row r="235" spans="1:9">
      <c r="A235" t="s">
        <v>749</v>
      </c>
      <c r="B235" t="s">
        <v>750</v>
      </c>
      <c r="C235">
        <v>59</v>
      </c>
      <c r="D235" t="s">
        <v>9</v>
      </c>
      <c r="E235" t="s">
        <v>751</v>
      </c>
      <c r="F235" t="s">
        <v>43</v>
      </c>
      <c r="G235" t="s">
        <v>12</v>
      </c>
      <c r="H235" t="s">
        <v>31</v>
      </c>
      <c r="I235" t="s">
        <v>31</v>
      </c>
    </row>
    <row r="236" spans="1:9">
      <c r="A236" t="s">
        <v>752</v>
      </c>
      <c r="B236" t="s">
        <v>753</v>
      </c>
      <c r="C236">
        <v>43</v>
      </c>
      <c r="D236" t="s">
        <v>16</v>
      </c>
      <c r="E236" t="s">
        <v>754</v>
      </c>
      <c r="F236" t="s">
        <v>62</v>
      </c>
      <c r="G236" t="s">
        <v>12</v>
      </c>
      <c r="H236" t="s">
        <v>13</v>
      </c>
      <c r="I236" t="s">
        <v>13</v>
      </c>
    </row>
    <row r="237" spans="1:9">
      <c r="A237" t="s">
        <v>755</v>
      </c>
      <c r="B237" t="s">
        <v>756</v>
      </c>
      <c r="C237">
        <v>28</v>
      </c>
      <c r="D237" t="s">
        <v>16</v>
      </c>
      <c r="E237" t="s">
        <v>757</v>
      </c>
      <c r="F237" t="s">
        <v>92</v>
      </c>
      <c r="G237" t="s">
        <v>12</v>
      </c>
      <c r="H237" t="s">
        <v>26</v>
      </c>
      <c r="I237" t="s">
        <v>26</v>
      </c>
    </row>
    <row r="238" spans="1:9">
      <c r="A238" t="s">
        <v>758</v>
      </c>
      <c r="B238" t="s">
        <v>759</v>
      </c>
      <c r="C238">
        <v>42</v>
      </c>
      <c r="D238" t="s">
        <v>16</v>
      </c>
      <c r="E238" t="s">
        <v>760</v>
      </c>
      <c r="F238" t="s">
        <v>287</v>
      </c>
      <c r="G238" t="s">
        <v>12</v>
      </c>
      <c r="H238" t="s">
        <v>26</v>
      </c>
      <c r="I238" t="s">
        <v>26</v>
      </c>
    </row>
    <row r="239" spans="1:9">
      <c r="A239" t="s">
        <v>761</v>
      </c>
      <c r="B239" t="s">
        <v>762</v>
      </c>
      <c r="C239">
        <v>41</v>
      </c>
      <c r="D239" t="s">
        <v>16</v>
      </c>
      <c r="E239" t="s">
        <v>763</v>
      </c>
      <c r="F239" t="s">
        <v>66</v>
      </c>
      <c r="G239" t="s">
        <v>12</v>
      </c>
      <c r="H239" t="s">
        <v>13</v>
      </c>
      <c r="I239" t="s">
        <v>13</v>
      </c>
    </row>
    <row r="240" spans="1:9">
      <c r="A240" t="s">
        <v>764</v>
      </c>
      <c r="B240" t="s">
        <v>765</v>
      </c>
      <c r="C240">
        <v>40</v>
      </c>
      <c r="D240" t="s">
        <v>9</v>
      </c>
      <c r="E240" t="s">
        <v>766</v>
      </c>
      <c r="F240" t="s">
        <v>43</v>
      </c>
      <c r="G240" t="s">
        <v>12</v>
      </c>
      <c r="H240" t="s">
        <v>19</v>
      </c>
      <c r="I240" t="s">
        <v>19</v>
      </c>
    </row>
    <row r="241" spans="1:9">
      <c r="A241" t="s">
        <v>767</v>
      </c>
      <c r="B241" t="s">
        <v>768</v>
      </c>
      <c r="C241">
        <v>58</v>
      </c>
      <c r="D241" t="s">
        <v>16</v>
      </c>
      <c r="E241" t="s">
        <v>769</v>
      </c>
      <c r="F241" t="s">
        <v>184</v>
      </c>
      <c r="G241" t="s">
        <v>12</v>
      </c>
      <c r="H241" t="s">
        <v>19</v>
      </c>
      <c r="I241" t="s">
        <v>19</v>
      </c>
    </row>
    <row r="242" spans="1:9">
      <c r="A242" t="s">
        <v>770</v>
      </c>
      <c r="B242" t="s">
        <v>771</v>
      </c>
      <c r="C242">
        <v>59</v>
      </c>
      <c r="D242" t="s">
        <v>16</v>
      </c>
      <c r="E242" t="s">
        <v>772</v>
      </c>
      <c r="F242" t="s">
        <v>156</v>
      </c>
      <c r="G242" t="s">
        <v>12</v>
      </c>
      <c r="H242" t="s">
        <v>19</v>
      </c>
      <c r="I242" t="s">
        <v>19</v>
      </c>
    </row>
    <row r="243" spans="1:9">
      <c r="A243" t="s">
        <v>773</v>
      </c>
      <c r="B243" t="s">
        <v>3989</v>
      </c>
      <c r="C243">
        <v>31</v>
      </c>
      <c r="D243" t="s">
        <v>9</v>
      </c>
      <c r="E243" t="s">
        <v>775</v>
      </c>
      <c r="F243" t="s">
        <v>287</v>
      </c>
      <c r="G243" t="s">
        <v>12</v>
      </c>
      <c r="H243" t="s">
        <v>19</v>
      </c>
      <c r="I243" t="s">
        <v>19</v>
      </c>
    </row>
    <row r="244" spans="1:9">
      <c r="A244" t="s">
        <v>776</v>
      </c>
      <c r="B244" t="s">
        <v>777</v>
      </c>
      <c r="C244">
        <v>58</v>
      </c>
      <c r="D244" t="s">
        <v>16</v>
      </c>
      <c r="E244" t="s">
        <v>778</v>
      </c>
      <c r="F244" t="s">
        <v>167</v>
      </c>
      <c r="G244" t="s">
        <v>12</v>
      </c>
      <c r="H244" t="s">
        <v>31</v>
      </c>
      <c r="I244" t="s">
        <v>31</v>
      </c>
    </row>
    <row r="245" spans="1:9">
      <c r="A245" t="s">
        <v>779</v>
      </c>
      <c r="B245" t="s">
        <v>780</v>
      </c>
      <c r="C245">
        <v>56</v>
      </c>
      <c r="D245" t="s">
        <v>16</v>
      </c>
      <c r="E245" t="s">
        <v>781</v>
      </c>
      <c r="F245" t="s">
        <v>359</v>
      </c>
      <c r="G245" t="s">
        <v>12</v>
      </c>
      <c r="H245" t="s">
        <v>13</v>
      </c>
      <c r="I245" t="s">
        <v>13</v>
      </c>
    </row>
    <row r="246" spans="1:9">
      <c r="A246" t="s">
        <v>782</v>
      </c>
      <c r="B246" t="s">
        <v>783</v>
      </c>
      <c r="C246">
        <v>19</v>
      </c>
      <c r="D246" t="s">
        <v>9</v>
      </c>
      <c r="E246" t="s">
        <v>784</v>
      </c>
      <c r="F246" t="s">
        <v>117</v>
      </c>
      <c r="G246" t="s">
        <v>12</v>
      </c>
      <c r="H246" t="s">
        <v>26</v>
      </c>
      <c r="I246" t="s">
        <v>26</v>
      </c>
    </row>
    <row r="247" spans="1:9">
      <c r="A247" t="s">
        <v>785</v>
      </c>
      <c r="B247" t="s">
        <v>786</v>
      </c>
      <c r="C247">
        <v>57</v>
      </c>
      <c r="D247" t="s">
        <v>16</v>
      </c>
      <c r="E247" t="s">
        <v>787</v>
      </c>
      <c r="F247" t="s">
        <v>156</v>
      </c>
      <c r="G247" t="s">
        <v>12</v>
      </c>
      <c r="H247" t="s">
        <v>19</v>
      </c>
      <c r="I247" t="s">
        <v>19</v>
      </c>
    </row>
    <row r="248" spans="1:9">
      <c r="A248" t="s">
        <v>788</v>
      </c>
      <c r="B248" t="s">
        <v>789</v>
      </c>
      <c r="C248">
        <v>58</v>
      </c>
      <c r="D248" t="s">
        <v>9</v>
      </c>
      <c r="E248" t="s">
        <v>790</v>
      </c>
      <c r="F248" t="s">
        <v>291</v>
      </c>
      <c r="G248" t="s">
        <v>12</v>
      </c>
      <c r="H248" t="s">
        <v>26</v>
      </c>
      <c r="I248" t="s">
        <v>26</v>
      </c>
    </row>
    <row r="249" spans="1:9">
      <c r="A249" t="s">
        <v>791</v>
      </c>
      <c r="B249" t="s">
        <v>792</v>
      </c>
      <c r="C249">
        <v>32</v>
      </c>
      <c r="D249" t="s">
        <v>9</v>
      </c>
      <c r="E249" t="s">
        <v>793</v>
      </c>
      <c r="F249" t="s">
        <v>47</v>
      </c>
      <c r="G249" t="s">
        <v>12</v>
      </c>
      <c r="H249" t="s">
        <v>19</v>
      </c>
      <c r="I249" t="s">
        <v>19</v>
      </c>
    </row>
    <row r="250" spans="1:9">
      <c r="A250" t="s">
        <v>794</v>
      </c>
      <c r="B250" t="s">
        <v>795</v>
      </c>
      <c r="C250">
        <v>19</v>
      </c>
      <c r="D250" t="s">
        <v>9</v>
      </c>
      <c r="E250" t="s">
        <v>796</v>
      </c>
      <c r="F250" t="s">
        <v>184</v>
      </c>
      <c r="G250" t="s">
        <v>12</v>
      </c>
      <c r="H250" t="s">
        <v>13</v>
      </c>
      <c r="I250" t="s">
        <v>13</v>
      </c>
    </row>
    <row r="251" spans="1:9">
      <c r="A251" t="s">
        <v>797</v>
      </c>
      <c r="B251" t="s">
        <v>798</v>
      </c>
      <c r="C251">
        <v>41</v>
      </c>
      <c r="D251" t="s">
        <v>16</v>
      </c>
      <c r="E251" t="s">
        <v>799</v>
      </c>
      <c r="F251" t="s">
        <v>58</v>
      </c>
      <c r="G251" t="s">
        <v>12</v>
      </c>
      <c r="H251" t="s">
        <v>13</v>
      </c>
      <c r="I251" t="s">
        <v>13</v>
      </c>
    </row>
    <row r="252" spans="1:9">
      <c r="A252" t="s">
        <v>800</v>
      </c>
      <c r="B252" t="s">
        <v>801</v>
      </c>
      <c r="C252">
        <v>48</v>
      </c>
      <c r="D252" t="s">
        <v>9</v>
      </c>
      <c r="E252" t="s">
        <v>802</v>
      </c>
      <c r="F252" t="s">
        <v>92</v>
      </c>
      <c r="G252" t="s">
        <v>12</v>
      </c>
      <c r="H252" t="s">
        <v>19</v>
      </c>
      <c r="I252" t="s">
        <v>19</v>
      </c>
    </row>
    <row r="253" spans="1:9">
      <c r="A253" t="s">
        <v>803</v>
      </c>
      <c r="B253" t="s">
        <v>804</v>
      </c>
      <c r="C253">
        <v>64</v>
      </c>
      <c r="D253" t="s">
        <v>9</v>
      </c>
      <c r="E253" t="s">
        <v>805</v>
      </c>
      <c r="F253" t="s">
        <v>22</v>
      </c>
      <c r="G253" t="s">
        <v>12</v>
      </c>
      <c r="H253" t="s">
        <v>31</v>
      </c>
      <c r="I253" t="s">
        <v>31</v>
      </c>
    </row>
    <row r="254" spans="1:9">
      <c r="A254" t="s">
        <v>806</v>
      </c>
      <c r="B254" t="s">
        <v>807</v>
      </c>
      <c r="C254">
        <v>26</v>
      </c>
      <c r="D254" t="s">
        <v>9</v>
      </c>
      <c r="E254" t="s">
        <v>808</v>
      </c>
      <c r="F254" t="s">
        <v>39</v>
      </c>
      <c r="G254" t="s">
        <v>12</v>
      </c>
      <c r="H254" t="s">
        <v>31</v>
      </c>
      <c r="I254" t="s">
        <v>31</v>
      </c>
    </row>
    <row r="255" spans="1:9">
      <c r="A255" t="s">
        <v>809</v>
      </c>
      <c r="B255" t="s">
        <v>3990</v>
      </c>
      <c r="C255">
        <v>32</v>
      </c>
      <c r="D255" t="s">
        <v>9</v>
      </c>
      <c r="E255" t="s">
        <v>811</v>
      </c>
      <c r="F255" t="s">
        <v>324</v>
      </c>
      <c r="G255" t="s">
        <v>12</v>
      </c>
      <c r="H255" t="s">
        <v>26</v>
      </c>
      <c r="I255" t="s">
        <v>26</v>
      </c>
    </row>
    <row r="256" spans="1:9">
      <c r="A256" t="s">
        <v>812</v>
      </c>
      <c r="B256" t="s">
        <v>813</v>
      </c>
      <c r="C256">
        <v>34</v>
      </c>
      <c r="D256" t="s">
        <v>9</v>
      </c>
      <c r="E256" t="s">
        <v>814</v>
      </c>
      <c r="F256" t="s">
        <v>163</v>
      </c>
      <c r="G256" t="s">
        <v>12</v>
      </c>
      <c r="H256" t="s">
        <v>31</v>
      </c>
      <c r="I256" t="s">
        <v>31</v>
      </c>
    </row>
    <row r="257" spans="1:9">
      <c r="A257" t="s">
        <v>815</v>
      </c>
      <c r="B257" t="s">
        <v>816</v>
      </c>
      <c r="C257">
        <v>21</v>
      </c>
      <c r="D257" t="s">
        <v>9</v>
      </c>
      <c r="E257" t="s">
        <v>817</v>
      </c>
      <c r="F257" t="s">
        <v>25</v>
      </c>
      <c r="G257" t="s">
        <v>12</v>
      </c>
      <c r="H257" t="s">
        <v>13</v>
      </c>
      <c r="I257" t="s">
        <v>13</v>
      </c>
    </row>
    <row r="258" spans="1:9">
      <c r="A258" t="s">
        <v>818</v>
      </c>
      <c r="B258" t="s">
        <v>819</v>
      </c>
      <c r="C258">
        <v>57</v>
      </c>
      <c r="D258" t="s">
        <v>9</v>
      </c>
      <c r="E258" t="s">
        <v>820</v>
      </c>
      <c r="F258" t="s">
        <v>291</v>
      </c>
      <c r="G258" t="s">
        <v>12</v>
      </c>
      <c r="H258" t="s">
        <v>19</v>
      </c>
      <c r="I258" t="s">
        <v>19</v>
      </c>
    </row>
    <row r="259" spans="1:9">
      <c r="A259" t="s">
        <v>821</v>
      </c>
      <c r="B259" t="s">
        <v>822</v>
      </c>
      <c r="C259">
        <v>42</v>
      </c>
      <c r="D259" t="s">
        <v>9</v>
      </c>
      <c r="E259" t="s">
        <v>823</v>
      </c>
      <c r="F259" t="s">
        <v>715</v>
      </c>
      <c r="G259" t="s">
        <v>12</v>
      </c>
      <c r="H259" t="s">
        <v>31</v>
      </c>
      <c r="I259" t="s">
        <v>31</v>
      </c>
    </row>
    <row r="260" spans="1:9">
      <c r="A260" t="s">
        <v>824</v>
      </c>
      <c r="B260" t="s">
        <v>825</v>
      </c>
      <c r="C260">
        <v>24</v>
      </c>
      <c r="D260" t="s">
        <v>16</v>
      </c>
      <c r="E260" t="s">
        <v>826</v>
      </c>
      <c r="F260" t="s">
        <v>359</v>
      </c>
      <c r="G260" t="s">
        <v>12</v>
      </c>
      <c r="H260" t="s">
        <v>19</v>
      </c>
      <c r="I260" t="s">
        <v>19</v>
      </c>
    </row>
    <row r="261" spans="1:9">
      <c r="A261" t="s">
        <v>827</v>
      </c>
      <c r="B261" t="s">
        <v>828</v>
      </c>
      <c r="C261">
        <v>32</v>
      </c>
      <c r="D261" t="s">
        <v>16</v>
      </c>
      <c r="E261" t="s">
        <v>829</v>
      </c>
      <c r="F261" t="s">
        <v>96</v>
      </c>
      <c r="G261" t="s">
        <v>12</v>
      </c>
      <c r="H261" t="s">
        <v>31</v>
      </c>
      <c r="I261" t="s">
        <v>31</v>
      </c>
    </row>
    <row r="262" spans="1:9">
      <c r="A262" t="s">
        <v>830</v>
      </c>
      <c r="B262" t="s">
        <v>831</v>
      </c>
      <c r="C262">
        <v>63</v>
      </c>
      <c r="D262" t="s">
        <v>16</v>
      </c>
      <c r="E262" t="s">
        <v>832</v>
      </c>
      <c r="F262" t="s">
        <v>133</v>
      </c>
      <c r="G262" t="s">
        <v>12</v>
      </c>
      <c r="H262" t="s">
        <v>19</v>
      </c>
      <c r="I262" t="s">
        <v>19</v>
      </c>
    </row>
    <row r="263" spans="1:9">
      <c r="A263" t="s">
        <v>833</v>
      </c>
      <c r="B263" t="s">
        <v>834</v>
      </c>
      <c r="C263">
        <v>27</v>
      </c>
      <c r="D263" t="s">
        <v>16</v>
      </c>
      <c r="E263" t="s">
        <v>835</v>
      </c>
      <c r="F263" t="s">
        <v>35</v>
      </c>
      <c r="G263" t="s">
        <v>12</v>
      </c>
      <c r="H263" t="s">
        <v>31</v>
      </c>
      <c r="I263" t="s">
        <v>31</v>
      </c>
    </row>
    <row r="264" spans="1:9">
      <c r="A264" t="s">
        <v>836</v>
      </c>
      <c r="B264" t="s">
        <v>837</v>
      </c>
      <c r="C264">
        <v>60</v>
      </c>
      <c r="D264" t="s">
        <v>16</v>
      </c>
      <c r="E264" t="s">
        <v>838</v>
      </c>
      <c r="F264" t="s">
        <v>66</v>
      </c>
      <c r="G264" t="s">
        <v>12</v>
      </c>
      <c r="H264" t="s">
        <v>31</v>
      </c>
      <c r="I264" t="s">
        <v>31</v>
      </c>
    </row>
    <row r="265" spans="1:9">
      <c r="A265" t="s">
        <v>839</v>
      </c>
      <c r="B265" t="s">
        <v>840</v>
      </c>
      <c r="C265">
        <v>50</v>
      </c>
      <c r="D265" t="s">
        <v>9</v>
      </c>
      <c r="E265" t="s">
        <v>841</v>
      </c>
      <c r="F265" t="s">
        <v>328</v>
      </c>
      <c r="G265" t="s">
        <v>12</v>
      </c>
      <c r="H265" t="s">
        <v>26</v>
      </c>
      <c r="I265" t="s">
        <v>26</v>
      </c>
    </row>
    <row r="266" spans="1:9">
      <c r="A266" t="s">
        <v>842</v>
      </c>
      <c r="B266" t="s">
        <v>843</v>
      </c>
      <c r="C266">
        <v>25</v>
      </c>
      <c r="D266" t="s">
        <v>9</v>
      </c>
      <c r="E266" t="s">
        <v>844</v>
      </c>
      <c r="F266" t="s">
        <v>845</v>
      </c>
      <c r="G266" t="s">
        <v>12</v>
      </c>
      <c r="H266" t="s">
        <v>13</v>
      </c>
      <c r="I266" t="s">
        <v>13</v>
      </c>
    </row>
    <row r="267" spans="1:9">
      <c r="A267" t="s">
        <v>846</v>
      </c>
      <c r="B267" t="s">
        <v>847</v>
      </c>
      <c r="C267">
        <v>38</v>
      </c>
      <c r="D267" t="s">
        <v>9</v>
      </c>
      <c r="E267" t="s">
        <v>848</v>
      </c>
      <c r="F267" t="s">
        <v>237</v>
      </c>
      <c r="G267" t="s">
        <v>12</v>
      </c>
      <c r="H267" t="s">
        <v>31</v>
      </c>
      <c r="I267" t="s">
        <v>31</v>
      </c>
    </row>
    <row r="268" spans="1:9">
      <c r="A268" t="s">
        <v>849</v>
      </c>
      <c r="B268" t="s">
        <v>850</v>
      </c>
      <c r="C268">
        <v>32</v>
      </c>
      <c r="D268" t="s">
        <v>16</v>
      </c>
      <c r="E268" t="s">
        <v>851</v>
      </c>
      <c r="F268" t="s">
        <v>588</v>
      </c>
      <c r="G268" t="s">
        <v>12</v>
      </c>
      <c r="H268" t="s">
        <v>26</v>
      </c>
      <c r="I268" t="s">
        <v>26</v>
      </c>
    </row>
    <row r="269" spans="1:9">
      <c r="A269" t="s">
        <v>852</v>
      </c>
      <c r="B269" t="s">
        <v>853</v>
      </c>
      <c r="C269">
        <v>18</v>
      </c>
      <c r="D269" t="s">
        <v>9</v>
      </c>
      <c r="E269" t="s">
        <v>781</v>
      </c>
      <c r="F269" t="s">
        <v>66</v>
      </c>
      <c r="G269" t="s">
        <v>12</v>
      </c>
      <c r="H269" t="s">
        <v>26</v>
      </c>
      <c r="I269" t="s">
        <v>26</v>
      </c>
    </row>
    <row r="270" spans="1:9">
      <c r="A270" t="s">
        <v>854</v>
      </c>
      <c r="B270" t="s">
        <v>855</v>
      </c>
      <c r="C270">
        <v>53</v>
      </c>
      <c r="D270" t="s">
        <v>16</v>
      </c>
      <c r="E270" t="s">
        <v>856</v>
      </c>
      <c r="F270" t="s">
        <v>201</v>
      </c>
      <c r="G270" t="s">
        <v>12</v>
      </c>
      <c r="H270" t="s">
        <v>26</v>
      </c>
      <c r="I270" t="s">
        <v>26</v>
      </c>
    </row>
    <row r="271" spans="1:9">
      <c r="A271" t="s">
        <v>857</v>
      </c>
      <c r="B271" t="s">
        <v>858</v>
      </c>
      <c r="C271">
        <v>45</v>
      </c>
      <c r="D271" t="s">
        <v>16</v>
      </c>
      <c r="E271" t="s">
        <v>859</v>
      </c>
      <c r="F271" t="s">
        <v>30</v>
      </c>
      <c r="G271" t="s">
        <v>12</v>
      </c>
      <c r="H271" t="s">
        <v>31</v>
      </c>
      <c r="I271" t="s">
        <v>31</v>
      </c>
    </row>
    <row r="272" spans="1:9">
      <c r="A272" t="s">
        <v>860</v>
      </c>
      <c r="B272" t="s">
        <v>861</v>
      </c>
      <c r="C272">
        <v>31</v>
      </c>
      <c r="D272" t="s">
        <v>16</v>
      </c>
      <c r="E272" t="s">
        <v>862</v>
      </c>
      <c r="F272" t="s">
        <v>328</v>
      </c>
      <c r="G272" t="s">
        <v>12</v>
      </c>
      <c r="H272" t="s">
        <v>13</v>
      </c>
      <c r="I272" t="s">
        <v>13</v>
      </c>
    </row>
    <row r="273" spans="1:9">
      <c r="A273" t="s">
        <v>863</v>
      </c>
      <c r="B273" t="s">
        <v>3991</v>
      </c>
      <c r="C273">
        <v>64</v>
      </c>
      <c r="D273" t="s">
        <v>9</v>
      </c>
      <c r="E273" t="s">
        <v>865</v>
      </c>
      <c r="F273" t="s">
        <v>70</v>
      </c>
      <c r="G273" t="s">
        <v>12</v>
      </c>
      <c r="H273" t="s">
        <v>19</v>
      </c>
      <c r="I273" t="s">
        <v>19</v>
      </c>
    </row>
    <row r="274" spans="1:9">
      <c r="A274" t="s">
        <v>866</v>
      </c>
      <c r="B274" t="s">
        <v>867</v>
      </c>
      <c r="C274">
        <v>48</v>
      </c>
      <c r="D274" t="s">
        <v>16</v>
      </c>
      <c r="E274" t="s">
        <v>868</v>
      </c>
      <c r="F274" t="s">
        <v>30</v>
      </c>
      <c r="G274" t="s">
        <v>12</v>
      </c>
      <c r="H274" t="s">
        <v>13</v>
      </c>
      <c r="I274" t="s">
        <v>13</v>
      </c>
    </row>
    <row r="275" spans="1:9">
      <c r="A275" t="s">
        <v>869</v>
      </c>
      <c r="B275" t="s">
        <v>870</v>
      </c>
      <c r="C275">
        <v>23</v>
      </c>
      <c r="D275" t="s">
        <v>9</v>
      </c>
      <c r="E275" t="s">
        <v>871</v>
      </c>
      <c r="F275" t="s">
        <v>313</v>
      </c>
      <c r="G275" t="s">
        <v>12</v>
      </c>
      <c r="H275" t="s">
        <v>26</v>
      </c>
      <c r="I275" t="s">
        <v>26</v>
      </c>
    </row>
    <row r="276" spans="1:9">
      <c r="A276" t="s">
        <v>872</v>
      </c>
      <c r="B276" t="s">
        <v>873</v>
      </c>
      <c r="C276">
        <v>38</v>
      </c>
      <c r="D276" t="s">
        <v>9</v>
      </c>
      <c r="E276" t="s">
        <v>874</v>
      </c>
      <c r="F276" t="s">
        <v>171</v>
      </c>
      <c r="G276" t="s">
        <v>12</v>
      </c>
      <c r="H276" t="s">
        <v>31</v>
      </c>
      <c r="I276" t="s">
        <v>31</v>
      </c>
    </row>
    <row r="277" spans="1:9">
      <c r="A277" t="s">
        <v>875</v>
      </c>
      <c r="B277" t="s">
        <v>876</v>
      </c>
      <c r="C277">
        <v>22</v>
      </c>
      <c r="D277" t="s">
        <v>9</v>
      </c>
      <c r="E277" t="s">
        <v>877</v>
      </c>
      <c r="F277" t="s">
        <v>588</v>
      </c>
      <c r="G277" t="s">
        <v>12</v>
      </c>
      <c r="H277" t="s">
        <v>13</v>
      </c>
      <c r="I277" t="s">
        <v>13</v>
      </c>
    </row>
    <row r="278" spans="1:9">
      <c r="A278" t="s">
        <v>878</v>
      </c>
      <c r="B278" t="s">
        <v>879</v>
      </c>
      <c r="C278">
        <v>38</v>
      </c>
      <c r="D278" t="s">
        <v>9</v>
      </c>
      <c r="E278" t="s">
        <v>880</v>
      </c>
      <c r="F278" t="s">
        <v>184</v>
      </c>
      <c r="G278" t="s">
        <v>12</v>
      </c>
      <c r="H278" t="s">
        <v>13</v>
      </c>
      <c r="I278" t="s">
        <v>13</v>
      </c>
    </row>
    <row r="279" spans="1:9">
      <c r="A279" t="s">
        <v>881</v>
      </c>
      <c r="B279" t="s">
        <v>882</v>
      </c>
      <c r="C279">
        <v>22</v>
      </c>
      <c r="D279" t="s">
        <v>16</v>
      </c>
      <c r="E279" t="s">
        <v>883</v>
      </c>
      <c r="F279" t="s">
        <v>274</v>
      </c>
      <c r="G279" t="s">
        <v>12</v>
      </c>
      <c r="H279" t="s">
        <v>19</v>
      </c>
      <c r="I279" t="s">
        <v>19</v>
      </c>
    </row>
    <row r="280" spans="1:9">
      <c r="A280" t="s">
        <v>884</v>
      </c>
      <c r="B280" t="s">
        <v>885</v>
      </c>
      <c r="C280">
        <v>42</v>
      </c>
      <c r="D280" t="s">
        <v>16</v>
      </c>
      <c r="E280" t="s">
        <v>886</v>
      </c>
      <c r="F280" t="s">
        <v>217</v>
      </c>
      <c r="G280" t="s">
        <v>12</v>
      </c>
      <c r="H280" t="s">
        <v>19</v>
      </c>
      <c r="I280" t="s">
        <v>19</v>
      </c>
    </row>
    <row r="281" spans="1:9">
      <c r="A281" t="s">
        <v>887</v>
      </c>
      <c r="B281" t="s">
        <v>888</v>
      </c>
      <c r="C281">
        <v>21</v>
      </c>
      <c r="D281" t="s">
        <v>16</v>
      </c>
      <c r="E281" t="s">
        <v>889</v>
      </c>
      <c r="F281" t="s">
        <v>25</v>
      </c>
      <c r="G281" t="s">
        <v>12</v>
      </c>
      <c r="H281" t="s">
        <v>26</v>
      </c>
      <c r="I281" t="s">
        <v>26</v>
      </c>
    </row>
    <row r="282" spans="1:9">
      <c r="A282" t="s">
        <v>890</v>
      </c>
      <c r="B282" t="s">
        <v>891</v>
      </c>
      <c r="C282">
        <v>48</v>
      </c>
      <c r="D282" t="s">
        <v>9</v>
      </c>
      <c r="E282" t="s">
        <v>892</v>
      </c>
      <c r="F282" t="s">
        <v>99</v>
      </c>
      <c r="G282" t="s">
        <v>12</v>
      </c>
      <c r="H282" t="s">
        <v>26</v>
      </c>
      <c r="I282" t="s">
        <v>26</v>
      </c>
    </row>
    <row r="283" spans="1:9">
      <c r="A283" t="s">
        <v>893</v>
      </c>
      <c r="B283" t="s">
        <v>894</v>
      </c>
      <c r="C283">
        <v>59</v>
      </c>
      <c r="D283" t="s">
        <v>9</v>
      </c>
      <c r="E283" t="s">
        <v>895</v>
      </c>
      <c r="F283" t="s">
        <v>167</v>
      </c>
      <c r="G283" t="s">
        <v>12</v>
      </c>
      <c r="H283" t="s">
        <v>19</v>
      </c>
      <c r="I283" t="s">
        <v>19</v>
      </c>
    </row>
    <row r="284" spans="1:9">
      <c r="A284" t="s">
        <v>896</v>
      </c>
      <c r="B284" t="s">
        <v>897</v>
      </c>
      <c r="C284">
        <v>46</v>
      </c>
      <c r="D284" t="s">
        <v>16</v>
      </c>
      <c r="E284" t="s">
        <v>898</v>
      </c>
      <c r="F284" t="s">
        <v>88</v>
      </c>
      <c r="G284" t="s">
        <v>12</v>
      </c>
      <c r="H284" t="s">
        <v>13</v>
      </c>
      <c r="I284" t="s">
        <v>13</v>
      </c>
    </row>
    <row r="285" spans="1:9">
      <c r="A285" t="s">
        <v>899</v>
      </c>
      <c r="B285" t="s">
        <v>900</v>
      </c>
      <c r="C285">
        <v>54</v>
      </c>
      <c r="D285" t="s">
        <v>16</v>
      </c>
      <c r="E285" t="s">
        <v>901</v>
      </c>
      <c r="F285" t="s">
        <v>845</v>
      </c>
      <c r="G285" t="s">
        <v>12</v>
      </c>
      <c r="H285" t="s">
        <v>31</v>
      </c>
      <c r="I285" t="s">
        <v>31</v>
      </c>
    </row>
    <row r="286" spans="1:9">
      <c r="A286" t="s">
        <v>902</v>
      </c>
      <c r="B286" t="s">
        <v>903</v>
      </c>
      <c r="C286">
        <v>54</v>
      </c>
      <c r="D286" t="s">
        <v>9</v>
      </c>
      <c r="E286" t="s">
        <v>904</v>
      </c>
      <c r="F286" t="s">
        <v>167</v>
      </c>
      <c r="G286" t="s">
        <v>12</v>
      </c>
      <c r="H286" t="s">
        <v>13</v>
      </c>
      <c r="I286" t="s">
        <v>13</v>
      </c>
    </row>
    <row r="287" spans="1:9">
      <c r="A287" t="s">
        <v>905</v>
      </c>
      <c r="B287" t="s">
        <v>906</v>
      </c>
      <c r="C287">
        <v>46</v>
      </c>
      <c r="D287" t="s">
        <v>16</v>
      </c>
      <c r="E287" t="s">
        <v>907</v>
      </c>
      <c r="F287" t="s">
        <v>715</v>
      </c>
      <c r="G287" t="s">
        <v>12</v>
      </c>
      <c r="H287" t="s">
        <v>31</v>
      </c>
      <c r="I287" t="s">
        <v>31</v>
      </c>
    </row>
    <row r="288" spans="1:9">
      <c r="A288" t="s">
        <v>908</v>
      </c>
      <c r="B288" t="s">
        <v>909</v>
      </c>
      <c r="C288">
        <v>22</v>
      </c>
      <c r="D288" t="s">
        <v>9</v>
      </c>
      <c r="E288" t="s">
        <v>910</v>
      </c>
      <c r="F288" t="s">
        <v>39</v>
      </c>
      <c r="G288" t="s">
        <v>12</v>
      </c>
      <c r="H288" t="s">
        <v>31</v>
      </c>
      <c r="I288" t="s">
        <v>31</v>
      </c>
    </row>
    <row r="289" spans="1:9">
      <c r="A289" t="s">
        <v>911</v>
      </c>
      <c r="B289" t="s">
        <v>912</v>
      </c>
      <c r="C289">
        <v>22</v>
      </c>
      <c r="D289" t="s">
        <v>16</v>
      </c>
      <c r="E289" t="s">
        <v>913</v>
      </c>
      <c r="F289" t="s">
        <v>171</v>
      </c>
      <c r="G289" t="s">
        <v>12</v>
      </c>
      <c r="H289" t="s">
        <v>13</v>
      </c>
      <c r="I289" t="s">
        <v>13</v>
      </c>
    </row>
    <row r="290" spans="1:9">
      <c r="A290" t="s">
        <v>914</v>
      </c>
      <c r="B290" t="s">
        <v>915</v>
      </c>
      <c r="C290">
        <v>58</v>
      </c>
      <c r="D290" t="s">
        <v>9</v>
      </c>
      <c r="E290" t="s">
        <v>916</v>
      </c>
      <c r="F290" t="s">
        <v>167</v>
      </c>
      <c r="G290" t="s">
        <v>12</v>
      </c>
      <c r="H290" t="s">
        <v>13</v>
      </c>
      <c r="I290" t="s">
        <v>13</v>
      </c>
    </row>
    <row r="291" spans="1:9">
      <c r="A291" t="s">
        <v>917</v>
      </c>
      <c r="B291" t="s">
        <v>918</v>
      </c>
      <c r="C291">
        <v>45</v>
      </c>
      <c r="D291" t="s">
        <v>9</v>
      </c>
      <c r="E291" t="s">
        <v>919</v>
      </c>
      <c r="F291" t="s">
        <v>25</v>
      </c>
      <c r="G291" t="s">
        <v>12</v>
      </c>
      <c r="H291" t="s">
        <v>26</v>
      </c>
      <c r="I291" t="s">
        <v>26</v>
      </c>
    </row>
    <row r="292" spans="1:9">
      <c r="A292" t="s">
        <v>920</v>
      </c>
      <c r="B292" t="s">
        <v>3992</v>
      </c>
      <c r="C292">
        <v>52</v>
      </c>
      <c r="D292" t="s">
        <v>16</v>
      </c>
      <c r="E292" t="s">
        <v>922</v>
      </c>
      <c r="F292" t="s">
        <v>287</v>
      </c>
      <c r="G292" t="s">
        <v>12</v>
      </c>
      <c r="H292" t="s">
        <v>31</v>
      </c>
      <c r="I292" t="s">
        <v>31</v>
      </c>
    </row>
    <row r="293" spans="1:9">
      <c r="A293" t="s">
        <v>923</v>
      </c>
      <c r="B293" t="s">
        <v>924</v>
      </c>
      <c r="C293">
        <v>40</v>
      </c>
      <c r="D293" t="s">
        <v>16</v>
      </c>
      <c r="E293" t="s">
        <v>925</v>
      </c>
      <c r="F293" t="s">
        <v>113</v>
      </c>
      <c r="G293" t="s">
        <v>12</v>
      </c>
      <c r="H293" t="s">
        <v>26</v>
      </c>
      <c r="I293" t="s">
        <v>26</v>
      </c>
    </row>
    <row r="294" spans="1:9">
      <c r="A294" t="s">
        <v>926</v>
      </c>
      <c r="B294" t="s">
        <v>927</v>
      </c>
      <c r="C294">
        <v>30</v>
      </c>
      <c r="D294" t="s">
        <v>9</v>
      </c>
      <c r="E294" t="s">
        <v>928</v>
      </c>
      <c r="F294" t="s">
        <v>201</v>
      </c>
      <c r="G294" t="s">
        <v>12</v>
      </c>
      <c r="H294" t="s">
        <v>31</v>
      </c>
      <c r="I294" t="s">
        <v>31</v>
      </c>
    </row>
    <row r="295" spans="1:9">
      <c r="A295" t="s">
        <v>929</v>
      </c>
      <c r="B295" t="s">
        <v>930</v>
      </c>
      <c r="C295">
        <v>56</v>
      </c>
      <c r="D295" t="s">
        <v>16</v>
      </c>
      <c r="E295" t="s">
        <v>931</v>
      </c>
      <c r="F295" t="s">
        <v>328</v>
      </c>
      <c r="G295" t="s">
        <v>12</v>
      </c>
      <c r="H295" t="s">
        <v>19</v>
      </c>
      <c r="I295" t="s">
        <v>19</v>
      </c>
    </row>
    <row r="296" spans="1:9">
      <c r="A296" t="s">
        <v>932</v>
      </c>
      <c r="B296" t="s">
        <v>933</v>
      </c>
      <c r="C296">
        <v>29</v>
      </c>
      <c r="D296" t="s">
        <v>9</v>
      </c>
      <c r="E296" t="s">
        <v>573</v>
      </c>
      <c r="F296" t="s">
        <v>66</v>
      </c>
      <c r="G296" t="s">
        <v>12</v>
      </c>
      <c r="H296" t="s">
        <v>19</v>
      </c>
      <c r="I296" t="s">
        <v>19</v>
      </c>
    </row>
    <row r="297" spans="1:9">
      <c r="A297" t="s">
        <v>934</v>
      </c>
      <c r="B297" t="s">
        <v>935</v>
      </c>
      <c r="C297">
        <v>19</v>
      </c>
      <c r="D297" t="s">
        <v>16</v>
      </c>
      <c r="E297" t="s">
        <v>936</v>
      </c>
      <c r="F297" t="s">
        <v>62</v>
      </c>
      <c r="G297" t="s">
        <v>12</v>
      </c>
      <c r="H297" t="s">
        <v>26</v>
      </c>
      <c r="I297" t="s">
        <v>26</v>
      </c>
    </row>
    <row r="298" spans="1:9">
      <c r="A298" t="s">
        <v>937</v>
      </c>
      <c r="B298" t="s">
        <v>938</v>
      </c>
      <c r="C298">
        <v>28</v>
      </c>
      <c r="D298" t="s">
        <v>16</v>
      </c>
      <c r="E298" t="s">
        <v>297</v>
      </c>
      <c r="F298" t="s">
        <v>43</v>
      </c>
      <c r="G298" t="s">
        <v>12</v>
      </c>
      <c r="H298" t="s">
        <v>26</v>
      </c>
      <c r="I298" t="s">
        <v>26</v>
      </c>
    </row>
    <row r="299" spans="1:9">
      <c r="A299" t="s">
        <v>939</v>
      </c>
      <c r="B299" t="s">
        <v>940</v>
      </c>
      <c r="C299">
        <v>47</v>
      </c>
      <c r="D299" t="s">
        <v>16</v>
      </c>
      <c r="E299" t="s">
        <v>941</v>
      </c>
      <c r="F299" t="s">
        <v>113</v>
      </c>
      <c r="G299" t="s">
        <v>12</v>
      </c>
      <c r="H299" t="s">
        <v>31</v>
      </c>
      <c r="I299" t="s">
        <v>31</v>
      </c>
    </row>
    <row r="300" spans="1:9">
      <c r="A300" t="s">
        <v>942</v>
      </c>
      <c r="B300" t="s">
        <v>943</v>
      </c>
      <c r="C300">
        <v>64</v>
      </c>
      <c r="D300" t="s">
        <v>9</v>
      </c>
      <c r="E300" t="s">
        <v>944</v>
      </c>
      <c r="F300" t="s">
        <v>434</v>
      </c>
      <c r="G300" t="s">
        <v>12</v>
      </c>
      <c r="H300" t="s">
        <v>19</v>
      </c>
      <c r="I300" t="s">
        <v>19</v>
      </c>
    </row>
    <row r="301" spans="1:9">
      <c r="A301" t="s">
        <v>945</v>
      </c>
      <c r="B301" t="s">
        <v>946</v>
      </c>
      <c r="C301">
        <v>48</v>
      </c>
      <c r="D301" t="s">
        <v>16</v>
      </c>
      <c r="E301" t="s">
        <v>947</v>
      </c>
      <c r="F301" t="s">
        <v>328</v>
      </c>
      <c r="G301" t="s">
        <v>12</v>
      </c>
      <c r="H301" t="s">
        <v>19</v>
      </c>
      <c r="I301" t="s">
        <v>19</v>
      </c>
    </row>
    <row r="302" spans="1:9">
      <c r="A302" t="s">
        <v>948</v>
      </c>
      <c r="B302" t="s">
        <v>949</v>
      </c>
      <c r="C302">
        <v>29</v>
      </c>
      <c r="D302" t="s">
        <v>9</v>
      </c>
      <c r="E302" t="s">
        <v>950</v>
      </c>
      <c r="F302" t="s">
        <v>35</v>
      </c>
      <c r="G302" t="s">
        <v>12</v>
      </c>
      <c r="H302" t="s">
        <v>31</v>
      </c>
      <c r="I302" t="s">
        <v>31</v>
      </c>
    </row>
    <row r="303" spans="1:9">
      <c r="A303" t="s">
        <v>951</v>
      </c>
      <c r="B303" t="s">
        <v>952</v>
      </c>
      <c r="C303">
        <v>50</v>
      </c>
      <c r="D303" t="s">
        <v>9</v>
      </c>
      <c r="E303" t="s">
        <v>953</v>
      </c>
      <c r="F303" t="s">
        <v>287</v>
      </c>
      <c r="G303" t="s">
        <v>12</v>
      </c>
      <c r="H303" t="s">
        <v>13</v>
      </c>
      <c r="I303" t="s">
        <v>13</v>
      </c>
    </row>
    <row r="304" spans="1:9">
      <c r="A304" t="s">
        <v>954</v>
      </c>
      <c r="B304" t="s">
        <v>955</v>
      </c>
      <c r="C304">
        <v>36</v>
      </c>
      <c r="D304" t="s">
        <v>9</v>
      </c>
      <c r="E304" t="s">
        <v>956</v>
      </c>
      <c r="F304" t="s">
        <v>133</v>
      </c>
      <c r="G304" t="s">
        <v>12</v>
      </c>
      <c r="H304" t="s">
        <v>13</v>
      </c>
      <c r="I304" t="s">
        <v>13</v>
      </c>
    </row>
    <row r="305" spans="1:9">
      <c r="A305" t="s">
        <v>957</v>
      </c>
      <c r="B305" t="s">
        <v>958</v>
      </c>
      <c r="C305">
        <v>23</v>
      </c>
      <c r="D305" t="s">
        <v>16</v>
      </c>
      <c r="E305" t="s">
        <v>959</v>
      </c>
      <c r="F305" t="s">
        <v>92</v>
      </c>
      <c r="G305" t="s">
        <v>12</v>
      </c>
      <c r="H305" t="s">
        <v>19</v>
      </c>
      <c r="I305" t="s">
        <v>19</v>
      </c>
    </row>
    <row r="306" spans="1:9">
      <c r="A306" t="s">
        <v>960</v>
      </c>
      <c r="B306" t="s">
        <v>3993</v>
      </c>
      <c r="C306">
        <v>41</v>
      </c>
      <c r="D306" t="s">
        <v>9</v>
      </c>
      <c r="E306" t="s">
        <v>962</v>
      </c>
      <c r="F306" t="s">
        <v>62</v>
      </c>
      <c r="G306" t="s">
        <v>12</v>
      </c>
      <c r="H306" t="s">
        <v>31</v>
      </c>
      <c r="I306" t="s">
        <v>31</v>
      </c>
    </row>
    <row r="307" spans="1:9">
      <c r="A307" t="s">
        <v>963</v>
      </c>
      <c r="B307" t="s">
        <v>964</v>
      </c>
      <c r="C307">
        <v>64</v>
      </c>
      <c r="D307" t="s">
        <v>9</v>
      </c>
      <c r="E307" t="s">
        <v>965</v>
      </c>
      <c r="F307" t="s">
        <v>74</v>
      </c>
      <c r="G307" t="s">
        <v>12</v>
      </c>
      <c r="H307" t="s">
        <v>19</v>
      </c>
      <c r="I307" t="s">
        <v>19</v>
      </c>
    </row>
    <row r="308" spans="1:9">
      <c r="A308" t="s">
        <v>966</v>
      </c>
      <c r="B308" t="s">
        <v>967</v>
      </c>
      <c r="C308">
        <v>44</v>
      </c>
      <c r="D308" t="s">
        <v>9</v>
      </c>
      <c r="E308" t="s">
        <v>968</v>
      </c>
      <c r="F308" t="s">
        <v>237</v>
      </c>
      <c r="G308" t="s">
        <v>12</v>
      </c>
      <c r="H308" t="s">
        <v>19</v>
      </c>
      <c r="I308" t="s">
        <v>19</v>
      </c>
    </row>
    <row r="309" spans="1:9">
      <c r="A309" t="s">
        <v>969</v>
      </c>
      <c r="B309" t="s">
        <v>970</v>
      </c>
      <c r="C309">
        <v>56</v>
      </c>
      <c r="D309" t="s">
        <v>16</v>
      </c>
      <c r="E309" t="s">
        <v>971</v>
      </c>
      <c r="F309" t="s">
        <v>22</v>
      </c>
      <c r="G309" t="s">
        <v>12</v>
      </c>
      <c r="H309" t="s">
        <v>26</v>
      </c>
      <c r="I309" t="s">
        <v>26</v>
      </c>
    </row>
    <row r="310" spans="1:9">
      <c r="A310" t="s">
        <v>972</v>
      </c>
      <c r="B310" t="s">
        <v>973</v>
      </c>
      <c r="C310">
        <v>60</v>
      </c>
      <c r="D310" t="s">
        <v>16</v>
      </c>
      <c r="E310" t="s">
        <v>974</v>
      </c>
      <c r="F310" t="s">
        <v>267</v>
      </c>
      <c r="G310" t="s">
        <v>12</v>
      </c>
      <c r="H310" t="s">
        <v>13</v>
      </c>
      <c r="I310" t="s">
        <v>13</v>
      </c>
    </row>
    <row r="311" spans="1:9">
      <c r="A311" t="s">
        <v>975</v>
      </c>
      <c r="B311" t="s">
        <v>976</v>
      </c>
      <c r="C311">
        <v>41</v>
      </c>
      <c r="D311" t="s">
        <v>16</v>
      </c>
      <c r="E311" t="s">
        <v>977</v>
      </c>
      <c r="F311" t="s">
        <v>30</v>
      </c>
      <c r="G311" t="s">
        <v>12</v>
      </c>
      <c r="H311" t="s">
        <v>26</v>
      </c>
      <c r="I311" t="s">
        <v>26</v>
      </c>
    </row>
    <row r="312" spans="1:9">
      <c r="A312" t="s">
        <v>978</v>
      </c>
      <c r="B312" t="s">
        <v>979</v>
      </c>
      <c r="C312">
        <v>20</v>
      </c>
      <c r="D312" t="s">
        <v>9</v>
      </c>
      <c r="E312" t="s">
        <v>980</v>
      </c>
      <c r="F312" t="s">
        <v>171</v>
      </c>
      <c r="G312" t="s">
        <v>12</v>
      </c>
      <c r="H312" t="s">
        <v>31</v>
      </c>
      <c r="I312" t="s">
        <v>31</v>
      </c>
    </row>
    <row r="313" spans="1:9">
      <c r="A313" t="s">
        <v>981</v>
      </c>
      <c r="B313" t="s">
        <v>982</v>
      </c>
      <c r="C313">
        <v>35</v>
      </c>
      <c r="D313" t="s">
        <v>9</v>
      </c>
      <c r="E313" t="s">
        <v>983</v>
      </c>
      <c r="F313" t="s">
        <v>35</v>
      </c>
      <c r="G313" t="s">
        <v>12</v>
      </c>
      <c r="H313" t="s">
        <v>19</v>
      </c>
      <c r="I313" t="s">
        <v>19</v>
      </c>
    </row>
    <row r="314" spans="1:9">
      <c r="A314" t="s">
        <v>984</v>
      </c>
      <c r="B314" t="s">
        <v>985</v>
      </c>
      <c r="C314">
        <v>47</v>
      </c>
      <c r="D314" t="s">
        <v>16</v>
      </c>
      <c r="E314" t="s">
        <v>986</v>
      </c>
      <c r="F314" t="s">
        <v>92</v>
      </c>
      <c r="G314" t="s">
        <v>12</v>
      </c>
      <c r="H314" t="s">
        <v>31</v>
      </c>
      <c r="I314" t="s">
        <v>31</v>
      </c>
    </row>
    <row r="315" spans="1:9">
      <c r="A315" t="s">
        <v>987</v>
      </c>
      <c r="B315" t="s">
        <v>988</v>
      </c>
      <c r="C315">
        <v>62</v>
      </c>
      <c r="D315" t="s">
        <v>9</v>
      </c>
      <c r="E315" t="s">
        <v>989</v>
      </c>
      <c r="F315" t="s">
        <v>140</v>
      </c>
      <c r="G315" t="s">
        <v>12</v>
      </c>
      <c r="H315" t="s">
        <v>19</v>
      </c>
      <c r="I315" t="s">
        <v>19</v>
      </c>
    </row>
    <row r="316" spans="1:9">
      <c r="A316" t="s">
        <v>990</v>
      </c>
      <c r="B316" t="s">
        <v>991</v>
      </c>
      <c r="C316">
        <v>53</v>
      </c>
      <c r="D316" t="s">
        <v>16</v>
      </c>
      <c r="E316" t="s">
        <v>992</v>
      </c>
      <c r="F316" t="s">
        <v>74</v>
      </c>
      <c r="G316" t="s">
        <v>12</v>
      </c>
      <c r="H316" t="s">
        <v>31</v>
      </c>
      <c r="I316" t="s">
        <v>31</v>
      </c>
    </row>
    <row r="317" spans="1:9">
      <c r="A317" t="s">
        <v>993</v>
      </c>
      <c r="B317" t="s">
        <v>994</v>
      </c>
      <c r="C317">
        <v>49</v>
      </c>
      <c r="D317" t="s">
        <v>9</v>
      </c>
      <c r="E317" t="s">
        <v>995</v>
      </c>
      <c r="F317" t="s">
        <v>715</v>
      </c>
      <c r="G317" t="s">
        <v>12</v>
      </c>
      <c r="H317" t="s">
        <v>31</v>
      </c>
      <c r="I317" t="s">
        <v>31</v>
      </c>
    </row>
    <row r="318" spans="1:9">
      <c r="A318" t="s">
        <v>996</v>
      </c>
      <c r="B318" t="s">
        <v>997</v>
      </c>
      <c r="C318">
        <v>34</v>
      </c>
      <c r="D318" t="s">
        <v>9</v>
      </c>
      <c r="E318" t="s">
        <v>998</v>
      </c>
      <c r="F318" t="s">
        <v>140</v>
      </c>
      <c r="G318" t="s">
        <v>12</v>
      </c>
      <c r="H318" t="s">
        <v>13</v>
      </c>
      <c r="I318" t="s">
        <v>13</v>
      </c>
    </row>
    <row r="319" spans="1:9">
      <c r="A319" t="s">
        <v>999</v>
      </c>
      <c r="B319" t="s">
        <v>1000</v>
      </c>
      <c r="C319">
        <v>64</v>
      </c>
      <c r="D319" t="s">
        <v>16</v>
      </c>
      <c r="E319" t="s">
        <v>1001</v>
      </c>
      <c r="F319" t="s">
        <v>47</v>
      </c>
      <c r="G319" t="s">
        <v>12</v>
      </c>
      <c r="H319" t="s">
        <v>13</v>
      </c>
      <c r="I319" t="s">
        <v>13</v>
      </c>
    </row>
    <row r="320" spans="1:9">
      <c r="A320" t="s">
        <v>1002</v>
      </c>
      <c r="B320" t="s">
        <v>1003</v>
      </c>
      <c r="C320">
        <v>25</v>
      </c>
      <c r="D320" t="s">
        <v>9</v>
      </c>
      <c r="E320" t="s">
        <v>1004</v>
      </c>
      <c r="F320" t="s">
        <v>62</v>
      </c>
      <c r="G320" t="s">
        <v>12</v>
      </c>
      <c r="H320" t="s">
        <v>19</v>
      </c>
      <c r="I320" t="s">
        <v>19</v>
      </c>
    </row>
    <row r="321" spans="1:9">
      <c r="A321" t="s">
        <v>1005</v>
      </c>
      <c r="B321" t="s">
        <v>1006</v>
      </c>
      <c r="C321">
        <v>54</v>
      </c>
      <c r="D321" t="s">
        <v>9</v>
      </c>
      <c r="E321" t="s">
        <v>1007</v>
      </c>
      <c r="F321" t="s">
        <v>313</v>
      </c>
      <c r="G321" t="s">
        <v>12</v>
      </c>
      <c r="H321" t="s">
        <v>19</v>
      </c>
      <c r="I321" t="s">
        <v>19</v>
      </c>
    </row>
    <row r="322" spans="1:9">
      <c r="A322" t="s">
        <v>1008</v>
      </c>
      <c r="B322" t="s">
        <v>1009</v>
      </c>
      <c r="C322">
        <v>34</v>
      </c>
      <c r="D322" t="s">
        <v>16</v>
      </c>
      <c r="E322" t="s">
        <v>1010</v>
      </c>
      <c r="F322" t="s">
        <v>267</v>
      </c>
      <c r="G322" t="s">
        <v>12</v>
      </c>
      <c r="H322" t="s">
        <v>26</v>
      </c>
      <c r="I322" t="s">
        <v>26</v>
      </c>
    </row>
    <row r="323" spans="1:9">
      <c r="A323" t="s">
        <v>1011</v>
      </c>
      <c r="B323" t="s">
        <v>1012</v>
      </c>
      <c r="C323">
        <v>21</v>
      </c>
      <c r="D323" t="s">
        <v>16</v>
      </c>
      <c r="E323" t="s">
        <v>1013</v>
      </c>
      <c r="F323" t="s">
        <v>237</v>
      </c>
      <c r="G323" t="s">
        <v>12</v>
      </c>
      <c r="H323" t="s">
        <v>26</v>
      </c>
      <c r="I323" t="s">
        <v>26</v>
      </c>
    </row>
    <row r="324" spans="1:9">
      <c r="A324" t="s">
        <v>1014</v>
      </c>
      <c r="B324" t="s">
        <v>1015</v>
      </c>
      <c r="C324">
        <v>54</v>
      </c>
      <c r="D324" t="s">
        <v>9</v>
      </c>
      <c r="E324" t="s">
        <v>1016</v>
      </c>
      <c r="F324" t="s">
        <v>845</v>
      </c>
      <c r="G324" t="s">
        <v>12</v>
      </c>
      <c r="H324" t="s">
        <v>26</v>
      </c>
      <c r="I324" t="s">
        <v>26</v>
      </c>
    </row>
    <row r="325" spans="1:9">
      <c r="A325" t="s">
        <v>1017</v>
      </c>
      <c r="B325" t="s">
        <v>1018</v>
      </c>
      <c r="C325">
        <v>64</v>
      </c>
      <c r="D325" t="s">
        <v>16</v>
      </c>
      <c r="E325" t="s">
        <v>1019</v>
      </c>
      <c r="F325" t="s">
        <v>11</v>
      </c>
      <c r="G325" t="s">
        <v>12</v>
      </c>
      <c r="H325" t="s">
        <v>19</v>
      </c>
      <c r="I325" t="s">
        <v>19</v>
      </c>
    </row>
    <row r="326" spans="1:9">
      <c r="A326" t="s">
        <v>1020</v>
      </c>
      <c r="B326" t="s">
        <v>3994</v>
      </c>
      <c r="C326">
        <v>58</v>
      </c>
      <c r="D326" t="s">
        <v>9</v>
      </c>
      <c r="E326" t="s">
        <v>1022</v>
      </c>
      <c r="F326" t="s">
        <v>96</v>
      </c>
      <c r="G326" t="s">
        <v>12</v>
      </c>
      <c r="H326" t="s">
        <v>26</v>
      </c>
      <c r="I326" t="s">
        <v>26</v>
      </c>
    </row>
    <row r="327" spans="1:9">
      <c r="A327" t="s">
        <v>1023</v>
      </c>
      <c r="B327" t="s">
        <v>1024</v>
      </c>
      <c r="C327">
        <v>60</v>
      </c>
      <c r="D327" t="s">
        <v>9</v>
      </c>
      <c r="E327" t="s">
        <v>1025</v>
      </c>
      <c r="F327" t="s">
        <v>324</v>
      </c>
      <c r="G327" t="s">
        <v>12</v>
      </c>
      <c r="H327" t="s">
        <v>26</v>
      </c>
      <c r="I327" t="s">
        <v>26</v>
      </c>
    </row>
    <row r="328" spans="1:9">
      <c r="A328" t="s">
        <v>1026</v>
      </c>
      <c r="B328" t="s">
        <v>1027</v>
      </c>
      <c r="C328">
        <v>58</v>
      </c>
      <c r="D328" t="s">
        <v>16</v>
      </c>
      <c r="E328" t="s">
        <v>1028</v>
      </c>
      <c r="F328" t="s">
        <v>217</v>
      </c>
      <c r="G328" t="s">
        <v>12</v>
      </c>
      <c r="H328" t="s">
        <v>13</v>
      </c>
      <c r="I328" t="s">
        <v>13</v>
      </c>
    </row>
    <row r="329" spans="1:9">
      <c r="A329" t="s">
        <v>1029</v>
      </c>
      <c r="B329" t="s">
        <v>1030</v>
      </c>
      <c r="C329">
        <v>62</v>
      </c>
      <c r="D329" t="s">
        <v>16</v>
      </c>
      <c r="E329" t="s">
        <v>1031</v>
      </c>
      <c r="F329" t="s">
        <v>58</v>
      </c>
      <c r="G329" t="s">
        <v>12</v>
      </c>
      <c r="H329" t="s">
        <v>26</v>
      </c>
      <c r="I329" t="s">
        <v>26</v>
      </c>
    </row>
    <row r="330" spans="1:9">
      <c r="A330" t="s">
        <v>1032</v>
      </c>
      <c r="B330" t="s">
        <v>3995</v>
      </c>
      <c r="C330">
        <v>46</v>
      </c>
      <c r="D330" t="s">
        <v>9</v>
      </c>
      <c r="E330" t="s">
        <v>1034</v>
      </c>
      <c r="F330" t="s">
        <v>201</v>
      </c>
      <c r="G330" t="s">
        <v>12</v>
      </c>
      <c r="H330" t="s">
        <v>19</v>
      </c>
      <c r="I330" t="s">
        <v>19</v>
      </c>
    </row>
    <row r="331" spans="1:9">
      <c r="A331" t="s">
        <v>1035</v>
      </c>
      <c r="B331" t="s">
        <v>1036</v>
      </c>
      <c r="C331">
        <v>62</v>
      </c>
      <c r="D331" t="s">
        <v>16</v>
      </c>
      <c r="E331" t="s">
        <v>1037</v>
      </c>
      <c r="F331" t="s">
        <v>201</v>
      </c>
      <c r="G331" t="s">
        <v>12</v>
      </c>
      <c r="H331" t="s">
        <v>26</v>
      </c>
      <c r="I331" t="s">
        <v>26</v>
      </c>
    </row>
    <row r="332" spans="1:9">
      <c r="A332" t="s">
        <v>1038</v>
      </c>
      <c r="B332" t="s">
        <v>1039</v>
      </c>
      <c r="C332">
        <v>54</v>
      </c>
      <c r="D332" t="s">
        <v>9</v>
      </c>
      <c r="E332" t="s">
        <v>1040</v>
      </c>
      <c r="F332" t="s">
        <v>194</v>
      </c>
      <c r="G332" t="s">
        <v>12</v>
      </c>
      <c r="H332" t="s">
        <v>19</v>
      </c>
      <c r="I332" t="s">
        <v>19</v>
      </c>
    </row>
    <row r="333" spans="1:9">
      <c r="A333" t="s">
        <v>1041</v>
      </c>
      <c r="B333" t="s">
        <v>1042</v>
      </c>
      <c r="C333">
        <v>38</v>
      </c>
      <c r="D333" t="s">
        <v>16</v>
      </c>
      <c r="E333" t="s">
        <v>1043</v>
      </c>
      <c r="F333" t="s">
        <v>66</v>
      </c>
      <c r="G333" t="s">
        <v>12</v>
      </c>
      <c r="H333" t="s">
        <v>26</v>
      </c>
      <c r="I333" t="s">
        <v>26</v>
      </c>
    </row>
    <row r="334" spans="1:9">
      <c r="A334" t="s">
        <v>1044</v>
      </c>
      <c r="B334" t="s">
        <v>3996</v>
      </c>
      <c r="C334">
        <v>34</v>
      </c>
      <c r="D334" t="s">
        <v>16</v>
      </c>
      <c r="E334" t="s">
        <v>1046</v>
      </c>
      <c r="F334" t="s">
        <v>99</v>
      </c>
      <c r="G334" t="s">
        <v>12</v>
      </c>
      <c r="H334" t="s">
        <v>26</v>
      </c>
      <c r="I334" t="s">
        <v>26</v>
      </c>
    </row>
    <row r="335" spans="1:9">
      <c r="A335" t="s">
        <v>1047</v>
      </c>
      <c r="B335" t="s">
        <v>1048</v>
      </c>
      <c r="C335">
        <v>64</v>
      </c>
      <c r="D335" t="s">
        <v>16</v>
      </c>
      <c r="E335" t="s">
        <v>1049</v>
      </c>
      <c r="F335" t="s">
        <v>81</v>
      </c>
      <c r="G335" t="s">
        <v>12</v>
      </c>
      <c r="H335" t="s">
        <v>13</v>
      </c>
      <c r="I335" t="s">
        <v>13</v>
      </c>
    </row>
    <row r="336" spans="1:9">
      <c r="A336" t="s">
        <v>1050</v>
      </c>
      <c r="B336" t="s">
        <v>3997</v>
      </c>
      <c r="C336">
        <v>50</v>
      </c>
      <c r="D336" t="s">
        <v>16</v>
      </c>
      <c r="E336" t="s">
        <v>1052</v>
      </c>
      <c r="F336" t="s">
        <v>167</v>
      </c>
      <c r="G336" t="s">
        <v>12</v>
      </c>
      <c r="H336" t="s">
        <v>31</v>
      </c>
      <c r="I336" t="s">
        <v>31</v>
      </c>
    </row>
    <row r="337" spans="1:9">
      <c r="A337" t="s">
        <v>1053</v>
      </c>
      <c r="B337" t="s">
        <v>1054</v>
      </c>
      <c r="C337">
        <v>37</v>
      </c>
      <c r="D337" t="s">
        <v>9</v>
      </c>
      <c r="E337" t="s">
        <v>1055</v>
      </c>
      <c r="F337" t="s">
        <v>11</v>
      </c>
      <c r="G337" t="s">
        <v>12</v>
      </c>
      <c r="H337" t="s">
        <v>19</v>
      </c>
      <c r="I337" t="s">
        <v>19</v>
      </c>
    </row>
    <row r="338" spans="1:9">
      <c r="A338" t="s">
        <v>1056</v>
      </c>
      <c r="B338" t="s">
        <v>1057</v>
      </c>
      <c r="C338">
        <v>58</v>
      </c>
      <c r="D338" t="s">
        <v>16</v>
      </c>
      <c r="E338" t="s">
        <v>1058</v>
      </c>
      <c r="F338" t="s">
        <v>35</v>
      </c>
      <c r="G338" t="s">
        <v>12</v>
      </c>
      <c r="H338" t="s">
        <v>31</v>
      </c>
      <c r="I338" t="s">
        <v>31</v>
      </c>
    </row>
    <row r="339" spans="1:9">
      <c r="A339" t="s">
        <v>1059</v>
      </c>
      <c r="B339" t="s">
        <v>1060</v>
      </c>
      <c r="C339">
        <v>40</v>
      </c>
      <c r="D339" t="s">
        <v>16</v>
      </c>
      <c r="E339" t="s">
        <v>1061</v>
      </c>
      <c r="F339" t="s">
        <v>11</v>
      </c>
      <c r="G339" t="s">
        <v>12</v>
      </c>
      <c r="H339" t="s">
        <v>26</v>
      </c>
      <c r="I339" t="s">
        <v>26</v>
      </c>
    </row>
    <row r="340" spans="1:9">
      <c r="A340" t="s">
        <v>1062</v>
      </c>
      <c r="B340" t="s">
        <v>1063</v>
      </c>
      <c r="C340">
        <v>46</v>
      </c>
      <c r="D340" t="s">
        <v>16</v>
      </c>
      <c r="E340" t="s">
        <v>1064</v>
      </c>
      <c r="F340" t="s">
        <v>167</v>
      </c>
      <c r="G340" t="s">
        <v>12</v>
      </c>
      <c r="H340" t="s">
        <v>31</v>
      </c>
      <c r="I340" t="s">
        <v>31</v>
      </c>
    </row>
    <row r="341" spans="1:9">
      <c r="A341" t="s">
        <v>1065</v>
      </c>
      <c r="B341" t="s">
        <v>3998</v>
      </c>
      <c r="C341">
        <v>52</v>
      </c>
      <c r="D341" t="s">
        <v>16</v>
      </c>
      <c r="E341" t="s">
        <v>1067</v>
      </c>
      <c r="F341" t="s">
        <v>133</v>
      </c>
      <c r="G341" t="s">
        <v>12</v>
      </c>
      <c r="H341" t="s">
        <v>19</v>
      </c>
      <c r="I341" t="s">
        <v>19</v>
      </c>
    </row>
    <row r="342" spans="1:9">
      <c r="A342" t="s">
        <v>1068</v>
      </c>
      <c r="B342" t="s">
        <v>1069</v>
      </c>
      <c r="C342">
        <v>27</v>
      </c>
      <c r="D342" t="s">
        <v>9</v>
      </c>
      <c r="E342" t="s">
        <v>1070</v>
      </c>
      <c r="F342" t="s">
        <v>274</v>
      </c>
      <c r="G342" t="s">
        <v>12</v>
      </c>
      <c r="H342" t="s">
        <v>26</v>
      </c>
      <c r="I342" t="s">
        <v>26</v>
      </c>
    </row>
    <row r="343" spans="1:9">
      <c r="A343" t="s">
        <v>1071</v>
      </c>
      <c r="B343" t="s">
        <v>1072</v>
      </c>
      <c r="C343">
        <v>56</v>
      </c>
      <c r="D343" t="s">
        <v>16</v>
      </c>
      <c r="E343" t="s">
        <v>1073</v>
      </c>
      <c r="F343" t="s">
        <v>194</v>
      </c>
      <c r="G343" t="s">
        <v>12</v>
      </c>
      <c r="H343" t="s">
        <v>26</v>
      </c>
      <c r="I343" t="s">
        <v>26</v>
      </c>
    </row>
    <row r="344" spans="1:9">
      <c r="A344" t="s">
        <v>1074</v>
      </c>
      <c r="B344" t="s">
        <v>1075</v>
      </c>
      <c r="C344">
        <v>30</v>
      </c>
      <c r="D344" t="s">
        <v>16</v>
      </c>
      <c r="E344" t="s">
        <v>1076</v>
      </c>
      <c r="F344" t="s">
        <v>167</v>
      </c>
      <c r="G344" t="s">
        <v>12</v>
      </c>
      <c r="H344" t="s">
        <v>26</v>
      </c>
      <c r="I344" t="s">
        <v>26</v>
      </c>
    </row>
    <row r="345" spans="1:9">
      <c r="A345" t="s">
        <v>1077</v>
      </c>
      <c r="B345" t="s">
        <v>1078</v>
      </c>
      <c r="C345">
        <v>38</v>
      </c>
      <c r="D345" t="s">
        <v>9</v>
      </c>
      <c r="E345" t="s">
        <v>1079</v>
      </c>
      <c r="F345" t="s">
        <v>287</v>
      </c>
      <c r="G345" t="s">
        <v>12</v>
      </c>
      <c r="H345" t="s">
        <v>26</v>
      </c>
      <c r="I345" t="s">
        <v>26</v>
      </c>
    </row>
    <row r="346" spans="1:9">
      <c r="A346" t="s">
        <v>1080</v>
      </c>
      <c r="B346" t="s">
        <v>1081</v>
      </c>
      <c r="C346">
        <v>39</v>
      </c>
      <c r="D346" t="s">
        <v>9</v>
      </c>
      <c r="E346" t="s">
        <v>1082</v>
      </c>
      <c r="F346" t="s">
        <v>233</v>
      </c>
      <c r="G346" t="s">
        <v>12</v>
      </c>
      <c r="H346" t="s">
        <v>13</v>
      </c>
      <c r="I346" t="s">
        <v>13</v>
      </c>
    </row>
    <row r="347" spans="1:9">
      <c r="A347" t="s">
        <v>1083</v>
      </c>
      <c r="B347" t="s">
        <v>1084</v>
      </c>
      <c r="C347">
        <v>33</v>
      </c>
      <c r="D347" t="s">
        <v>9</v>
      </c>
      <c r="E347" t="s">
        <v>1085</v>
      </c>
      <c r="F347" t="s">
        <v>96</v>
      </c>
      <c r="G347" t="s">
        <v>12</v>
      </c>
      <c r="H347" t="s">
        <v>26</v>
      </c>
      <c r="I347" t="s">
        <v>26</v>
      </c>
    </row>
    <row r="348" spans="1:9">
      <c r="A348" t="s">
        <v>1086</v>
      </c>
      <c r="B348" t="s">
        <v>1087</v>
      </c>
      <c r="C348">
        <v>58</v>
      </c>
      <c r="D348" t="s">
        <v>16</v>
      </c>
      <c r="E348" t="s">
        <v>1088</v>
      </c>
      <c r="F348" t="s">
        <v>237</v>
      </c>
      <c r="G348" t="s">
        <v>12</v>
      </c>
      <c r="H348" t="s">
        <v>19</v>
      </c>
      <c r="I348" t="s">
        <v>19</v>
      </c>
    </row>
    <row r="349" spans="1:9">
      <c r="A349" t="s">
        <v>1089</v>
      </c>
      <c r="B349" t="s">
        <v>3999</v>
      </c>
      <c r="C349">
        <v>39</v>
      </c>
      <c r="D349" t="s">
        <v>16</v>
      </c>
      <c r="E349" t="s">
        <v>1091</v>
      </c>
      <c r="F349" t="s">
        <v>167</v>
      </c>
      <c r="G349" t="s">
        <v>12</v>
      </c>
      <c r="H349" t="s">
        <v>13</v>
      </c>
      <c r="I349" t="s">
        <v>13</v>
      </c>
    </row>
    <row r="350" spans="1:9">
      <c r="A350" t="s">
        <v>1092</v>
      </c>
      <c r="B350" t="s">
        <v>1093</v>
      </c>
      <c r="C350">
        <v>55</v>
      </c>
      <c r="D350" t="s">
        <v>9</v>
      </c>
      <c r="E350" t="s">
        <v>1094</v>
      </c>
      <c r="F350" t="s">
        <v>51</v>
      </c>
      <c r="G350" t="s">
        <v>12</v>
      </c>
      <c r="H350" t="s">
        <v>31</v>
      </c>
      <c r="I350" t="s">
        <v>31</v>
      </c>
    </row>
    <row r="351" spans="1:9">
      <c r="A351" t="s">
        <v>1095</v>
      </c>
      <c r="B351" t="s">
        <v>1096</v>
      </c>
      <c r="C351">
        <v>31</v>
      </c>
      <c r="D351" t="s">
        <v>9</v>
      </c>
      <c r="E351" t="s">
        <v>1097</v>
      </c>
      <c r="F351" t="s">
        <v>163</v>
      </c>
      <c r="G351" t="s">
        <v>12</v>
      </c>
      <c r="H351" t="s">
        <v>26</v>
      </c>
      <c r="I351" t="s">
        <v>26</v>
      </c>
    </row>
    <row r="352" spans="1:9">
      <c r="A352" t="s">
        <v>1098</v>
      </c>
      <c r="B352" t="s">
        <v>1099</v>
      </c>
      <c r="C352">
        <v>26</v>
      </c>
      <c r="D352" t="s">
        <v>9</v>
      </c>
      <c r="E352" t="s">
        <v>1100</v>
      </c>
      <c r="F352" t="s">
        <v>267</v>
      </c>
      <c r="G352" t="s">
        <v>12</v>
      </c>
      <c r="H352" t="s">
        <v>31</v>
      </c>
      <c r="I352" t="s">
        <v>31</v>
      </c>
    </row>
    <row r="353" spans="1:9">
      <c r="A353" t="s">
        <v>1101</v>
      </c>
      <c r="B353" t="s">
        <v>1102</v>
      </c>
      <c r="C353">
        <v>25</v>
      </c>
      <c r="D353" t="s">
        <v>16</v>
      </c>
      <c r="E353" t="s">
        <v>1103</v>
      </c>
      <c r="F353" t="s">
        <v>70</v>
      </c>
      <c r="G353" t="s">
        <v>12</v>
      </c>
      <c r="H353" t="s">
        <v>26</v>
      </c>
      <c r="I353" t="s">
        <v>26</v>
      </c>
    </row>
    <row r="354" spans="1:9">
      <c r="A354" t="s">
        <v>1104</v>
      </c>
      <c r="B354" t="s">
        <v>1105</v>
      </c>
      <c r="C354">
        <v>52</v>
      </c>
      <c r="D354" t="s">
        <v>16</v>
      </c>
      <c r="E354" t="s">
        <v>1106</v>
      </c>
      <c r="F354" t="s">
        <v>324</v>
      </c>
      <c r="G354" t="s">
        <v>12</v>
      </c>
      <c r="H354" t="s">
        <v>31</v>
      </c>
      <c r="I354" t="s">
        <v>31</v>
      </c>
    </row>
    <row r="355" spans="1:9">
      <c r="A355" t="s">
        <v>1107</v>
      </c>
      <c r="B355" t="s">
        <v>4000</v>
      </c>
      <c r="C355">
        <v>56</v>
      </c>
      <c r="D355" t="s">
        <v>16</v>
      </c>
      <c r="E355" t="s">
        <v>1108</v>
      </c>
      <c r="F355" t="s">
        <v>35</v>
      </c>
      <c r="G355" t="s">
        <v>12</v>
      </c>
      <c r="H355" t="s">
        <v>19</v>
      </c>
      <c r="I355" t="s">
        <v>19</v>
      </c>
    </row>
    <row r="356" spans="1:9">
      <c r="A356" t="s">
        <v>1109</v>
      </c>
      <c r="B356" t="s">
        <v>1110</v>
      </c>
      <c r="C356">
        <v>38</v>
      </c>
      <c r="D356" t="s">
        <v>9</v>
      </c>
      <c r="E356" t="s">
        <v>1111</v>
      </c>
      <c r="F356" t="s">
        <v>167</v>
      </c>
      <c r="G356" t="s">
        <v>12</v>
      </c>
      <c r="H356" t="s">
        <v>31</v>
      </c>
      <c r="I356" t="s">
        <v>31</v>
      </c>
    </row>
    <row r="357" spans="1:9">
      <c r="A357" t="s">
        <v>1112</v>
      </c>
      <c r="B357" t="s">
        <v>1113</v>
      </c>
      <c r="C357">
        <v>20</v>
      </c>
      <c r="D357" t="s">
        <v>9</v>
      </c>
      <c r="E357" t="s">
        <v>1114</v>
      </c>
      <c r="F357" t="s">
        <v>74</v>
      </c>
      <c r="G357" t="s">
        <v>12</v>
      </c>
      <c r="H357" t="s">
        <v>13</v>
      </c>
      <c r="I357" t="s">
        <v>13</v>
      </c>
    </row>
    <row r="358" spans="1:9">
      <c r="A358" t="s">
        <v>1115</v>
      </c>
      <c r="B358" t="s">
        <v>1116</v>
      </c>
      <c r="C358">
        <v>54</v>
      </c>
      <c r="D358" t="s">
        <v>9</v>
      </c>
      <c r="E358" t="s">
        <v>1117</v>
      </c>
      <c r="F358" t="s">
        <v>287</v>
      </c>
      <c r="G358" t="s">
        <v>12</v>
      </c>
      <c r="H358" t="s">
        <v>26</v>
      </c>
      <c r="I358" t="s">
        <v>26</v>
      </c>
    </row>
    <row r="359" spans="1:9">
      <c r="A359" t="s">
        <v>1118</v>
      </c>
      <c r="B359" t="s">
        <v>1119</v>
      </c>
      <c r="C359">
        <v>41</v>
      </c>
      <c r="D359" t="s">
        <v>9</v>
      </c>
      <c r="E359" t="s">
        <v>1120</v>
      </c>
      <c r="F359" t="s">
        <v>237</v>
      </c>
      <c r="G359" t="s">
        <v>12</v>
      </c>
      <c r="H359" t="s">
        <v>13</v>
      </c>
      <c r="I359" t="s">
        <v>13</v>
      </c>
    </row>
    <row r="360" spans="1:9">
      <c r="A360" t="s">
        <v>1121</v>
      </c>
      <c r="B360" t="s">
        <v>1122</v>
      </c>
      <c r="C360">
        <v>60</v>
      </c>
      <c r="D360" t="s">
        <v>16</v>
      </c>
      <c r="E360" t="s">
        <v>1123</v>
      </c>
      <c r="F360" t="s">
        <v>313</v>
      </c>
      <c r="G360" t="s">
        <v>12</v>
      </c>
      <c r="H360" t="s">
        <v>13</v>
      </c>
      <c r="I360" t="s">
        <v>13</v>
      </c>
    </row>
    <row r="361" spans="1:9">
      <c r="A361" t="s">
        <v>1124</v>
      </c>
      <c r="B361" t="s">
        <v>1125</v>
      </c>
      <c r="C361">
        <v>32</v>
      </c>
      <c r="D361" t="s">
        <v>9</v>
      </c>
      <c r="E361" t="s">
        <v>1126</v>
      </c>
      <c r="F361" t="s">
        <v>62</v>
      </c>
      <c r="G361" t="s">
        <v>12</v>
      </c>
      <c r="H361" t="s">
        <v>31</v>
      </c>
      <c r="I361" t="s">
        <v>31</v>
      </c>
    </row>
    <row r="362" spans="1:9">
      <c r="A362" t="s">
        <v>1127</v>
      </c>
      <c r="B362" t="s">
        <v>1128</v>
      </c>
      <c r="C362">
        <v>34</v>
      </c>
      <c r="D362" t="s">
        <v>9</v>
      </c>
      <c r="E362" t="s">
        <v>1129</v>
      </c>
      <c r="F362" t="s">
        <v>291</v>
      </c>
      <c r="G362" t="s">
        <v>12</v>
      </c>
      <c r="H362" t="s">
        <v>19</v>
      </c>
      <c r="I362" t="s">
        <v>19</v>
      </c>
    </row>
    <row r="363" spans="1:9">
      <c r="A363" t="s">
        <v>1130</v>
      </c>
      <c r="B363" t="s">
        <v>1131</v>
      </c>
      <c r="C363">
        <v>64</v>
      </c>
      <c r="D363" t="s">
        <v>9</v>
      </c>
      <c r="E363" t="s">
        <v>1132</v>
      </c>
      <c r="F363" t="s">
        <v>254</v>
      </c>
      <c r="G363" t="s">
        <v>12</v>
      </c>
      <c r="H363" t="s">
        <v>19</v>
      </c>
      <c r="I363" t="s">
        <v>19</v>
      </c>
    </row>
    <row r="364" spans="1:9">
      <c r="A364" t="s">
        <v>1133</v>
      </c>
      <c r="B364" t="s">
        <v>4001</v>
      </c>
      <c r="C364">
        <v>60</v>
      </c>
      <c r="D364" t="s">
        <v>9</v>
      </c>
      <c r="E364" t="s">
        <v>1135</v>
      </c>
      <c r="F364" t="s">
        <v>163</v>
      </c>
      <c r="G364" t="s">
        <v>12</v>
      </c>
      <c r="H364" t="s">
        <v>13</v>
      </c>
      <c r="I364" t="s">
        <v>13</v>
      </c>
    </row>
    <row r="365" spans="1:9">
      <c r="A365" t="s">
        <v>1136</v>
      </c>
      <c r="B365" t="s">
        <v>1137</v>
      </c>
      <c r="C365">
        <v>23</v>
      </c>
      <c r="D365" t="s">
        <v>9</v>
      </c>
      <c r="E365" t="s">
        <v>1138</v>
      </c>
      <c r="F365" t="s">
        <v>25</v>
      </c>
      <c r="G365" t="s">
        <v>12</v>
      </c>
      <c r="H365" t="s">
        <v>26</v>
      </c>
      <c r="I365" t="s">
        <v>26</v>
      </c>
    </row>
    <row r="366" spans="1:9">
      <c r="A366" t="s">
        <v>1139</v>
      </c>
      <c r="B366" t="s">
        <v>1140</v>
      </c>
      <c r="C366">
        <v>58</v>
      </c>
      <c r="D366" t="s">
        <v>9</v>
      </c>
      <c r="E366" t="s">
        <v>1141</v>
      </c>
      <c r="F366" t="s">
        <v>133</v>
      </c>
      <c r="G366" t="s">
        <v>12</v>
      </c>
      <c r="H366" t="s">
        <v>26</v>
      </c>
      <c r="I366" t="s">
        <v>26</v>
      </c>
    </row>
    <row r="367" spans="1:9">
      <c r="A367" t="s">
        <v>1142</v>
      </c>
      <c r="B367" t="s">
        <v>1143</v>
      </c>
      <c r="C367">
        <v>63</v>
      </c>
      <c r="D367" t="s">
        <v>16</v>
      </c>
      <c r="E367" t="s">
        <v>1144</v>
      </c>
      <c r="F367" t="s">
        <v>163</v>
      </c>
      <c r="G367" t="s">
        <v>12</v>
      </c>
      <c r="H367" t="s">
        <v>19</v>
      </c>
      <c r="I367" t="s">
        <v>19</v>
      </c>
    </row>
    <row r="368" spans="1:9">
      <c r="A368" t="s">
        <v>1145</v>
      </c>
      <c r="B368" t="s">
        <v>1146</v>
      </c>
      <c r="C368">
        <v>40</v>
      </c>
      <c r="D368" t="s">
        <v>16</v>
      </c>
      <c r="E368" t="s">
        <v>1147</v>
      </c>
      <c r="F368" t="s">
        <v>22</v>
      </c>
      <c r="G368" t="s">
        <v>12</v>
      </c>
      <c r="H368" t="s">
        <v>19</v>
      </c>
      <c r="I368" t="s">
        <v>19</v>
      </c>
    </row>
    <row r="369" spans="1:9">
      <c r="A369" t="s">
        <v>1148</v>
      </c>
      <c r="B369" t="s">
        <v>1149</v>
      </c>
      <c r="C369">
        <v>51</v>
      </c>
      <c r="D369" t="s">
        <v>9</v>
      </c>
      <c r="E369" t="s">
        <v>1150</v>
      </c>
      <c r="F369" t="s">
        <v>25</v>
      </c>
      <c r="G369" t="s">
        <v>12</v>
      </c>
      <c r="H369" t="s">
        <v>26</v>
      </c>
      <c r="I369" t="s">
        <v>26</v>
      </c>
    </row>
    <row r="370" spans="1:9">
      <c r="A370" t="s">
        <v>1151</v>
      </c>
      <c r="B370" t="s">
        <v>1152</v>
      </c>
      <c r="C370">
        <v>34</v>
      </c>
      <c r="D370" t="s">
        <v>16</v>
      </c>
      <c r="E370" t="s">
        <v>1153</v>
      </c>
      <c r="F370" t="s">
        <v>58</v>
      </c>
      <c r="G370" t="s">
        <v>12</v>
      </c>
      <c r="H370" t="s">
        <v>19</v>
      </c>
      <c r="I370" t="s">
        <v>19</v>
      </c>
    </row>
    <row r="371" spans="1:9">
      <c r="A371" t="s">
        <v>1154</v>
      </c>
      <c r="B371" t="s">
        <v>1155</v>
      </c>
      <c r="C371">
        <v>20</v>
      </c>
      <c r="D371" t="s">
        <v>16</v>
      </c>
      <c r="E371" t="s">
        <v>1156</v>
      </c>
      <c r="F371" t="s">
        <v>171</v>
      </c>
      <c r="G371" t="s">
        <v>12</v>
      </c>
      <c r="H371" t="s">
        <v>19</v>
      </c>
      <c r="I371" t="s">
        <v>19</v>
      </c>
    </row>
    <row r="372" spans="1:9">
      <c r="A372" t="s">
        <v>1157</v>
      </c>
      <c r="B372" t="s">
        <v>4002</v>
      </c>
      <c r="C372">
        <v>45</v>
      </c>
      <c r="D372" t="s">
        <v>9</v>
      </c>
      <c r="E372" t="s">
        <v>1159</v>
      </c>
      <c r="F372" t="s">
        <v>254</v>
      </c>
      <c r="G372" t="s">
        <v>12</v>
      </c>
      <c r="H372" t="s">
        <v>31</v>
      </c>
      <c r="I372" t="s">
        <v>31</v>
      </c>
    </row>
    <row r="373" spans="1:9">
      <c r="A373" t="s">
        <v>1160</v>
      </c>
      <c r="B373" t="s">
        <v>1161</v>
      </c>
      <c r="C373">
        <v>21</v>
      </c>
      <c r="D373" t="s">
        <v>16</v>
      </c>
      <c r="E373" t="s">
        <v>1162</v>
      </c>
      <c r="F373" t="s">
        <v>47</v>
      </c>
      <c r="G373" t="s">
        <v>12</v>
      </c>
      <c r="H373" t="s">
        <v>19</v>
      </c>
      <c r="I373" t="s">
        <v>19</v>
      </c>
    </row>
    <row r="374" spans="1:9">
      <c r="A374" t="s">
        <v>1163</v>
      </c>
      <c r="B374" t="s">
        <v>1164</v>
      </c>
      <c r="C374">
        <v>28</v>
      </c>
      <c r="D374" t="s">
        <v>9</v>
      </c>
      <c r="E374" t="s">
        <v>1165</v>
      </c>
      <c r="F374" t="s">
        <v>25</v>
      </c>
      <c r="G374" t="s">
        <v>12</v>
      </c>
      <c r="H374" t="s">
        <v>26</v>
      </c>
      <c r="I374" t="s">
        <v>26</v>
      </c>
    </row>
    <row r="375" spans="1:9">
      <c r="A375" t="s">
        <v>1166</v>
      </c>
      <c r="B375" t="s">
        <v>1167</v>
      </c>
      <c r="C375">
        <v>37</v>
      </c>
      <c r="D375" t="s">
        <v>16</v>
      </c>
      <c r="E375" t="s">
        <v>1168</v>
      </c>
      <c r="F375" t="s">
        <v>434</v>
      </c>
      <c r="G375" t="s">
        <v>12</v>
      </c>
      <c r="H375" t="s">
        <v>13</v>
      </c>
      <c r="I375" t="s">
        <v>13</v>
      </c>
    </row>
    <row r="376" spans="1:9">
      <c r="A376" t="s">
        <v>1169</v>
      </c>
      <c r="B376" t="s">
        <v>1170</v>
      </c>
      <c r="C376">
        <v>60</v>
      </c>
      <c r="D376" t="s">
        <v>9</v>
      </c>
      <c r="E376" t="s">
        <v>1171</v>
      </c>
      <c r="F376" t="s">
        <v>99</v>
      </c>
      <c r="G376" t="s">
        <v>12</v>
      </c>
      <c r="H376" t="s">
        <v>19</v>
      </c>
      <c r="I376" t="s">
        <v>19</v>
      </c>
    </row>
    <row r="377" spans="1:9">
      <c r="A377" t="s">
        <v>1172</v>
      </c>
      <c r="B377" t="s">
        <v>1173</v>
      </c>
      <c r="C377">
        <v>26</v>
      </c>
      <c r="D377" t="s">
        <v>9</v>
      </c>
      <c r="E377" t="s">
        <v>1174</v>
      </c>
      <c r="F377" t="s">
        <v>201</v>
      </c>
      <c r="G377" t="s">
        <v>12</v>
      </c>
      <c r="H377" t="s">
        <v>19</v>
      </c>
      <c r="I377" t="s">
        <v>19</v>
      </c>
    </row>
    <row r="378" spans="1:9">
      <c r="A378" t="s">
        <v>1175</v>
      </c>
      <c r="B378" t="s">
        <v>1176</v>
      </c>
      <c r="C378">
        <v>30</v>
      </c>
      <c r="D378" t="s">
        <v>9</v>
      </c>
      <c r="E378" t="s">
        <v>1177</v>
      </c>
      <c r="F378" t="s">
        <v>167</v>
      </c>
      <c r="G378" t="s">
        <v>12</v>
      </c>
      <c r="H378" t="s">
        <v>26</v>
      </c>
      <c r="I378" t="s">
        <v>26</v>
      </c>
    </row>
    <row r="379" spans="1:9">
      <c r="A379" t="s">
        <v>1178</v>
      </c>
      <c r="B379" t="s">
        <v>1179</v>
      </c>
      <c r="C379">
        <v>39</v>
      </c>
      <c r="D379" t="s">
        <v>16</v>
      </c>
      <c r="E379" t="s">
        <v>1180</v>
      </c>
      <c r="F379" t="s">
        <v>434</v>
      </c>
      <c r="G379" t="s">
        <v>12</v>
      </c>
      <c r="H379" t="s">
        <v>13</v>
      </c>
      <c r="I379" t="s">
        <v>13</v>
      </c>
    </row>
    <row r="380" spans="1:9">
      <c r="A380" t="s">
        <v>1181</v>
      </c>
      <c r="B380" t="s">
        <v>1182</v>
      </c>
      <c r="C380">
        <v>44</v>
      </c>
      <c r="D380" t="s">
        <v>16</v>
      </c>
      <c r="E380" t="s">
        <v>1183</v>
      </c>
      <c r="F380" t="s">
        <v>92</v>
      </c>
      <c r="G380" t="s">
        <v>12</v>
      </c>
      <c r="H380" t="s">
        <v>26</v>
      </c>
      <c r="I380" t="s">
        <v>26</v>
      </c>
    </row>
    <row r="381" spans="1:9">
      <c r="A381" t="s">
        <v>1184</v>
      </c>
      <c r="B381" t="s">
        <v>1185</v>
      </c>
      <c r="C381">
        <v>34</v>
      </c>
      <c r="D381" t="s">
        <v>16</v>
      </c>
      <c r="E381" t="s">
        <v>1186</v>
      </c>
      <c r="F381" t="s">
        <v>267</v>
      </c>
      <c r="G381" t="s">
        <v>12</v>
      </c>
      <c r="H381" t="s">
        <v>13</v>
      </c>
      <c r="I381" t="s">
        <v>13</v>
      </c>
    </row>
    <row r="382" spans="1:9">
      <c r="A382" t="s">
        <v>1187</v>
      </c>
      <c r="B382" t="s">
        <v>1188</v>
      </c>
      <c r="C382">
        <v>23</v>
      </c>
      <c r="D382" t="s">
        <v>9</v>
      </c>
      <c r="E382" t="s">
        <v>1189</v>
      </c>
      <c r="F382" t="s">
        <v>217</v>
      </c>
      <c r="G382" t="s">
        <v>12</v>
      </c>
      <c r="H382" t="s">
        <v>13</v>
      </c>
      <c r="I382" t="s">
        <v>13</v>
      </c>
    </row>
    <row r="383" spans="1:9">
      <c r="A383" t="s">
        <v>1190</v>
      </c>
      <c r="B383" t="s">
        <v>1191</v>
      </c>
      <c r="C383">
        <v>50</v>
      </c>
      <c r="D383" t="s">
        <v>9</v>
      </c>
      <c r="E383" t="s">
        <v>1192</v>
      </c>
      <c r="F383" t="s">
        <v>22</v>
      </c>
      <c r="G383" t="s">
        <v>12</v>
      </c>
      <c r="H383" t="s">
        <v>31</v>
      </c>
      <c r="I383" t="s">
        <v>31</v>
      </c>
    </row>
    <row r="384" spans="1:9">
      <c r="A384" t="s">
        <v>1193</v>
      </c>
      <c r="B384" t="s">
        <v>1194</v>
      </c>
      <c r="C384">
        <v>20</v>
      </c>
      <c r="D384" t="s">
        <v>16</v>
      </c>
      <c r="E384" t="s">
        <v>1195</v>
      </c>
      <c r="F384" t="s">
        <v>30</v>
      </c>
      <c r="G384" t="s">
        <v>12</v>
      </c>
      <c r="H384" t="s">
        <v>13</v>
      </c>
      <c r="I384" t="s">
        <v>13</v>
      </c>
    </row>
    <row r="385" spans="1:9">
      <c r="A385" t="s">
        <v>1196</v>
      </c>
      <c r="B385" t="s">
        <v>1197</v>
      </c>
      <c r="C385">
        <v>27</v>
      </c>
      <c r="D385" t="s">
        <v>16</v>
      </c>
      <c r="E385" t="s">
        <v>1198</v>
      </c>
      <c r="F385" t="s">
        <v>317</v>
      </c>
      <c r="G385" t="s">
        <v>12</v>
      </c>
      <c r="H385" t="s">
        <v>31</v>
      </c>
      <c r="I385" t="s">
        <v>31</v>
      </c>
    </row>
    <row r="386" spans="1:9">
      <c r="A386" t="s">
        <v>1199</v>
      </c>
      <c r="B386" t="s">
        <v>1200</v>
      </c>
      <c r="C386">
        <v>52</v>
      </c>
      <c r="D386" t="s">
        <v>16</v>
      </c>
      <c r="E386" t="s">
        <v>1201</v>
      </c>
      <c r="F386" t="s">
        <v>267</v>
      </c>
      <c r="G386" t="s">
        <v>12</v>
      </c>
      <c r="H386" t="s">
        <v>26</v>
      </c>
      <c r="I386" t="s">
        <v>26</v>
      </c>
    </row>
    <row r="387" spans="1:9">
      <c r="A387" t="s">
        <v>1202</v>
      </c>
      <c r="B387" t="s">
        <v>1203</v>
      </c>
      <c r="C387">
        <v>60</v>
      </c>
      <c r="D387" t="s">
        <v>9</v>
      </c>
      <c r="E387" t="s">
        <v>1204</v>
      </c>
      <c r="F387" t="s">
        <v>317</v>
      </c>
      <c r="G387" t="s">
        <v>12</v>
      </c>
      <c r="H387" t="s">
        <v>13</v>
      </c>
      <c r="I387" t="s">
        <v>13</v>
      </c>
    </row>
    <row r="388" spans="1:9">
      <c r="A388" t="s">
        <v>1205</v>
      </c>
      <c r="B388" t="s">
        <v>1206</v>
      </c>
      <c r="C388">
        <v>18</v>
      </c>
      <c r="D388" t="s">
        <v>16</v>
      </c>
      <c r="E388" t="s">
        <v>1207</v>
      </c>
      <c r="F388" t="s">
        <v>140</v>
      </c>
      <c r="G388" t="s">
        <v>12</v>
      </c>
      <c r="H388" t="s">
        <v>26</v>
      </c>
      <c r="I388" t="s">
        <v>26</v>
      </c>
    </row>
    <row r="389" spans="1:9">
      <c r="A389" t="s">
        <v>1208</v>
      </c>
      <c r="B389" t="s">
        <v>1209</v>
      </c>
      <c r="C389">
        <v>28</v>
      </c>
      <c r="D389" t="s">
        <v>16</v>
      </c>
      <c r="E389" t="s">
        <v>1210</v>
      </c>
      <c r="F389" t="s">
        <v>88</v>
      </c>
      <c r="G389" t="s">
        <v>12</v>
      </c>
      <c r="H389" t="s">
        <v>31</v>
      </c>
      <c r="I389" t="s">
        <v>31</v>
      </c>
    </row>
    <row r="390" spans="1:9">
      <c r="A390" t="s">
        <v>1211</v>
      </c>
      <c r="B390" t="s">
        <v>1212</v>
      </c>
      <c r="C390">
        <v>53</v>
      </c>
      <c r="D390" t="s">
        <v>9</v>
      </c>
      <c r="E390" t="s">
        <v>1213</v>
      </c>
      <c r="F390" t="s">
        <v>113</v>
      </c>
      <c r="G390" t="s">
        <v>12</v>
      </c>
      <c r="H390" t="s">
        <v>19</v>
      </c>
      <c r="I390" t="s">
        <v>19</v>
      </c>
    </row>
    <row r="391" spans="1:9">
      <c r="A391" t="s">
        <v>1214</v>
      </c>
      <c r="B391" t="s">
        <v>1215</v>
      </c>
      <c r="C391">
        <v>50</v>
      </c>
      <c r="D391" t="s">
        <v>9</v>
      </c>
      <c r="E391" t="s">
        <v>1216</v>
      </c>
      <c r="F391" t="s">
        <v>70</v>
      </c>
      <c r="G391" t="s">
        <v>12</v>
      </c>
      <c r="H391" t="s">
        <v>19</v>
      </c>
      <c r="I391" t="s">
        <v>19</v>
      </c>
    </row>
    <row r="392" spans="1:9">
      <c r="A392" t="s">
        <v>1217</v>
      </c>
      <c r="B392" t="s">
        <v>1218</v>
      </c>
      <c r="C392">
        <v>56</v>
      </c>
      <c r="D392" t="s">
        <v>9</v>
      </c>
      <c r="E392" t="s">
        <v>1219</v>
      </c>
      <c r="F392" t="s">
        <v>291</v>
      </c>
      <c r="G392" t="s">
        <v>12</v>
      </c>
      <c r="H392" t="s">
        <v>31</v>
      </c>
      <c r="I392" t="s">
        <v>31</v>
      </c>
    </row>
    <row r="393" spans="1:9">
      <c r="A393" t="s">
        <v>1220</v>
      </c>
      <c r="B393" t="s">
        <v>1221</v>
      </c>
      <c r="C393">
        <v>40</v>
      </c>
      <c r="D393" t="s">
        <v>16</v>
      </c>
      <c r="E393" t="s">
        <v>1222</v>
      </c>
      <c r="F393" t="s">
        <v>35</v>
      </c>
      <c r="G393" t="s">
        <v>12</v>
      </c>
      <c r="H393" t="s">
        <v>26</v>
      </c>
      <c r="I393" t="s">
        <v>26</v>
      </c>
    </row>
    <row r="394" spans="1:9">
      <c r="A394" t="s">
        <v>1223</v>
      </c>
      <c r="B394" t="s">
        <v>1224</v>
      </c>
      <c r="C394">
        <v>46</v>
      </c>
      <c r="D394" t="s">
        <v>9</v>
      </c>
      <c r="E394" t="s">
        <v>1225</v>
      </c>
      <c r="F394" t="s">
        <v>113</v>
      </c>
      <c r="G394" t="s">
        <v>12</v>
      </c>
      <c r="H394" t="s">
        <v>13</v>
      </c>
      <c r="I394" t="s">
        <v>13</v>
      </c>
    </row>
    <row r="395" spans="1:9">
      <c r="A395" t="s">
        <v>1226</v>
      </c>
      <c r="B395" t="s">
        <v>1227</v>
      </c>
      <c r="C395">
        <v>46</v>
      </c>
      <c r="D395" t="s">
        <v>9</v>
      </c>
      <c r="E395" t="s">
        <v>1228</v>
      </c>
      <c r="F395" t="s">
        <v>117</v>
      </c>
      <c r="G395" t="s">
        <v>12</v>
      </c>
      <c r="H395" t="s">
        <v>26</v>
      </c>
      <c r="I395" t="s">
        <v>26</v>
      </c>
    </row>
    <row r="396" spans="1:9">
      <c r="A396" t="s">
        <v>1229</v>
      </c>
      <c r="B396" t="s">
        <v>1230</v>
      </c>
      <c r="C396">
        <v>43</v>
      </c>
      <c r="D396" t="s">
        <v>16</v>
      </c>
      <c r="E396" t="s">
        <v>1231</v>
      </c>
      <c r="F396" t="s">
        <v>167</v>
      </c>
      <c r="G396" t="s">
        <v>12</v>
      </c>
      <c r="H396" t="s">
        <v>26</v>
      </c>
      <c r="I396" t="s">
        <v>26</v>
      </c>
    </row>
    <row r="397" spans="1:9">
      <c r="A397" t="s">
        <v>1232</v>
      </c>
      <c r="B397" t="s">
        <v>1233</v>
      </c>
      <c r="C397">
        <v>50</v>
      </c>
      <c r="D397" t="s">
        <v>9</v>
      </c>
      <c r="E397" t="s">
        <v>1234</v>
      </c>
      <c r="F397" t="s">
        <v>62</v>
      </c>
      <c r="G397" t="s">
        <v>12</v>
      </c>
      <c r="H397" t="s">
        <v>13</v>
      </c>
      <c r="I397" t="s">
        <v>13</v>
      </c>
    </row>
    <row r="398" spans="1:9">
      <c r="A398" t="s">
        <v>1235</v>
      </c>
      <c r="B398" t="s">
        <v>1236</v>
      </c>
      <c r="C398">
        <v>25</v>
      </c>
      <c r="D398" t="s">
        <v>16</v>
      </c>
      <c r="E398" t="s">
        <v>1237</v>
      </c>
      <c r="F398" t="s">
        <v>58</v>
      </c>
      <c r="G398" t="s">
        <v>12</v>
      </c>
      <c r="H398" t="s">
        <v>31</v>
      </c>
      <c r="I398" t="s">
        <v>31</v>
      </c>
    </row>
    <row r="399" spans="1:9">
      <c r="A399" t="s">
        <v>1238</v>
      </c>
      <c r="B399" t="s">
        <v>4003</v>
      </c>
      <c r="C399">
        <v>62</v>
      </c>
      <c r="D399" t="s">
        <v>16</v>
      </c>
      <c r="E399" t="s">
        <v>123</v>
      </c>
      <c r="F399" t="s">
        <v>62</v>
      </c>
      <c r="G399" t="s">
        <v>12</v>
      </c>
      <c r="H399" t="s">
        <v>19</v>
      </c>
      <c r="I399" t="s">
        <v>19</v>
      </c>
    </row>
    <row r="400" spans="1:9">
      <c r="A400" t="s">
        <v>1240</v>
      </c>
      <c r="B400" t="s">
        <v>1241</v>
      </c>
      <c r="C400">
        <v>54</v>
      </c>
      <c r="D400" t="s">
        <v>9</v>
      </c>
      <c r="E400" t="s">
        <v>1242</v>
      </c>
      <c r="F400" t="s">
        <v>47</v>
      </c>
      <c r="G400" t="s">
        <v>12</v>
      </c>
      <c r="H400" t="s">
        <v>26</v>
      </c>
      <c r="I400" t="s">
        <v>26</v>
      </c>
    </row>
    <row r="401" spans="1:9">
      <c r="A401" t="s">
        <v>1243</v>
      </c>
      <c r="B401" t="s">
        <v>1244</v>
      </c>
      <c r="C401">
        <v>27</v>
      </c>
      <c r="D401" t="s">
        <v>9</v>
      </c>
      <c r="E401" t="s">
        <v>1245</v>
      </c>
      <c r="F401" t="s">
        <v>434</v>
      </c>
      <c r="G401" t="s">
        <v>12</v>
      </c>
      <c r="H401" t="s">
        <v>26</v>
      </c>
      <c r="I401" t="s">
        <v>26</v>
      </c>
    </row>
    <row r="402" spans="1:9">
      <c r="A402" t="s">
        <v>1246</v>
      </c>
      <c r="B402" t="s">
        <v>1247</v>
      </c>
      <c r="C402">
        <v>57</v>
      </c>
      <c r="D402" t="s">
        <v>16</v>
      </c>
      <c r="E402" t="s">
        <v>1248</v>
      </c>
      <c r="F402" t="s">
        <v>96</v>
      </c>
      <c r="G402" t="s">
        <v>12</v>
      </c>
      <c r="H402" t="s">
        <v>19</v>
      </c>
      <c r="I402" t="s">
        <v>19</v>
      </c>
    </row>
    <row r="403" spans="1:9">
      <c r="A403" t="s">
        <v>1249</v>
      </c>
      <c r="B403" t="s">
        <v>1250</v>
      </c>
      <c r="C403">
        <v>51</v>
      </c>
      <c r="D403" t="s">
        <v>16</v>
      </c>
      <c r="E403" t="s">
        <v>1251</v>
      </c>
      <c r="F403" t="s">
        <v>184</v>
      </c>
      <c r="G403" t="s">
        <v>12</v>
      </c>
      <c r="H403" t="s">
        <v>19</v>
      </c>
      <c r="I403" t="s">
        <v>19</v>
      </c>
    </row>
    <row r="404" spans="1:9">
      <c r="A404" t="s">
        <v>1252</v>
      </c>
      <c r="B404" t="s">
        <v>1253</v>
      </c>
      <c r="C404">
        <v>31</v>
      </c>
      <c r="D404" t="s">
        <v>9</v>
      </c>
      <c r="E404" t="s">
        <v>80</v>
      </c>
      <c r="F404" t="s">
        <v>313</v>
      </c>
      <c r="G404" t="s">
        <v>12</v>
      </c>
      <c r="H404" t="s">
        <v>26</v>
      </c>
      <c r="I404" t="s">
        <v>26</v>
      </c>
    </row>
    <row r="405" spans="1:9">
      <c r="A405" t="s">
        <v>1254</v>
      </c>
      <c r="B405" t="s">
        <v>1255</v>
      </c>
      <c r="C405">
        <v>34</v>
      </c>
      <c r="D405" t="s">
        <v>9</v>
      </c>
      <c r="E405" t="s">
        <v>1256</v>
      </c>
      <c r="F405" t="s">
        <v>328</v>
      </c>
      <c r="G405" t="s">
        <v>12</v>
      </c>
      <c r="H405" t="s">
        <v>26</v>
      </c>
      <c r="I405" t="s">
        <v>26</v>
      </c>
    </row>
    <row r="406" spans="1:9">
      <c r="A406" t="s">
        <v>1257</v>
      </c>
      <c r="B406" t="s">
        <v>1258</v>
      </c>
      <c r="C406">
        <v>22</v>
      </c>
      <c r="D406" t="s">
        <v>16</v>
      </c>
      <c r="E406" t="s">
        <v>1259</v>
      </c>
      <c r="F406" t="s">
        <v>291</v>
      </c>
      <c r="G406" t="s">
        <v>12</v>
      </c>
      <c r="H406" t="s">
        <v>31</v>
      </c>
      <c r="I406" t="s">
        <v>31</v>
      </c>
    </row>
    <row r="407" spans="1:9">
      <c r="A407" t="s">
        <v>1260</v>
      </c>
      <c r="B407" t="s">
        <v>1261</v>
      </c>
      <c r="C407">
        <v>18</v>
      </c>
      <c r="D407" t="s">
        <v>16</v>
      </c>
      <c r="E407" t="s">
        <v>1262</v>
      </c>
      <c r="F407" t="s">
        <v>328</v>
      </c>
      <c r="G407" t="s">
        <v>12</v>
      </c>
      <c r="H407" t="s">
        <v>13</v>
      </c>
      <c r="I407" t="s">
        <v>13</v>
      </c>
    </row>
    <row r="408" spans="1:9">
      <c r="A408" t="s">
        <v>1263</v>
      </c>
      <c r="B408" t="s">
        <v>1264</v>
      </c>
      <c r="C408">
        <v>23</v>
      </c>
      <c r="D408" t="s">
        <v>16</v>
      </c>
      <c r="E408" t="s">
        <v>1265</v>
      </c>
      <c r="F408" t="s">
        <v>324</v>
      </c>
      <c r="G408" t="s">
        <v>12</v>
      </c>
      <c r="H408" t="s">
        <v>13</v>
      </c>
      <c r="I408" t="s">
        <v>13</v>
      </c>
    </row>
    <row r="409" spans="1:9">
      <c r="A409" t="s">
        <v>1266</v>
      </c>
      <c r="B409" t="s">
        <v>1267</v>
      </c>
      <c r="C409">
        <v>33</v>
      </c>
      <c r="D409" t="s">
        <v>9</v>
      </c>
      <c r="E409" t="s">
        <v>1268</v>
      </c>
      <c r="F409" t="s">
        <v>140</v>
      </c>
      <c r="G409" t="s">
        <v>12</v>
      </c>
      <c r="H409" t="s">
        <v>13</v>
      </c>
      <c r="I409" t="s">
        <v>13</v>
      </c>
    </row>
    <row r="410" spans="1:9">
      <c r="A410" t="s">
        <v>1269</v>
      </c>
      <c r="B410" t="s">
        <v>1270</v>
      </c>
      <c r="C410">
        <v>36</v>
      </c>
      <c r="D410" t="s">
        <v>9</v>
      </c>
      <c r="E410" t="s">
        <v>1271</v>
      </c>
      <c r="F410" t="s">
        <v>88</v>
      </c>
      <c r="G410" t="s">
        <v>12</v>
      </c>
      <c r="H410" t="s">
        <v>13</v>
      </c>
      <c r="I410" t="s">
        <v>13</v>
      </c>
    </row>
    <row r="411" spans="1:9">
      <c r="A411" t="s">
        <v>1272</v>
      </c>
      <c r="B411" t="s">
        <v>1273</v>
      </c>
      <c r="C411">
        <v>55</v>
      </c>
      <c r="D411" t="s">
        <v>9</v>
      </c>
      <c r="E411" t="s">
        <v>1274</v>
      </c>
      <c r="F411" t="s">
        <v>845</v>
      </c>
      <c r="G411" t="s">
        <v>12</v>
      </c>
      <c r="H411" t="s">
        <v>13</v>
      </c>
      <c r="I411" t="s">
        <v>13</v>
      </c>
    </row>
    <row r="412" spans="1:9">
      <c r="A412" t="s">
        <v>1275</v>
      </c>
      <c r="B412" t="s">
        <v>1276</v>
      </c>
      <c r="C412">
        <v>48</v>
      </c>
      <c r="D412" t="s">
        <v>16</v>
      </c>
      <c r="E412" t="s">
        <v>1277</v>
      </c>
      <c r="F412" t="s">
        <v>88</v>
      </c>
      <c r="G412" t="s">
        <v>12</v>
      </c>
      <c r="H412" t="s">
        <v>26</v>
      </c>
      <c r="I412" t="s">
        <v>26</v>
      </c>
    </row>
    <row r="413" spans="1:9">
      <c r="A413" t="s">
        <v>1278</v>
      </c>
      <c r="B413" t="s">
        <v>1279</v>
      </c>
      <c r="C413">
        <v>63</v>
      </c>
      <c r="D413" t="s">
        <v>9</v>
      </c>
      <c r="E413" t="s">
        <v>1280</v>
      </c>
      <c r="F413" t="s">
        <v>25</v>
      </c>
      <c r="G413" t="s">
        <v>12</v>
      </c>
      <c r="H413" t="s">
        <v>31</v>
      </c>
      <c r="I413" t="s">
        <v>31</v>
      </c>
    </row>
    <row r="414" spans="1:9">
      <c r="A414" t="s">
        <v>1281</v>
      </c>
      <c r="B414" t="s">
        <v>1282</v>
      </c>
      <c r="C414">
        <v>23</v>
      </c>
      <c r="D414" t="s">
        <v>16</v>
      </c>
      <c r="E414" t="s">
        <v>204</v>
      </c>
      <c r="F414" t="s">
        <v>156</v>
      </c>
      <c r="G414" t="s">
        <v>12</v>
      </c>
      <c r="H414" t="s">
        <v>13</v>
      </c>
      <c r="I414" t="s">
        <v>13</v>
      </c>
    </row>
    <row r="415" spans="1:9">
      <c r="A415" t="s">
        <v>1283</v>
      </c>
      <c r="B415" t="s">
        <v>1284</v>
      </c>
      <c r="C415">
        <v>59</v>
      </c>
      <c r="D415" t="s">
        <v>16</v>
      </c>
      <c r="E415" t="s">
        <v>1285</v>
      </c>
      <c r="F415" t="s">
        <v>106</v>
      </c>
      <c r="G415" t="s">
        <v>12</v>
      </c>
      <c r="H415" t="s">
        <v>26</v>
      </c>
      <c r="I415" t="s">
        <v>26</v>
      </c>
    </row>
    <row r="416" spans="1:9">
      <c r="A416" t="s">
        <v>1286</v>
      </c>
      <c r="B416" t="s">
        <v>1287</v>
      </c>
      <c r="C416">
        <v>35</v>
      </c>
      <c r="D416" t="s">
        <v>16</v>
      </c>
      <c r="E416" t="s">
        <v>1288</v>
      </c>
      <c r="F416" t="s">
        <v>113</v>
      </c>
      <c r="G416" t="s">
        <v>12</v>
      </c>
      <c r="H416" t="s">
        <v>13</v>
      </c>
      <c r="I416" t="s">
        <v>13</v>
      </c>
    </row>
    <row r="417" spans="1:9">
      <c r="A417" t="s">
        <v>1289</v>
      </c>
      <c r="B417" t="s">
        <v>1290</v>
      </c>
      <c r="C417">
        <v>26</v>
      </c>
      <c r="D417" t="s">
        <v>16</v>
      </c>
      <c r="E417" t="s">
        <v>1291</v>
      </c>
      <c r="F417" t="s">
        <v>163</v>
      </c>
      <c r="G417" t="s">
        <v>12</v>
      </c>
      <c r="H417" t="s">
        <v>31</v>
      </c>
      <c r="I417" t="s">
        <v>31</v>
      </c>
    </row>
    <row r="418" spans="1:9">
      <c r="A418" t="s">
        <v>1292</v>
      </c>
      <c r="B418" t="s">
        <v>1293</v>
      </c>
      <c r="C418">
        <v>46</v>
      </c>
      <c r="D418" t="s">
        <v>9</v>
      </c>
      <c r="E418" t="s">
        <v>1294</v>
      </c>
      <c r="F418" t="s">
        <v>324</v>
      </c>
      <c r="G418" t="s">
        <v>12</v>
      </c>
      <c r="H418" t="s">
        <v>19</v>
      </c>
      <c r="I418" t="s">
        <v>19</v>
      </c>
    </row>
    <row r="419" spans="1:9">
      <c r="A419" t="s">
        <v>1295</v>
      </c>
      <c r="B419" t="s">
        <v>1296</v>
      </c>
      <c r="C419">
        <v>64</v>
      </c>
      <c r="D419" t="s">
        <v>16</v>
      </c>
      <c r="E419" t="s">
        <v>1297</v>
      </c>
      <c r="F419" t="s">
        <v>11</v>
      </c>
      <c r="G419" t="s">
        <v>12</v>
      </c>
      <c r="H419" t="s">
        <v>26</v>
      </c>
      <c r="I419" t="s">
        <v>26</v>
      </c>
    </row>
    <row r="420" spans="1:9">
      <c r="A420" t="s">
        <v>1298</v>
      </c>
      <c r="B420" t="s">
        <v>1299</v>
      </c>
      <c r="C420">
        <v>60</v>
      </c>
      <c r="D420" t="s">
        <v>16</v>
      </c>
      <c r="E420" t="s">
        <v>1300</v>
      </c>
      <c r="F420" t="s">
        <v>47</v>
      </c>
      <c r="G420" t="s">
        <v>12</v>
      </c>
      <c r="H420" t="s">
        <v>31</v>
      </c>
      <c r="I420" t="s">
        <v>31</v>
      </c>
    </row>
    <row r="421" spans="1:9">
      <c r="A421" t="s">
        <v>1301</v>
      </c>
      <c r="B421" t="s">
        <v>1302</v>
      </c>
      <c r="C421">
        <v>33</v>
      </c>
      <c r="D421" t="s">
        <v>9</v>
      </c>
      <c r="E421" t="s">
        <v>1303</v>
      </c>
      <c r="F421" t="s">
        <v>313</v>
      </c>
      <c r="G421" t="s">
        <v>12</v>
      </c>
      <c r="H421" t="s">
        <v>13</v>
      </c>
      <c r="I421" t="s">
        <v>13</v>
      </c>
    </row>
    <row r="422" spans="1:9">
      <c r="A422" t="s">
        <v>1304</v>
      </c>
      <c r="B422" t="s">
        <v>4004</v>
      </c>
      <c r="C422">
        <v>60</v>
      </c>
      <c r="D422" t="s">
        <v>9</v>
      </c>
      <c r="E422" t="s">
        <v>1306</v>
      </c>
      <c r="F422" t="s">
        <v>11</v>
      </c>
      <c r="G422" t="s">
        <v>12</v>
      </c>
      <c r="H422" t="s">
        <v>26</v>
      </c>
      <c r="I422" t="s">
        <v>26</v>
      </c>
    </row>
    <row r="423" spans="1:9">
      <c r="A423" t="s">
        <v>1307</v>
      </c>
      <c r="B423" t="s">
        <v>1308</v>
      </c>
      <c r="C423">
        <v>45</v>
      </c>
      <c r="D423" t="s">
        <v>16</v>
      </c>
      <c r="E423" t="s">
        <v>1309</v>
      </c>
      <c r="F423" t="s">
        <v>74</v>
      </c>
      <c r="G423" t="s">
        <v>12</v>
      </c>
      <c r="H423" t="s">
        <v>19</v>
      </c>
      <c r="I423" t="s">
        <v>19</v>
      </c>
    </row>
    <row r="424" spans="1:9">
      <c r="A424" t="s">
        <v>1310</v>
      </c>
      <c r="B424" t="s">
        <v>4005</v>
      </c>
      <c r="C424">
        <v>42</v>
      </c>
      <c r="D424" t="s">
        <v>16</v>
      </c>
      <c r="E424" t="s">
        <v>1312</v>
      </c>
      <c r="F424" t="s">
        <v>62</v>
      </c>
      <c r="G424" t="s">
        <v>12</v>
      </c>
      <c r="H424" t="s">
        <v>19</v>
      </c>
      <c r="I424" t="s">
        <v>19</v>
      </c>
    </row>
    <row r="425" spans="1:9">
      <c r="A425" t="s">
        <v>1313</v>
      </c>
      <c r="B425" t="s">
        <v>1314</v>
      </c>
      <c r="C425">
        <v>35</v>
      </c>
      <c r="D425" t="s">
        <v>9</v>
      </c>
      <c r="E425" t="s">
        <v>1315</v>
      </c>
      <c r="F425" t="s">
        <v>62</v>
      </c>
      <c r="G425" t="s">
        <v>12</v>
      </c>
      <c r="H425" t="s">
        <v>31</v>
      </c>
      <c r="I425" t="s">
        <v>31</v>
      </c>
    </row>
    <row r="426" spans="1:9">
      <c r="A426" t="s">
        <v>1316</v>
      </c>
      <c r="B426" t="s">
        <v>1317</v>
      </c>
      <c r="C426">
        <v>53</v>
      </c>
      <c r="D426" t="s">
        <v>9</v>
      </c>
      <c r="E426" t="s">
        <v>1318</v>
      </c>
      <c r="F426" t="s">
        <v>11</v>
      </c>
      <c r="G426" t="s">
        <v>12</v>
      </c>
      <c r="H426" t="s">
        <v>26</v>
      </c>
      <c r="I426" t="s">
        <v>26</v>
      </c>
    </row>
    <row r="427" spans="1:9">
      <c r="A427" t="s">
        <v>1319</v>
      </c>
      <c r="B427" t="s">
        <v>1320</v>
      </c>
      <c r="C427">
        <v>40</v>
      </c>
      <c r="D427" t="s">
        <v>9</v>
      </c>
      <c r="E427" t="s">
        <v>1321</v>
      </c>
      <c r="F427" t="s">
        <v>117</v>
      </c>
      <c r="G427" t="s">
        <v>12</v>
      </c>
      <c r="H427" t="s">
        <v>26</v>
      </c>
      <c r="I427" t="s">
        <v>26</v>
      </c>
    </row>
    <row r="428" spans="1:9">
      <c r="A428" t="s">
        <v>1322</v>
      </c>
      <c r="B428" t="s">
        <v>1323</v>
      </c>
      <c r="C428">
        <v>28</v>
      </c>
      <c r="D428" t="s">
        <v>9</v>
      </c>
      <c r="E428" t="s">
        <v>1324</v>
      </c>
      <c r="F428" t="s">
        <v>11</v>
      </c>
      <c r="G428" t="s">
        <v>12</v>
      </c>
      <c r="H428" t="s">
        <v>19</v>
      </c>
      <c r="I428" t="s">
        <v>19</v>
      </c>
    </row>
    <row r="429" spans="1:9">
      <c r="A429" t="s">
        <v>1325</v>
      </c>
      <c r="B429" t="s">
        <v>1326</v>
      </c>
      <c r="C429">
        <v>18</v>
      </c>
      <c r="D429" t="s">
        <v>16</v>
      </c>
      <c r="E429" t="s">
        <v>1327</v>
      </c>
      <c r="F429" t="s">
        <v>434</v>
      </c>
      <c r="G429" t="s">
        <v>12</v>
      </c>
      <c r="H429" t="s">
        <v>13</v>
      </c>
      <c r="I429" t="s">
        <v>13</v>
      </c>
    </row>
    <row r="430" spans="1:9">
      <c r="A430" t="s">
        <v>1328</v>
      </c>
      <c r="B430" t="s">
        <v>1329</v>
      </c>
      <c r="C430">
        <v>27</v>
      </c>
      <c r="D430" t="s">
        <v>16</v>
      </c>
      <c r="E430" t="s">
        <v>1330</v>
      </c>
      <c r="F430" t="s">
        <v>328</v>
      </c>
      <c r="G430" t="s">
        <v>12</v>
      </c>
      <c r="H430" t="s">
        <v>26</v>
      </c>
      <c r="I430" t="s">
        <v>26</v>
      </c>
    </row>
    <row r="431" spans="1:9">
      <c r="A431" t="s">
        <v>1331</v>
      </c>
      <c r="B431" t="s">
        <v>1332</v>
      </c>
      <c r="C431">
        <v>43</v>
      </c>
      <c r="D431" t="s">
        <v>9</v>
      </c>
      <c r="E431" t="s">
        <v>1333</v>
      </c>
      <c r="F431" t="s">
        <v>106</v>
      </c>
      <c r="G431" t="s">
        <v>12</v>
      </c>
      <c r="H431" t="s">
        <v>19</v>
      </c>
      <c r="I431" t="s">
        <v>19</v>
      </c>
    </row>
    <row r="432" spans="1:9">
      <c r="A432" t="s">
        <v>1334</v>
      </c>
      <c r="B432" t="s">
        <v>1335</v>
      </c>
      <c r="C432">
        <v>36</v>
      </c>
      <c r="D432" t="s">
        <v>16</v>
      </c>
      <c r="E432" t="s">
        <v>1336</v>
      </c>
      <c r="F432" t="s">
        <v>88</v>
      </c>
      <c r="G432" t="s">
        <v>12</v>
      </c>
      <c r="H432" t="s">
        <v>13</v>
      </c>
      <c r="I432" t="s">
        <v>13</v>
      </c>
    </row>
    <row r="433" spans="1:9">
      <c r="A433" t="s">
        <v>1337</v>
      </c>
      <c r="B433" t="s">
        <v>1338</v>
      </c>
      <c r="C433">
        <v>27</v>
      </c>
      <c r="D433" t="s">
        <v>9</v>
      </c>
      <c r="E433" t="s">
        <v>1339</v>
      </c>
      <c r="F433" t="s">
        <v>30</v>
      </c>
      <c r="G433" t="s">
        <v>12</v>
      </c>
      <c r="H433" t="s">
        <v>19</v>
      </c>
      <c r="I433" t="s">
        <v>19</v>
      </c>
    </row>
    <row r="434" spans="1:9">
      <c r="A434" t="s">
        <v>1340</v>
      </c>
      <c r="B434" t="s">
        <v>1341</v>
      </c>
      <c r="C434">
        <v>37</v>
      </c>
      <c r="D434" t="s">
        <v>9</v>
      </c>
      <c r="E434" t="s">
        <v>1342</v>
      </c>
      <c r="F434" t="s">
        <v>88</v>
      </c>
      <c r="G434" t="s">
        <v>12</v>
      </c>
      <c r="H434" t="s">
        <v>26</v>
      </c>
      <c r="I434" t="s">
        <v>26</v>
      </c>
    </row>
    <row r="435" spans="1:9">
      <c r="A435" t="s">
        <v>1343</v>
      </c>
      <c r="B435" t="s">
        <v>1344</v>
      </c>
      <c r="C435">
        <v>51</v>
      </c>
      <c r="D435" t="s">
        <v>16</v>
      </c>
      <c r="E435" t="s">
        <v>1345</v>
      </c>
      <c r="F435" t="s">
        <v>58</v>
      </c>
      <c r="G435" t="s">
        <v>12</v>
      </c>
      <c r="H435" t="s">
        <v>31</v>
      </c>
      <c r="I435" t="s">
        <v>31</v>
      </c>
    </row>
    <row r="436" spans="1:9">
      <c r="A436" t="s">
        <v>1346</v>
      </c>
      <c r="B436" t="s">
        <v>1347</v>
      </c>
      <c r="C436">
        <v>48</v>
      </c>
      <c r="D436" t="s">
        <v>16</v>
      </c>
      <c r="E436" t="s">
        <v>1348</v>
      </c>
      <c r="F436" t="s">
        <v>254</v>
      </c>
      <c r="G436" t="s">
        <v>12</v>
      </c>
      <c r="H436" t="s">
        <v>13</v>
      </c>
      <c r="I436" t="s">
        <v>13</v>
      </c>
    </row>
    <row r="437" spans="1:9">
      <c r="A437" t="s">
        <v>1349</v>
      </c>
      <c r="B437" t="s">
        <v>1350</v>
      </c>
      <c r="C437">
        <v>37</v>
      </c>
      <c r="D437" t="s">
        <v>16</v>
      </c>
      <c r="E437" t="s">
        <v>1351</v>
      </c>
      <c r="F437" t="s">
        <v>106</v>
      </c>
      <c r="G437" t="s">
        <v>12</v>
      </c>
      <c r="H437" t="s">
        <v>31</v>
      </c>
      <c r="I437" t="s">
        <v>31</v>
      </c>
    </row>
    <row r="438" spans="1:9">
      <c r="A438" t="s">
        <v>1352</v>
      </c>
      <c r="B438" t="s">
        <v>1353</v>
      </c>
      <c r="C438">
        <v>61</v>
      </c>
      <c r="D438" t="s">
        <v>9</v>
      </c>
      <c r="E438" t="s">
        <v>1354</v>
      </c>
      <c r="F438" t="s">
        <v>39</v>
      </c>
      <c r="G438" t="s">
        <v>12</v>
      </c>
      <c r="H438" t="s">
        <v>13</v>
      </c>
      <c r="I438" t="s">
        <v>13</v>
      </c>
    </row>
    <row r="439" spans="1:9">
      <c r="A439" t="s">
        <v>1355</v>
      </c>
      <c r="B439" t="s">
        <v>1356</v>
      </c>
      <c r="C439">
        <v>47</v>
      </c>
      <c r="D439" t="s">
        <v>16</v>
      </c>
      <c r="E439" t="s">
        <v>597</v>
      </c>
      <c r="F439" t="s">
        <v>47</v>
      </c>
      <c r="G439" t="s">
        <v>12</v>
      </c>
      <c r="H439" t="s">
        <v>19</v>
      </c>
      <c r="I439" t="s">
        <v>19</v>
      </c>
    </row>
    <row r="440" spans="1:9">
      <c r="A440" t="s">
        <v>1357</v>
      </c>
      <c r="B440" t="s">
        <v>1358</v>
      </c>
      <c r="C440">
        <v>59</v>
      </c>
      <c r="D440" t="s">
        <v>16</v>
      </c>
      <c r="E440" t="s">
        <v>1359</v>
      </c>
      <c r="F440" t="s">
        <v>237</v>
      </c>
      <c r="G440" t="s">
        <v>12</v>
      </c>
      <c r="H440" t="s">
        <v>19</v>
      </c>
      <c r="I440" t="s">
        <v>19</v>
      </c>
    </row>
    <row r="441" spans="1:9">
      <c r="A441" t="s">
        <v>1360</v>
      </c>
      <c r="B441" t="s">
        <v>1361</v>
      </c>
      <c r="C441">
        <v>53</v>
      </c>
      <c r="D441" t="s">
        <v>9</v>
      </c>
      <c r="E441" t="s">
        <v>931</v>
      </c>
      <c r="F441" t="s">
        <v>156</v>
      </c>
      <c r="G441" t="s">
        <v>12</v>
      </c>
      <c r="H441" t="s">
        <v>31</v>
      </c>
      <c r="I441" t="s">
        <v>31</v>
      </c>
    </row>
    <row r="442" spans="1:9">
      <c r="A442" t="s">
        <v>1362</v>
      </c>
      <c r="B442" t="s">
        <v>1363</v>
      </c>
      <c r="C442">
        <v>60</v>
      </c>
      <c r="D442" t="s">
        <v>9</v>
      </c>
      <c r="E442" t="s">
        <v>1364</v>
      </c>
      <c r="F442" t="s">
        <v>18</v>
      </c>
      <c r="G442" t="s">
        <v>12</v>
      </c>
      <c r="H442" t="s">
        <v>31</v>
      </c>
      <c r="I442" t="s">
        <v>31</v>
      </c>
    </row>
    <row r="443" spans="1:9">
      <c r="A443" t="s">
        <v>1365</v>
      </c>
      <c r="B443" t="s">
        <v>1366</v>
      </c>
      <c r="C443">
        <v>31</v>
      </c>
      <c r="D443" t="s">
        <v>9</v>
      </c>
      <c r="E443" t="s">
        <v>1367</v>
      </c>
      <c r="F443" t="s">
        <v>324</v>
      </c>
      <c r="G443" t="s">
        <v>12</v>
      </c>
      <c r="H443" t="s">
        <v>31</v>
      </c>
      <c r="I443" t="s">
        <v>31</v>
      </c>
    </row>
    <row r="444" spans="1:9">
      <c r="A444" t="s">
        <v>1368</v>
      </c>
      <c r="B444" t="s">
        <v>1369</v>
      </c>
      <c r="C444">
        <v>42</v>
      </c>
      <c r="D444" t="s">
        <v>16</v>
      </c>
      <c r="E444" t="s">
        <v>1370</v>
      </c>
      <c r="F444" t="s">
        <v>35</v>
      </c>
      <c r="G444" t="s">
        <v>12</v>
      </c>
      <c r="H444" t="s">
        <v>26</v>
      </c>
      <c r="I444" t="s">
        <v>26</v>
      </c>
    </row>
    <row r="445" spans="1:9">
      <c r="A445" t="s">
        <v>1371</v>
      </c>
      <c r="B445" t="s">
        <v>1372</v>
      </c>
      <c r="C445">
        <v>51</v>
      </c>
      <c r="D445" t="s">
        <v>9</v>
      </c>
      <c r="E445" t="s">
        <v>1373</v>
      </c>
      <c r="F445" t="s">
        <v>359</v>
      </c>
      <c r="G445" t="s">
        <v>12</v>
      </c>
      <c r="H445" t="s">
        <v>31</v>
      </c>
      <c r="I445" t="s">
        <v>31</v>
      </c>
    </row>
    <row r="446" spans="1:9">
      <c r="A446" t="s">
        <v>1374</v>
      </c>
      <c r="B446" t="s">
        <v>1375</v>
      </c>
      <c r="C446">
        <v>19</v>
      </c>
      <c r="D446" t="s">
        <v>9</v>
      </c>
      <c r="E446" t="s">
        <v>1376</v>
      </c>
      <c r="F446" t="s">
        <v>845</v>
      </c>
      <c r="G446" t="s">
        <v>12</v>
      </c>
      <c r="H446" t="s">
        <v>13</v>
      </c>
      <c r="I446" t="s">
        <v>13</v>
      </c>
    </row>
    <row r="447" spans="1:9">
      <c r="A447" t="s">
        <v>1377</v>
      </c>
      <c r="B447" t="s">
        <v>1378</v>
      </c>
      <c r="C447">
        <v>41</v>
      </c>
      <c r="D447" t="s">
        <v>16</v>
      </c>
      <c r="E447" t="s">
        <v>1379</v>
      </c>
      <c r="F447" t="s">
        <v>287</v>
      </c>
      <c r="G447" t="s">
        <v>12</v>
      </c>
      <c r="H447" t="s">
        <v>19</v>
      </c>
      <c r="I447" t="s">
        <v>19</v>
      </c>
    </row>
    <row r="448" spans="1:9">
      <c r="A448" t="s">
        <v>1380</v>
      </c>
      <c r="B448" t="s">
        <v>1381</v>
      </c>
      <c r="C448">
        <v>35</v>
      </c>
      <c r="D448" t="s">
        <v>9</v>
      </c>
      <c r="E448" t="s">
        <v>1382</v>
      </c>
      <c r="F448" t="s">
        <v>96</v>
      </c>
      <c r="G448" t="s">
        <v>12</v>
      </c>
      <c r="H448" t="s">
        <v>31</v>
      </c>
      <c r="I448" t="s">
        <v>31</v>
      </c>
    </row>
    <row r="449" spans="1:9">
      <c r="A449" t="s">
        <v>1383</v>
      </c>
      <c r="B449" t="s">
        <v>1384</v>
      </c>
      <c r="C449">
        <v>45</v>
      </c>
      <c r="D449" t="s">
        <v>9</v>
      </c>
      <c r="E449" t="s">
        <v>1385</v>
      </c>
      <c r="F449" t="s">
        <v>11</v>
      </c>
      <c r="G449" t="s">
        <v>12</v>
      </c>
      <c r="H449" t="s">
        <v>13</v>
      </c>
      <c r="I449" t="s">
        <v>13</v>
      </c>
    </row>
    <row r="450" spans="1:9">
      <c r="A450" t="s">
        <v>1386</v>
      </c>
      <c r="B450" t="s">
        <v>1387</v>
      </c>
      <c r="C450">
        <v>64</v>
      </c>
      <c r="D450" t="s">
        <v>16</v>
      </c>
      <c r="E450" t="s">
        <v>1388</v>
      </c>
      <c r="F450" t="s">
        <v>845</v>
      </c>
      <c r="G450" t="s">
        <v>12</v>
      </c>
      <c r="H450" t="s">
        <v>26</v>
      </c>
      <c r="I450" t="s">
        <v>26</v>
      </c>
    </row>
    <row r="451" spans="1:9">
      <c r="A451" t="s">
        <v>1389</v>
      </c>
      <c r="B451" t="s">
        <v>1390</v>
      </c>
      <c r="C451">
        <v>29</v>
      </c>
      <c r="D451" t="s">
        <v>9</v>
      </c>
      <c r="E451" t="s">
        <v>1391</v>
      </c>
      <c r="F451" t="s">
        <v>25</v>
      </c>
      <c r="G451" t="s">
        <v>12</v>
      </c>
      <c r="H451" t="s">
        <v>26</v>
      </c>
      <c r="I451" t="s">
        <v>26</v>
      </c>
    </row>
    <row r="452" spans="1:9">
      <c r="A452" t="s">
        <v>1392</v>
      </c>
      <c r="B452" t="s">
        <v>1393</v>
      </c>
      <c r="C452">
        <v>59</v>
      </c>
      <c r="D452" t="s">
        <v>9</v>
      </c>
      <c r="E452" t="s">
        <v>1394</v>
      </c>
      <c r="F452" t="s">
        <v>70</v>
      </c>
      <c r="G452" t="s">
        <v>12</v>
      </c>
      <c r="H452" t="s">
        <v>26</v>
      </c>
      <c r="I452" t="s">
        <v>26</v>
      </c>
    </row>
    <row r="453" spans="1:9">
      <c r="A453" t="s">
        <v>1395</v>
      </c>
      <c r="B453" t="s">
        <v>1396</v>
      </c>
      <c r="C453">
        <v>46</v>
      </c>
      <c r="D453" t="s">
        <v>9</v>
      </c>
      <c r="E453" t="s">
        <v>564</v>
      </c>
      <c r="F453" t="s">
        <v>233</v>
      </c>
      <c r="G453" t="s">
        <v>12</v>
      </c>
      <c r="H453" t="s">
        <v>13</v>
      </c>
      <c r="I453" t="s">
        <v>13</v>
      </c>
    </row>
    <row r="454" spans="1:9">
      <c r="A454" t="s">
        <v>1397</v>
      </c>
      <c r="B454" t="s">
        <v>1398</v>
      </c>
      <c r="C454">
        <v>60</v>
      </c>
      <c r="D454" t="s">
        <v>16</v>
      </c>
      <c r="E454" t="s">
        <v>1399</v>
      </c>
      <c r="F454" t="s">
        <v>313</v>
      </c>
      <c r="G454" t="s">
        <v>12</v>
      </c>
      <c r="H454" t="s">
        <v>26</v>
      </c>
      <c r="I454" t="s">
        <v>26</v>
      </c>
    </row>
    <row r="455" spans="1:9">
      <c r="A455" t="s">
        <v>1400</v>
      </c>
      <c r="B455" t="s">
        <v>1401</v>
      </c>
      <c r="C455">
        <v>62</v>
      </c>
      <c r="D455" t="s">
        <v>16</v>
      </c>
      <c r="E455" t="s">
        <v>1402</v>
      </c>
      <c r="F455" t="s">
        <v>99</v>
      </c>
      <c r="G455" t="s">
        <v>12</v>
      </c>
      <c r="H455" t="s">
        <v>19</v>
      </c>
      <c r="I455" t="s">
        <v>19</v>
      </c>
    </row>
    <row r="456" spans="1:9">
      <c r="A456" t="s">
        <v>1403</v>
      </c>
      <c r="B456" t="s">
        <v>1404</v>
      </c>
      <c r="C456">
        <v>60</v>
      </c>
      <c r="D456" t="s">
        <v>9</v>
      </c>
      <c r="E456" t="s">
        <v>129</v>
      </c>
      <c r="F456" t="s">
        <v>96</v>
      </c>
      <c r="G456" t="s">
        <v>12</v>
      </c>
      <c r="H456" t="s">
        <v>13</v>
      </c>
      <c r="I456" t="s">
        <v>13</v>
      </c>
    </row>
    <row r="457" spans="1:9">
      <c r="A457" t="s">
        <v>1405</v>
      </c>
      <c r="B457" t="s">
        <v>1406</v>
      </c>
      <c r="C457">
        <v>54</v>
      </c>
      <c r="D457" t="s">
        <v>9</v>
      </c>
      <c r="E457" t="s">
        <v>1407</v>
      </c>
      <c r="F457" t="s">
        <v>194</v>
      </c>
      <c r="G457" t="s">
        <v>12</v>
      </c>
      <c r="H457" t="s">
        <v>13</v>
      </c>
      <c r="I457" t="s">
        <v>13</v>
      </c>
    </row>
    <row r="458" spans="1:9">
      <c r="A458" t="s">
        <v>1408</v>
      </c>
      <c r="B458" t="s">
        <v>1409</v>
      </c>
      <c r="C458">
        <v>59</v>
      </c>
      <c r="D458" t="s">
        <v>16</v>
      </c>
      <c r="E458" t="s">
        <v>1410</v>
      </c>
      <c r="F458" t="s">
        <v>291</v>
      </c>
      <c r="G458" t="s">
        <v>12</v>
      </c>
      <c r="H458" t="s">
        <v>13</v>
      </c>
      <c r="I458" t="s">
        <v>13</v>
      </c>
    </row>
    <row r="459" spans="1:9">
      <c r="A459" t="s">
        <v>1411</v>
      </c>
      <c r="B459" t="s">
        <v>1412</v>
      </c>
      <c r="C459">
        <v>59</v>
      </c>
      <c r="D459" t="s">
        <v>9</v>
      </c>
      <c r="E459" t="s">
        <v>1413</v>
      </c>
      <c r="F459" t="s">
        <v>588</v>
      </c>
      <c r="G459" t="s">
        <v>12</v>
      </c>
      <c r="H459" t="s">
        <v>19</v>
      </c>
      <c r="I459" t="s">
        <v>19</v>
      </c>
    </row>
    <row r="460" spans="1:9">
      <c r="A460" t="s">
        <v>1414</v>
      </c>
      <c r="B460" t="s">
        <v>1415</v>
      </c>
      <c r="C460">
        <v>62</v>
      </c>
      <c r="D460" t="s">
        <v>16</v>
      </c>
      <c r="E460" t="s">
        <v>1416</v>
      </c>
      <c r="F460" t="s">
        <v>51</v>
      </c>
      <c r="G460" t="s">
        <v>12</v>
      </c>
      <c r="H460" t="s">
        <v>31</v>
      </c>
      <c r="I460" t="s">
        <v>31</v>
      </c>
    </row>
    <row r="461" spans="1:9">
      <c r="A461" t="s">
        <v>1417</v>
      </c>
      <c r="B461" t="s">
        <v>679</v>
      </c>
      <c r="C461">
        <v>29</v>
      </c>
      <c r="D461" t="s">
        <v>16</v>
      </c>
      <c r="E461" t="s">
        <v>1418</v>
      </c>
      <c r="F461" t="s">
        <v>317</v>
      </c>
      <c r="G461" t="s">
        <v>12</v>
      </c>
      <c r="H461" t="s">
        <v>13</v>
      </c>
      <c r="I461" t="s">
        <v>13</v>
      </c>
    </row>
    <row r="462" spans="1:9">
      <c r="A462" t="s">
        <v>1419</v>
      </c>
      <c r="B462" t="s">
        <v>1420</v>
      </c>
      <c r="C462">
        <v>35</v>
      </c>
      <c r="D462" t="s">
        <v>9</v>
      </c>
      <c r="E462" t="s">
        <v>1421</v>
      </c>
      <c r="F462" t="s">
        <v>267</v>
      </c>
      <c r="G462" t="s">
        <v>12</v>
      </c>
      <c r="H462" t="s">
        <v>13</v>
      </c>
      <c r="I462" t="s">
        <v>13</v>
      </c>
    </row>
    <row r="463" spans="1:9">
      <c r="A463" t="s">
        <v>1422</v>
      </c>
      <c r="B463" t="s">
        <v>1423</v>
      </c>
      <c r="C463">
        <v>60</v>
      </c>
      <c r="D463" t="s">
        <v>16</v>
      </c>
      <c r="E463" t="s">
        <v>1424</v>
      </c>
      <c r="F463" t="s">
        <v>62</v>
      </c>
      <c r="G463" t="s">
        <v>12</v>
      </c>
      <c r="H463" t="s">
        <v>31</v>
      </c>
      <c r="I463" t="s">
        <v>31</v>
      </c>
    </row>
    <row r="464" spans="1:9">
      <c r="A464" t="s">
        <v>1425</v>
      </c>
      <c r="B464" t="s">
        <v>1426</v>
      </c>
      <c r="C464">
        <v>34</v>
      </c>
      <c r="D464" t="s">
        <v>16</v>
      </c>
      <c r="E464" t="s">
        <v>1427</v>
      </c>
      <c r="F464" t="s">
        <v>43</v>
      </c>
      <c r="G464" t="s">
        <v>12</v>
      </c>
      <c r="H464" t="s">
        <v>31</v>
      </c>
      <c r="I464" t="s">
        <v>31</v>
      </c>
    </row>
    <row r="465" spans="1:9">
      <c r="A465" t="s">
        <v>1428</v>
      </c>
      <c r="B465" t="s">
        <v>1429</v>
      </c>
      <c r="C465">
        <v>36</v>
      </c>
      <c r="D465" t="s">
        <v>16</v>
      </c>
      <c r="E465" t="s">
        <v>1430</v>
      </c>
      <c r="F465" t="s">
        <v>167</v>
      </c>
      <c r="G465" t="s">
        <v>12</v>
      </c>
      <c r="H465" t="s">
        <v>26</v>
      </c>
      <c r="I465" t="s">
        <v>26</v>
      </c>
    </row>
    <row r="466" spans="1:9">
      <c r="A466" t="s">
        <v>1431</v>
      </c>
      <c r="B466" t="s">
        <v>1432</v>
      </c>
      <c r="C466">
        <v>45</v>
      </c>
      <c r="D466" t="s">
        <v>16</v>
      </c>
      <c r="E466" t="s">
        <v>1433</v>
      </c>
      <c r="F466" t="s">
        <v>74</v>
      </c>
      <c r="G466" t="s">
        <v>12</v>
      </c>
      <c r="H466" t="s">
        <v>19</v>
      </c>
      <c r="I466" t="s">
        <v>19</v>
      </c>
    </row>
    <row r="467" spans="1:9">
      <c r="A467" t="s">
        <v>1434</v>
      </c>
      <c r="B467" t="s">
        <v>1435</v>
      </c>
      <c r="C467">
        <v>28</v>
      </c>
      <c r="D467" t="s">
        <v>16</v>
      </c>
      <c r="E467" t="s">
        <v>1436</v>
      </c>
      <c r="F467" t="s">
        <v>11</v>
      </c>
      <c r="G467" t="s">
        <v>12</v>
      </c>
      <c r="H467" t="s">
        <v>31</v>
      </c>
      <c r="I467" t="s">
        <v>31</v>
      </c>
    </row>
    <row r="468" spans="1:9">
      <c r="A468" t="s">
        <v>1437</v>
      </c>
      <c r="B468" t="s">
        <v>1438</v>
      </c>
      <c r="C468">
        <v>18</v>
      </c>
      <c r="D468" t="s">
        <v>9</v>
      </c>
      <c r="E468" t="s">
        <v>1439</v>
      </c>
      <c r="F468" t="s">
        <v>201</v>
      </c>
      <c r="G468" t="s">
        <v>12</v>
      </c>
      <c r="H468" t="s">
        <v>31</v>
      </c>
      <c r="I468" t="s">
        <v>31</v>
      </c>
    </row>
    <row r="469" spans="1:9">
      <c r="A469" t="s">
        <v>1440</v>
      </c>
      <c r="B469" t="s">
        <v>1441</v>
      </c>
      <c r="C469">
        <v>63</v>
      </c>
      <c r="D469" t="s">
        <v>16</v>
      </c>
      <c r="E469" t="s">
        <v>1442</v>
      </c>
      <c r="F469" t="s">
        <v>171</v>
      </c>
      <c r="G469" t="s">
        <v>12</v>
      </c>
      <c r="H469" t="s">
        <v>13</v>
      </c>
      <c r="I469" t="s">
        <v>13</v>
      </c>
    </row>
    <row r="470" spans="1:9">
      <c r="A470" t="s">
        <v>1443</v>
      </c>
      <c r="B470" t="s">
        <v>1444</v>
      </c>
      <c r="C470">
        <v>45</v>
      </c>
      <c r="D470" t="s">
        <v>9</v>
      </c>
      <c r="E470" t="s">
        <v>1445</v>
      </c>
      <c r="F470" t="s">
        <v>171</v>
      </c>
      <c r="G470" t="s">
        <v>12</v>
      </c>
      <c r="H470" t="s">
        <v>26</v>
      </c>
      <c r="I470" t="s">
        <v>26</v>
      </c>
    </row>
    <row r="471" spans="1:9">
      <c r="A471" t="s">
        <v>1446</v>
      </c>
      <c r="B471" t="s">
        <v>1447</v>
      </c>
      <c r="C471">
        <v>19</v>
      </c>
      <c r="D471" t="s">
        <v>9</v>
      </c>
      <c r="E471" t="s">
        <v>1448</v>
      </c>
      <c r="F471" t="s">
        <v>117</v>
      </c>
      <c r="G471" t="s">
        <v>12</v>
      </c>
      <c r="H471" t="s">
        <v>13</v>
      </c>
      <c r="I471" t="s">
        <v>13</v>
      </c>
    </row>
    <row r="472" spans="1:9">
      <c r="A472" t="s">
        <v>1449</v>
      </c>
      <c r="B472" t="s">
        <v>1450</v>
      </c>
      <c r="C472">
        <v>21</v>
      </c>
      <c r="D472" t="s">
        <v>16</v>
      </c>
      <c r="E472" t="s">
        <v>1451</v>
      </c>
      <c r="F472" t="s">
        <v>47</v>
      </c>
      <c r="G472" t="s">
        <v>12</v>
      </c>
      <c r="H472" t="s">
        <v>13</v>
      </c>
      <c r="I472" t="s">
        <v>13</v>
      </c>
    </row>
    <row r="473" spans="1:9">
      <c r="A473" t="s">
        <v>1452</v>
      </c>
      <c r="B473" t="s">
        <v>1453</v>
      </c>
      <c r="C473">
        <v>42</v>
      </c>
      <c r="D473" t="s">
        <v>9</v>
      </c>
      <c r="E473" t="s">
        <v>1454</v>
      </c>
      <c r="F473" t="s">
        <v>66</v>
      </c>
      <c r="G473" t="s">
        <v>12</v>
      </c>
      <c r="H473" t="s">
        <v>19</v>
      </c>
      <c r="I473" t="s">
        <v>19</v>
      </c>
    </row>
    <row r="474" spans="1:9">
      <c r="A474" t="s">
        <v>1455</v>
      </c>
      <c r="B474" t="s">
        <v>1456</v>
      </c>
      <c r="C474">
        <v>42</v>
      </c>
      <c r="D474" t="s">
        <v>9</v>
      </c>
      <c r="E474" t="s">
        <v>1457</v>
      </c>
      <c r="F474" t="s">
        <v>715</v>
      </c>
      <c r="G474" t="s">
        <v>12</v>
      </c>
      <c r="H474" t="s">
        <v>31</v>
      </c>
      <c r="I474" t="s">
        <v>31</v>
      </c>
    </row>
    <row r="475" spans="1:9">
      <c r="A475" t="s">
        <v>1458</v>
      </c>
      <c r="B475" t="s">
        <v>1459</v>
      </c>
      <c r="C475">
        <v>53</v>
      </c>
      <c r="D475" t="s">
        <v>9</v>
      </c>
      <c r="E475" t="s">
        <v>1460</v>
      </c>
      <c r="F475" t="s">
        <v>324</v>
      </c>
      <c r="G475" t="s">
        <v>12</v>
      </c>
      <c r="H475" t="s">
        <v>26</v>
      </c>
      <c r="I475" t="s">
        <v>26</v>
      </c>
    </row>
    <row r="476" spans="1:9">
      <c r="A476" t="s">
        <v>1461</v>
      </c>
      <c r="B476" t="s">
        <v>1462</v>
      </c>
      <c r="C476">
        <v>32</v>
      </c>
      <c r="D476" t="s">
        <v>16</v>
      </c>
      <c r="E476" t="s">
        <v>1463</v>
      </c>
      <c r="F476" t="s">
        <v>39</v>
      </c>
      <c r="G476" t="s">
        <v>12</v>
      </c>
      <c r="H476" t="s">
        <v>19</v>
      </c>
      <c r="I476" t="s">
        <v>19</v>
      </c>
    </row>
    <row r="477" spans="1:9">
      <c r="A477" t="s">
        <v>1464</v>
      </c>
      <c r="B477" t="s">
        <v>1465</v>
      </c>
      <c r="C477">
        <v>18</v>
      </c>
      <c r="D477" t="s">
        <v>16</v>
      </c>
      <c r="E477" t="s">
        <v>395</v>
      </c>
      <c r="F477" t="s">
        <v>171</v>
      </c>
      <c r="G477" t="s">
        <v>12</v>
      </c>
      <c r="H477" t="s">
        <v>19</v>
      </c>
      <c r="I477" t="s">
        <v>19</v>
      </c>
    </row>
    <row r="478" spans="1:9">
      <c r="A478" t="s">
        <v>1466</v>
      </c>
      <c r="B478" t="s">
        <v>1467</v>
      </c>
      <c r="C478">
        <v>33</v>
      </c>
      <c r="D478" t="s">
        <v>16</v>
      </c>
      <c r="E478" t="s">
        <v>1468</v>
      </c>
      <c r="F478" t="s">
        <v>96</v>
      </c>
      <c r="G478" t="s">
        <v>12</v>
      </c>
      <c r="H478" t="s">
        <v>13</v>
      </c>
      <c r="I478" t="s">
        <v>13</v>
      </c>
    </row>
    <row r="479" spans="1:9">
      <c r="A479" t="s">
        <v>1469</v>
      </c>
      <c r="B479" t="s">
        <v>1470</v>
      </c>
      <c r="C479">
        <v>41</v>
      </c>
      <c r="D479" t="s">
        <v>16</v>
      </c>
      <c r="E479" t="s">
        <v>1471</v>
      </c>
      <c r="F479" t="s">
        <v>62</v>
      </c>
      <c r="G479" t="s">
        <v>12</v>
      </c>
      <c r="H479" t="s">
        <v>19</v>
      </c>
      <c r="I479" t="s">
        <v>19</v>
      </c>
    </row>
    <row r="480" spans="1:9">
      <c r="A480" t="s">
        <v>1472</v>
      </c>
      <c r="B480" t="s">
        <v>4006</v>
      </c>
      <c r="C480">
        <v>59</v>
      </c>
      <c r="D480" t="s">
        <v>9</v>
      </c>
      <c r="E480" t="s">
        <v>1474</v>
      </c>
      <c r="F480" t="s">
        <v>39</v>
      </c>
      <c r="G480" t="s">
        <v>12</v>
      </c>
      <c r="H480" t="s">
        <v>13</v>
      </c>
      <c r="I480" t="s">
        <v>13</v>
      </c>
    </row>
    <row r="481" spans="1:9">
      <c r="A481" t="s">
        <v>1475</v>
      </c>
      <c r="B481" t="s">
        <v>1476</v>
      </c>
      <c r="C481">
        <v>40</v>
      </c>
      <c r="D481" t="s">
        <v>9</v>
      </c>
      <c r="E481" t="s">
        <v>1477</v>
      </c>
      <c r="F481" t="s">
        <v>43</v>
      </c>
      <c r="G481" t="s">
        <v>12</v>
      </c>
      <c r="H481" t="s">
        <v>26</v>
      </c>
      <c r="I481" t="s">
        <v>26</v>
      </c>
    </row>
    <row r="482" spans="1:9">
      <c r="A482" t="s">
        <v>1478</v>
      </c>
      <c r="B482" t="s">
        <v>1479</v>
      </c>
      <c r="C482">
        <v>33</v>
      </c>
      <c r="D482" t="s">
        <v>9</v>
      </c>
      <c r="E482" t="s">
        <v>1480</v>
      </c>
      <c r="F482" t="s">
        <v>250</v>
      </c>
      <c r="G482" t="s">
        <v>12</v>
      </c>
      <c r="H482" t="s">
        <v>26</v>
      </c>
      <c r="I482" t="s">
        <v>26</v>
      </c>
    </row>
    <row r="483" spans="1:9">
      <c r="A483" t="s">
        <v>1481</v>
      </c>
      <c r="B483" t="s">
        <v>1482</v>
      </c>
      <c r="C483">
        <v>21</v>
      </c>
      <c r="D483" t="s">
        <v>9</v>
      </c>
      <c r="E483" t="s">
        <v>1483</v>
      </c>
      <c r="F483" t="s">
        <v>81</v>
      </c>
      <c r="G483" t="s">
        <v>12</v>
      </c>
      <c r="H483" t="s">
        <v>13</v>
      </c>
      <c r="I483" t="s">
        <v>13</v>
      </c>
    </row>
    <row r="484" spans="1:9">
      <c r="A484" t="s">
        <v>1484</v>
      </c>
      <c r="B484" t="s">
        <v>1485</v>
      </c>
      <c r="C484">
        <v>26</v>
      </c>
      <c r="D484" t="s">
        <v>9</v>
      </c>
      <c r="E484" t="s">
        <v>1486</v>
      </c>
      <c r="F484" t="s">
        <v>588</v>
      </c>
      <c r="G484" t="s">
        <v>12</v>
      </c>
      <c r="H484" t="s">
        <v>19</v>
      </c>
      <c r="I484" t="s">
        <v>19</v>
      </c>
    </row>
    <row r="485" spans="1:9">
      <c r="A485" t="s">
        <v>1487</v>
      </c>
      <c r="B485" t="s">
        <v>1273</v>
      </c>
      <c r="C485">
        <v>48</v>
      </c>
      <c r="D485" t="s">
        <v>9</v>
      </c>
      <c r="E485" t="s">
        <v>1488</v>
      </c>
      <c r="F485" t="s">
        <v>184</v>
      </c>
      <c r="G485" t="s">
        <v>12</v>
      </c>
      <c r="H485" t="s">
        <v>13</v>
      </c>
      <c r="I485" t="s">
        <v>13</v>
      </c>
    </row>
    <row r="486" spans="1:9">
      <c r="A486" t="s">
        <v>1489</v>
      </c>
      <c r="B486" t="s">
        <v>1490</v>
      </c>
      <c r="C486">
        <v>32</v>
      </c>
      <c r="D486" t="s">
        <v>9</v>
      </c>
      <c r="E486" t="s">
        <v>1491</v>
      </c>
      <c r="F486" t="s">
        <v>715</v>
      </c>
      <c r="G486" t="s">
        <v>12</v>
      </c>
      <c r="H486" t="s">
        <v>26</v>
      </c>
      <c r="I486" t="s">
        <v>26</v>
      </c>
    </row>
    <row r="487" spans="1:9">
      <c r="A487" t="s">
        <v>1492</v>
      </c>
      <c r="B487" t="s">
        <v>1493</v>
      </c>
      <c r="C487">
        <v>46</v>
      </c>
      <c r="D487" t="s">
        <v>16</v>
      </c>
      <c r="E487" t="s">
        <v>1494</v>
      </c>
      <c r="F487" t="s">
        <v>287</v>
      </c>
      <c r="G487" t="s">
        <v>12</v>
      </c>
      <c r="H487" t="s">
        <v>26</v>
      </c>
      <c r="I487" t="s">
        <v>26</v>
      </c>
    </row>
    <row r="488" spans="1:9">
      <c r="A488" t="s">
        <v>1495</v>
      </c>
      <c r="B488" t="s">
        <v>1496</v>
      </c>
      <c r="C488">
        <v>22</v>
      </c>
      <c r="D488" t="s">
        <v>16</v>
      </c>
      <c r="E488" t="s">
        <v>1497</v>
      </c>
      <c r="F488" t="s">
        <v>171</v>
      </c>
      <c r="G488" t="s">
        <v>12</v>
      </c>
      <c r="H488" t="s">
        <v>26</v>
      </c>
      <c r="I488" t="s">
        <v>26</v>
      </c>
    </row>
    <row r="489" spans="1:9">
      <c r="A489" t="s">
        <v>1498</v>
      </c>
      <c r="B489" t="s">
        <v>1499</v>
      </c>
      <c r="C489">
        <v>36</v>
      </c>
      <c r="D489" t="s">
        <v>16</v>
      </c>
      <c r="E489" t="s">
        <v>1500</v>
      </c>
      <c r="F489" t="s">
        <v>117</v>
      </c>
      <c r="G489" t="s">
        <v>12</v>
      </c>
      <c r="H489" t="s">
        <v>19</v>
      </c>
      <c r="I489" t="s">
        <v>19</v>
      </c>
    </row>
    <row r="490" spans="1:9">
      <c r="A490" t="s">
        <v>1501</v>
      </c>
      <c r="B490" t="s">
        <v>1502</v>
      </c>
      <c r="C490">
        <v>23</v>
      </c>
      <c r="D490" t="s">
        <v>16</v>
      </c>
      <c r="E490" t="s">
        <v>1503</v>
      </c>
      <c r="F490" t="s">
        <v>30</v>
      </c>
      <c r="G490" t="s">
        <v>12</v>
      </c>
      <c r="H490" t="s">
        <v>19</v>
      </c>
      <c r="I490" t="s">
        <v>19</v>
      </c>
    </row>
    <row r="491" spans="1:9">
      <c r="A491" t="s">
        <v>1504</v>
      </c>
      <c r="B491" t="s">
        <v>1505</v>
      </c>
      <c r="C491">
        <v>42</v>
      </c>
      <c r="D491" t="s">
        <v>16</v>
      </c>
      <c r="E491" t="s">
        <v>1506</v>
      </c>
      <c r="F491" t="s">
        <v>254</v>
      </c>
      <c r="G491" t="s">
        <v>12</v>
      </c>
      <c r="H491" t="s">
        <v>31</v>
      </c>
      <c r="I491" t="s">
        <v>31</v>
      </c>
    </row>
    <row r="492" spans="1:9">
      <c r="A492" t="s">
        <v>1507</v>
      </c>
      <c r="B492" t="s">
        <v>1508</v>
      </c>
      <c r="C492">
        <v>23</v>
      </c>
      <c r="D492" t="s">
        <v>9</v>
      </c>
      <c r="E492" t="s">
        <v>1509</v>
      </c>
      <c r="F492" t="s">
        <v>140</v>
      </c>
      <c r="G492" t="s">
        <v>12</v>
      </c>
      <c r="H492" t="s">
        <v>19</v>
      </c>
      <c r="I492" t="s">
        <v>19</v>
      </c>
    </row>
    <row r="493" spans="1:9">
      <c r="A493" t="s">
        <v>1510</v>
      </c>
      <c r="B493" t="s">
        <v>1511</v>
      </c>
      <c r="C493">
        <v>52</v>
      </c>
      <c r="D493" t="s">
        <v>16</v>
      </c>
      <c r="E493" t="s">
        <v>1512</v>
      </c>
      <c r="F493" t="s">
        <v>39</v>
      </c>
      <c r="G493" t="s">
        <v>12</v>
      </c>
      <c r="H493" t="s">
        <v>13</v>
      </c>
      <c r="I493" t="s">
        <v>13</v>
      </c>
    </row>
    <row r="494" spans="1:9">
      <c r="A494" t="s">
        <v>1513</v>
      </c>
      <c r="B494" t="s">
        <v>1514</v>
      </c>
      <c r="C494">
        <v>59</v>
      </c>
      <c r="D494" t="s">
        <v>16</v>
      </c>
      <c r="E494" t="s">
        <v>1515</v>
      </c>
      <c r="F494" t="s">
        <v>250</v>
      </c>
      <c r="G494" t="s">
        <v>12</v>
      </c>
      <c r="H494" t="s">
        <v>19</v>
      </c>
      <c r="I494" t="s">
        <v>19</v>
      </c>
    </row>
    <row r="495" spans="1:9">
      <c r="A495" t="s">
        <v>1516</v>
      </c>
      <c r="B495" t="s">
        <v>1517</v>
      </c>
      <c r="C495">
        <v>28</v>
      </c>
      <c r="D495" t="s">
        <v>9</v>
      </c>
      <c r="E495" t="s">
        <v>84</v>
      </c>
      <c r="F495" t="s">
        <v>22</v>
      </c>
      <c r="G495" t="s">
        <v>12</v>
      </c>
      <c r="H495" t="s">
        <v>31</v>
      </c>
      <c r="I495" t="s">
        <v>31</v>
      </c>
    </row>
    <row r="496" spans="1:9">
      <c r="A496" t="s">
        <v>1518</v>
      </c>
      <c r="B496" t="s">
        <v>1519</v>
      </c>
      <c r="C496">
        <v>21</v>
      </c>
      <c r="D496" t="s">
        <v>9</v>
      </c>
      <c r="E496" t="s">
        <v>1520</v>
      </c>
      <c r="F496" t="s">
        <v>359</v>
      </c>
      <c r="G496" t="s">
        <v>12</v>
      </c>
      <c r="H496" t="s">
        <v>13</v>
      </c>
      <c r="I496" t="s">
        <v>13</v>
      </c>
    </row>
    <row r="497" spans="1:9">
      <c r="A497" t="s">
        <v>1521</v>
      </c>
      <c r="B497" t="s">
        <v>1522</v>
      </c>
      <c r="C497">
        <v>23</v>
      </c>
      <c r="D497" t="s">
        <v>16</v>
      </c>
      <c r="E497" t="s">
        <v>1523</v>
      </c>
      <c r="F497" t="s">
        <v>92</v>
      </c>
      <c r="G497" t="s">
        <v>12</v>
      </c>
      <c r="H497" t="s">
        <v>26</v>
      </c>
      <c r="I497" t="s">
        <v>26</v>
      </c>
    </row>
    <row r="498" spans="1:9">
      <c r="A498" t="s">
        <v>1524</v>
      </c>
      <c r="B498" t="s">
        <v>1525</v>
      </c>
      <c r="C498">
        <v>56</v>
      </c>
      <c r="D498" t="s">
        <v>9</v>
      </c>
      <c r="E498" t="s">
        <v>1526</v>
      </c>
      <c r="F498" t="s">
        <v>25</v>
      </c>
      <c r="G498" t="s">
        <v>12</v>
      </c>
      <c r="H498" t="s">
        <v>26</v>
      </c>
      <c r="I498" t="s">
        <v>26</v>
      </c>
    </row>
    <row r="499" spans="1:9">
      <c r="A499" t="s">
        <v>1527</v>
      </c>
      <c r="B499" t="s">
        <v>1528</v>
      </c>
      <c r="C499">
        <v>47</v>
      </c>
      <c r="D499" t="s">
        <v>16</v>
      </c>
      <c r="E499" t="s">
        <v>1529</v>
      </c>
      <c r="F499" t="s">
        <v>58</v>
      </c>
      <c r="G499" t="s">
        <v>12</v>
      </c>
      <c r="H499" t="s">
        <v>13</v>
      </c>
      <c r="I499" t="s">
        <v>13</v>
      </c>
    </row>
    <row r="500" spans="1:9">
      <c r="A500" t="s">
        <v>1530</v>
      </c>
      <c r="B500" t="s">
        <v>1531</v>
      </c>
      <c r="C500">
        <v>35</v>
      </c>
      <c r="D500" t="s">
        <v>9</v>
      </c>
      <c r="E500" t="s">
        <v>1532</v>
      </c>
      <c r="F500" t="s">
        <v>233</v>
      </c>
      <c r="G500" t="s">
        <v>12</v>
      </c>
      <c r="H500" t="s">
        <v>31</v>
      </c>
      <c r="I500" t="s">
        <v>31</v>
      </c>
    </row>
    <row r="501" spans="1:9">
      <c r="A501" t="s">
        <v>1533</v>
      </c>
      <c r="B501" t="s">
        <v>1534</v>
      </c>
      <c r="C501">
        <v>27</v>
      </c>
      <c r="D501" t="s">
        <v>16</v>
      </c>
      <c r="E501" t="s">
        <v>1535</v>
      </c>
      <c r="F501" t="s">
        <v>35</v>
      </c>
      <c r="G501" t="s">
        <v>12</v>
      </c>
      <c r="H501" t="s">
        <v>19</v>
      </c>
      <c r="I501" t="s">
        <v>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5DA1-93EB-4CE3-B59D-99281BD3B708}">
  <dimension ref="A1:I101"/>
  <sheetViews>
    <sheetView topLeftCell="A78" workbookViewId="0">
      <selection activeCell="I1" sqref="I1:I101"/>
    </sheetView>
  </sheetViews>
  <sheetFormatPr defaultRowHeight="14.5"/>
  <cols>
    <col min="1" max="1" width="13.1796875" bestFit="1" customWidth="1"/>
    <col min="2" max="2" width="27.54296875" bestFit="1" customWidth="1"/>
    <col min="3" max="3" width="11.1796875" bestFit="1" customWidth="1"/>
    <col min="4" max="4" width="15.54296875" bestFit="1" customWidth="1"/>
    <col min="5" max="5" width="30" bestFit="1" customWidth="1"/>
    <col min="6" max="6" width="15.1796875" bestFit="1" customWidth="1"/>
    <col min="7" max="7" width="7.1796875" bestFit="1" customWidth="1"/>
    <col min="8" max="8" width="8" bestFit="1" customWidth="1"/>
    <col min="9" max="9" width="16.7265625" bestFit="1" customWidth="1"/>
  </cols>
  <sheetData>
    <row r="1" spans="1:9">
      <c r="A1" t="s">
        <v>1536</v>
      </c>
      <c r="B1" t="s">
        <v>1537</v>
      </c>
      <c r="C1" t="s">
        <v>1538</v>
      </c>
      <c r="D1" t="s">
        <v>1539</v>
      </c>
      <c r="E1" t="s">
        <v>1540</v>
      </c>
      <c r="F1" t="s">
        <v>4007</v>
      </c>
      <c r="G1" t="s">
        <v>1541</v>
      </c>
      <c r="H1" t="s">
        <v>1542</v>
      </c>
      <c r="I1" t="s">
        <v>4008</v>
      </c>
    </row>
    <row r="2" spans="1:9">
      <c r="A2" t="s">
        <v>1543</v>
      </c>
      <c r="B2" t="s">
        <v>3843</v>
      </c>
      <c r="C2" t="s">
        <v>1563</v>
      </c>
      <c r="D2" t="s">
        <v>3844</v>
      </c>
      <c r="E2" t="s">
        <v>1545</v>
      </c>
      <c r="F2">
        <v>112.42</v>
      </c>
      <c r="G2">
        <v>112.42</v>
      </c>
      <c r="H2">
        <v>416</v>
      </c>
      <c r="I2">
        <v>416</v>
      </c>
    </row>
    <row r="3" spans="1:9">
      <c r="A3" t="s">
        <v>1546</v>
      </c>
      <c r="B3" t="s">
        <v>3845</v>
      </c>
      <c r="C3" t="s">
        <v>1547</v>
      </c>
      <c r="D3" t="s">
        <v>3846</v>
      </c>
      <c r="E3" t="s">
        <v>1548</v>
      </c>
      <c r="F3">
        <v>342.56</v>
      </c>
      <c r="G3">
        <v>342.56</v>
      </c>
      <c r="H3">
        <v>181</v>
      </c>
      <c r="I3">
        <v>181</v>
      </c>
    </row>
    <row r="4" spans="1:9">
      <c r="A4" t="s">
        <v>1549</v>
      </c>
      <c r="B4" t="s">
        <v>3847</v>
      </c>
      <c r="C4" t="s">
        <v>1547</v>
      </c>
      <c r="D4" t="s">
        <v>3848</v>
      </c>
      <c r="E4" t="s">
        <v>1550</v>
      </c>
      <c r="F4">
        <v>296.82666666666665</v>
      </c>
      <c r="H4">
        <v>352</v>
      </c>
      <c r="I4">
        <v>352</v>
      </c>
    </row>
    <row r="5" spans="1:9">
      <c r="A5" t="s">
        <v>1551</v>
      </c>
      <c r="B5" t="s">
        <v>3849</v>
      </c>
      <c r="C5" t="s">
        <v>1547</v>
      </c>
      <c r="D5" t="s">
        <v>3848</v>
      </c>
      <c r="E5" t="s">
        <v>1552</v>
      </c>
      <c r="F5">
        <v>364.67</v>
      </c>
      <c r="G5">
        <v>364.67</v>
      </c>
      <c r="H5">
        <v>452</v>
      </c>
      <c r="I5">
        <v>452</v>
      </c>
    </row>
    <row r="6" spans="1:9">
      <c r="A6" t="s">
        <v>1553</v>
      </c>
      <c r="B6" t="s">
        <v>3850</v>
      </c>
      <c r="C6" t="s">
        <v>1547</v>
      </c>
      <c r="D6" t="s">
        <v>3851</v>
      </c>
      <c r="E6" t="s">
        <v>1554</v>
      </c>
      <c r="F6">
        <v>306.45999999999998</v>
      </c>
      <c r="G6">
        <v>306.45999999999998</v>
      </c>
      <c r="H6">
        <v>487</v>
      </c>
      <c r="I6">
        <v>487</v>
      </c>
    </row>
    <row r="7" spans="1:9">
      <c r="A7" t="s">
        <v>1555</v>
      </c>
      <c r="B7" t="s">
        <v>3852</v>
      </c>
      <c r="C7" t="s">
        <v>1547</v>
      </c>
      <c r="D7" t="s">
        <v>3853</v>
      </c>
      <c r="E7" t="s">
        <v>1556</v>
      </c>
      <c r="F7">
        <v>261</v>
      </c>
      <c r="G7">
        <v>261</v>
      </c>
      <c r="H7">
        <v>59</v>
      </c>
      <c r="I7">
        <v>59</v>
      </c>
    </row>
    <row r="8" spans="1:9">
      <c r="A8" t="s">
        <v>1557</v>
      </c>
      <c r="B8" t="s">
        <v>3854</v>
      </c>
      <c r="C8" t="s">
        <v>1558</v>
      </c>
      <c r="D8" t="s">
        <v>3855</v>
      </c>
      <c r="E8" t="s">
        <v>1559</v>
      </c>
      <c r="F8">
        <v>312.8</v>
      </c>
      <c r="G8">
        <v>312.8</v>
      </c>
      <c r="H8">
        <v>350</v>
      </c>
      <c r="I8">
        <v>350</v>
      </c>
    </row>
    <row r="9" spans="1:9">
      <c r="A9" t="s">
        <v>1560</v>
      </c>
      <c r="B9" t="s">
        <v>4009</v>
      </c>
      <c r="C9" t="s">
        <v>1544</v>
      </c>
      <c r="D9" t="s">
        <v>3857</v>
      </c>
      <c r="E9" t="s">
        <v>1561</v>
      </c>
      <c r="F9">
        <v>218.86</v>
      </c>
      <c r="G9">
        <v>218.86</v>
      </c>
      <c r="H9">
        <v>170</v>
      </c>
      <c r="I9">
        <v>170</v>
      </c>
    </row>
    <row r="10" spans="1:9">
      <c r="A10" t="s">
        <v>1562</v>
      </c>
      <c r="B10" t="s">
        <v>3858</v>
      </c>
      <c r="C10" t="s">
        <v>1563</v>
      </c>
      <c r="D10" t="s">
        <v>3859</v>
      </c>
      <c r="E10" t="s">
        <v>1564</v>
      </c>
      <c r="F10">
        <v>439.07</v>
      </c>
      <c r="G10">
        <v>439.07</v>
      </c>
      <c r="H10">
        <v>142</v>
      </c>
      <c r="I10">
        <v>142</v>
      </c>
    </row>
    <row r="11" spans="1:9">
      <c r="A11" t="s">
        <v>1565</v>
      </c>
      <c r="B11" t="s">
        <v>3860</v>
      </c>
      <c r="C11" t="s">
        <v>1566</v>
      </c>
      <c r="D11" t="s">
        <v>3861</v>
      </c>
      <c r="E11" t="s">
        <v>1567</v>
      </c>
      <c r="F11">
        <v>495.72</v>
      </c>
      <c r="G11">
        <v>495.72</v>
      </c>
      <c r="H11">
        <v>323</v>
      </c>
      <c r="I11">
        <v>323</v>
      </c>
    </row>
    <row r="12" spans="1:9">
      <c r="A12" t="s">
        <v>1568</v>
      </c>
      <c r="B12" t="s">
        <v>3862</v>
      </c>
      <c r="C12" t="s">
        <v>1544</v>
      </c>
      <c r="D12" t="s">
        <v>3863</v>
      </c>
      <c r="E12" t="s">
        <v>1569</v>
      </c>
      <c r="F12">
        <v>298.86</v>
      </c>
      <c r="G12">
        <v>298.86</v>
      </c>
      <c r="H12">
        <v>308</v>
      </c>
      <c r="I12">
        <v>308</v>
      </c>
    </row>
    <row r="13" spans="1:9">
      <c r="A13" t="s">
        <v>1570</v>
      </c>
      <c r="B13" t="s">
        <v>4010</v>
      </c>
      <c r="C13" t="s">
        <v>1563</v>
      </c>
      <c r="D13" t="s">
        <v>3853</v>
      </c>
      <c r="E13" t="s">
        <v>1571</v>
      </c>
      <c r="F13">
        <v>449.4</v>
      </c>
      <c r="G13">
        <v>449.4</v>
      </c>
      <c r="I13">
        <v>270</v>
      </c>
    </row>
    <row r="14" spans="1:9">
      <c r="A14" t="s">
        <v>1572</v>
      </c>
      <c r="B14" t="s">
        <v>3865</v>
      </c>
      <c r="C14" t="s">
        <v>1558</v>
      </c>
      <c r="D14" t="s">
        <v>3866</v>
      </c>
      <c r="E14" t="s">
        <v>1573</v>
      </c>
      <c r="F14">
        <v>115.82</v>
      </c>
      <c r="G14">
        <v>115.82</v>
      </c>
      <c r="H14">
        <v>460</v>
      </c>
      <c r="I14">
        <v>460</v>
      </c>
    </row>
    <row r="15" spans="1:9">
      <c r="A15" t="s">
        <v>1574</v>
      </c>
      <c r="B15" t="s">
        <v>3867</v>
      </c>
      <c r="C15" t="s">
        <v>1563</v>
      </c>
      <c r="D15" t="s">
        <v>3853</v>
      </c>
      <c r="E15" t="s">
        <v>1575</v>
      </c>
      <c r="F15">
        <v>242.23</v>
      </c>
      <c r="G15">
        <v>242.23</v>
      </c>
      <c r="H15">
        <v>453</v>
      </c>
      <c r="I15">
        <v>453</v>
      </c>
    </row>
    <row r="16" spans="1:9">
      <c r="A16" t="s">
        <v>1576</v>
      </c>
      <c r="B16" t="s">
        <v>3868</v>
      </c>
      <c r="C16" t="s">
        <v>1544</v>
      </c>
      <c r="D16" t="s">
        <v>3869</v>
      </c>
      <c r="E16" t="s">
        <v>1577</v>
      </c>
      <c r="F16">
        <v>48.01</v>
      </c>
      <c r="G16">
        <v>48.01</v>
      </c>
      <c r="H16">
        <v>439</v>
      </c>
      <c r="I16">
        <v>439</v>
      </c>
    </row>
    <row r="17" spans="1:9">
      <c r="A17" t="s">
        <v>1578</v>
      </c>
      <c r="B17" t="s">
        <v>3870</v>
      </c>
      <c r="C17" t="s">
        <v>1563</v>
      </c>
      <c r="D17" t="s">
        <v>3871</v>
      </c>
      <c r="E17" t="s">
        <v>1579</v>
      </c>
      <c r="F17">
        <v>465.34</v>
      </c>
      <c r="G17">
        <v>465.34</v>
      </c>
      <c r="H17">
        <v>301</v>
      </c>
      <c r="I17">
        <v>301</v>
      </c>
    </row>
    <row r="18" spans="1:9">
      <c r="A18" t="s">
        <v>1580</v>
      </c>
      <c r="B18" t="s">
        <v>3872</v>
      </c>
      <c r="C18" t="s">
        <v>1558</v>
      </c>
      <c r="D18" t="s">
        <v>3873</v>
      </c>
      <c r="E18" t="s">
        <v>1581</v>
      </c>
      <c r="F18">
        <v>337.42</v>
      </c>
      <c r="G18">
        <v>337.42</v>
      </c>
      <c r="H18">
        <v>256</v>
      </c>
      <c r="I18">
        <v>256</v>
      </c>
    </row>
    <row r="19" spans="1:9">
      <c r="A19" t="s">
        <v>1582</v>
      </c>
      <c r="B19" t="s">
        <v>3874</v>
      </c>
      <c r="C19" t="s">
        <v>1566</v>
      </c>
      <c r="D19" t="s">
        <v>3853</v>
      </c>
      <c r="E19" t="s">
        <v>1583</v>
      </c>
      <c r="F19">
        <v>144.53</v>
      </c>
      <c r="G19">
        <v>144.53</v>
      </c>
      <c r="H19">
        <v>367</v>
      </c>
      <c r="I19">
        <v>367</v>
      </c>
    </row>
    <row r="20" spans="1:9">
      <c r="A20" t="s">
        <v>1584</v>
      </c>
      <c r="B20" t="s">
        <v>3875</v>
      </c>
      <c r="C20" t="s">
        <v>1547</v>
      </c>
      <c r="D20" t="s">
        <v>3851</v>
      </c>
      <c r="E20" t="s">
        <v>1585</v>
      </c>
      <c r="F20">
        <v>303.74666666666667</v>
      </c>
      <c r="H20">
        <v>343</v>
      </c>
      <c r="I20">
        <v>343</v>
      </c>
    </row>
    <row r="21" spans="1:9">
      <c r="A21" t="s">
        <v>1586</v>
      </c>
      <c r="B21" t="s">
        <v>3876</v>
      </c>
      <c r="C21" t="s">
        <v>1566</v>
      </c>
      <c r="D21" t="s">
        <v>3877</v>
      </c>
      <c r="E21" t="s">
        <v>1587</v>
      </c>
      <c r="F21">
        <v>21.34</v>
      </c>
      <c r="G21">
        <v>21.34</v>
      </c>
      <c r="H21">
        <v>65</v>
      </c>
      <c r="I21">
        <v>65</v>
      </c>
    </row>
    <row r="22" spans="1:9">
      <c r="A22" t="s">
        <v>1588</v>
      </c>
      <c r="B22" t="s">
        <v>3878</v>
      </c>
      <c r="C22" t="s">
        <v>1566</v>
      </c>
      <c r="D22" t="s">
        <v>3853</v>
      </c>
      <c r="E22" t="s">
        <v>1589</v>
      </c>
      <c r="F22">
        <v>131.51</v>
      </c>
      <c r="G22">
        <v>131.51</v>
      </c>
      <c r="I22">
        <v>270</v>
      </c>
    </row>
    <row r="23" spans="1:9">
      <c r="A23" t="s">
        <v>1590</v>
      </c>
      <c r="B23" t="s">
        <v>3879</v>
      </c>
      <c r="C23" t="s">
        <v>1544</v>
      </c>
      <c r="D23" t="s">
        <v>3880</v>
      </c>
      <c r="E23" t="s">
        <v>1591</v>
      </c>
      <c r="F23">
        <v>123.46</v>
      </c>
      <c r="G23">
        <v>123.46</v>
      </c>
      <c r="H23">
        <v>76</v>
      </c>
      <c r="I23">
        <v>76</v>
      </c>
    </row>
    <row r="24" spans="1:9">
      <c r="A24" t="s">
        <v>1592</v>
      </c>
      <c r="B24" t="s">
        <v>3881</v>
      </c>
      <c r="C24" t="s">
        <v>1566</v>
      </c>
      <c r="D24" t="s">
        <v>3877</v>
      </c>
      <c r="E24" t="s">
        <v>1593</v>
      </c>
      <c r="F24">
        <v>484.62</v>
      </c>
      <c r="G24">
        <v>484.62</v>
      </c>
      <c r="H24">
        <v>432</v>
      </c>
      <c r="I24">
        <v>432</v>
      </c>
    </row>
    <row r="25" spans="1:9">
      <c r="A25" t="s">
        <v>1594</v>
      </c>
      <c r="B25" t="s">
        <v>3882</v>
      </c>
      <c r="C25" t="s">
        <v>1547</v>
      </c>
      <c r="D25" t="s">
        <v>3846</v>
      </c>
      <c r="E25" t="s">
        <v>1595</v>
      </c>
      <c r="F25">
        <v>282.995</v>
      </c>
      <c r="H25">
        <v>360</v>
      </c>
      <c r="I25">
        <v>360</v>
      </c>
    </row>
    <row r="26" spans="1:9">
      <c r="A26" t="s">
        <v>1596</v>
      </c>
      <c r="B26" t="s">
        <v>3883</v>
      </c>
      <c r="C26" t="s">
        <v>1566</v>
      </c>
      <c r="D26" t="s">
        <v>3884</v>
      </c>
      <c r="E26" t="s">
        <v>1597</v>
      </c>
      <c r="F26">
        <v>166.06</v>
      </c>
      <c r="G26">
        <v>166.06</v>
      </c>
      <c r="H26">
        <v>340</v>
      </c>
      <c r="I26">
        <v>340</v>
      </c>
    </row>
    <row r="27" spans="1:9">
      <c r="A27" t="s">
        <v>1598</v>
      </c>
      <c r="B27" t="s">
        <v>3885</v>
      </c>
      <c r="C27" t="s">
        <v>1547</v>
      </c>
      <c r="D27" t="s">
        <v>3853</v>
      </c>
      <c r="E27" t="s">
        <v>1599</v>
      </c>
      <c r="F27">
        <v>174.02</v>
      </c>
      <c r="G27">
        <v>174.02</v>
      </c>
      <c r="H27">
        <v>268</v>
      </c>
      <c r="I27">
        <v>268</v>
      </c>
    </row>
    <row r="28" spans="1:9">
      <c r="A28" t="s">
        <v>1600</v>
      </c>
      <c r="B28" t="s">
        <v>3886</v>
      </c>
      <c r="C28" t="s">
        <v>1563</v>
      </c>
      <c r="D28" t="s">
        <v>3859</v>
      </c>
      <c r="E28" t="s">
        <v>1601</v>
      </c>
      <c r="F28">
        <v>322.41000000000003</v>
      </c>
      <c r="G28">
        <v>322.41000000000003</v>
      </c>
      <c r="H28">
        <v>213</v>
      </c>
      <c r="I28">
        <v>213</v>
      </c>
    </row>
    <row r="29" spans="1:9">
      <c r="A29" t="s">
        <v>1602</v>
      </c>
      <c r="B29" t="s">
        <v>3887</v>
      </c>
      <c r="C29" t="s">
        <v>1544</v>
      </c>
      <c r="D29" t="s">
        <v>3869</v>
      </c>
      <c r="E29" t="s">
        <v>1603</v>
      </c>
      <c r="F29">
        <v>219.12333333333333</v>
      </c>
      <c r="H29">
        <v>378</v>
      </c>
      <c r="I29">
        <v>378</v>
      </c>
    </row>
    <row r="30" spans="1:9">
      <c r="A30" t="s">
        <v>1604</v>
      </c>
      <c r="B30" t="s">
        <v>3888</v>
      </c>
      <c r="C30" t="s">
        <v>1566</v>
      </c>
      <c r="D30" t="s">
        <v>3853</v>
      </c>
      <c r="E30" t="s">
        <v>1605</v>
      </c>
      <c r="F30">
        <v>38.76</v>
      </c>
      <c r="G30">
        <v>38.76</v>
      </c>
      <c r="H30">
        <v>137</v>
      </c>
      <c r="I30">
        <v>137</v>
      </c>
    </row>
    <row r="31" spans="1:9">
      <c r="A31" t="s">
        <v>1606</v>
      </c>
      <c r="B31" t="s">
        <v>3889</v>
      </c>
      <c r="C31" t="s">
        <v>1544</v>
      </c>
      <c r="D31" t="s">
        <v>3869</v>
      </c>
      <c r="E31" t="s">
        <v>1607</v>
      </c>
      <c r="F31">
        <v>218.48</v>
      </c>
      <c r="G31">
        <v>218.48</v>
      </c>
      <c r="H31">
        <v>276</v>
      </c>
      <c r="I31">
        <v>276</v>
      </c>
    </row>
    <row r="32" spans="1:9">
      <c r="A32" t="s">
        <v>1608</v>
      </c>
      <c r="B32" t="s">
        <v>3890</v>
      </c>
      <c r="C32" t="s">
        <v>1544</v>
      </c>
      <c r="D32" t="s">
        <v>3863</v>
      </c>
      <c r="E32" t="s">
        <v>1609</v>
      </c>
      <c r="F32">
        <v>19.52</v>
      </c>
      <c r="G32">
        <v>19.52</v>
      </c>
      <c r="H32">
        <v>57</v>
      </c>
      <c r="I32">
        <v>57</v>
      </c>
    </row>
    <row r="33" spans="1:9">
      <c r="A33" t="s">
        <v>1610</v>
      </c>
      <c r="B33" t="s">
        <v>3891</v>
      </c>
      <c r="C33" t="s">
        <v>1566</v>
      </c>
      <c r="D33" t="s">
        <v>3892</v>
      </c>
      <c r="E33" t="s">
        <v>1611</v>
      </c>
      <c r="F33">
        <v>204.39</v>
      </c>
      <c r="G33">
        <v>204.39</v>
      </c>
      <c r="H33">
        <v>281</v>
      </c>
      <c r="I33">
        <v>281</v>
      </c>
    </row>
    <row r="34" spans="1:9">
      <c r="A34" t="s">
        <v>1612</v>
      </c>
      <c r="B34" t="s">
        <v>3893</v>
      </c>
      <c r="C34" t="s">
        <v>1558</v>
      </c>
      <c r="D34" t="s">
        <v>3855</v>
      </c>
      <c r="E34" t="s">
        <v>1613</v>
      </c>
      <c r="F34">
        <v>283.83</v>
      </c>
      <c r="G34">
        <v>283.83</v>
      </c>
      <c r="H34">
        <v>244</v>
      </c>
      <c r="I34">
        <v>244</v>
      </c>
    </row>
    <row r="35" spans="1:9">
      <c r="A35" t="s">
        <v>1614</v>
      </c>
      <c r="B35" t="s">
        <v>3894</v>
      </c>
      <c r="C35" t="s">
        <v>1544</v>
      </c>
      <c r="D35" t="s">
        <v>3869</v>
      </c>
      <c r="E35" t="s">
        <v>1615</v>
      </c>
      <c r="F35">
        <v>179.77</v>
      </c>
      <c r="G35">
        <v>179.77</v>
      </c>
      <c r="H35">
        <v>305</v>
      </c>
      <c r="I35">
        <v>305</v>
      </c>
    </row>
    <row r="36" spans="1:9">
      <c r="A36" t="s">
        <v>1616</v>
      </c>
      <c r="B36" t="s">
        <v>3895</v>
      </c>
      <c r="C36" t="s">
        <v>1563</v>
      </c>
      <c r="D36" t="s">
        <v>3844</v>
      </c>
      <c r="E36" t="s">
        <v>1617</v>
      </c>
      <c r="F36">
        <v>419.28</v>
      </c>
      <c r="G36">
        <v>419.28</v>
      </c>
      <c r="H36">
        <v>86</v>
      </c>
      <c r="I36">
        <v>86</v>
      </c>
    </row>
    <row r="37" spans="1:9">
      <c r="A37" t="s">
        <v>1618</v>
      </c>
      <c r="B37" t="s">
        <v>3896</v>
      </c>
      <c r="C37" t="s">
        <v>1544</v>
      </c>
      <c r="D37" t="s">
        <v>3857</v>
      </c>
      <c r="E37" t="s">
        <v>1619</v>
      </c>
      <c r="F37">
        <v>382.22</v>
      </c>
      <c r="G37">
        <v>382.22</v>
      </c>
      <c r="H37">
        <v>329</v>
      </c>
      <c r="I37">
        <v>329</v>
      </c>
    </row>
    <row r="38" spans="1:9">
      <c r="A38" t="s">
        <v>1620</v>
      </c>
      <c r="B38" t="s">
        <v>3897</v>
      </c>
      <c r="C38" t="s">
        <v>1547</v>
      </c>
      <c r="D38" t="s">
        <v>3846</v>
      </c>
      <c r="E38" t="s">
        <v>1621</v>
      </c>
      <c r="F38">
        <v>223.43</v>
      </c>
      <c r="G38">
        <v>223.43</v>
      </c>
      <c r="H38">
        <v>154</v>
      </c>
      <c r="I38">
        <v>154</v>
      </c>
    </row>
    <row r="39" spans="1:9">
      <c r="A39" t="s">
        <v>1622</v>
      </c>
      <c r="B39" t="s">
        <v>3898</v>
      </c>
      <c r="C39" t="s">
        <v>1547</v>
      </c>
      <c r="D39" t="s">
        <v>3899</v>
      </c>
      <c r="E39" t="s">
        <v>1623</v>
      </c>
      <c r="F39">
        <v>353.47</v>
      </c>
      <c r="G39">
        <v>353.47</v>
      </c>
      <c r="H39">
        <v>214</v>
      </c>
      <c r="I39">
        <v>214</v>
      </c>
    </row>
    <row r="40" spans="1:9">
      <c r="A40" t="s">
        <v>1624</v>
      </c>
      <c r="B40" t="s">
        <v>3900</v>
      </c>
      <c r="C40" t="s">
        <v>1566</v>
      </c>
      <c r="D40" t="s">
        <v>3884</v>
      </c>
      <c r="E40" t="s">
        <v>1625</v>
      </c>
      <c r="F40">
        <v>135.61000000000001</v>
      </c>
      <c r="G40">
        <v>135.61000000000001</v>
      </c>
      <c r="H40">
        <v>394</v>
      </c>
      <c r="I40">
        <v>394</v>
      </c>
    </row>
    <row r="41" spans="1:9">
      <c r="A41" t="s">
        <v>1626</v>
      </c>
      <c r="B41" t="s">
        <v>3901</v>
      </c>
      <c r="C41" t="s">
        <v>1563</v>
      </c>
      <c r="D41" t="s">
        <v>3902</v>
      </c>
      <c r="E41" t="s">
        <v>1627</v>
      </c>
      <c r="F41">
        <v>326.06</v>
      </c>
      <c r="G41">
        <v>326.06</v>
      </c>
      <c r="H41">
        <v>301</v>
      </c>
      <c r="I41">
        <v>301</v>
      </c>
    </row>
    <row r="42" spans="1:9">
      <c r="A42" t="s">
        <v>1628</v>
      </c>
      <c r="B42" t="s">
        <v>3903</v>
      </c>
      <c r="C42" t="s">
        <v>1563</v>
      </c>
      <c r="D42" t="s">
        <v>3859</v>
      </c>
      <c r="E42" t="s">
        <v>1629</v>
      </c>
      <c r="F42">
        <v>38.520000000000003</v>
      </c>
      <c r="G42">
        <v>38.520000000000003</v>
      </c>
      <c r="H42">
        <v>378</v>
      </c>
      <c r="I42">
        <v>378</v>
      </c>
    </row>
    <row r="43" spans="1:9">
      <c r="A43" t="s">
        <v>1630</v>
      </c>
      <c r="B43" t="s">
        <v>3904</v>
      </c>
      <c r="C43" t="s">
        <v>1566</v>
      </c>
      <c r="D43" t="s">
        <v>3861</v>
      </c>
      <c r="E43" t="s">
        <v>1631</v>
      </c>
      <c r="F43">
        <v>313.26</v>
      </c>
      <c r="G43">
        <v>313.26</v>
      </c>
      <c r="H43">
        <v>369</v>
      </c>
      <c r="I43">
        <v>369</v>
      </c>
    </row>
    <row r="44" spans="1:9">
      <c r="A44" t="s">
        <v>1632</v>
      </c>
      <c r="B44" t="s">
        <v>4011</v>
      </c>
      <c r="C44" t="s">
        <v>1563</v>
      </c>
      <c r="D44" t="s">
        <v>3853</v>
      </c>
      <c r="E44" t="s">
        <v>1633</v>
      </c>
      <c r="F44">
        <v>450.71</v>
      </c>
      <c r="G44">
        <v>450.71</v>
      </c>
      <c r="H44">
        <v>389</v>
      </c>
      <c r="I44">
        <v>389</v>
      </c>
    </row>
    <row r="45" spans="1:9">
      <c r="A45" t="s">
        <v>1634</v>
      </c>
      <c r="B45" t="s">
        <v>3906</v>
      </c>
      <c r="C45" t="s">
        <v>1563</v>
      </c>
      <c r="D45" t="s">
        <v>3844</v>
      </c>
      <c r="E45" t="s">
        <v>1635</v>
      </c>
      <c r="F45">
        <v>253.33</v>
      </c>
      <c r="G45">
        <v>253.33</v>
      </c>
      <c r="H45">
        <v>266</v>
      </c>
      <c r="I45">
        <v>266</v>
      </c>
    </row>
    <row r="46" spans="1:9">
      <c r="A46" t="s">
        <v>1636</v>
      </c>
      <c r="B46" t="s">
        <v>3907</v>
      </c>
      <c r="C46" t="s">
        <v>1566</v>
      </c>
      <c r="D46" t="s">
        <v>3861</v>
      </c>
      <c r="E46" t="s">
        <v>1637</v>
      </c>
      <c r="F46">
        <v>167.12</v>
      </c>
      <c r="G46">
        <v>167.12</v>
      </c>
      <c r="H46">
        <v>316</v>
      </c>
      <c r="I46">
        <v>316</v>
      </c>
    </row>
    <row r="47" spans="1:9">
      <c r="A47" t="s">
        <v>1638</v>
      </c>
      <c r="B47" t="s">
        <v>3908</v>
      </c>
      <c r="C47" t="s">
        <v>1566</v>
      </c>
      <c r="D47" t="s">
        <v>3892</v>
      </c>
      <c r="E47" t="s">
        <v>1639</v>
      </c>
      <c r="F47">
        <v>318.91000000000003</v>
      </c>
      <c r="G47">
        <v>318.91000000000003</v>
      </c>
      <c r="H47">
        <v>114</v>
      </c>
      <c r="I47">
        <v>114</v>
      </c>
    </row>
    <row r="48" spans="1:9">
      <c r="A48" t="s">
        <v>1640</v>
      </c>
      <c r="B48" t="s">
        <v>3909</v>
      </c>
      <c r="C48" t="s">
        <v>1547</v>
      </c>
      <c r="D48" t="s">
        <v>3848</v>
      </c>
      <c r="E48" t="s">
        <v>1641</v>
      </c>
      <c r="F48">
        <v>167.34</v>
      </c>
      <c r="G48">
        <v>167.34</v>
      </c>
      <c r="H48">
        <v>296</v>
      </c>
      <c r="I48">
        <v>296</v>
      </c>
    </row>
    <row r="49" spans="1:9">
      <c r="A49" t="s">
        <v>1642</v>
      </c>
      <c r="B49" t="s">
        <v>3910</v>
      </c>
      <c r="C49" t="s">
        <v>1558</v>
      </c>
      <c r="D49" t="s">
        <v>3911</v>
      </c>
      <c r="E49" t="s">
        <v>1643</v>
      </c>
      <c r="F49">
        <v>241.07499999999999</v>
      </c>
      <c r="H49">
        <v>431</v>
      </c>
      <c r="I49">
        <v>431</v>
      </c>
    </row>
    <row r="50" spans="1:9">
      <c r="A50" t="s">
        <v>1644</v>
      </c>
      <c r="B50" t="s">
        <v>3912</v>
      </c>
      <c r="C50" t="s">
        <v>1563</v>
      </c>
      <c r="D50" t="s">
        <v>3853</v>
      </c>
      <c r="E50" t="s">
        <v>1645</v>
      </c>
      <c r="F50">
        <v>177.98</v>
      </c>
      <c r="G50">
        <v>177.98</v>
      </c>
      <c r="H50">
        <v>103</v>
      </c>
      <c r="I50">
        <v>103</v>
      </c>
    </row>
    <row r="51" spans="1:9">
      <c r="A51" t="s">
        <v>1646</v>
      </c>
      <c r="B51" t="s">
        <v>3913</v>
      </c>
      <c r="C51" t="s">
        <v>1558</v>
      </c>
      <c r="D51" t="s">
        <v>3914</v>
      </c>
      <c r="E51" t="s">
        <v>1647</v>
      </c>
      <c r="F51">
        <v>43.29</v>
      </c>
      <c r="G51">
        <v>43.29</v>
      </c>
      <c r="H51">
        <v>267</v>
      </c>
      <c r="I51">
        <v>267</v>
      </c>
    </row>
    <row r="52" spans="1:9">
      <c r="A52" t="s">
        <v>1648</v>
      </c>
      <c r="B52" t="s">
        <v>3915</v>
      </c>
      <c r="C52" t="s">
        <v>1566</v>
      </c>
      <c r="D52" t="s">
        <v>3861</v>
      </c>
      <c r="E52" t="s">
        <v>1649</v>
      </c>
      <c r="F52">
        <v>190.29</v>
      </c>
      <c r="G52">
        <v>190.29</v>
      </c>
      <c r="H52">
        <v>260</v>
      </c>
      <c r="I52">
        <v>260</v>
      </c>
    </row>
    <row r="53" spans="1:9">
      <c r="A53" t="s">
        <v>1650</v>
      </c>
      <c r="B53" t="s">
        <v>4012</v>
      </c>
      <c r="C53" t="s">
        <v>1563</v>
      </c>
      <c r="D53" t="s">
        <v>3853</v>
      </c>
      <c r="E53" t="s">
        <v>1651</v>
      </c>
      <c r="F53">
        <v>88.49</v>
      </c>
      <c r="G53">
        <v>88.49</v>
      </c>
      <c r="H53">
        <v>246</v>
      </c>
      <c r="I53">
        <v>246</v>
      </c>
    </row>
    <row r="54" spans="1:9">
      <c r="A54" t="s">
        <v>1652</v>
      </c>
      <c r="B54" t="s">
        <v>3917</v>
      </c>
      <c r="C54" t="s">
        <v>1566</v>
      </c>
      <c r="D54" t="s">
        <v>3892</v>
      </c>
      <c r="E54" t="s">
        <v>1653</v>
      </c>
      <c r="F54">
        <v>212.26</v>
      </c>
      <c r="G54">
        <v>212.26</v>
      </c>
      <c r="H54">
        <v>82</v>
      </c>
      <c r="I54">
        <v>82</v>
      </c>
    </row>
    <row r="55" spans="1:9">
      <c r="A55" t="s">
        <v>1654</v>
      </c>
      <c r="B55" t="s">
        <v>3918</v>
      </c>
      <c r="C55" t="s">
        <v>1547</v>
      </c>
      <c r="D55" t="s">
        <v>3851</v>
      </c>
      <c r="E55" t="s">
        <v>1655</v>
      </c>
      <c r="F55">
        <v>386.56</v>
      </c>
      <c r="G55">
        <v>386.56</v>
      </c>
      <c r="H55">
        <v>125</v>
      </c>
      <c r="I55">
        <v>125</v>
      </c>
    </row>
    <row r="56" spans="1:9">
      <c r="A56" t="s">
        <v>1656</v>
      </c>
      <c r="B56" t="s">
        <v>3919</v>
      </c>
      <c r="C56" t="s">
        <v>1566</v>
      </c>
      <c r="D56" t="s">
        <v>3853</v>
      </c>
      <c r="E56" t="s">
        <v>1657</v>
      </c>
      <c r="F56">
        <v>434.84</v>
      </c>
      <c r="G56">
        <v>434.84</v>
      </c>
      <c r="H56">
        <v>185</v>
      </c>
      <c r="I56">
        <v>185</v>
      </c>
    </row>
    <row r="57" spans="1:9">
      <c r="A57" t="s">
        <v>1658</v>
      </c>
      <c r="B57" t="s">
        <v>3920</v>
      </c>
      <c r="C57" t="s">
        <v>1544</v>
      </c>
      <c r="D57" t="s">
        <v>3869</v>
      </c>
      <c r="E57" t="s">
        <v>1659</v>
      </c>
      <c r="F57">
        <v>81.75</v>
      </c>
      <c r="G57">
        <v>81.75</v>
      </c>
      <c r="I57">
        <v>331</v>
      </c>
    </row>
    <row r="58" spans="1:9">
      <c r="A58" t="s">
        <v>1660</v>
      </c>
      <c r="B58" t="s">
        <v>3921</v>
      </c>
      <c r="C58" t="s">
        <v>1544</v>
      </c>
      <c r="D58" t="s">
        <v>3869</v>
      </c>
      <c r="E58" t="s">
        <v>1661</v>
      </c>
      <c r="F58">
        <v>461.47</v>
      </c>
      <c r="G58">
        <v>461.47</v>
      </c>
      <c r="H58">
        <v>190</v>
      </c>
      <c r="I58">
        <v>190</v>
      </c>
    </row>
    <row r="59" spans="1:9">
      <c r="A59" t="s">
        <v>1662</v>
      </c>
      <c r="B59" t="s">
        <v>3922</v>
      </c>
      <c r="C59" t="s">
        <v>1566</v>
      </c>
      <c r="D59" t="s">
        <v>3861</v>
      </c>
      <c r="E59" t="s">
        <v>1663</v>
      </c>
      <c r="F59">
        <v>30.62</v>
      </c>
      <c r="G59">
        <v>30.62</v>
      </c>
      <c r="H59">
        <v>138</v>
      </c>
      <c r="I59">
        <v>138</v>
      </c>
    </row>
    <row r="60" spans="1:9">
      <c r="A60" t="s">
        <v>1664</v>
      </c>
      <c r="B60" t="s">
        <v>3923</v>
      </c>
      <c r="C60" t="s">
        <v>1547</v>
      </c>
      <c r="D60" t="s">
        <v>3853</v>
      </c>
      <c r="E60" t="s">
        <v>1665</v>
      </c>
      <c r="F60">
        <v>113.83</v>
      </c>
      <c r="G60">
        <v>113.83</v>
      </c>
      <c r="H60">
        <v>485</v>
      </c>
      <c r="I60">
        <v>485</v>
      </c>
    </row>
    <row r="61" spans="1:9">
      <c r="A61" t="s">
        <v>1666</v>
      </c>
      <c r="B61" t="s">
        <v>3924</v>
      </c>
      <c r="C61" t="s">
        <v>1558</v>
      </c>
      <c r="D61" t="s">
        <v>3866</v>
      </c>
      <c r="E61" t="s">
        <v>1667</v>
      </c>
      <c r="F61">
        <v>17.309999999999999</v>
      </c>
      <c r="G61">
        <v>17.309999999999999</v>
      </c>
      <c r="H61">
        <v>399</v>
      </c>
      <c r="I61">
        <v>399</v>
      </c>
    </row>
    <row r="62" spans="1:9">
      <c r="A62" t="s">
        <v>1668</v>
      </c>
      <c r="B62" t="s">
        <v>3925</v>
      </c>
      <c r="C62" t="s">
        <v>1558</v>
      </c>
      <c r="D62" t="s">
        <v>3914</v>
      </c>
      <c r="E62" t="s">
        <v>1669</v>
      </c>
      <c r="F62">
        <v>482.75</v>
      </c>
      <c r="G62">
        <v>482.75</v>
      </c>
      <c r="H62">
        <v>444</v>
      </c>
      <c r="I62">
        <v>444</v>
      </c>
    </row>
    <row r="63" spans="1:9">
      <c r="A63" t="s">
        <v>1670</v>
      </c>
      <c r="B63" t="s">
        <v>3926</v>
      </c>
      <c r="C63" t="s">
        <v>1566</v>
      </c>
      <c r="D63" t="s">
        <v>3877</v>
      </c>
      <c r="E63" t="s">
        <v>1671</v>
      </c>
      <c r="F63">
        <v>103.45</v>
      </c>
      <c r="G63">
        <v>103.45</v>
      </c>
      <c r="H63">
        <v>465</v>
      </c>
      <c r="I63">
        <v>465</v>
      </c>
    </row>
    <row r="64" spans="1:9">
      <c r="A64" t="s">
        <v>1672</v>
      </c>
      <c r="B64" t="s">
        <v>3927</v>
      </c>
      <c r="C64" t="s">
        <v>1563</v>
      </c>
      <c r="D64" t="s">
        <v>3844</v>
      </c>
      <c r="E64" t="s">
        <v>1673</v>
      </c>
      <c r="F64">
        <v>86.42</v>
      </c>
      <c r="G64">
        <v>86.42</v>
      </c>
      <c r="H64">
        <v>222</v>
      </c>
      <c r="I64">
        <v>222</v>
      </c>
    </row>
    <row r="65" spans="1:9">
      <c r="A65" t="s">
        <v>1674</v>
      </c>
      <c r="B65" t="s">
        <v>3928</v>
      </c>
      <c r="C65" t="s">
        <v>1558</v>
      </c>
      <c r="D65" t="s">
        <v>3855</v>
      </c>
      <c r="E65" t="s">
        <v>1675</v>
      </c>
      <c r="F65">
        <v>266.86</v>
      </c>
      <c r="G65">
        <v>266.86</v>
      </c>
      <c r="H65">
        <v>458</v>
      </c>
      <c r="I65">
        <v>458</v>
      </c>
    </row>
    <row r="66" spans="1:9">
      <c r="A66" t="s">
        <v>1676</v>
      </c>
      <c r="B66" t="s">
        <v>3929</v>
      </c>
      <c r="C66" t="s">
        <v>1558</v>
      </c>
      <c r="D66" t="s">
        <v>3911</v>
      </c>
      <c r="E66" t="s">
        <v>1677</v>
      </c>
      <c r="F66">
        <v>299.11</v>
      </c>
      <c r="G66">
        <v>299.11</v>
      </c>
      <c r="H66">
        <v>118</v>
      </c>
      <c r="I66">
        <v>118</v>
      </c>
    </row>
    <row r="67" spans="1:9">
      <c r="A67" t="s">
        <v>1678</v>
      </c>
      <c r="B67" t="s">
        <v>4013</v>
      </c>
      <c r="C67" t="s">
        <v>1566</v>
      </c>
      <c r="D67" t="s">
        <v>3861</v>
      </c>
      <c r="E67" t="s">
        <v>1679</v>
      </c>
      <c r="F67">
        <v>240.63</v>
      </c>
      <c r="G67">
        <v>240.63</v>
      </c>
      <c r="H67">
        <v>423</v>
      </c>
      <c r="I67">
        <v>423</v>
      </c>
    </row>
    <row r="68" spans="1:9">
      <c r="A68" t="s">
        <v>1680</v>
      </c>
      <c r="B68" t="s">
        <v>3931</v>
      </c>
      <c r="C68" t="s">
        <v>1558</v>
      </c>
      <c r="D68" t="s">
        <v>3866</v>
      </c>
      <c r="E68" t="s">
        <v>1681</v>
      </c>
      <c r="F68">
        <v>340.39</v>
      </c>
      <c r="G68">
        <v>340.39</v>
      </c>
      <c r="H68">
        <v>177</v>
      </c>
      <c r="I68">
        <v>177</v>
      </c>
    </row>
    <row r="69" spans="1:9">
      <c r="A69" t="s">
        <v>1682</v>
      </c>
      <c r="B69" t="s">
        <v>4014</v>
      </c>
      <c r="C69" t="s">
        <v>1563</v>
      </c>
      <c r="D69" t="s">
        <v>3853</v>
      </c>
      <c r="E69" t="s">
        <v>1683</v>
      </c>
      <c r="F69">
        <v>349.17</v>
      </c>
      <c r="G69">
        <v>349.17</v>
      </c>
      <c r="H69">
        <v>476</v>
      </c>
      <c r="I69">
        <v>476</v>
      </c>
    </row>
    <row r="70" spans="1:9">
      <c r="A70" t="s">
        <v>1684</v>
      </c>
      <c r="B70" t="s">
        <v>3933</v>
      </c>
      <c r="C70" t="s">
        <v>1544</v>
      </c>
      <c r="D70" t="s">
        <v>3934</v>
      </c>
      <c r="E70" t="s">
        <v>1685</v>
      </c>
      <c r="F70">
        <v>243.7</v>
      </c>
      <c r="G70">
        <v>243.7</v>
      </c>
      <c r="H70">
        <v>130</v>
      </c>
      <c r="I70">
        <v>130</v>
      </c>
    </row>
    <row r="71" spans="1:9">
      <c r="A71" t="s">
        <v>1686</v>
      </c>
      <c r="B71" t="s">
        <v>3935</v>
      </c>
      <c r="C71" t="s">
        <v>1547</v>
      </c>
      <c r="D71" t="s">
        <v>3851</v>
      </c>
      <c r="E71" t="s">
        <v>1687</v>
      </c>
      <c r="F71">
        <v>218.22</v>
      </c>
      <c r="G71">
        <v>218.22</v>
      </c>
      <c r="H71">
        <v>224</v>
      </c>
      <c r="I71">
        <v>224</v>
      </c>
    </row>
    <row r="72" spans="1:9">
      <c r="A72" t="s">
        <v>1688</v>
      </c>
      <c r="B72" t="s">
        <v>3936</v>
      </c>
      <c r="C72" t="s">
        <v>1544</v>
      </c>
      <c r="D72" t="s">
        <v>3880</v>
      </c>
      <c r="E72" t="s">
        <v>1689</v>
      </c>
      <c r="F72">
        <v>138.05000000000001</v>
      </c>
      <c r="G72">
        <v>138.05000000000001</v>
      </c>
      <c r="H72">
        <v>89</v>
      </c>
      <c r="I72">
        <v>89</v>
      </c>
    </row>
    <row r="73" spans="1:9">
      <c r="A73" t="s">
        <v>1690</v>
      </c>
      <c r="B73" t="s">
        <v>3937</v>
      </c>
      <c r="C73" t="s">
        <v>1558</v>
      </c>
      <c r="D73" t="s">
        <v>3866</v>
      </c>
      <c r="E73" t="s">
        <v>1691</v>
      </c>
      <c r="F73">
        <v>214.32</v>
      </c>
      <c r="G73">
        <v>214.32</v>
      </c>
      <c r="H73">
        <v>383</v>
      </c>
      <c r="I73">
        <v>383</v>
      </c>
    </row>
    <row r="74" spans="1:9">
      <c r="A74" t="s">
        <v>1692</v>
      </c>
      <c r="B74" t="s">
        <v>3938</v>
      </c>
      <c r="C74" t="s">
        <v>1566</v>
      </c>
      <c r="D74" t="s">
        <v>3861</v>
      </c>
      <c r="E74" t="s">
        <v>1693</v>
      </c>
      <c r="F74">
        <v>477.61</v>
      </c>
      <c r="G74">
        <v>477.61</v>
      </c>
      <c r="H74">
        <v>300</v>
      </c>
      <c r="I74">
        <v>300</v>
      </c>
    </row>
    <row r="75" spans="1:9">
      <c r="A75" t="s">
        <v>1694</v>
      </c>
      <c r="B75" t="s">
        <v>3939</v>
      </c>
      <c r="C75" t="s">
        <v>1566</v>
      </c>
      <c r="D75" t="s">
        <v>3892</v>
      </c>
      <c r="E75" t="s">
        <v>1695</v>
      </c>
      <c r="F75">
        <v>107.06</v>
      </c>
      <c r="G75">
        <v>107.06</v>
      </c>
      <c r="H75">
        <v>359</v>
      </c>
      <c r="I75">
        <v>359</v>
      </c>
    </row>
    <row r="76" spans="1:9">
      <c r="A76" t="s">
        <v>1696</v>
      </c>
      <c r="B76" t="s">
        <v>3940</v>
      </c>
      <c r="C76" t="s">
        <v>1563</v>
      </c>
      <c r="D76" t="s">
        <v>3859</v>
      </c>
      <c r="E76" t="s">
        <v>1697</v>
      </c>
      <c r="F76">
        <v>403.71</v>
      </c>
      <c r="G76">
        <v>403.71</v>
      </c>
      <c r="H76">
        <v>159</v>
      </c>
      <c r="I76">
        <v>159</v>
      </c>
    </row>
    <row r="77" spans="1:9">
      <c r="A77" t="s">
        <v>1698</v>
      </c>
      <c r="B77" t="s">
        <v>3941</v>
      </c>
      <c r="C77" t="s">
        <v>1547</v>
      </c>
      <c r="D77" t="s">
        <v>3899</v>
      </c>
      <c r="E77" t="s">
        <v>1699</v>
      </c>
      <c r="F77">
        <v>158.13999999999999</v>
      </c>
      <c r="G77">
        <v>158.13999999999999</v>
      </c>
      <c r="H77">
        <v>82</v>
      </c>
      <c r="I77">
        <v>82</v>
      </c>
    </row>
    <row r="78" spans="1:9">
      <c r="A78" t="s">
        <v>1700</v>
      </c>
      <c r="B78" t="s">
        <v>3942</v>
      </c>
      <c r="C78" t="s">
        <v>1563</v>
      </c>
      <c r="D78" t="s">
        <v>3844</v>
      </c>
      <c r="E78" t="s">
        <v>1701</v>
      </c>
      <c r="F78">
        <v>392.89</v>
      </c>
      <c r="G78">
        <v>392.89</v>
      </c>
      <c r="H78">
        <v>320</v>
      </c>
      <c r="I78">
        <v>320</v>
      </c>
    </row>
    <row r="79" spans="1:9">
      <c r="A79" t="s">
        <v>1702</v>
      </c>
      <c r="B79" t="s">
        <v>4015</v>
      </c>
      <c r="C79" t="s">
        <v>1563</v>
      </c>
      <c r="D79" t="s">
        <v>3871</v>
      </c>
      <c r="E79" t="s">
        <v>1703</v>
      </c>
      <c r="F79">
        <v>480.9</v>
      </c>
      <c r="G79">
        <v>480.9</v>
      </c>
      <c r="H79">
        <v>104</v>
      </c>
      <c r="I79">
        <v>104</v>
      </c>
    </row>
    <row r="80" spans="1:9">
      <c r="A80" t="s">
        <v>1704</v>
      </c>
      <c r="B80" t="s">
        <v>3944</v>
      </c>
      <c r="C80" t="s">
        <v>1544</v>
      </c>
      <c r="D80" t="s">
        <v>3869</v>
      </c>
      <c r="E80" t="s">
        <v>1705</v>
      </c>
      <c r="F80">
        <v>325.26</v>
      </c>
      <c r="G80">
        <v>325.26</v>
      </c>
      <c r="H80">
        <v>400</v>
      </c>
      <c r="I80">
        <v>400</v>
      </c>
    </row>
    <row r="81" spans="1:9">
      <c r="A81" t="s">
        <v>1706</v>
      </c>
      <c r="B81" t="s">
        <v>3945</v>
      </c>
      <c r="C81" t="s">
        <v>1544</v>
      </c>
      <c r="D81" t="s">
        <v>3857</v>
      </c>
      <c r="E81" t="s">
        <v>1707</v>
      </c>
      <c r="F81">
        <v>228.53</v>
      </c>
      <c r="G81">
        <v>228.53</v>
      </c>
      <c r="H81">
        <v>469</v>
      </c>
      <c r="I81">
        <v>469</v>
      </c>
    </row>
    <row r="82" spans="1:9">
      <c r="A82" t="s">
        <v>1708</v>
      </c>
      <c r="B82" t="s">
        <v>3946</v>
      </c>
      <c r="C82" t="s">
        <v>1544</v>
      </c>
      <c r="D82" t="s">
        <v>3863</v>
      </c>
      <c r="E82" t="s">
        <v>1709</v>
      </c>
      <c r="F82">
        <v>143.43</v>
      </c>
      <c r="G82">
        <v>143.43</v>
      </c>
      <c r="H82">
        <v>58</v>
      </c>
      <c r="I82">
        <v>58</v>
      </c>
    </row>
    <row r="83" spans="1:9">
      <c r="A83" t="s">
        <v>1710</v>
      </c>
      <c r="B83" t="s">
        <v>3947</v>
      </c>
      <c r="C83" t="s">
        <v>1566</v>
      </c>
      <c r="D83" t="s">
        <v>3877</v>
      </c>
      <c r="E83" t="s">
        <v>1711</v>
      </c>
      <c r="F83">
        <v>285.54000000000002</v>
      </c>
      <c r="G83">
        <v>285.54000000000002</v>
      </c>
      <c r="H83">
        <v>358</v>
      </c>
      <c r="I83">
        <v>358</v>
      </c>
    </row>
    <row r="84" spans="1:9">
      <c r="A84" t="s">
        <v>1712</v>
      </c>
      <c r="B84" t="s">
        <v>3948</v>
      </c>
      <c r="C84" t="s">
        <v>1566</v>
      </c>
      <c r="D84" t="s">
        <v>3861</v>
      </c>
      <c r="E84" t="s">
        <v>1713</v>
      </c>
      <c r="F84">
        <v>152.91999999999999</v>
      </c>
      <c r="G84">
        <v>152.91999999999999</v>
      </c>
      <c r="H84">
        <v>281</v>
      </c>
      <c r="I84">
        <v>281</v>
      </c>
    </row>
    <row r="85" spans="1:9">
      <c r="A85" t="s">
        <v>1714</v>
      </c>
      <c r="B85" t="s">
        <v>3949</v>
      </c>
      <c r="C85" t="s">
        <v>1558</v>
      </c>
      <c r="D85" t="s">
        <v>3855</v>
      </c>
      <c r="E85" t="s">
        <v>1715</v>
      </c>
      <c r="F85">
        <v>305.49</v>
      </c>
      <c r="H85">
        <v>159</v>
      </c>
      <c r="I85">
        <v>159</v>
      </c>
    </row>
    <row r="86" spans="1:9">
      <c r="A86" t="s">
        <v>1716</v>
      </c>
      <c r="B86" t="s">
        <v>3950</v>
      </c>
      <c r="C86" t="s">
        <v>1544</v>
      </c>
      <c r="D86" t="s">
        <v>3934</v>
      </c>
      <c r="E86" t="s">
        <v>1717</v>
      </c>
      <c r="F86">
        <v>388.46</v>
      </c>
      <c r="G86">
        <v>388.46</v>
      </c>
      <c r="H86">
        <v>208</v>
      </c>
      <c r="I86">
        <v>208</v>
      </c>
    </row>
    <row r="87" spans="1:9">
      <c r="A87" t="s">
        <v>1718</v>
      </c>
      <c r="B87" t="s">
        <v>3951</v>
      </c>
      <c r="C87" t="s">
        <v>1547</v>
      </c>
      <c r="D87" t="s">
        <v>3853</v>
      </c>
      <c r="E87" t="s">
        <v>1719</v>
      </c>
      <c r="F87">
        <v>119.57</v>
      </c>
      <c r="G87">
        <v>119.57</v>
      </c>
      <c r="H87">
        <v>210</v>
      </c>
      <c r="I87">
        <v>210</v>
      </c>
    </row>
    <row r="88" spans="1:9">
      <c r="A88" t="s">
        <v>1720</v>
      </c>
      <c r="B88" t="s">
        <v>3952</v>
      </c>
      <c r="C88" t="s">
        <v>1544</v>
      </c>
      <c r="D88" t="s">
        <v>3863</v>
      </c>
      <c r="E88" t="s">
        <v>1721</v>
      </c>
      <c r="F88">
        <v>176.07</v>
      </c>
      <c r="G88">
        <v>176.07</v>
      </c>
      <c r="H88">
        <v>82</v>
      </c>
      <c r="I88">
        <v>82</v>
      </c>
    </row>
    <row r="89" spans="1:9">
      <c r="A89" t="s">
        <v>1722</v>
      </c>
      <c r="B89" t="s">
        <v>4016</v>
      </c>
      <c r="C89" t="s">
        <v>1544</v>
      </c>
      <c r="D89" t="s">
        <v>3857</v>
      </c>
      <c r="E89" t="s">
        <v>1723</v>
      </c>
      <c r="F89">
        <v>371.38</v>
      </c>
      <c r="G89">
        <v>371.38</v>
      </c>
      <c r="H89">
        <v>220</v>
      </c>
      <c r="I89">
        <v>220</v>
      </c>
    </row>
    <row r="90" spans="1:9">
      <c r="A90" t="s">
        <v>1724</v>
      </c>
      <c r="B90" t="s">
        <v>3954</v>
      </c>
      <c r="C90" t="s">
        <v>1566</v>
      </c>
      <c r="D90" t="s">
        <v>3853</v>
      </c>
      <c r="E90" t="s">
        <v>1725</v>
      </c>
      <c r="F90">
        <v>131.24</v>
      </c>
      <c r="G90">
        <v>131.24</v>
      </c>
      <c r="H90">
        <v>232</v>
      </c>
      <c r="I90">
        <v>232</v>
      </c>
    </row>
    <row r="91" spans="1:9">
      <c r="A91" t="s">
        <v>1726</v>
      </c>
      <c r="B91" t="s">
        <v>3955</v>
      </c>
      <c r="C91" t="s">
        <v>1558</v>
      </c>
      <c r="D91" t="s">
        <v>3911</v>
      </c>
      <c r="E91" t="s">
        <v>1727</v>
      </c>
      <c r="F91">
        <v>183.04</v>
      </c>
      <c r="G91">
        <v>183.04</v>
      </c>
      <c r="H91">
        <v>457</v>
      </c>
      <c r="I91">
        <v>457</v>
      </c>
    </row>
    <row r="92" spans="1:9">
      <c r="A92" t="s">
        <v>1728</v>
      </c>
      <c r="B92" t="s">
        <v>4017</v>
      </c>
      <c r="C92" t="s">
        <v>1563</v>
      </c>
      <c r="D92" t="s">
        <v>3853</v>
      </c>
      <c r="E92" t="s">
        <v>1729</v>
      </c>
      <c r="F92">
        <v>340.14</v>
      </c>
      <c r="G92">
        <v>340.14</v>
      </c>
      <c r="H92">
        <v>361</v>
      </c>
      <c r="I92">
        <v>361</v>
      </c>
    </row>
    <row r="93" spans="1:9">
      <c r="A93" t="s">
        <v>1730</v>
      </c>
      <c r="B93" t="s">
        <v>3957</v>
      </c>
      <c r="C93" t="s">
        <v>1547</v>
      </c>
      <c r="D93" t="s">
        <v>3899</v>
      </c>
      <c r="E93" t="s">
        <v>1731</v>
      </c>
      <c r="F93">
        <v>438.25</v>
      </c>
      <c r="G93">
        <v>438.25</v>
      </c>
      <c r="H93">
        <v>496</v>
      </c>
      <c r="I93">
        <v>496</v>
      </c>
    </row>
    <row r="94" spans="1:9">
      <c r="A94" t="s">
        <v>1732</v>
      </c>
      <c r="B94" t="s">
        <v>3958</v>
      </c>
      <c r="C94" t="s">
        <v>1544</v>
      </c>
      <c r="D94" t="s">
        <v>3871</v>
      </c>
      <c r="E94" t="s">
        <v>1733</v>
      </c>
      <c r="F94">
        <v>447.43</v>
      </c>
      <c r="G94">
        <v>447.43</v>
      </c>
      <c r="H94">
        <v>191</v>
      </c>
      <c r="I94">
        <v>191</v>
      </c>
    </row>
    <row r="95" spans="1:9">
      <c r="A95" t="s">
        <v>1734</v>
      </c>
      <c r="B95" t="s">
        <v>3959</v>
      </c>
      <c r="C95" t="s">
        <v>1563</v>
      </c>
      <c r="D95" t="s">
        <v>3844</v>
      </c>
      <c r="E95" t="s">
        <v>1735</v>
      </c>
      <c r="F95">
        <v>377.52</v>
      </c>
      <c r="G95">
        <v>377.52</v>
      </c>
      <c r="H95">
        <v>485</v>
      </c>
      <c r="I95">
        <v>485</v>
      </c>
    </row>
    <row r="96" spans="1:9">
      <c r="A96" t="s">
        <v>1736</v>
      </c>
      <c r="B96" t="s">
        <v>3960</v>
      </c>
      <c r="C96" t="s">
        <v>1558</v>
      </c>
      <c r="D96" t="s">
        <v>3855</v>
      </c>
      <c r="E96" t="s">
        <v>1737</v>
      </c>
      <c r="F96">
        <v>358.47</v>
      </c>
      <c r="G96">
        <v>358.47</v>
      </c>
      <c r="H96">
        <v>213</v>
      </c>
      <c r="I96">
        <v>213</v>
      </c>
    </row>
    <row r="97" spans="1:9">
      <c r="A97" t="s">
        <v>1738</v>
      </c>
      <c r="B97" t="s">
        <v>3961</v>
      </c>
      <c r="C97" t="s">
        <v>1566</v>
      </c>
      <c r="D97" t="s">
        <v>3853</v>
      </c>
      <c r="E97" t="s">
        <v>1739</v>
      </c>
      <c r="F97">
        <v>60.65</v>
      </c>
      <c r="G97">
        <v>60.65</v>
      </c>
      <c r="H97">
        <v>75</v>
      </c>
      <c r="I97">
        <v>75</v>
      </c>
    </row>
    <row r="98" spans="1:9">
      <c r="A98" t="s">
        <v>1740</v>
      </c>
      <c r="B98" t="s">
        <v>3962</v>
      </c>
      <c r="C98" t="s">
        <v>1547</v>
      </c>
      <c r="D98" t="s">
        <v>3848</v>
      </c>
      <c r="E98" t="s">
        <v>1741</v>
      </c>
      <c r="F98">
        <v>358.47</v>
      </c>
      <c r="G98">
        <v>358.47</v>
      </c>
      <c r="H98">
        <v>143</v>
      </c>
      <c r="I98">
        <v>143</v>
      </c>
    </row>
    <row r="99" spans="1:9">
      <c r="A99" t="s">
        <v>1742</v>
      </c>
      <c r="B99" t="s">
        <v>3963</v>
      </c>
      <c r="C99" t="s">
        <v>1566</v>
      </c>
      <c r="D99" t="s">
        <v>3892</v>
      </c>
      <c r="E99" t="s">
        <v>1743</v>
      </c>
      <c r="F99">
        <v>245.98</v>
      </c>
      <c r="G99">
        <v>245.98</v>
      </c>
      <c r="H99">
        <v>471</v>
      </c>
      <c r="I99">
        <v>471</v>
      </c>
    </row>
    <row r="100" spans="1:9">
      <c r="A100" t="s">
        <v>1744</v>
      </c>
      <c r="B100" t="s">
        <v>3964</v>
      </c>
      <c r="C100" t="s">
        <v>1563</v>
      </c>
      <c r="D100" t="s">
        <v>3859</v>
      </c>
      <c r="E100" t="s">
        <v>1745</v>
      </c>
      <c r="F100">
        <v>431.67</v>
      </c>
      <c r="G100">
        <v>431.67</v>
      </c>
      <c r="H100">
        <v>73</v>
      </c>
      <c r="I100">
        <v>73</v>
      </c>
    </row>
    <row r="101" spans="1:9">
      <c r="A101" t="s">
        <v>1746</v>
      </c>
      <c r="B101" t="s">
        <v>3965</v>
      </c>
      <c r="C101" t="s">
        <v>1544</v>
      </c>
      <c r="D101" t="s">
        <v>3863</v>
      </c>
      <c r="E101" t="s">
        <v>1747</v>
      </c>
      <c r="F101">
        <v>201.41</v>
      </c>
      <c r="G101">
        <v>201.41</v>
      </c>
      <c r="H101">
        <v>146</v>
      </c>
      <c r="I101">
        <v>146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ACEAC-305E-4CD8-B25D-DADD8D4378DA}">
  <dimension ref="A1:E21"/>
  <sheetViews>
    <sheetView workbookViewId="0">
      <selection activeCell="B6" sqref="B6"/>
    </sheetView>
  </sheetViews>
  <sheetFormatPr defaultRowHeight="14.5"/>
  <cols>
    <col min="1" max="1" width="10.81640625" bestFit="1" customWidth="1"/>
    <col min="2" max="2" width="32.1796875" bestFit="1" customWidth="1"/>
    <col min="3" max="3" width="9.453125" bestFit="1" customWidth="1"/>
    <col min="4" max="4" width="19.453125" bestFit="1" customWidth="1"/>
    <col min="5" max="5" width="13.26953125" bestFit="1" customWidth="1"/>
  </cols>
  <sheetData>
    <row r="1" spans="1:5">
      <c r="A1" t="s">
        <v>1748</v>
      </c>
      <c r="B1" t="s">
        <v>1749</v>
      </c>
      <c r="C1" t="s">
        <v>1750</v>
      </c>
      <c r="D1" t="s">
        <v>4</v>
      </c>
      <c r="E1" t="s">
        <v>1751</v>
      </c>
    </row>
    <row r="2" spans="1:5">
      <c r="A2" t="s">
        <v>1752</v>
      </c>
      <c r="B2" t="s">
        <v>1753</v>
      </c>
      <c r="C2" t="s">
        <v>1754</v>
      </c>
      <c r="D2" t="s">
        <v>1755</v>
      </c>
      <c r="E2" t="s">
        <v>1756</v>
      </c>
    </row>
    <row r="3" spans="1:5">
      <c r="A3" t="s">
        <v>1757</v>
      </c>
      <c r="B3" t="s">
        <v>4018</v>
      </c>
      <c r="C3" t="s">
        <v>1759</v>
      </c>
      <c r="D3" t="s">
        <v>1760</v>
      </c>
      <c r="E3" t="s">
        <v>1756</v>
      </c>
    </row>
    <row r="4" spans="1:5">
      <c r="A4" t="s">
        <v>1761</v>
      </c>
      <c r="B4" t="s">
        <v>1762</v>
      </c>
      <c r="C4" t="s">
        <v>1763</v>
      </c>
      <c r="D4" t="s">
        <v>1764</v>
      </c>
      <c r="E4" t="s">
        <v>1765</v>
      </c>
    </row>
    <row r="5" spans="1:5">
      <c r="A5" t="s">
        <v>1766</v>
      </c>
      <c r="B5" t="s">
        <v>1767</v>
      </c>
      <c r="C5" t="s">
        <v>1759</v>
      </c>
      <c r="D5" t="s">
        <v>1768</v>
      </c>
      <c r="E5" t="s">
        <v>1765</v>
      </c>
    </row>
    <row r="6" spans="1:5">
      <c r="A6" t="s">
        <v>1769</v>
      </c>
      <c r="B6" t="s">
        <v>1770</v>
      </c>
      <c r="C6" t="s">
        <v>1763</v>
      </c>
      <c r="D6" t="s">
        <v>1771</v>
      </c>
      <c r="E6" t="s">
        <v>1772</v>
      </c>
    </row>
    <row r="7" spans="1:5">
      <c r="A7" t="s">
        <v>1773</v>
      </c>
      <c r="B7" t="s">
        <v>1774</v>
      </c>
      <c r="C7" t="s">
        <v>1759</v>
      </c>
      <c r="D7" t="s">
        <v>1775</v>
      </c>
      <c r="E7" t="s">
        <v>1765</v>
      </c>
    </row>
    <row r="8" spans="1:5">
      <c r="A8" t="s">
        <v>1776</v>
      </c>
      <c r="B8" t="s">
        <v>1777</v>
      </c>
      <c r="C8" t="s">
        <v>1754</v>
      </c>
      <c r="D8" t="s">
        <v>1778</v>
      </c>
      <c r="E8" t="s">
        <v>1772</v>
      </c>
    </row>
    <row r="9" spans="1:5">
      <c r="A9" t="s">
        <v>1779</v>
      </c>
      <c r="B9" t="s">
        <v>1780</v>
      </c>
      <c r="C9" t="s">
        <v>1763</v>
      </c>
      <c r="D9" t="s">
        <v>1781</v>
      </c>
      <c r="E9" t="s">
        <v>1772</v>
      </c>
    </row>
    <row r="10" spans="1:5">
      <c r="A10" t="s">
        <v>1782</v>
      </c>
      <c r="B10" t="s">
        <v>4019</v>
      </c>
      <c r="C10" t="s">
        <v>1784</v>
      </c>
      <c r="D10" t="s">
        <v>1785</v>
      </c>
      <c r="E10" t="s">
        <v>1772</v>
      </c>
    </row>
    <row r="11" spans="1:5">
      <c r="A11" t="s">
        <v>1786</v>
      </c>
      <c r="B11" t="s">
        <v>4020</v>
      </c>
      <c r="C11" t="s">
        <v>1763</v>
      </c>
      <c r="D11" t="s">
        <v>1788</v>
      </c>
      <c r="E11" t="s">
        <v>1756</v>
      </c>
    </row>
    <row r="12" spans="1:5">
      <c r="A12" t="s">
        <v>1789</v>
      </c>
      <c r="B12" t="s">
        <v>4021</v>
      </c>
      <c r="C12" t="s">
        <v>1754</v>
      </c>
      <c r="D12" t="s">
        <v>1791</v>
      </c>
      <c r="E12" t="s">
        <v>1772</v>
      </c>
    </row>
    <row r="13" spans="1:5">
      <c r="A13" t="s">
        <v>1792</v>
      </c>
      <c r="B13" t="s">
        <v>1793</v>
      </c>
      <c r="C13" t="s">
        <v>1763</v>
      </c>
      <c r="D13" t="s">
        <v>395</v>
      </c>
      <c r="E13" t="s">
        <v>1772</v>
      </c>
    </row>
    <row r="14" spans="1:5">
      <c r="A14" t="s">
        <v>1794</v>
      </c>
      <c r="B14" t="s">
        <v>4022</v>
      </c>
      <c r="C14" t="s">
        <v>1759</v>
      </c>
      <c r="D14" t="s">
        <v>1796</v>
      </c>
      <c r="E14" t="s">
        <v>1772</v>
      </c>
    </row>
    <row r="15" spans="1:5">
      <c r="A15" t="s">
        <v>1797</v>
      </c>
      <c r="B15" t="s">
        <v>4023</v>
      </c>
      <c r="C15" t="s">
        <v>1754</v>
      </c>
      <c r="D15" t="s">
        <v>129</v>
      </c>
      <c r="E15" t="s">
        <v>1756</v>
      </c>
    </row>
    <row r="16" spans="1:5">
      <c r="A16" t="s">
        <v>1799</v>
      </c>
      <c r="B16" t="s">
        <v>1800</v>
      </c>
      <c r="C16" t="s">
        <v>1763</v>
      </c>
      <c r="D16" t="s">
        <v>207</v>
      </c>
      <c r="E16" t="s">
        <v>1765</v>
      </c>
    </row>
    <row r="17" spans="1:5">
      <c r="A17" t="s">
        <v>1801</v>
      </c>
      <c r="B17" t="s">
        <v>4024</v>
      </c>
      <c r="C17" t="s">
        <v>1759</v>
      </c>
      <c r="D17" t="s">
        <v>1803</v>
      </c>
      <c r="E17" t="s">
        <v>1756</v>
      </c>
    </row>
    <row r="18" spans="1:5">
      <c r="A18" t="s">
        <v>1804</v>
      </c>
      <c r="B18" t="s">
        <v>1805</v>
      </c>
      <c r="C18" t="s">
        <v>1784</v>
      </c>
      <c r="D18" t="s">
        <v>1806</v>
      </c>
      <c r="E18" t="s">
        <v>1756</v>
      </c>
    </row>
    <row r="19" spans="1:5">
      <c r="A19" t="s">
        <v>1807</v>
      </c>
      <c r="B19" t="s">
        <v>1808</v>
      </c>
      <c r="C19" t="s">
        <v>1759</v>
      </c>
      <c r="D19" t="s">
        <v>1809</v>
      </c>
      <c r="E19" t="s">
        <v>1756</v>
      </c>
    </row>
    <row r="20" spans="1:5">
      <c r="A20" t="s">
        <v>1810</v>
      </c>
      <c r="B20" t="s">
        <v>1811</v>
      </c>
      <c r="C20" t="s">
        <v>1754</v>
      </c>
      <c r="D20" t="s">
        <v>1812</v>
      </c>
      <c r="E20" t="s">
        <v>1756</v>
      </c>
    </row>
    <row r="21" spans="1:5">
      <c r="A21" t="s">
        <v>1813</v>
      </c>
      <c r="B21" t="s">
        <v>1814</v>
      </c>
      <c r="C21" t="s">
        <v>1754</v>
      </c>
      <c r="D21" t="s">
        <v>1815</v>
      </c>
      <c r="E21" t="s">
        <v>1772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0C7A3-DBD3-4AA1-88CF-C7D58A00E0C5}">
  <dimension ref="A2:J2002"/>
  <sheetViews>
    <sheetView workbookViewId="0">
      <selection activeCell="A15" sqref="A15"/>
    </sheetView>
  </sheetViews>
  <sheetFormatPr defaultRowHeight="14.5"/>
  <sheetData>
    <row r="2" spans="1:10">
      <c r="A2" t="s">
        <v>4025</v>
      </c>
      <c r="B2" t="s">
        <v>1816</v>
      </c>
      <c r="C2" t="s">
        <v>0</v>
      </c>
      <c r="D2" t="s">
        <v>1536</v>
      </c>
      <c r="E2" t="s">
        <v>1748</v>
      </c>
      <c r="F2" t="s">
        <v>1817</v>
      </c>
      <c r="G2" t="s">
        <v>1818</v>
      </c>
      <c r="H2" t="s">
        <v>1819</v>
      </c>
      <c r="I2" t="s">
        <v>1820</v>
      </c>
      <c r="J2" t="s">
        <v>1821</v>
      </c>
    </row>
    <row r="3" spans="1:10">
      <c r="A3" t="s">
        <v>1822</v>
      </c>
      <c r="B3" s="2">
        <v>45480</v>
      </c>
      <c r="C3" t="s">
        <v>1272</v>
      </c>
      <c r="D3" t="s">
        <v>1742</v>
      </c>
      <c r="E3" t="s">
        <v>1766</v>
      </c>
      <c r="F3">
        <v>1</v>
      </c>
      <c r="G3">
        <v>218.04</v>
      </c>
      <c r="H3">
        <v>0.09</v>
      </c>
      <c r="I3" t="s">
        <v>1823</v>
      </c>
      <c r="J3">
        <v>198.41640000000001</v>
      </c>
    </row>
    <row r="4" spans="1:10">
      <c r="A4" t="s">
        <v>1824</v>
      </c>
      <c r="B4" s="2">
        <v>45285</v>
      </c>
      <c r="C4" t="s">
        <v>1440</v>
      </c>
      <c r="D4" t="s">
        <v>1696</v>
      </c>
      <c r="E4" t="s">
        <v>1807</v>
      </c>
      <c r="F4">
        <v>3</v>
      </c>
      <c r="G4">
        <v>104.47</v>
      </c>
      <c r="H4">
        <v>0.27</v>
      </c>
      <c r="I4" t="s">
        <v>1825</v>
      </c>
      <c r="J4">
        <v>228.7893</v>
      </c>
    </row>
    <row r="5" spans="1:10">
      <c r="A5" t="s">
        <v>1826</v>
      </c>
      <c r="B5" s="2">
        <v>45446</v>
      </c>
      <c r="C5" t="s">
        <v>211</v>
      </c>
      <c r="D5" t="s">
        <v>1646</v>
      </c>
      <c r="E5" t="s">
        <v>1782</v>
      </c>
      <c r="F5">
        <v>4</v>
      </c>
      <c r="G5">
        <v>914.05</v>
      </c>
      <c r="H5">
        <v>0.25</v>
      </c>
      <c r="I5" t="s">
        <v>1823</v>
      </c>
      <c r="J5">
        <v>2742.15</v>
      </c>
    </row>
    <row r="6" spans="1:10">
      <c r="A6" t="s">
        <v>1827</v>
      </c>
      <c r="B6" s="2">
        <v>45259</v>
      </c>
      <c r="C6" t="s">
        <v>1086</v>
      </c>
      <c r="D6" t="s">
        <v>1700</v>
      </c>
      <c r="E6" t="s">
        <v>1782</v>
      </c>
      <c r="F6">
        <v>1</v>
      </c>
      <c r="G6">
        <v>921.51</v>
      </c>
      <c r="H6">
        <v>0.16</v>
      </c>
      <c r="I6" t="s">
        <v>1828</v>
      </c>
      <c r="J6">
        <v>774.0684</v>
      </c>
    </row>
    <row r="7" spans="1:10">
      <c r="A7" t="s">
        <v>1829</v>
      </c>
      <c r="B7" s="2">
        <v>45297</v>
      </c>
      <c r="C7" t="s">
        <v>1516</v>
      </c>
      <c r="D7" t="s">
        <v>1666</v>
      </c>
      <c r="E7" t="s">
        <v>1773</v>
      </c>
      <c r="F7">
        <v>3</v>
      </c>
      <c r="G7">
        <v>745.3</v>
      </c>
      <c r="H7">
        <v>0.18</v>
      </c>
      <c r="I7" t="s">
        <v>1823</v>
      </c>
      <c r="J7">
        <v>1833.4380000000001</v>
      </c>
    </row>
    <row r="8" spans="1:10">
      <c r="A8" t="s">
        <v>1830</v>
      </c>
      <c r="B8" s="2">
        <v>45499</v>
      </c>
      <c r="C8" t="s">
        <v>405</v>
      </c>
      <c r="D8" t="s">
        <v>1578</v>
      </c>
      <c r="E8" t="s">
        <v>1779</v>
      </c>
      <c r="F8">
        <v>3</v>
      </c>
      <c r="G8">
        <v>147.01</v>
      </c>
      <c r="H8">
        <v>0.19</v>
      </c>
      <c r="I8" t="s">
        <v>1828</v>
      </c>
      <c r="J8">
        <v>357.23430000000002</v>
      </c>
    </row>
    <row r="9" spans="1:10">
      <c r="A9" t="s">
        <v>1831</v>
      </c>
      <c r="B9" s="2">
        <v>45850</v>
      </c>
      <c r="C9" t="s">
        <v>75</v>
      </c>
      <c r="D9" t="s">
        <v>1660</v>
      </c>
      <c r="E9" t="s">
        <v>1769</v>
      </c>
      <c r="F9">
        <v>2</v>
      </c>
      <c r="G9">
        <v>785.31</v>
      </c>
      <c r="H9">
        <v>0.15</v>
      </c>
      <c r="I9" t="s">
        <v>1825</v>
      </c>
      <c r="J9">
        <v>1335.027</v>
      </c>
    </row>
    <row r="10" spans="1:10">
      <c r="A10" t="s">
        <v>1832</v>
      </c>
      <c r="B10" s="2">
        <v>45248</v>
      </c>
      <c r="C10" t="s">
        <v>511</v>
      </c>
      <c r="D10" t="s">
        <v>1688</v>
      </c>
      <c r="E10" t="s">
        <v>1782</v>
      </c>
      <c r="F10">
        <v>4</v>
      </c>
      <c r="G10">
        <v>342.39</v>
      </c>
      <c r="H10">
        <v>0.23</v>
      </c>
      <c r="I10" t="s">
        <v>1825</v>
      </c>
      <c r="J10">
        <v>1054.5612000000001</v>
      </c>
    </row>
    <row r="11" spans="1:10">
      <c r="A11" t="s">
        <v>1833</v>
      </c>
      <c r="B11" s="2">
        <v>45781</v>
      </c>
      <c r="C11" t="s">
        <v>616</v>
      </c>
      <c r="D11" t="s">
        <v>1746</v>
      </c>
      <c r="E11" t="s">
        <v>1773</v>
      </c>
      <c r="F11">
        <v>3</v>
      </c>
      <c r="G11">
        <v>448.25</v>
      </c>
      <c r="H11">
        <v>7.0000000000000007E-2</v>
      </c>
      <c r="I11" t="s">
        <v>1825</v>
      </c>
      <c r="J11">
        <v>1250.6175000000001</v>
      </c>
    </row>
    <row r="12" spans="1:10">
      <c r="A12" t="s">
        <v>1834</v>
      </c>
      <c r="B12" s="2">
        <v>45869</v>
      </c>
      <c r="C12" t="s">
        <v>1431</v>
      </c>
      <c r="D12" t="s">
        <v>1614</v>
      </c>
      <c r="E12" t="s">
        <v>1752</v>
      </c>
      <c r="F12">
        <v>2</v>
      </c>
      <c r="G12">
        <v>873.17</v>
      </c>
      <c r="H12">
        <v>0.23</v>
      </c>
      <c r="I12" t="s">
        <v>1825</v>
      </c>
      <c r="J12">
        <v>1344.6818000000001</v>
      </c>
    </row>
    <row r="13" spans="1:10">
      <c r="A13" t="s">
        <v>1835</v>
      </c>
      <c r="B13" s="2">
        <v>45335</v>
      </c>
      <c r="C13" t="s">
        <v>241</v>
      </c>
      <c r="D13" t="s">
        <v>1596</v>
      </c>
      <c r="E13" t="s">
        <v>1799</v>
      </c>
      <c r="F13">
        <v>1</v>
      </c>
      <c r="G13">
        <v>278.63</v>
      </c>
      <c r="H13">
        <v>7.0000000000000007E-2</v>
      </c>
      <c r="I13" t="s">
        <v>1823</v>
      </c>
      <c r="J13">
        <v>259.1259</v>
      </c>
    </row>
    <row r="14" spans="1:10">
      <c r="A14" t="s">
        <v>1836</v>
      </c>
      <c r="B14" s="2">
        <v>45801</v>
      </c>
      <c r="C14" t="s">
        <v>1008</v>
      </c>
      <c r="D14" t="s">
        <v>1626</v>
      </c>
      <c r="E14" t="s">
        <v>1757</v>
      </c>
      <c r="F14">
        <v>4</v>
      </c>
      <c r="G14">
        <v>286.92</v>
      </c>
      <c r="H14">
        <v>0.17</v>
      </c>
      <c r="I14" t="s">
        <v>1823</v>
      </c>
      <c r="J14">
        <v>952.57439999999997</v>
      </c>
    </row>
    <row r="15" spans="1:10">
      <c r="A15" t="s">
        <v>1837</v>
      </c>
      <c r="B15" s="2">
        <v>45528</v>
      </c>
      <c r="C15" t="s">
        <v>761</v>
      </c>
      <c r="D15" t="s">
        <v>1724</v>
      </c>
      <c r="E15" t="s">
        <v>1769</v>
      </c>
      <c r="F15">
        <v>4</v>
      </c>
      <c r="G15">
        <v>644.58000000000004</v>
      </c>
      <c r="H15">
        <v>0.01</v>
      </c>
      <c r="I15" t="s">
        <v>1823</v>
      </c>
      <c r="J15">
        <v>2552.5367999999999</v>
      </c>
    </row>
    <row r="16" spans="1:10">
      <c r="A16" t="s">
        <v>1838</v>
      </c>
      <c r="B16" s="2">
        <v>45875</v>
      </c>
      <c r="C16" t="s">
        <v>1371</v>
      </c>
      <c r="D16" t="s">
        <v>1616</v>
      </c>
      <c r="E16" t="s">
        <v>1804</v>
      </c>
      <c r="F16">
        <v>2</v>
      </c>
      <c r="G16">
        <v>316.89999999999998</v>
      </c>
      <c r="H16">
        <v>0.3</v>
      </c>
      <c r="I16" t="s">
        <v>1825</v>
      </c>
      <c r="J16">
        <v>443.66</v>
      </c>
    </row>
    <row r="17" spans="1:10">
      <c r="A17" t="s">
        <v>1839</v>
      </c>
      <c r="B17" s="2">
        <v>45829</v>
      </c>
      <c r="C17" t="s">
        <v>1092</v>
      </c>
      <c r="D17" t="s">
        <v>1596</v>
      </c>
      <c r="E17" t="s">
        <v>1801</v>
      </c>
      <c r="F17">
        <v>4</v>
      </c>
      <c r="G17">
        <v>403.47</v>
      </c>
      <c r="H17">
        <v>0.28999999999999998</v>
      </c>
      <c r="I17" t="s">
        <v>1825</v>
      </c>
      <c r="J17">
        <v>1145.8548000000001</v>
      </c>
    </row>
    <row r="18" spans="1:10">
      <c r="A18" t="s">
        <v>1840</v>
      </c>
      <c r="B18" s="2">
        <v>45636</v>
      </c>
      <c r="C18" t="s">
        <v>1349</v>
      </c>
      <c r="D18" t="s">
        <v>1620</v>
      </c>
      <c r="E18" t="s">
        <v>1786</v>
      </c>
      <c r="F18">
        <v>3</v>
      </c>
      <c r="G18">
        <v>871.34</v>
      </c>
      <c r="H18">
        <v>0.04</v>
      </c>
      <c r="I18" t="s">
        <v>1828</v>
      </c>
      <c r="J18">
        <v>2509.4591999999998</v>
      </c>
    </row>
    <row r="19" spans="1:10">
      <c r="A19" t="s">
        <v>1841</v>
      </c>
      <c r="B19" s="2">
        <v>45913</v>
      </c>
      <c r="C19" t="s">
        <v>878</v>
      </c>
      <c r="D19" t="s">
        <v>1678</v>
      </c>
      <c r="E19" t="s">
        <v>1813</v>
      </c>
      <c r="F19">
        <v>2</v>
      </c>
      <c r="G19">
        <v>451.98</v>
      </c>
      <c r="H19">
        <v>0.25</v>
      </c>
      <c r="I19" t="s">
        <v>1823</v>
      </c>
      <c r="J19">
        <v>677.97</v>
      </c>
    </row>
    <row r="20" spans="1:10">
      <c r="A20" t="s">
        <v>1842</v>
      </c>
      <c r="B20" s="2">
        <v>45637</v>
      </c>
      <c r="C20" t="s">
        <v>288</v>
      </c>
      <c r="D20" t="s">
        <v>1602</v>
      </c>
      <c r="E20" t="s">
        <v>1769</v>
      </c>
      <c r="F20">
        <v>2</v>
      </c>
      <c r="G20">
        <v>502.69</v>
      </c>
      <c r="H20">
        <v>0.23</v>
      </c>
      <c r="I20" t="s">
        <v>1823</v>
      </c>
      <c r="J20">
        <v>774.14260000000002</v>
      </c>
    </row>
    <row r="21" spans="1:10">
      <c r="A21" t="s">
        <v>1843</v>
      </c>
      <c r="B21" s="2">
        <v>45517</v>
      </c>
      <c r="C21" t="s">
        <v>338</v>
      </c>
      <c r="D21" t="s">
        <v>1626</v>
      </c>
      <c r="E21" t="s">
        <v>1769</v>
      </c>
      <c r="F21">
        <v>2</v>
      </c>
      <c r="G21">
        <v>559.23</v>
      </c>
      <c r="H21">
        <v>0.25</v>
      </c>
      <c r="I21" t="s">
        <v>1828</v>
      </c>
      <c r="J21">
        <v>838.84500000000003</v>
      </c>
    </row>
    <row r="22" spans="1:10">
      <c r="A22" t="s">
        <v>1844</v>
      </c>
      <c r="B22" s="2">
        <v>45369</v>
      </c>
      <c r="C22" t="s">
        <v>767</v>
      </c>
      <c r="D22" t="s">
        <v>1668</v>
      </c>
      <c r="E22" t="s">
        <v>1797</v>
      </c>
      <c r="F22">
        <v>4</v>
      </c>
      <c r="G22">
        <v>464.18</v>
      </c>
      <c r="H22">
        <v>0.04</v>
      </c>
      <c r="I22" t="s">
        <v>1828</v>
      </c>
      <c r="J22">
        <v>1782.4512</v>
      </c>
    </row>
    <row r="23" spans="1:10">
      <c r="A23" t="s">
        <v>1845</v>
      </c>
      <c r="B23" s="2">
        <v>45843</v>
      </c>
      <c r="C23" t="s">
        <v>487</v>
      </c>
      <c r="D23" t="s">
        <v>1692</v>
      </c>
      <c r="E23" t="s">
        <v>1807</v>
      </c>
      <c r="F23">
        <v>3</v>
      </c>
      <c r="G23">
        <v>986.04</v>
      </c>
      <c r="H23">
        <v>0.27</v>
      </c>
      <c r="I23" t="s">
        <v>1828</v>
      </c>
      <c r="J23">
        <v>2159.4276</v>
      </c>
    </row>
    <row r="24" spans="1:10">
      <c r="A24" t="s">
        <v>1846</v>
      </c>
      <c r="B24" s="2">
        <v>45447</v>
      </c>
      <c r="C24" t="s">
        <v>1235</v>
      </c>
      <c r="D24" t="s">
        <v>1634</v>
      </c>
      <c r="E24" t="s">
        <v>1810</v>
      </c>
      <c r="F24">
        <v>1</v>
      </c>
      <c r="G24">
        <v>589.55999999999995</v>
      </c>
      <c r="H24">
        <v>0.22</v>
      </c>
      <c r="I24" t="s">
        <v>1823</v>
      </c>
      <c r="J24">
        <v>459.85680000000002</v>
      </c>
    </row>
    <row r="25" spans="1:10">
      <c r="A25" t="s">
        <v>1847</v>
      </c>
      <c r="B25" s="2">
        <v>45394</v>
      </c>
      <c r="C25" t="s">
        <v>1466</v>
      </c>
      <c r="D25" t="s">
        <v>1686</v>
      </c>
      <c r="E25" t="s">
        <v>1789</v>
      </c>
      <c r="F25">
        <v>3</v>
      </c>
      <c r="G25">
        <v>979.42</v>
      </c>
      <c r="H25">
        <v>0.03</v>
      </c>
      <c r="I25" t="s">
        <v>1825</v>
      </c>
      <c r="J25">
        <v>2850.1122</v>
      </c>
    </row>
    <row r="26" spans="1:10">
      <c r="A26" t="s">
        <v>1848</v>
      </c>
      <c r="B26" s="2">
        <v>45466</v>
      </c>
      <c r="C26" t="s">
        <v>1151</v>
      </c>
      <c r="D26" t="s">
        <v>1572</v>
      </c>
      <c r="E26" t="s">
        <v>1782</v>
      </c>
      <c r="F26">
        <v>1</v>
      </c>
      <c r="G26">
        <v>719.28</v>
      </c>
      <c r="H26">
        <v>0.08</v>
      </c>
      <c r="I26" t="s">
        <v>1823</v>
      </c>
      <c r="J26">
        <v>661.73760000000004</v>
      </c>
    </row>
    <row r="27" spans="1:10">
      <c r="A27" t="s">
        <v>1849</v>
      </c>
      <c r="B27" s="2">
        <v>45908</v>
      </c>
      <c r="C27" t="s">
        <v>613</v>
      </c>
      <c r="D27" t="s">
        <v>1682</v>
      </c>
      <c r="E27" t="s">
        <v>1776</v>
      </c>
      <c r="F27">
        <v>3</v>
      </c>
      <c r="G27">
        <v>77.599999999999994</v>
      </c>
      <c r="H27">
        <v>7.0000000000000007E-2</v>
      </c>
      <c r="I27" t="s">
        <v>1823</v>
      </c>
      <c r="J27">
        <v>216.50399999999999</v>
      </c>
    </row>
    <row r="28" spans="1:10">
      <c r="A28" t="s">
        <v>1850</v>
      </c>
      <c r="B28" s="2">
        <v>45552</v>
      </c>
      <c r="C28" t="s">
        <v>1190</v>
      </c>
      <c r="D28" t="s">
        <v>1555</v>
      </c>
      <c r="E28" t="s">
        <v>1766</v>
      </c>
      <c r="F28">
        <v>4</v>
      </c>
      <c r="G28">
        <v>852.71</v>
      </c>
      <c r="H28">
        <v>0.14000000000000001</v>
      </c>
      <c r="I28" t="s">
        <v>1825</v>
      </c>
      <c r="J28">
        <v>2933.3224</v>
      </c>
    </row>
    <row r="29" spans="1:10">
      <c r="A29" t="s">
        <v>1851</v>
      </c>
      <c r="B29" s="2">
        <v>45294</v>
      </c>
      <c r="C29" t="s">
        <v>693</v>
      </c>
      <c r="D29" t="s">
        <v>1744</v>
      </c>
      <c r="E29" t="s">
        <v>1782</v>
      </c>
      <c r="F29">
        <v>4</v>
      </c>
      <c r="G29">
        <v>156.16</v>
      </c>
      <c r="H29">
        <v>0.04</v>
      </c>
      <c r="I29" t="s">
        <v>1823</v>
      </c>
      <c r="J29">
        <v>599.65440000000001</v>
      </c>
    </row>
    <row r="30" spans="1:10">
      <c r="A30" t="s">
        <v>1852</v>
      </c>
      <c r="B30" s="2">
        <v>45710</v>
      </c>
      <c r="C30" t="s">
        <v>654</v>
      </c>
      <c r="D30" t="s">
        <v>1702</v>
      </c>
      <c r="E30" t="s">
        <v>1782</v>
      </c>
      <c r="F30">
        <v>3</v>
      </c>
      <c r="G30">
        <v>815.49</v>
      </c>
      <c r="H30">
        <v>0.17</v>
      </c>
      <c r="I30" t="s">
        <v>1823</v>
      </c>
      <c r="J30">
        <v>2030.5700999999999</v>
      </c>
    </row>
    <row r="31" spans="1:10">
      <c r="A31" t="s">
        <v>1853</v>
      </c>
      <c r="B31" s="2">
        <v>45923</v>
      </c>
      <c r="C31" t="s">
        <v>499</v>
      </c>
      <c r="D31" t="s">
        <v>1574</v>
      </c>
      <c r="E31" t="s">
        <v>1761</v>
      </c>
      <c r="F31">
        <v>2</v>
      </c>
      <c r="G31">
        <v>74.209999999999994</v>
      </c>
      <c r="H31">
        <v>0.11</v>
      </c>
      <c r="I31" t="s">
        <v>1825</v>
      </c>
      <c r="J31">
        <v>132.09379999999999</v>
      </c>
    </row>
    <row r="32" spans="1:10">
      <c r="A32" t="s">
        <v>1854</v>
      </c>
      <c r="B32" s="2">
        <v>45302</v>
      </c>
      <c r="C32" t="s">
        <v>1092</v>
      </c>
      <c r="D32" t="s">
        <v>1746</v>
      </c>
      <c r="E32" t="s">
        <v>1766</v>
      </c>
      <c r="F32">
        <v>4</v>
      </c>
      <c r="G32">
        <v>451.67</v>
      </c>
      <c r="H32">
        <v>0.15</v>
      </c>
      <c r="I32" t="s">
        <v>1823</v>
      </c>
      <c r="J32">
        <v>1535.6780000000001</v>
      </c>
    </row>
    <row r="33" spans="1:10">
      <c r="A33" t="s">
        <v>1855</v>
      </c>
      <c r="B33" s="2">
        <v>45217</v>
      </c>
      <c r="C33" t="s">
        <v>118</v>
      </c>
      <c r="D33" t="s">
        <v>1555</v>
      </c>
      <c r="E33" t="s">
        <v>1813</v>
      </c>
      <c r="F33">
        <v>1</v>
      </c>
      <c r="G33">
        <v>429.38</v>
      </c>
      <c r="H33">
        <v>0.13</v>
      </c>
      <c r="I33" t="s">
        <v>1825</v>
      </c>
      <c r="J33">
        <v>373.56060000000002</v>
      </c>
    </row>
    <row r="34" spans="1:10">
      <c r="A34" t="s">
        <v>1856</v>
      </c>
      <c r="B34" s="2">
        <v>45593</v>
      </c>
      <c r="C34" t="s">
        <v>1281</v>
      </c>
      <c r="D34" t="s">
        <v>1654</v>
      </c>
      <c r="E34" t="s">
        <v>1794</v>
      </c>
      <c r="F34">
        <v>2</v>
      </c>
      <c r="G34">
        <v>148.96</v>
      </c>
      <c r="H34">
        <v>0.03</v>
      </c>
      <c r="I34" t="s">
        <v>1828</v>
      </c>
      <c r="J34">
        <v>288.98239999999998</v>
      </c>
    </row>
    <row r="35" spans="1:10">
      <c r="A35" t="s">
        <v>1857</v>
      </c>
      <c r="B35" s="2">
        <v>45597</v>
      </c>
      <c r="C35" t="s">
        <v>1240</v>
      </c>
      <c r="D35" t="s">
        <v>1698</v>
      </c>
      <c r="E35" t="s">
        <v>1782</v>
      </c>
      <c r="F35">
        <v>4</v>
      </c>
      <c r="G35">
        <v>313.83</v>
      </c>
      <c r="H35">
        <v>0.08</v>
      </c>
      <c r="I35" t="s">
        <v>1823</v>
      </c>
      <c r="J35">
        <v>1154.8943999999999</v>
      </c>
    </row>
    <row r="36" spans="1:10">
      <c r="A36" t="s">
        <v>1858</v>
      </c>
      <c r="B36" s="2">
        <v>45620</v>
      </c>
      <c r="C36" t="s">
        <v>1400</v>
      </c>
      <c r="D36" t="s">
        <v>1572</v>
      </c>
      <c r="E36" t="s">
        <v>1776</v>
      </c>
      <c r="F36">
        <v>2</v>
      </c>
      <c r="G36">
        <v>717.31</v>
      </c>
      <c r="H36">
        <v>0.15</v>
      </c>
      <c r="I36" t="s">
        <v>1823</v>
      </c>
      <c r="J36">
        <v>1219.4269999999999</v>
      </c>
    </row>
    <row r="37" spans="1:10">
      <c r="A37" t="s">
        <v>1859</v>
      </c>
      <c r="B37" s="2">
        <v>45215</v>
      </c>
      <c r="C37" t="s">
        <v>1080</v>
      </c>
      <c r="D37" t="s">
        <v>1706</v>
      </c>
      <c r="E37" t="s">
        <v>1757</v>
      </c>
      <c r="F37">
        <v>3</v>
      </c>
      <c r="G37">
        <v>873.22</v>
      </c>
      <c r="H37">
        <v>0.18</v>
      </c>
      <c r="I37" t="s">
        <v>1823</v>
      </c>
      <c r="J37">
        <v>2148.1212</v>
      </c>
    </row>
    <row r="38" spans="1:10">
      <c r="A38" t="s">
        <v>1860</v>
      </c>
      <c r="B38" s="2">
        <v>45878</v>
      </c>
      <c r="C38" t="s">
        <v>708</v>
      </c>
      <c r="D38" t="s">
        <v>1580</v>
      </c>
      <c r="E38" t="s">
        <v>1766</v>
      </c>
      <c r="F38">
        <v>4</v>
      </c>
      <c r="G38">
        <v>109.36</v>
      </c>
      <c r="H38">
        <v>0.19</v>
      </c>
      <c r="I38" t="s">
        <v>1828</v>
      </c>
      <c r="J38">
        <v>354.32639999999998</v>
      </c>
    </row>
    <row r="39" spans="1:10">
      <c r="A39" t="s">
        <v>1861</v>
      </c>
      <c r="B39" s="2">
        <v>45635</v>
      </c>
      <c r="C39" t="s">
        <v>310</v>
      </c>
      <c r="D39" t="s">
        <v>1555</v>
      </c>
      <c r="E39" t="s">
        <v>1779</v>
      </c>
      <c r="F39">
        <v>3</v>
      </c>
      <c r="G39">
        <v>559.52</v>
      </c>
      <c r="H39">
        <v>0.16</v>
      </c>
      <c r="I39" t="s">
        <v>1825</v>
      </c>
      <c r="J39">
        <v>1409.9903999999999</v>
      </c>
    </row>
    <row r="40" spans="1:10">
      <c r="A40" t="s">
        <v>1862</v>
      </c>
      <c r="B40" s="2">
        <v>45329</v>
      </c>
      <c r="C40" t="s">
        <v>1513</v>
      </c>
      <c r="D40" t="s">
        <v>1568</v>
      </c>
      <c r="E40" t="s">
        <v>1807</v>
      </c>
      <c r="F40">
        <v>3</v>
      </c>
      <c r="G40">
        <v>121.76</v>
      </c>
      <c r="H40">
        <v>0.27</v>
      </c>
      <c r="I40" t="s">
        <v>1825</v>
      </c>
      <c r="J40">
        <v>266.65440000000001</v>
      </c>
    </row>
    <row r="41" spans="1:10">
      <c r="A41" t="s">
        <v>1863</v>
      </c>
      <c r="B41" s="2">
        <v>45378</v>
      </c>
      <c r="C41" t="s">
        <v>622</v>
      </c>
      <c r="D41" t="s">
        <v>1614</v>
      </c>
      <c r="E41" t="s">
        <v>1797</v>
      </c>
      <c r="F41">
        <v>4</v>
      </c>
      <c r="G41">
        <v>735.32</v>
      </c>
      <c r="H41">
        <v>0.06</v>
      </c>
      <c r="I41" t="s">
        <v>1828</v>
      </c>
      <c r="J41">
        <v>2764.8031999999998</v>
      </c>
    </row>
    <row r="42" spans="1:10">
      <c r="A42" t="s">
        <v>1864</v>
      </c>
      <c r="B42" s="2">
        <v>45264</v>
      </c>
      <c r="C42" t="s">
        <v>1337</v>
      </c>
      <c r="D42" t="s">
        <v>1736</v>
      </c>
      <c r="E42" t="s">
        <v>1766</v>
      </c>
      <c r="F42">
        <v>2</v>
      </c>
      <c r="G42">
        <v>600.73</v>
      </c>
      <c r="H42">
        <v>0.08</v>
      </c>
      <c r="I42" t="s">
        <v>1823</v>
      </c>
      <c r="J42">
        <v>1105.3432</v>
      </c>
    </row>
    <row r="43" spans="1:10">
      <c r="A43" t="s">
        <v>1865</v>
      </c>
      <c r="B43" s="2">
        <v>45486</v>
      </c>
      <c r="C43" t="s">
        <v>264</v>
      </c>
      <c r="D43" t="s">
        <v>1600</v>
      </c>
      <c r="E43" t="s">
        <v>1813</v>
      </c>
      <c r="F43">
        <v>2</v>
      </c>
      <c r="G43">
        <v>873.86</v>
      </c>
      <c r="H43">
        <v>7.0000000000000007E-2</v>
      </c>
      <c r="I43" t="s">
        <v>1828</v>
      </c>
      <c r="J43">
        <v>1625.3796</v>
      </c>
    </row>
    <row r="44" spans="1:10">
      <c r="A44" t="s">
        <v>1866</v>
      </c>
      <c r="B44" s="2">
        <v>45241</v>
      </c>
      <c r="C44" t="s">
        <v>954</v>
      </c>
      <c r="D44" t="s">
        <v>1594</v>
      </c>
      <c r="E44" t="s">
        <v>1782</v>
      </c>
      <c r="F44">
        <v>3</v>
      </c>
      <c r="G44">
        <v>342.47</v>
      </c>
      <c r="H44">
        <v>0.08</v>
      </c>
      <c r="I44" t="s">
        <v>1825</v>
      </c>
      <c r="J44">
        <v>945.21720000000005</v>
      </c>
    </row>
    <row r="45" spans="1:10">
      <c r="A45" t="s">
        <v>1867</v>
      </c>
      <c r="B45" s="2">
        <v>45649</v>
      </c>
      <c r="C45" t="s">
        <v>1053</v>
      </c>
      <c r="D45" t="s">
        <v>1606</v>
      </c>
      <c r="E45" t="s">
        <v>1786</v>
      </c>
      <c r="F45">
        <v>2</v>
      </c>
      <c r="G45">
        <v>915.15</v>
      </c>
      <c r="H45">
        <v>0.16</v>
      </c>
      <c r="I45" t="s">
        <v>1825</v>
      </c>
      <c r="J45">
        <v>1537.452</v>
      </c>
    </row>
    <row r="46" spans="1:10">
      <c r="A46" t="s">
        <v>1868</v>
      </c>
      <c r="B46" s="2">
        <v>45677</v>
      </c>
      <c r="C46" t="s">
        <v>304</v>
      </c>
      <c r="D46" t="s">
        <v>1614</v>
      </c>
      <c r="E46" t="s">
        <v>1807</v>
      </c>
      <c r="F46">
        <v>3</v>
      </c>
      <c r="G46">
        <v>863.11</v>
      </c>
      <c r="H46">
        <v>0.28000000000000003</v>
      </c>
      <c r="I46" t="s">
        <v>1825</v>
      </c>
      <c r="J46">
        <v>1864.3176000000001</v>
      </c>
    </row>
    <row r="47" spans="1:10">
      <c r="A47" t="s">
        <v>1869</v>
      </c>
      <c r="B47" s="2">
        <v>45538</v>
      </c>
      <c r="C47" t="s">
        <v>663</v>
      </c>
      <c r="D47" t="s">
        <v>1634</v>
      </c>
      <c r="E47" t="s">
        <v>1794</v>
      </c>
      <c r="F47">
        <v>2</v>
      </c>
      <c r="G47">
        <v>209.32</v>
      </c>
      <c r="H47">
        <v>0.23</v>
      </c>
      <c r="I47" t="s">
        <v>1828</v>
      </c>
      <c r="J47">
        <v>322.3528</v>
      </c>
    </row>
    <row r="48" spans="1:10">
      <c r="A48" t="s">
        <v>1870</v>
      </c>
      <c r="B48" s="2">
        <v>45606</v>
      </c>
      <c r="C48" t="s">
        <v>1449</v>
      </c>
      <c r="D48" t="s">
        <v>1666</v>
      </c>
      <c r="E48" t="s">
        <v>1782</v>
      </c>
      <c r="F48">
        <v>4</v>
      </c>
      <c r="G48">
        <v>288.60000000000002</v>
      </c>
      <c r="H48">
        <v>0.09</v>
      </c>
      <c r="I48" t="s">
        <v>1825</v>
      </c>
      <c r="J48">
        <v>1050.5039999999999</v>
      </c>
    </row>
    <row r="49" spans="1:10">
      <c r="A49" t="s">
        <v>1871</v>
      </c>
      <c r="B49" s="2">
        <v>45570</v>
      </c>
      <c r="C49" t="s">
        <v>258</v>
      </c>
      <c r="D49" t="s">
        <v>1704</v>
      </c>
      <c r="E49" t="s">
        <v>1804</v>
      </c>
      <c r="F49">
        <v>1</v>
      </c>
      <c r="G49">
        <v>418.69</v>
      </c>
      <c r="H49">
        <v>0.06</v>
      </c>
      <c r="I49" t="s">
        <v>1825</v>
      </c>
      <c r="J49">
        <v>393.5686</v>
      </c>
    </row>
    <row r="50" spans="1:10">
      <c r="A50" t="s">
        <v>1872</v>
      </c>
      <c r="B50" s="2">
        <v>45466</v>
      </c>
      <c r="C50" t="s">
        <v>44</v>
      </c>
      <c r="D50" t="s">
        <v>1608</v>
      </c>
      <c r="E50" t="s">
        <v>1792</v>
      </c>
      <c r="F50">
        <v>1</v>
      </c>
      <c r="G50">
        <v>135.78</v>
      </c>
      <c r="H50">
        <v>0.14000000000000001</v>
      </c>
      <c r="I50" t="s">
        <v>1825</v>
      </c>
      <c r="J50">
        <v>116.77079999999999</v>
      </c>
    </row>
    <row r="51" spans="1:10">
      <c r="A51" t="s">
        <v>1873</v>
      </c>
      <c r="B51" s="2">
        <v>45218</v>
      </c>
      <c r="C51" t="s">
        <v>663</v>
      </c>
      <c r="D51" t="s">
        <v>1636</v>
      </c>
      <c r="E51" t="s">
        <v>1807</v>
      </c>
      <c r="F51">
        <v>1</v>
      </c>
      <c r="G51">
        <v>517.13</v>
      </c>
      <c r="H51">
        <v>0.28000000000000003</v>
      </c>
      <c r="I51" t="s">
        <v>1823</v>
      </c>
      <c r="J51">
        <v>372.33359999999999</v>
      </c>
    </row>
    <row r="52" spans="1:10">
      <c r="A52" t="s">
        <v>1874</v>
      </c>
      <c r="B52" s="2">
        <v>45607</v>
      </c>
      <c r="C52" t="s">
        <v>1304</v>
      </c>
      <c r="D52" t="s">
        <v>1590</v>
      </c>
      <c r="E52" t="s">
        <v>1804</v>
      </c>
      <c r="F52">
        <v>2</v>
      </c>
      <c r="G52">
        <v>384.66</v>
      </c>
      <c r="H52">
        <v>0.08</v>
      </c>
      <c r="I52" t="s">
        <v>1828</v>
      </c>
      <c r="J52">
        <v>707.77440000000001</v>
      </c>
    </row>
    <row r="53" spans="1:10">
      <c r="A53" t="s">
        <v>1875</v>
      </c>
      <c r="B53" s="2">
        <v>45291</v>
      </c>
      <c r="C53" t="s">
        <v>258</v>
      </c>
      <c r="D53" t="s">
        <v>1652</v>
      </c>
      <c r="E53" t="s">
        <v>1786</v>
      </c>
      <c r="F53">
        <v>3</v>
      </c>
      <c r="G53">
        <v>83.7</v>
      </c>
      <c r="H53">
        <v>0.24</v>
      </c>
      <c r="I53" t="s">
        <v>1825</v>
      </c>
      <c r="J53">
        <v>190.83600000000001</v>
      </c>
    </row>
    <row r="54" spans="1:10">
      <c r="A54" t="s">
        <v>1876</v>
      </c>
      <c r="B54" s="2">
        <v>45689</v>
      </c>
      <c r="C54" t="s">
        <v>481</v>
      </c>
      <c r="D54" t="s">
        <v>1686</v>
      </c>
      <c r="E54" t="s">
        <v>1779</v>
      </c>
      <c r="F54">
        <v>3</v>
      </c>
      <c r="G54">
        <v>76.569999999999993</v>
      </c>
      <c r="H54">
        <v>0.26</v>
      </c>
      <c r="I54" t="s">
        <v>1823</v>
      </c>
      <c r="J54">
        <v>169.9854</v>
      </c>
    </row>
    <row r="55" spans="1:10">
      <c r="A55" t="s">
        <v>1877</v>
      </c>
      <c r="B55" s="2">
        <v>45894</v>
      </c>
      <c r="C55" t="s">
        <v>499</v>
      </c>
      <c r="D55" t="s">
        <v>1726</v>
      </c>
      <c r="E55" t="s">
        <v>1776</v>
      </c>
      <c r="F55">
        <v>3</v>
      </c>
      <c r="G55">
        <v>162.02109999999999</v>
      </c>
      <c r="H55">
        <v>0</v>
      </c>
      <c r="I55" t="s">
        <v>1823</v>
      </c>
      <c r="J55">
        <v>486.06330000000003</v>
      </c>
    </row>
    <row r="56" spans="1:10">
      <c r="A56" t="s">
        <v>1878</v>
      </c>
      <c r="B56" s="2">
        <v>45677</v>
      </c>
      <c r="C56" t="s">
        <v>1020</v>
      </c>
      <c r="D56" t="s">
        <v>1588</v>
      </c>
      <c r="E56" t="s">
        <v>1782</v>
      </c>
      <c r="F56">
        <v>1</v>
      </c>
      <c r="G56">
        <v>900.35</v>
      </c>
      <c r="H56">
        <v>0.13</v>
      </c>
      <c r="I56" t="s">
        <v>1828</v>
      </c>
      <c r="J56">
        <v>783.30449999999996</v>
      </c>
    </row>
    <row r="57" spans="1:10">
      <c r="A57" t="s">
        <v>1879</v>
      </c>
      <c r="B57" s="2">
        <v>45706</v>
      </c>
      <c r="C57" t="s">
        <v>341</v>
      </c>
      <c r="D57" t="s">
        <v>1628</v>
      </c>
      <c r="E57" t="s">
        <v>1789</v>
      </c>
      <c r="F57">
        <v>4</v>
      </c>
      <c r="G57">
        <v>428.09</v>
      </c>
      <c r="H57">
        <v>7.0000000000000007E-2</v>
      </c>
      <c r="I57" t="s">
        <v>1823</v>
      </c>
      <c r="J57">
        <v>1592.4947999999999</v>
      </c>
    </row>
    <row r="58" spans="1:10">
      <c r="A58" t="s">
        <v>1880</v>
      </c>
      <c r="B58" s="2">
        <v>45589</v>
      </c>
      <c r="C58" t="s">
        <v>1292</v>
      </c>
      <c r="D58" t="s">
        <v>1646</v>
      </c>
      <c r="E58" t="s">
        <v>1792</v>
      </c>
      <c r="F58">
        <v>2</v>
      </c>
      <c r="G58">
        <v>559.71</v>
      </c>
      <c r="H58">
        <v>0.3</v>
      </c>
      <c r="I58" t="s">
        <v>1828</v>
      </c>
      <c r="J58">
        <v>783.59400000000005</v>
      </c>
    </row>
    <row r="59" spans="1:10">
      <c r="A59" t="s">
        <v>1881</v>
      </c>
      <c r="B59" s="2">
        <v>45282</v>
      </c>
      <c r="C59" t="s">
        <v>292</v>
      </c>
      <c r="D59" t="s">
        <v>1616</v>
      </c>
      <c r="E59" t="s">
        <v>1776</v>
      </c>
      <c r="F59">
        <v>2</v>
      </c>
      <c r="G59">
        <v>833.7</v>
      </c>
      <c r="H59">
        <v>0.06</v>
      </c>
      <c r="I59" t="s">
        <v>1825</v>
      </c>
      <c r="J59">
        <v>1567.356</v>
      </c>
    </row>
    <row r="60" spans="1:10">
      <c r="A60" t="s">
        <v>1882</v>
      </c>
      <c r="B60" s="2">
        <v>45462</v>
      </c>
      <c r="C60" t="s">
        <v>1440</v>
      </c>
      <c r="D60" t="s">
        <v>1642</v>
      </c>
      <c r="E60" t="s">
        <v>1799</v>
      </c>
      <c r="F60">
        <v>2</v>
      </c>
      <c r="G60">
        <v>680.16</v>
      </c>
      <c r="H60">
        <v>0.28000000000000003</v>
      </c>
      <c r="I60" t="s">
        <v>1823</v>
      </c>
      <c r="J60">
        <v>979.43039999999996</v>
      </c>
    </row>
    <row r="61" spans="1:10">
      <c r="A61" t="s">
        <v>1883</v>
      </c>
      <c r="B61" s="2">
        <v>45633</v>
      </c>
      <c r="C61" t="s">
        <v>1257</v>
      </c>
      <c r="D61" t="s">
        <v>1578</v>
      </c>
      <c r="E61" t="s">
        <v>1779</v>
      </c>
      <c r="F61">
        <v>4</v>
      </c>
      <c r="G61">
        <v>733.42</v>
      </c>
      <c r="H61">
        <v>0.13</v>
      </c>
      <c r="I61" t="s">
        <v>1825</v>
      </c>
      <c r="J61">
        <v>2552.3015999999998</v>
      </c>
    </row>
    <row r="62" spans="1:10">
      <c r="A62" t="s">
        <v>1884</v>
      </c>
      <c r="B62" s="2">
        <v>45257</v>
      </c>
      <c r="C62" t="s">
        <v>1148</v>
      </c>
      <c r="D62" t="s">
        <v>1726</v>
      </c>
      <c r="E62" t="s">
        <v>1792</v>
      </c>
      <c r="F62">
        <v>1</v>
      </c>
      <c r="G62">
        <v>996.33</v>
      </c>
      <c r="H62">
        <v>0.23</v>
      </c>
      <c r="I62" t="s">
        <v>1825</v>
      </c>
      <c r="J62">
        <v>767.17409999999995</v>
      </c>
    </row>
    <row r="63" spans="1:10">
      <c r="A63" t="s">
        <v>1885</v>
      </c>
      <c r="B63" s="2">
        <v>45854</v>
      </c>
      <c r="C63" t="s">
        <v>1269</v>
      </c>
      <c r="D63" t="s">
        <v>1610</v>
      </c>
      <c r="E63" t="s">
        <v>1789</v>
      </c>
      <c r="F63">
        <v>1</v>
      </c>
      <c r="G63">
        <v>198.83</v>
      </c>
      <c r="H63">
        <v>0.09</v>
      </c>
      <c r="I63" t="s">
        <v>1828</v>
      </c>
      <c r="J63">
        <v>180.93530000000001</v>
      </c>
    </row>
    <row r="64" spans="1:10">
      <c r="A64" t="s">
        <v>1886</v>
      </c>
      <c r="B64" s="2">
        <v>45716</v>
      </c>
      <c r="C64" t="s">
        <v>767</v>
      </c>
      <c r="D64" t="s">
        <v>1586</v>
      </c>
      <c r="E64" t="s">
        <v>1779</v>
      </c>
      <c r="F64">
        <v>1</v>
      </c>
      <c r="G64">
        <v>374.92</v>
      </c>
      <c r="H64">
        <v>0.18</v>
      </c>
      <c r="I64" t="s">
        <v>1825</v>
      </c>
      <c r="J64">
        <v>307.43439999999998</v>
      </c>
    </row>
    <row r="65" spans="1:10">
      <c r="A65" t="s">
        <v>1887</v>
      </c>
      <c r="B65" s="2">
        <v>45515</v>
      </c>
      <c r="C65" t="s">
        <v>1431</v>
      </c>
      <c r="D65" t="s">
        <v>1734</v>
      </c>
      <c r="E65" t="s">
        <v>1804</v>
      </c>
      <c r="F65">
        <v>1</v>
      </c>
      <c r="G65">
        <v>468.94</v>
      </c>
      <c r="H65">
        <v>0.12</v>
      </c>
      <c r="I65" t="s">
        <v>1823</v>
      </c>
      <c r="J65">
        <v>412.66719999999998</v>
      </c>
    </row>
    <row r="66" spans="1:10">
      <c r="A66" t="s">
        <v>1888</v>
      </c>
      <c r="B66" s="2">
        <v>45927</v>
      </c>
      <c r="C66" t="s">
        <v>435</v>
      </c>
      <c r="D66" t="s">
        <v>1726</v>
      </c>
      <c r="E66" t="s">
        <v>1794</v>
      </c>
      <c r="F66">
        <v>2</v>
      </c>
      <c r="G66">
        <v>121.37</v>
      </c>
      <c r="H66">
        <v>0.05</v>
      </c>
      <c r="I66" t="s">
        <v>1823</v>
      </c>
      <c r="J66">
        <v>230.60300000000001</v>
      </c>
    </row>
    <row r="67" spans="1:10">
      <c r="A67" t="s">
        <v>1889</v>
      </c>
      <c r="B67" s="2">
        <v>45914</v>
      </c>
      <c r="C67" t="s">
        <v>815</v>
      </c>
      <c r="D67" t="s">
        <v>1654</v>
      </c>
      <c r="E67" t="s">
        <v>1789</v>
      </c>
      <c r="F67">
        <v>3</v>
      </c>
      <c r="G67">
        <v>480.06</v>
      </c>
      <c r="H67">
        <v>0.01</v>
      </c>
      <c r="I67" t="s">
        <v>1823</v>
      </c>
      <c r="J67">
        <v>1425.7782</v>
      </c>
    </row>
    <row r="68" spans="1:10">
      <c r="A68" t="s">
        <v>1890</v>
      </c>
      <c r="B68" s="2">
        <v>45290</v>
      </c>
      <c r="C68" t="s">
        <v>541</v>
      </c>
      <c r="D68" t="s">
        <v>1746</v>
      </c>
      <c r="E68" t="s">
        <v>1807</v>
      </c>
      <c r="F68">
        <v>2</v>
      </c>
      <c r="G68">
        <v>856.57</v>
      </c>
      <c r="H68">
        <v>0.24</v>
      </c>
      <c r="I68" t="s">
        <v>1823</v>
      </c>
      <c r="J68">
        <v>1301.9864</v>
      </c>
    </row>
    <row r="69" spans="1:10">
      <c r="A69" t="s">
        <v>1891</v>
      </c>
      <c r="B69" s="2">
        <v>45213</v>
      </c>
      <c r="C69" t="s">
        <v>857</v>
      </c>
      <c r="D69" t="s">
        <v>1702</v>
      </c>
      <c r="E69" t="s">
        <v>1761</v>
      </c>
      <c r="F69">
        <v>4</v>
      </c>
      <c r="G69">
        <v>814.25</v>
      </c>
      <c r="H69">
        <v>0.18</v>
      </c>
      <c r="I69" t="s">
        <v>1823</v>
      </c>
      <c r="J69">
        <v>2670.74</v>
      </c>
    </row>
    <row r="70" spans="1:10">
      <c r="A70" t="s">
        <v>1892</v>
      </c>
      <c r="B70" s="2">
        <v>45255</v>
      </c>
      <c r="C70" t="s">
        <v>1487</v>
      </c>
      <c r="D70" t="s">
        <v>1572</v>
      </c>
      <c r="E70" t="s">
        <v>1761</v>
      </c>
      <c r="F70">
        <v>1</v>
      </c>
      <c r="G70">
        <v>989.17</v>
      </c>
      <c r="H70">
        <v>0.2</v>
      </c>
      <c r="I70" t="s">
        <v>1825</v>
      </c>
      <c r="J70">
        <v>791.33600000000001</v>
      </c>
    </row>
    <row r="71" spans="1:10">
      <c r="A71" t="s">
        <v>1893</v>
      </c>
      <c r="B71" s="2">
        <v>45270</v>
      </c>
      <c r="C71" t="s">
        <v>1163</v>
      </c>
      <c r="D71" t="s">
        <v>1692</v>
      </c>
      <c r="E71" t="s">
        <v>1789</v>
      </c>
      <c r="F71">
        <v>4</v>
      </c>
      <c r="G71">
        <v>62.48</v>
      </c>
      <c r="H71">
        <v>0.18</v>
      </c>
      <c r="I71" t="s">
        <v>1823</v>
      </c>
      <c r="J71">
        <v>204.93440000000001</v>
      </c>
    </row>
    <row r="72" spans="1:10">
      <c r="A72" t="s">
        <v>1894</v>
      </c>
      <c r="B72" s="2">
        <v>45897</v>
      </c>
      <c r="C72" t="s">
        <v>1313</v>
      </c>
      <c r="D72" t="s">
        <v>1574</v>
      </c>
      <c r="E72" t="s">
        <v>1804</v>
      </c>
      <c r="F72">
        <v>4</v>
      </c>
      <c r="G72">
        <v>561.24</v>
      </c>
      <c r="H72">
        <v>0.24</v>
      </c>
      <c r="I72" t="s">
        <v>1823</v>
      </c>
      <c r="J72">
        <v>1706.1695999999999</v>
      </c>
    </row>
    <row r="73" spans="1:10">
      <c r="A73" t="s">
        <v>1895</v>
      </c>
      <c r="B73" s="2">
        <v>45849</v>
      </c>
      <c r="C73" t="s">
        <v>218</v>
      </c>
      <c r="D73" t="s">
        <v>1668</v>
      </c>
      <c r="E73" t="s">
        <v>1773</v>
      </c>
      <c r="F73">
        <v>3</v>
      </c>
      <c r="G73">
        <v>92.24</v>
      </c>
      <c r="H73">
        <v>0.28000000000000003</v>
      </c>
      <c r="I73" t="s">
        <v>1828</v>
      </c>
      <c r="J73">
        <v>199.23840000000001</v>
      </c>
    </row>
    <row r="74" spans="1:10">
      <c r="A74" t="s">
        <v>1896</v>
      </c>
      <c r="B74" s="2">
        <v>45889</v>
      </c>
      <c r="C74" t="s">
        <v>559</v>
      </c>
      <c r="D74" t="s">
        <v>1692</v>
      </c>
      <c r="E74" t="s">
        <v>1757</v>
      </c>
      <c r="F74">
        <v>2</v>
      </c>
      <c r="G74">
        <v>668.3</v>
      </c>
      <c r="H74">
        <v>7.0000000000000007E-2</v>
      </c>
      <c r="I74" t="s">
        <v>1823</v>
      </c>
      <c r="J74">
        <v>1243.038</v>
      </c>
    </row>
    <row r="75" spans="1:10">
      <c r="A75" t="s">
        <v>1897</v>
      </c>
      <c r="B75" s="2">
        <v>45533</v>
      </c>
      <c r="C75" t="s">
        <v>1272</v>
      </c>
      <c r="D75" t="s">
        <v>1624</v>
      </c>
      <c r="E75" t="s">
        <v>1773</v>
      </c>
      <c r="F75">
        <v>1</v>
      </c>
      <c r="G75">
        <v>553.82000000000005</v>
      </c>
      <c r="H75">
        <v>0.09</v>
      </c>
      <c r="I75" t="s">
        <v>1823</v>
      </c>
      <c r="J75">
        <v>503.97620000000001</v>
      </c>
    </row>
    <row r="76" spans="1:10">
      <c r="A76" t="s">
        <v>1898</v>
      </c>
      <c r="B76" s="2">
        <v>45626</v>
      </c>
      <c r="C76" t="s">
        <v>147</v>
      </c>
      <c r="D76" t="s">
        <v>1638</v>
      </c>
      <c r="E76" t="s">
        <v>1792</v>
      </c>
      <c r="F76">
        <v>2</v>
      </c>
      <c r="G76">
        <v>556.42999999999995</v>
      </c>
      <c r="H76">
        <v>0.13</v>
      </c>
      <c r="I76" t="s">
        <v>1823</v>
      </c>
      <c r="J76">
        <v>968.18820000000005</v>
      </c>
    </row>
    <row r="77" spans="1:10">
      <c r="A77" t="s">
        <v>1899</v>
      </c>
      <c r="B77" s="2">
        <v>45942</v>
      </c>
      <c r="C77" t="s">
        <v>869</v>
      </c>
      <c r="D77" t="s">
        <v>1588</v>
      </c>
      <c r="E77" t="s">
        <v>1782</v>
      </c>
      <c r="F77">
        <v>1</v>
      </c>
      <c r="G77">
        <v>184.98</v>
      </c>
      <c r="H77">
        <v>0.1</v>
      </c>
      <c r="I77" t="s">
        <v>1828</v>
      </c>
      <c r="J77">
        <v>166.482</v>
      </c>
    </row>
    <row r="78" spans="1:10">
      <c r="A78" t="s">
        <v>1900</v>
      </c>
      <c r="B78" s="2">
        <v>45500</v>
      </c>
      <c r="C78" t="s">
        <v>141</v>
      </c>
      <c r="D78" t="s">
        <v>1742</v>
      </c>
      <c r="E78" t="s">
        <v>1794</v>
      </c>
      <c r="F78">
        <v>4</v>
      </c>
      <c r="G78">
        <v>700.18</v>
      </c>
      <c r="H78">
        <v>0.23</v>
      </c>
      <c r="I78" t="s">
        <v>1823</v>
      </c>
      <c r="J78">
        <v>2156.5544</v>
      </c>
    </row>
    <row r="79" spans="1:10">
      <c r="A79" t="s">
        <v>1901</v>
      </c>
      <c r="B79" s="2">
        <v>45285</v>
      </c>
      <c r="C79" t="s">
        <v>85</v>
      </c>
      <c r="D79" t="s">
        <v>1700</v>
      </c>
      <c r="E79" t="s">
        <v>1789</v>
      </c>
      <c r="F79">
        <v>2</v>
      </c>
      <c r="G79">
        <v>686.31</v>
      </c>
      <c r="H79">
        <v>0.25</v>
      </c>
      <c r="I79" t="s">
        <v>1823</v>
      </c>
      <c r="J79">
        <v>1029.4649999999999</v>
      </c>
    </row>
    <row r="80" spans="1:10">
      <c r="A80" t="s">
        <v>1902</v>
      </c>
      <c r="B80" s="2">
        <v>45800</v>
      </c>
      <c r="C80" t="s">
        <v>40</v>
      </c>
      <c r="D80" t="s">
        <v>1682</v>
      </c>
      <c r="E80" t="s">
        <v>1801</v>
      </c>
      <c r="F80">
        <v>1</v>
      </c>
      <c r="G80">
        <v>687.82</v>
      </c>
      <c r="H80">
        <v>0.27</v>
      </c>
      <c r="I80" t="s">
        <v>1828</v>
      </c>
      <c r="J80">
        <v>502.10860000000002</v>
      </c>
    </row>
    <row r="81" spans="1:10">
      <c r="A81" t="s">
        <v>1903</v>
      </c>
      <c r="B81" s="2">
        <v>45609</v>
      </c>
      <c r="C81" t="s">
        <v>716</v>
      </c>
      <c r="D81" t="s">
        <v>1714</v>
      </c>
      <c r="E81" t="s">
        <v>1782</v>
      </c>
      <c r="F81">
        <v>2</v>
      </c>
      <c r="G81">
        <v>900.55</v>
      </c>
      <c r="H81">
        <v>0.16</v>
      </c>
      <c r="I81" t="s">
        <v>1823</v>
      </c>
      <c r="J81">
        <v>1512.924</v>
      </c>
    </row>
    <row r="82" spans="1:10">
      <c r="A82" t="s">
        <v>1904</v>
      </c>
      <c r="B82" s="2">
        <v>45268</v>
      </c>
      <c r="C82" t="s">
        <v>402</v>
      </c>
      <c r="D82" t="s">
        <v>1590</v>
      </c>
      <c r="E82" t="s">
        <v>1761</v>
      </c>
      <c r="F82">
        <v>1</v>
      </c>
      <c r="G82">
        <v>341.17</v>
      </c>
      <c r="H82">
        <v>0.15</v>
      </c>
      <c r="I82" t="s">
        <v>1823</v>
      </c>
      <c r="J82">
        <v>289.99450000000002</v>
      </c>
    </row>
    <row r="83" spans="1:10">
      <c r="A83" t="s">
        <v>1905</v>
      </c>
      <c r="B83" s="2">
        <v>45885</v>
      </c>
      <c r="C83" t="s">
        <v>582</v>
      </c>
      <c r="D83" t="s">
        <v>1652</v>
      </c>
      <c r="E83" t="s">
        <v>1782</v>
      </c>
      <c r="F83">
        <v>1</v>
      </c>
      <c r="G83">
        <v>442.27</v>
      </c>
      <c r="H83">
        <v>0.06</v>
      </c>
      <c r="I83" t="s">
        <v>1828</v>
      </c>
      <c r="J83">
        <v>415.73379999999997</v>
      </c>
    </row>
    <row r="84" spans="1:10">
      <c r="A84" t="s">
        <v>1906</v>
      </c>
      <c r="B84" s="2">
        <v>45616</v>
      </c>
      <c r="C84" t="s">
        <v>809</v>
      </c>
      <c r="D84" t="s">
        <v>1690</v>
      </c>
      <c r="E84" t="s">
        <v>1786</v>
      </c>
      <c r="F84">
        <v>1</v>
      </c>
      <c r="G84">
        <v>363.73</v>
      </c>
      <c r="H84">
        <v>0.25</v>
      </c>
      <c r="I84" t="s">
        <v>1825</v>
      </c>
      <c r="J84">
        <v>272.79750000000001</v>
      </c>
    </row>
    <row r="85" spans="1:10">
      <c r="A85" t="s">
        <v>1907</v>
      </c>
      <c r="B85" s="2">
        <v>45518</v>
      </c>
      <c r="C85" t="s">
        <v>1181</v>
      </c>
      <c r="D85" t="s">
        <v>1730</v>
      </c>
      <c r="E85" t="s">
        <v>1807</v>
      </c>
      <c r="F85">
        <v>2</v>
      </c>
      <c r="G85">
        <v>601.33000000000004</v>
      </c>
      <c r="H85">
        <v>0.16</v>
      </c>
      <c r="I85" t="s">
        <v>1825</v>
      </c>
      <c r="J85">
        <v>1010.2344000000001</v>
      </c>
    </row>
    <row r="86" spans="1:10">
      <c r="A86" t="s">
        <v>1908</v>
      </c>
      <c r="B86" s="2">
        <v>45427</v>
      </c>
      <c r="C86" t="s">
        <v>1254</v>
      </c>
      <c r="D86" t="s">
        <v>1582</v>
      </c>
      <c r="E86" t="s">
        <v>1810</v>
      </c>
      <c r="F86">
        <v>4</v>
      </c>
      <c r="G86">
        <v>34.39</v>
      </c>
      <c r="H86">
        <v>0.03</v>
      </c>
      <c r="I86" t="s">
        <v>1825</v>
      </c>
      <c r="J86">
        <v>133.4332</v>
      </c>
    </row>
    <row r="87" spans="1:10">
      <c r="A87" t="s">
        <v>1909</v>
      </c>
      <c r="B87" s="2">
        <v>45268</v>
      </c>
      <c r="C87" t="s">
        <v>1313</v>
      </c>
      <c r="D87" t="s">
        <v>1640</v>
      </c>
      <c r="E87" t="s">
        <v>1807</v>
      </c>
      <c r="F87">
        <v>1</v>
      </c>
      <c r="G87">
        <v>773.57</v>
      </c>
      <c r="H87">
        <v>0.05</v>
      </c>
      <c r="I87" t="s">
        <v>1828</v>
      </c>
      <c r="J87">
        <v>734.89149999999995</v>
      </c>
    </row>
    <row r="88" spans="1:10">
      <c r="A88" t="s">
        <v>1910</v>
      </c>
      <c r="B88" s="2">
        <v>45282</v>
      </c>
      <c r="C88" t="s">
        <v>205</v>
      </c>
      <c r="D88" t="s">
        <v>1724</v>
      </c>
      <c r="E88" t="s">
        <v>1779</v>
      </c>
      <c r="F88">
        <v>4</v>
      </c>
      <c r="G88">
        <v>127.1</v>
      </c>
      <c r="H88">
        <v>0.24</v>
      </c>
      <c r="I88" t="s">
        <v>1828</v>
      </c>
      <c r="J88">
        <v>386.38400000000001</v>
      </c>
    </row>
    <row r="89" spans="1:10">
      <c r="A89" t="s">
        <v>1911</v>
      </c>
      <c r="B89" s="2">
        <v>45545</v>
      </c>
      <c r="C89" t="s">
        <v>957</v>
      </c>
      <c r="D89" t="s">
        <v>1588</v>
      </c>
      <c r="E89" t="s">
        <v>1766</v>
      </c>
      <c r="F89">
        <v>3</v>
      </c>
      <c r="G89">
        <v>899.58</v>
      </c>
      <c r="H89">
        <v>0.28000000000000003</v>
      </c>
      <c r="I89" t="s">
        <v>1825</v>
      </c>
      <c r="J89">
        <v>1943.0927999999999</v>
      </c>
    </row>
    <row r="90" spans="1:10">
      <c r="A90" t="s">
        <v>1912</v>
      </c>
      <c r="B90" s="2">
        <v>45755</v>
      </c>
      <c r="C90" t="s">
        <v>1029</v>
      </c>
      <c r="D90" t="s">
        <v>1546</v>
      </c>
      <c r="E90" t="s">
        <v>1789</v>
      </c>
      <c r="F90">
        <v>3</v>
      </c>
      <c r="G90">
        <v>964.39</v>
      </c>
      <c r="H90">
        <v>0.04</v>
      </c>
      <c r="I90" t="s">
        <v>1823</v>
      </c>
      <c r="J90">
        <v>2777.4432000000002</v>
      </c>
    </row>
    <row r="91" spans="1:10">
      <c r="A91" t="s">
        <v>1913</v>
      </c>
      <c r="B91" s="2">
        <v>45588</v>
      </c>
      <c r="C91" t="s">
        <v>604</v>
      </c>
      <c r="D91" t="s">
        <v>1624</v>
      </c>
      <c r="E91" t="s">
        <v>1752</v>
      </c>
      <c r="F91">
        <v>2</v>
      </c>
      <c r="G91">
        <v>217.83</v>
      </c>
      <c r="H91">
        <v>0.14000000000000001</v>
      </c>
      <c r="I91" t="s">
        <v>1825</v>
      </c>
      <c r="J91">
        <v>374.66759999999999</v>
      </c>
    </row>
    <row r="92" spans="1:10">
      <c r="A92" t="s">
        <v>1914</v>
      </c>
      <c r="B92" s="2">
        <v>45848</v>
      </c>
      <c r="C92" t="s">
        <v>484</v>
      </c>
      <c r="D92" t="s">
        <v>1582</v>
      </c>
      <c r="E92" t="s">
        <v>1757</v>
      </c>
      <c r="F92">
        <v>4</v>
      </c>
      <c r="G92">
        <v>187.71</v>
      </c>
      <c r="H92">
        <v>0.06</v>
      </c>
      <c r="I92" t="s">
        <v>1828</v>
      </c>
      <c r="J92">
        <v>705.78959999999995</v>
      </c>
    </row>
    <row r="93" spans="1:10">
      <c r="A93" t="s">
        <v>1915</v>
      </c>
      <c r="B93" s="2">
        <v>45577</v>
      </c>
      <c r="C93" t="s">
        <v>52</v>
      </c>
      <c r="D93" t="s">
        <v>1614</v>
      </c>
      <c r="E93" t="s">
        <v>1810</v>
      </c>
      <c r="F93">
        <v>2</v>
      </c>
      <c r="G93">
        <v>350.12</v>
      </c>
      <c r="H93">
        <v>0.12</v>
      </c>
      <c r="I93" t="s">
        <v>1828</v>
      </c>
      <c r="J93">
        <v>616.21119999999996</v>
      </c>
    </row>
    <row r="94" spans="1:10">
      <c r="A94" t="s">
        <v>1916</v>
      </c>
      <c r="B94" s="2">
        <v>45312</v>
      </c>
      <c r="C94" t="s">
        <v>1263</v>
      </c>
      <c r="D94" t="s">
        <v>1580</v>
      </c>
      <c r="E94" t="s">
        <v>1757</v>
      </c>
      <c r="F94">
        <v>4</v>
      </c>
      <c r="G94">
        <v>102.19</v>
      </c>
      <c r="H94">
        <v>0.17</v>
      </c>
      <c r="I94" t="s">
        <v>1825</v>
      </c>
      <c r="J94">
        <v>339.27080000000001</v>
      </c>
    </row>
    <row r="95" spans="1:10">
      <c r="A95" t="s">
        <v>1917</v>
      </c>
      <c r="B95" s="2">
        <v>45350</v>
      </c>
      <c r="C95" t="s">
        <v>40</v>
      </c>
      <c r="D95" t="s">
        <v>1720</v>
      </c>
      <c r="E95" t="s">
        <v>1769</v>
      </c>
      <c r="F95">
        <v>1</v>
      </c>
      <c r="G95">
        <v>696.53</v>
      </c>
      <c r="H95">
        <v>0.17</v>
      </c>
      <c r="I95" t="s">
        <v>1823</v>
      </c>
      <c r="J95">
        <v>578.11990000000003</v>
      </c>
    </row>
    <row r="96" spans="1:10">
      <c r="A96" t="s">
        <v>1918</v>
      </c>
      <c r="B96" s="2">
        <v>45657</v>
      </c>
      <c r="C96" t="s">
        <v>241</v>
      </c>
      <c r="D96" t="s">
        <v>1586</v>
      </c>
      <c r="E96" t="s">
        <v>1769</v>
      </c>
      <c r="F96">
        <v>2</v>
      </c>
      <c r="G96">
        <v>327.52</v>
      </c>
      <c r="H96">
        <v>0.15</v>
      </c>
      <c r="I96" t="s">
        <v>1825</v>
      </c>
      <c r="J96">
        <v>556.78399999999999</v>
      </c>
    </row>
    <row r="97" spans="1:10">
      <c r="A97" t="s">
        <v>1919</v>
      </c>
      <c r="B97" s="2">
        <v>45530</v>
      </c>
      <c r="C97" t="s">
        <v>942</v>
      </c>
      <c r="D97" t="s">
        <v>1742</v>
      </c>
      <c r="E97" t="s">
        <v>1813</v>
      </c>
      <c r="F97">
        <v>2</v>
      </c>
      <c r="G97">
        <v>569.36</v>
      </c>
      <c r="H97">
        <v>0.01</v>
      </c>
      <c r="I97" t="s">
        <v>1825</v>
      </c>
      <c r="J97">
        <v>1127.3327999999999</v>
      </c>
    </row>
    <row r="98" spans="1:10">
      <c r="A98" t="s">
        <v>1920</v>
      </c>
      <c r="B98" s="2">
        <v>45556</v>
      </c>
      <c r="C98" t="s">
        <v>1011</v>
      </c>
      <c r="D98" t="s">
        <v>1746</v>
      </c>
      <c r="E98" t="s">
        <v>1776</v>
      </c>
      <c r="F98">
        <v>2</v>
      </c>
      <c r="G98">
        <v>68.290000000000006</v>
      </c>
      <c r="H98">
        <v>0.14000000000000001</v>
      </c>
      <c r="I98" t="s">
        <v>1828</v>
      </c>
      <c r="J98">
        <v>117.4588</v>
      </c>
    </row>
    <row r="99" spans="1:10">
      <c r="A99" t="s">
        <v>1921</v>
      </c>
      <c r="B99" s="2">
        <v>45523</v>
      </c>
      <c r="C99" t="s">
        <v>782</v>
      </c>
      <c r="D99" t="s">
        <v>1648</v>
      </c>
      <c r="E99" t="s">
        <v>1789</v>
      </c>
      <c r="F99">
        <v>1</v>
      </c>
      <c r="G99">
        <v>842.9</v>
      </c>
      <c r="H99">
        <v>0.06</v>
      </c>
      <c r="I99" t="s">
        <v>1828</v>
      </c>
      <c r="J99">
        <v>792.32600000000002</v>
      </c>
    </row>
    <row r="100" spans="1:10">
      <c r="A100" t="s">
        <v>1922</v>
      </c>
      <c r="B100" s="2">
        <v>45587</v>
      </c>
      <c r="C100" t="s">
        <v>911</v>
      </c>
      <c r="D100" t="s">
        <v>1551</v>
      </c>
      <c r="E100" t="s">
        <v>1766</v>
      </c>
      <c r="F100">
        <v>3</v>
      </c>
      <c r="G100">
        <v>751.94</v>
      </c>
      <c r="H100">
        <v>0.26</v>
      </c>
      <c r="I100" t="s">
        <v>1825</v>
      </c>
      <c r="J100">
        <v>1669.3068000000001</v>
      </c>
    </row>
    <row r="101" spans="1:10">
      <c r="A101" t="s">
        <v>1923</v>
      </c>
      <c r="B101" s="2">
        <v>45580</v>
      </c>
      <c r="C101" t="s">
        <v>449</v>
      </c>
      <c r="D101" t="s">
        <v>1660</v>
      </c>
      <c r="E101" t="s">
        <v>1779</v>
      </c>
      <c r="F101">
        <v>4</v>
      </c>
      <c r="G101">
        <v>476.28</v>
      </c>
      <c r="H101">
        <v>0.17</v>
      </c>
      <c r="I101" t="s">
        <v>1823</v>
      </c>
      <c r="J101">
        <v>1581.2496000000001</v>
      </c>
    </row>
    <row r="102" spans="1:10">
      <c r="A102" t="s">
        <v>1924</v>
      </c>
      <c r="B102" s="2">
        <v>45479</v>
      </c>
      <c r="C102" t="s">
        <v>1023</v>
      </c>
      <c r="D102" t="s">
        <v>1656</v>
      </c>
      <c r="E102" t="s">
        <v>1766</v>
      </c>
      <c r="F102">
        <v>3</v>
      </c>
      <c r="G102">
        <v>541.99</v>
      </c>
      <c r="H102">
        <v>0.24</v>
      </c>
      <c r="I102" t="s">
        <v>1828</v>
      </c>
      <c r="J102">
        <v>1235.7372</v>
      </c>
    </row>
    <row r="103" spans="1:10">
      <c r="A103" t="s">
        <v>1925</v>
      </c>
      <c r="B103" s="2">
        <v>45677</v>
      </c>
      <c r="C103" t="s">
        <v>1154</v>
      </c>
      <c r="D103" t="s">
        <v>1614</v>
      </c>
      <c r="E103" t="s">
        <v>1773</v>
      </c>
      <c r="F103">
        <v>2</v>
      </c>
      <c r="G103">
        <v>401.5</v>
      </c>
      <c r="H103">
        <v>0.18</v>
      </c>
      <c r="I103" t="s">
        <v>1823</v>
      </c>
      <c r="J103">
        <v>658.46</v>
      </c>
    </row>
    <row r="104" spans="1:10">
      <c r="A104" t="s">
        <v>1926</v>
      </c>
      <c r="B104" s="2">
        <v>45453</v>
      </c>
      <c r="C104" t="s">
        <v>304</v>
      </c>
      <c r="D104" t="s">
        <v>1598</v>
      </c>
      <c r="E104" t="s">
        <v>1797</v>
      </c>
      <c r="F104">
        <v>3</v>
      </c>
      <c r="G104">
        <v>359.56</v>
      </c>
      <c r="H104">
        <v>0.17</v>
      </c>
      <c r="I104" t="s">
        <v>1825</v>
      </c>
      <c r="J104">
        <v>895.30439999999999</v>
      </c>
    </row>
    <row r="105" spans="1:10">
      <c r="A105" t="s">
        <v>1927</v>
      </c>
      <c r="B105" s="2">
        <v>45552</v>
      </c>
      <c r="C105" t="s">
        <v>347</v>
      </c>
      <c r="D105" t="s">
        <v>1708</v>
      </c>
      <c r="E105" t="s">
        <v>1794</v>
      </c>
      <c r="F105">
        <v>2</v>
      </c>
      <c r="G105">
        <v>471.88</v>
      </c>
      <c r="H105">
        <v>0.24</v>
      </c>
      <c r="I105" t="s">
        <v>1825</v>
      </c>
      <c r="J105">
        <v>717.25760000000002</v>
      </c>
    </row>
    <row r="106" spans="1:10">
      <c r="A106" t="s">
        <v>1928</v>
      </c>
      <c r="B106" s="2">
        <v>45907</v>
      </c>
      <c r="C106" t="s">
        <v>601</v>
      </c>
      <c r="D106" t="s">
        <v>1616</v>
      </c>
      <c r="E106" t="s">
        <v>1769</v>
      </c>
      <c r="F106">
        <v>4</v>
      </c>
      <c r="G106">
        <v>925.19</v>
      </c>
      <c r="H106">
        <v>0.19</v>
      </c>
      <c r="I106" t="s">
        <v>1825</v>
      </c>
      <c r="J106">
        <v>2997.6156000000001</v>
      </c>
    </row>
    <row r="107" spans="1:10">
      <c r="A107" t="s">
        <v>1929</v>
      </c>
      <c r="B107" s="2">
        <v>45330</v>
      </c>
      <c r="C107" t="s">
        <v>121</v>
      </c>
      <c r="D107" t="s">
        <v>1720</v>
      </c>
      <c r="E107" t="s">
        <v>1792</v>
      </c>
      <c r="F107">
        <v>2</v>
      </c>
      <c r="G107">
        <v>879.63</v>
      </c>
      <c r="H107">
        <v>7.0000000000000007E-2</v>
      </c>
      <c r="I107" t="s">
        <v>1828</v>
      </c>
      <c r="J107">
        <v>1636.1117999999999</v>
      </c>
    </row>
    <row r="108" spans="1:10">
      <c r="A108" t="s">
        <v>1930</v>
      </c>
      <c r="B108" s="2">
        <v>45214</v>
      </c>
      <c r="C108" t="s">
        <v>20</v>
      </c>
      <c r="D108" t="s">
        <v>1706</v>
      </c>
      <c r="E108" t="s">
        <v>1807</v>
      </c>
      <c r="F108">
        <v>2</v>
      </c>
      <c r="G108">
        <v>418.23</v>
      </c>
      <c r="H108">
        <v>0.28000000000000003</v>
      </c>
      <c r="I108" t="s">
        <v>1823</v>
      </c>
      <c r="J108">
        <v>602.25120000000004</v>
      </c>
    </row>
    <row r="109" spans="1:10">
      <c r="A109" t="s">
        <v>1931</v>
      </c>
      <c r="B109" s="2">
        <v>45891</v>
      </c>
      <c r="C109" t="s">
        <v>857</v>
      </c>
      <c r="D109" t="s">
        <v>1586</v>
      </c>
      <c r="E109" t="s">
        <v>1810</v>
      </c>
      <c r="F109">
        <v>3</v>
      </c>
      <c r="G109">
        <v>551.72</v>
      </c>
      <c r="H109">
        <v>0.03</v>
      </c>
      <c r="I109" t="s">
        <v>1828</v>
      </c>
      <c r="J109">
        <v>1605.5052000000001</v>
      </c>
    </row>
    <row r="110" spans="1:10">
      <c r="A110" t="s">
        <v>1932</v>
      </c>
      <c r="B110" s="2">
        <v>45323</v>
      </c>
      <c r="C110" t="s">
        <v>1062</v>
      </c>
      <c r="D110" t="s">
        <v>1720</v>
      </c>
      <c r="E110" t="s">
        <v>1779</v>
      </c>
      <c r="F110">
        <v>4</v>
      </c>
      <c r="G110">
        <v>525.61</v>
      </c>
      <c r="H110">
        <v>0.02</v>
      </c>
      <c r="I110" t="s">
        <v>1825</v>
      </c>
      <c r="J110">
        <v>2060.3912</v>
      </c>
    </row>
    <row r="111" spans="1:10">
      <c r="A111" t="s">
        <v>1933</v>
      </c>
      <c r="B111" s="2">
        <v>45785</v>
      </c>
      <c r="C111" t="s">
        <v>160</v>
      </c>
      <c r="D111" t="s">
        <v>1592</v>
      </c>
      <c r="E111" t="s">
        <v>1797</v>
      </c>
      <c r="F111">
        <v>3</v>
      </c>
      <c r="G111">
        <v>815.3</v>
      </c>
      <c r="H111">
        <v>0.03</v>
      </c>
      <c r="I111" t="s">
        <v>1823</v>
      </c>
      <c r="J111">
        <v>2372.5230000000001</v>
      </c>
    </row>
    <row r="112" spans="1:10">
      <c r="A112" t="s">
        <v>1934</v>
      </c>
      <c r="B112" s="2">
        <v>45738</v>
      </c>
      <c r="C112" t="s">
        <v>696</v>
      </c>
      <c r="D112" t="s">
        <v>1730</v>
      </c>
      <c r="E112" t="s">
        <v>1752</v>
      </c>
      <c r="F112">
        <v>3</v>
      </c>
      <c r="G112">
        <v>376.46</v>
      </c>
      <c r="H112">
        <v>0.09</v>
      </c>
      <c r="I112" t="s">
        <v>1828</v>
      </c>
      <c r="J112">
        <v>1027.7357999999999</v>
      </c>
    </row>
    <row r="113" spans="1:10">
      <c r="A113" t="s">
        <v>1935</v>
      </c>
      <c r="B113" s="2">
        <v>45851</v>
      </c>
      <c r="C113" t="s">
        <v>40</v>
      </c>
      <c r="D113" t="s">
        <v>1632</v>
      </c>
      <c r="E113" t="s">
        <v>1782</v>
      </c>
      <c r="F113">
        <v>4</v>
      </c>
      <c r="G113">
        <v>239.83</v>
      </c>
      <c r="H113">
        <v>0.08</v>
      </c>
      <c r="I113" t="s">
        <v>1823</v>
      </c>
      <c r="J113">
        <v>882.57439999999997</v>
      </c>
    </row>
    <row r="114" spans="1:10">
      <c r="A114" t="s">
        <v>1936</v>
      </c>
      <c r="B114" s="2">
        <v>45798</v>
      </c>
      <c r="C114" t="s">
        <v>414</v>
      </c>
      <c r="D114" t="s">
        <v>1728</v>
      </c>
      <c r="E114" t="s">
        <v>1766</v>
      </c>
      <c r="F114">
        <v>2</v>
      </c>
      <c r="G114">
        <v>845.71</v>
      </c>
      <c r="H114">
        <v>0.01</v>
      </c>
      <c r="I114" t="s">
        <v>1825</v>
      </c>
      <c r="J114">
        <v>1674.5057999999999</v>
      </c>
    </row>
    <row r="115" spans="1:10">
      <c r="A115" t="s">
        <v>1937</v>
      </c>
      <c r="B115" s="2">
        <v>45705</v>
      </c>
      <c r="C115" t="s">
        <v>314</v>
      </c>
      <c r="D115" t="s">
        <v>1700</v>
      </c>
      <c r="E115" t="s">
        <v>1797</v>
      </c>
      <c r="F115">
        <v>3</v>
      </c>
      <c r="G115">
        <v>948.69</v>
      </c>
      <c r="H115">
        <v>0.28999999999999998</v>
      </c>
      <c r="I115" t="s">
        <v>1823</v>
      </c>
      <c r="J115">
        <v>2020.7097000000001</v>
      </c>
    </row>
    <row r="116" spans="1:10">
      <c r="A116" t="s">
        <v>1938</v>
      </c>
      <c r="B116" s="2">
        <v>45413</v>
      </c>
      <c r="C116" t="s">
        <v>1440</v>
      </c>
      <c r="D116" t="s">
        <v>1602</v>
      </c>
      <c r="E116" t="s">
        <v>1789</v>
      </c>
      <c r="F116">
        <v>1</v>
      </c>
      <c r="G116">
        <v>281.97000000000003</v>
      </c>
      <c r="H116">
        <v>0.2</v>
      </c>
      <c r="I116" t="s">
        <v>1825</v>
      </c>
      <c r="J116">
        <v>225.57599999999999</v>
      </c>
    </row>
    <row r="117" spans="1:10">
      <c r="A117" t="s">
        <v>1939</v>
      </c>
      <c r="B117" s="2">
        <v>45482</v>
      </c>
      <c r="C117" t="s">
        <v>511</v>
      </c>
      <c r="D117" t="s">
        <v>1730</v>
      </c>
      <c r="E117" t="s">
        <v>1769</v>
      </c>
      <c r="F117">
        <v>2</v>
      </c>
      <c r="G117">
        <v>731.01</v>
      </c>
      <c r="H117">
        <v>0.05</v>
      </c>
      <c r="I117" t="s">
        <v>1825</v>
      </c>
      <c r="J117">
        <v>1388.9190000000001</v>
      </c>
    </row>
    <row r="118" spans="1:10">
      <c r="A118" t="s">
        <v>1940</v>
      </c>
      <c r="B118" s="2">
        <v>45925</v>
      </c>
      <c r="C118" t="s">
        <v>821</v>
      </c>
      <c r="D118" t="s">
        <v>1718</v>
      </c>
      <c r="E118" t="s">
        <v>1779</v>
      </c>
      <c r="F118">
        <v>4</v>
      </c>
      <c r="G118">
        <v>930.85</v>
      </c>
      <c r="H118">
        <v>0.13</v>
      </c>
      <c r="I118" t="s">
        <v>1825</v>
      </c>
      <c r="J118">
        <v>3239.3580000000002</v>
      </c>
    </row>
    <row r="119" spans="1:10">
      <c r="A119" t="s">
        <v>1941</v>
      </c>
      <c r="B119" s="2">
        <v>45420</v>
      </c>
      <c r="C119" t="s">
        <v>1301</v>
      </c>
      <c r="D119" t="s">
        <v>1551</v>
      </c>
      <c r="E119" t="s">
        <v>1782</v>
      </c>
      <c r="F119">
        <v>4</v>
      </c>
      <c r="G119">
        <v>770.77</v>
      </c>
      <c r="H119">
        <v>0.22</v>
      </c>
      <c r="I119" t="s">
        <v>1823</v>
      </c>
      <c r="J119">
        <v>2404.8024</v>
      </c>
    </row>
    <row r="120" spans="1:10">
      <c r="A120" t="s">
        <v>1942</v>
      </c>
      <c r="B120" s="2">
        <v>45554</v>
      </c>
      <c r="C120" t="s">
        <v>247</v>
      </c>
      <c r="D120" t="s">
        <v>1640</v>
      </c>
      <c r="E120" t="s">
        <v>1769</v>
      </c>
      <c r="F120">
        <v>3</v>
      </c>
      <c r="G120">
        <v>479.63</v>
      </c>
      <c r="H120">
        <v>0.3</v>
      </c>
      <c r="I120" t="s">
        <v>1825</v>
      </c>
      <c r="J120">
        <v>1007.223</v>
      </c>
    </row>
    <row r="121" spans="1:10">
      <c r="A121" t="s">
        <v>1943</v>
      </c>
      <c r="B121" s="2">
        <v>45405</v>
      </c>
      <c r="C121" t="s">
        <v>372</v>
      </c>
      <c r="D121" t="s">
        <v>1626</v>
      </c>
      <c r="E121" t="s">
        <v>1792</v>
      </c>
      <c r="F121">
        <v>1</v>
      </c>
      <c r="G121">
        <v>165</v>
      </c>
      <c r="H121">
        <v>0.3</v>
      </c>
      <c r="I121" t="s">
        <v>1828</v>
      </c>
      <c r="J121">
        <v>115.5</v>
      </c>
    </row>
    <row r="122" spans="1:10">
      <c r="A122" t="s">
        <v>1944</v>
      </c>
      <c r="B122" s="2">
        <v>45503</v>
      </c>
      <c r="C122" t="s">
        <v>529</v>
      </c>
      <c r="D122" t="s">
        <v>1586</v>
      </c>
      <c r="E122" t="s">
        <v>1782</v>
      </c>
      <c r="F122">
        <v>2</v>
      </c>
      <c r="G122">
        <v>151.51</v>
      </c>
      <c r="H122">
        <v>0.28999999999999998</v>
      </c>
      <c r="I122" t="s">
        <v>1828</v>
      </c>
      <c r="J122">
        <v>215.14420000000001</v>
      </c>
    </row>
    <row r="123" spans="1:10">
      <c r="A123" t="s">
        <v>1945</v>
      </c>
      <c r="B123" s="2">
        <v>45274</v>
      </c>
      <c r="C123" t="s">
        <v>743</v>
      </c>
      <c r="D123" t="s">
        <v>1610</v>
      </c>
      <c r="E123" t="s">
        <v>1807</v>
      </c>
      <c r="F123">
        <v>2</v>
      </c>
      <c r="G123">
        <v>872.93</v>
      </c>
      <c r="H123">
        <v>0.28999999999999998</v>
      </c>
      <c r="I123" t="s">
        <v>1828</v>
      </c>
      <c r="J123">
        <v>1239.5606</v>
      </c>
    </row>
    <row r="124" spans="1:10">
      <c r="A124" t="s">
        <v>1946</v>
      </c>
      <c r="B124" s="2">
        <v>45558</v>
      </c>
      <c r="C124" t="s">
        <v>842</v>
      </c>
      <c r="D124" t="s">
        <v>1592</v>
      </c>
      <c r="E124" t="s">
        <v>1789</v>
      </c>
      <c r="F124">
        <v>3</v>
      </c>
      <c r="G124">
        <v>432.4</v>
      </c>
      <c r="H124">
        <v>0.04</v>
      </c>
      <c r="I124" t="s">
        <v>1823</v>
      </c>
      <c r="J124">
        <v>1245.3119999999999</v>
      </c>
    </row>
    <row r="125" spans="1:10">
      <c r="A125" t="s">
        <v>1947</v>
      </c>
      <c r="B125" s="2">
        <v>45886</v>
      </c>
      <c r="C125" t="s">
        <v>1062</v>
      </c>
      <c r="D125" t="s">
        <v>1648</v>
      </c>
      <c r="E125" t="s">
        <v>1779</v>
      </c>
      <c r="F125">
        <v>2</v>
      </c>
      <c r="G125">
        <v>197.76</v>
      </c>
      <c r="H125">
        <v>0.04</v>
      </c>
      <c r="I125" t="s">
        <v>1823</v>
      </c>
      <c r="J125">
        <v>379.69920000000002</v>
      </c>
    </row>
    <row r="126" spans="1:10">
      <c r="A126" t="s">
        <v>1948</v>
      </c>
      <c r="B126" s="2">
        <v>45674</v>
      </c>
      <c r="C126" t="s">
        <v>1466</v>
      </c>
      <c r="D126" t="s">
        <v>1628</v>
      </c>
      <c r="E126" t="s">
        <v>1761</v>
      </c>
      <c r="F126">
        <v>3</v>
      </c>
      <c r="G126">
        <v>334.6</v>
      </c>
      <c r="H126">
        <v>0.11</v>
      </c>
      <c r="I126" t="s">
        <v>1825</v>
      </c>
      <c r="J126">
        <v>893.38199999999995</v>
      </c>
    </row>
    <row r="127" spans="1:10">
      <c r="A127" t="s">
        <v>1949</v>
      </c>
      <c r="B127" s="2">
        <v>45777</v>
      </c>
      <c r="C127" t="s">
        <v>314</v>
      </c>
      <c r="D127" t="s">
        <v>1576</v>
      </c>
      <c r="E127" t="s">
        <v>1766</v>
      </c>
      <c r="F127">
        <v>2</v>
      </c>
      <c r="G127">
        <v>44.35</v>
      </c>
      <c r="H127">
        <v>0.2</v>
      </c>
      <c r="I127" t="s">
        <v>1828</v>
      </c>
      <c r="J127">
        <v>70.959999999999994</v>
      </c>
    </row>
    <row r="128" spans="1:10">
      <c r="A128" t="s">
        <v>1950</v>
      </c>
      <c r="B128" s="2">
        <v>45598</v>
      </c>
      <c r="C128" t="s">
        <v>1530</v>
      </c>
      <c r="D128" t="s">
        <v>1562</v>
      </c>
      <c r="E128" t="s">
        <v>1776</v>
      </c>
      <c r="F128">
        <v>1</v>
      </c>
      <c r="G128">
        <v>846.31</v>
      </c>
      <c r="H128">
        <v>0.05</v>
      </c>
      <c r="I128" t="s">
        <v>1825</v>
      </c>
      <c r="J128">
        <v>803.99450000000002</v>
      </c>
    </row>
    <row r="129" spans="1:10">
      <c r="A129" t="s">
        <v>1951</v>
      </c>
      <c r="B129" s="2">
        <v>45884</v>
      </c>
      <c r="C129" t="s">
        <v>449</v>
      </c>
      <c r="D129" t="s">
        <v>1618</v>
      </c>
      <c r="E129" t="s">
        <v>1794</v>
      </c>
      <c r="F129">
        <v>1</v>
      </c>
      <c r="G129">
        <v>996.48</v>
      </c>
      <c r="H129">
        <v>7.0000000000000007E-2</v>
      </c>
      <c r="I129" t="s">
        <v>1828</v>
      </c>
      <c r="J129">
        <v>926.72640000000001</v>
      </c>
    </row>
    <row r="130" spans="1:10">
      <c r="A130" t="s">
        <v>1952</v>
      </c>
      <c r="B130" s="2">
        <v>45916</v>
      </c>
      <c r="C130" t="s">
        <v>881</v>
      </c>
      <c r="D130" t="s">
        <v>1734</v>
      </c>
      <c r="E130" t="s">
        <v>1776</v>
      </c>
      <c r="F130">
        <v>3</v>
      </c>
      <c r="G130">
        <v>949.19</v>
      </c>
      <c r="H130">
        <v>0.03</v>
      </c>
      <c r="I130" t="s">
        <v>1828</v>
      </c>
      <c r="J130">
        <v>2762.1428999999998</v>
      </c>
    </row>
    <row r="131" spans="1:10">
      <c r="A131" t="s">
        <v>1953</v>
      </c>
      <c r="B131" s="2">
        <v>45347</v>
      </c>
      <c r="C131" t="s">
        <v>1238</v>
      </c>
      <c r="D131" t="s">
        <v>1736</v>
      </c>
      <c r="E131" t="s">
        <v>1786</v>
      </c>
      <c r="F131">
        <v>2</v>
      </c>
      <c r="G131">
        <v>724.97</v>
      </c>
      <c r="H131">
        <v>0.1</v>
      </c>
      <c r="I131" t="s">
        <v>1823</v>
      </c>
      <c r="J131">
        <v>1304.9459999999999</v>
      </c>
    </row>
    <row r="132" spans="1:10">
      <c r="A132" t="s">
        <v>1954</v>
      </c>
      <c r="B132" s="2">
        <v>45723</v>
      </c>
      <c r="C132" t="s">
        <v>993</v>
      </c>
      <c r="D132" t="s">
        <v>1546</v>
      </c>
      <c r="E132" t="s">
        <v>1804</v>
      </c>
      <c r="F132">
        <v>1</v>
      </c>
      <c r="G132">
        <v>783.25</v>
      </c>
      <c r="H132">
        <v>0.3</v>
      </c>
      <c r="I132" t="s">
        <v>1823</v>
      </c>
      <c r="J132">
        <v>548.27499999999998</v>
      </c>
    </row>
    <row r="133" spans="1:10">
      <c r="A133" t="s">
        <v>1955</v>
      </c>
      <c r="B133" s="2">
        <v>45495</v>
      </c>
      <c r="C133" t="s">
        <v>1077</v>
      </c>
      <c r="D133" t="s">
        <v>1582</v>
      </c>
      <c r="E133" t="s">
        <v>1766</v>
      </c>
      <c r="F133">
        <v>1</v>
      </c>
      <c r="G133">
        <v>942.38</v>
      </c>
      <c r="H133">
        <v>0.17</v>
      </c>
      <c r="I133" t="s">
        <v>1823</v>
      </c>
      <c r="J133">
        <v>782.17539999999997</v>
      </c>
    </row>
    <row r="134" spans="1:10">
      <c r="A134" t="s">
        <v>1956</v>
      </c>
      <c r="B134" s="2">
        <v>45444</v>
      </c>
      <c r="C134" t="s">
        <v>1524</v>
      </c>
      <c r="D134" t="s">
        <v>1650</v>
      </c>
      <c r="E134" t="s">
        <v>1792</v>
      </c>
      <c r="F134">
        <v>3</v>
      </c>
      <c r="G134">
        <v>298.35000000000002</v>
      </c>
      <c r="H134">
        <v>0.05</v>
      </c>
      <c r="I134" t="s">
        <v>1828</v>
      </c>
      <c r="J134">
        <v>850.29750000000001</v>
      </c>
    </row>
    <row r="135" spans="1:10">
      <c r="A135" t="s">
        <v>1957</v>
      </c>
      <c r="B135" s="2">
        <v>45662</v>
      </c>
      <c r="C135" t="s">
        <v>547</v>
      </c>
      <c r="D135" t="s">
        <v>1644</v>
      </c>
      <c r="E135" t="s">
        <v>1794</v>
      </c>
      <c r="F135">
        <v>4</v>
      </c>
      <c r="G135">
        <v>950.04</v>
      </c>
      <c r="H135">
        <v>0.13</v>
      </c>
      <c r="I135" t="s">
        <v>1825</v>
      </c>
      <c r="J135">
        <v>3306.1392000000001</v>
      </c>
    </row>
    <row r="136" spans="1:10">
      <c r="A136" t="s">
        <v>1958</v>
      </c>
      <c r="B136" s="2">
        <v>45910</v>
      </c>
      <c r="C136" t="s">
        <v>1035</v>
      </c>
      <c r="D136" t="s">
        <v>1662</v>
      </c>
      <c r="E136" t="s">
        <v>1769</v>
      </c>
      <c r="F136">
        <v>2</v>
      </c>
      <c r="G136">
        <v>267.19</v>
      </c>
      <c r="H136">
        <v>7.0000000000000007E-2</v>
      </c>
      <c r="I136" t="s">
        <v>1823</v>
      </c>
      <c r="J136">
        <v>496.97340000000003</v>
      </c>
    </row>
    <row r="137" spans="1:10">
      <c r="A137" t="s">
        <v>1959</v>
      </c>
      <c r="B137" s="2">
        <v>45827</v>
      </c>
      <c r="C137" t="s">
        <v>657</v>
      </c>
      <c r="D137" t="s">
        <v>1722</v>
      </c>
      <c r="E137" t="s">
        <v>1801</v>
      </c>
      <c r="F137">
        <v>4</v>
      </c>
      <c r="G137">
        <v>72.63</v>
      </c>
      <c r="H137">
        <v>0.06</v>
      </c>
      <c r="I137" t="s">
        <v>1825</v>
      </c>
      <c r="J137">
        <v>273.08879999999999</v>
      </c>
    </row>
    <row r="138" spans="1:10">
      <c r="A138" t="s">
        <v>1960</v>
      </c>
      <c r="B138" s="2">
        <v>45544</v>
      </c>
      <c r="C138" t="s">
        <v>1325</v>
      </c>
      <c r="D138" t="s">
        <v>1654</v>
      </c>
      <c r="E138" t="s">
        <v>1773</v>
      </c>
      <c r="F138">
        <v>3</v>
      </c>
      <c r="G138">
        <v>576.52</v>
      </c>
      <c r="H138">
        <v>0.22</v>
      </c>
      <c r="I138" t="s">
        <v>1828</v>
      </c>
      <c r="J138">
        <v>1349.0568000000001</v>
      </c>
    </row>
    <row r="139" spans="1:10">
      <c r="A139" t="s">
        <v>1961</v>
      </c>
      <c r="B139" s="2">
        <v>45751</v>
      </c>
      <c r="C139" t="s">
        <v>1095</v>
      </c>
      <c r="D139" t="s">
        <v>1690</v>
      </c>
      <c r="E139" t="s">
        <v>1786</v>
      </c>
      <c r="F139">
        <v>3</v>
      </c>
      <c r="G139">
        <v>849.36</v>
      </c>
      <c r="H139">
        <v>0.03</v>
      </c>
      <c r="I139" t="s">
        <v>1823</v>
      </c>
      <c r="J139">
        <v>2471.6376</v>
      </c>
    </row>
    <row r="140" spans="1:10">
      <c r="A140" t="s">
        <v>1962</v>
      </c>
      <c r="B140" s="2">
        <v>45392</v>
      </c>
      <c r="C140" t="s">
        <v>1458</v>
      </c>
      <c r="D140" t="s">
        <v>1648</v>
      </c>
      <c r="E140" t="s">
        <v>1776</v>
      </c>
      <c r="F140">
        <v>1</v>
      </c>
      <c r="G140">
        <v>245.85</v>
      </c>
      <c r="H140">
        <v>0.18</v>
      </c>
      <c r="I140" t="s">
        <v>1828</v>
      </c>
      <c r="J140">
        <v>201.59700000000001</v>
      </c>
    </row>
    <row r="141" spans="1:10">
      <c r="A141" t="s">
        <v>1963</v>
      </c>
      <c r="B141" s="2">
        <v>45589</v>
      </c>
      <c r="C141" t="s">
        <v>589</v>
      </c>
      <c r="D141" t="s">
        <v>1742</v>
      </c>
      <c r="E141" t="s">
        <v>1789</v>
      </c>
      <c r="F141">
        <v>3</v>
      </c>
      <c r="G141">
        <v>237.68</v>
      </c>
      <c r="H141">
        <v>0.1</v>
      </c>
      <c r="I141" t="s">
        <v>1828</v>
      </c>
      <c r="J141">
        <v>641.73599999999999</v>
      </c>
    </row>
    <row r="142" spans="1:10">
      <c r="A142" t="s">
        <v>1964</v>
      </c>
      <c r="B142" s="2">
        <v>45756</v>
      </c>
      <c r="C142" t="s">
        <v>1059</v>
      </c>
      <c r="D142" t="s">
        <v>1690</v>
      </c>
      <c r="E142" t="s">
        <v>1799</v>
      </c>
      <c r="F142">
        <v>4</v>
      </c>
      <c r="G142">
        <v>715.85</v>
      </c>
      <c r="H142">
        <v>0.25</v>
      </c>
      <c r="I142" t="s">
        <v>1825</v>
      </c>
      <c r="J142">
        <v>2147.5500000000002</v>
      </c>
    </row>
    <row r="143" spans="1:10">
      <c r="A143" t="s">
        <v>1965</v>
      </c>
      <c r="B143" s="2">
        <v>45255</v>
      </c>
      <c r="C143" t="s">
        <v>568</v>
      </c>
      <c r="D143" t="s">
        <v>1728</v>
      </c>
      <c r="E143" t="s">
        <v>1773</v>
      </c>
      <c r="F143">
        <v>2</v>
      </c>
      <c r="G143">
        <v>478.85</v>
      </c>
      <c r="H143">
        <v>0.01</v>
      </c>
      <c r="I143" t="s">
        <v>1828</v>
      </c>
      <c r="J143">
        <v>948.12300000000005</v>
      </c>
    </row>
    <row r="144" spans="1:10">
      <c r="A144" t="s">
        <v>1966</v>
      </c>
      <c r="B144" s="2">
        <v>45718</v>
      </c>
      <c r="C144" t="s">
        <v>396</v>
      </c>
      <c r="D144" t="s">
        <v>1642</v>
      </c>
      <c r="E144" t="s">
        <v>1752</v>
      </c>
      <c r="F144">
        <v>1</v>
      </c>
      <c r="G144">
        <v>503.95</v>
      </c>
      <c r="H144">
        <v>0.26</v>
      </c>
      <c r="I144" t="s">
        <v>1828</v>
      </c>
      <c r="J144">
        <v>372.923</v>
      </c>
    </row>
    <row r="145" spans="1:10">
      <c r="A145" t="s">
        <v>1967</v>
      </c>
      <c r="B145" s="2">
        <v>45573</v>
      </c>
      <c r="C145" t="s">
        <v>1243</v>
      </c>
      <c r="D145" t="s">
        <v>1680</v>
      </c>
      <c r="E145" t="s">
        <v>1794</v>
      </c>
      <c r="F145">
        <v>2</v>
      </c>
      <c r="G145">
        <v>975.48</v>
      </c>
      <c r="H145">
        <v>0.26</v>
      </c>
      <c r="I145" t="s">
        <v>1828</v>
      </c>
      <c r="J145">
        <v>1443.7103999999999</v>
      </c>
    </row>
    <row r="146" spans="1:10">
      <c r="A146" t="s">
        <v>1968</v>
      </c>
      <c r="B146" s="2">
        <v>45884</v>
      </c>
      <c r="C146" t="s">
        <v>1249</v>
      </c>
      <c r="D146" t="s">
        <v>1616</v>
      </c>
      <c r="E146" t="s">
        <v>1804</v>
      </c>
      <c r="F146">
        <v>4</v>
      </c>
      <c r="G146">
        <v>450.12</v>
      </c>
      <c r="H146">
        <v>0.28999999999999998</v>
      </c>
      <c r="I146" t="s">
        <v>1828</v>
      </c>
      <c r="J146">
        <v>1278.3407999999999</v>
      </c>
    </row>
    <row r="147" spans="1:10">
      <c r="A147" t="s">
        <v>1969</v>
      </c>
      <c r="B147" s="2">
        <v>45448</v>
      </c>
      <c r="C147" t="s">
        <v>1349</v>
      </c>
      <c r="D147" t="s">
        <v>1620</v>
      </c>
      <c r="E147" t="s">
        <v>1782</v>
      </c>
      <c r="F147">
        <v>3</v>
      </c>
      <c r="G147">
        <v>237.24</v>
      </c>
      <c r="H147">
        <v>0.24</v>
      </c>
      <c r="I147" t="s">
        <v>1825</v>
      </c>
      <c r="J147">
        <v>540.90719999999999</v>
      </c>
    </row>
    <row r="148" spans="1:10">
      <c r="A148" t="s">
        <v>1970</v>
      </c>
      <c r="B148" s="2">
        <v>45522</v>
      </c>
      <c r="C148" t="s">
        <v>1417</v>
      </c>
      <c r="D148" t="s">
        <v>1656</v>
      </c>
      <c r="E148" t="s">
        <v>1801</v>
      </c>
      <c r="F148">
        <v>2</v>
      </c>
      <c r="G148">
        <v>536.84</v>
      </c>
      <c r="H148">
        <v>0.09</v>
      </c>
      <c r="I148" t="s">
        <v>1828</v>
      </c>
      <c r="J148">
        <v>977.04880000000003</v>
      </c>
    </row>
    <row r="149" spans="1:10">
      <c r="A149" t="s">
        <v>1971</v>
      </c>
      <c r="B149" s="2">
        <v>45626</v>
      </c>
      <c r="C149" t="s">
        <v>1371</v>
      </c>
      <c r="D149" t="s">
        <v>1620</v>
      </c>
      <c r="E149" t="s">
        <v>1813</v>
      </c>
      <c r="F149">
        <v>3</v>
      </c>
      <c r="G149">
        <v>584.41</v>
      </c>
      <c r="H149">
        <v>0</v>
      </c>
      <c r="I149" t="s">
        <v>1828</v>
      </c>
      <c r="J149">
        <v>1753.23</v>
      </c>
    </row>
    <row r="150" spans="1:10">
      <c r="A150" t="s">
        <v>1972</v>
      </c>
      <c r="B150" s="2">
        <v>45617</v>
      </c>
      <c r="C150" t="s">
        <v>932</v>
      </c>
      <c r="D150" t="s">
        <v>1712</v>
      </c>
      <c r="E150" t="s">
        <v>1813</v>
      </c>
      <c r="F150">
        <v>1</v>
      </c>
      <c r="G150">
        <v>653.87</v>
      </c>
      <c r="H150">
        <v>0.14000000000000001</v>
      </c>
      <c r="I150" t="s">
        <v>1825</v>
      </c>
      <c r="J150">
        <v>562.32820000000004</v>
      </c>
    </row>
    <row r="151" spans="1:10">
      <c r="A151" t="s">
        <v>1973</v>
      </c>
      <c r="B151" s="2">
        <v>45878</v>
      </c>
      <c r="C151" t="s">
        <v>1516</v>
      </c>
      <c r="D151" t="s">
        <v>1722</v>
      </c>
      <c r="E151" t="s">
        <v>1752</v>
      </c>
      <c r="F151">
        <v>1</v>
      </c>
      <c r="G151">
        <v>652.03</v>
      </c>
      <c r="H151">
        <v>0.27</v>
      </c>
      <c r="I151" t="s">
        <v>1823</v>
      </c>
      <c r="J151">
        <v>475.9819</v>
      </c>
    </row>
    <row r="152" spans="1:10">
      <c r="A152" t="s">
        <v>1974</v>
      </c>
      <c r="B152" s="2">
        <v>45502</v>
      </c>
      <c r="C152" t="s">
        <v>335</v>
      </c>
      <c r="D152" t="s">
        <v>1555</v>
      </c>
      <c r="E152" t="s">
        <v>1794</v>
      </c>
      <c r="F152">
        <v>3</v>
      </c>
      <c r="G152">
        <v>513.36</v>
      </c>
      <c r="H152">
        <v>7.0000000000000007E-2</v>
      </c>
      <c r="I152" t="s">
        <v>1828</v>
      </c>
      <c r="J152">
        <v>1432.2744</v>
      </c>
    </row>
    <row r="153" spans="1:10">
      <c r="A153" t="s">
        <v>1975</v>
      </c>
      <c r="B153" s="2">
        <v>45433</v>
      </c>
      <c r="C153" t="s">
        <v>251</v>
      </c>
      <c r="D153" t="s">
        <v>1652</v>
      </c>
      <c r="E153" t="s">
        <v>1773</v>
      </c>
      <c r="F153">
        <v>4</v>
      </c>
      <c r="G153">
        <v>355.64</v>
      </c>
      <c r="H153">
        <v>0.16</v>
      </c>
      <c r="I153" t="s">
        <v>1828</v>
      </c>
      <c r="J153">
        <v>1194.9503999999999</v>
      </c>
    </row>
    <row r="154" spans="1:10">
      <c r="A154" t="s">
        <v>1976</v>
      </c>
      <c r="B154" s="2">
        <v>45594</v>
      </c>
      <c r="C154" t="s">
        <v>97</v>
      </c>
      <c r="D154" t="s">
        <v>1574</v>
      </c>
      <c r="E154" t="s">
        <v>1782</v>
      </c>
      <c r="F154">
        <v>4</v>
      </c>
      <c r="G154">
        <v>535.4</v>
      </c>
      <c r="H154">
        <v>0.26</v>
      </c>
      <c r="I154" t="s">
        <v>1825</v>
      </c>
      <c r="J154">
        <v>1584.7840000000001</v>
      </c>
    </row>
    <row r="155" spans="1:10">
      <c r="A155" t="s">
        <v>1977</v>
      </c>
      <c r="B155" s="2">
        <v>45798</v>
      </c>
      <c r="C155" t="s">
        <v>779</v>
      </c>
      <c r="D155" t="s">
        <v>1686</v>
      </c>
      <c r="E155" t="s">
        <v>1813</v>
      </c>
      <c r="F155">
        <v>2</v>
      </c>
      <c r="G155">
        <v>108.74</v>
      </c>
      <c r="H155">
        <v>0.11</v>
      </c>
      <c r="I155" t="s">
        <v>1825</v>
      </c>
      <c r="J155">
        <v>193.55719999999999</v>
      </c>
    </row>
    <row r="156" spans="1:10">
      <c r="A156" t="s">
        <v>1978</v>
      </c>
      <c r="B156" s="2">
        <v>45579</v>
      </c>
      <c r="C156" t="s">
        <v>990</v>
      </c>
      <c r="D156" t="s">
        <v>1570</v>
      </c>
      <c r="E156" t="s">
        <v>1813</v>
      </c>
      <c r="F156">
        <v>3</v>
      </c>
      <c r="G156">
        <v>591.98</v>
      </c>
      <c r="H156">
        <v>0.16</v>
      </c>
      <c r="I156" t="s">
        <v>1823</v>
      </c>
      <c r="J156">
        <v>1491.7896000000001</v>
      </c>
    </row>
    <row r="157" spans="1:10">
      <c r="A157" t="s">
        <v>1979</v>
      </c>
      <c r="B157" s="2">
        <v>45613</v>
      </c>
      <c r="C157" t="s">
        <v>1260</v>
      </c>
      <c r="D157" t="s">
        <v>1644</v>
      </c>
      <c r="E157" t="s">
        <v>1761</v>
      </c>
      <c r="F157">
        <v>1</v>
      </c>
      <c r="G157">
        <v>345.06</v>
      </c>
      <c r="H157">
        <v>0.13</v>
      </c>
      <c r="I157" t="s">
        <v>1828</v>
      </c>
      <c r="J157">
        <v>300.2022</v>
      </c>
    </row>
    <row r="158" spans="1:10">
      <c r="A158" t="s">
        <v>1980</v>
      </c>
      <c r="B158" s="2">
        <v>45745</v>
      </c>
      <c r="C158" t="s">
        <v>969</v>
      </c>
      <c r="D158" t="s">
        <v>1734</v>
      </c>
      <c r="E158" t="s">
        <v>1794</v>
      </c>
      <c r="F158">
        <v>4</v>
      </c>
      <c r="G158">
        <v>986.41</v>
      </c>
      <c r="H158">
        <v>0.22</v>
      </c>
      <c r="I158" t="s">
        <v>1823</v>
      </c>
      <c r="J158">
        <v>3077.5992000000001</v>
      </c>
    </row>
    <row r="159" spans="1:10">
      <c r="A159" t="s">
        <v>1981</v>
      </c>
      <c r="B159" s="2">
        <v>45494</v>
      </c>
      <c r="C159" t="s">
        <v>1005</v>
      </c>
      <c r="D159" t="s">
        <v>1646</v>
      </c>
      <c r="E159" t="s">
        <v>1752</v>
      </c>
      <c r="F159">
        <v>2</v>
      </c>
      <c r="G159">
        <v>921.52</v>
      </c>
      <c r="H159">
        <v>0</v>
      </c>
      <c r="I159" t="s">
        <v>1825</v>
      </c>
      <c r="J159">
        <v>1843.04</v>
      </c>
    </row>
    <row r="160" spans="1:10">
      <c r="A160" t="s">
        <v>1982</v>
      </c>
      <c r="B160" s="2">
        <v>45883</v>
      </c>
      <c r="C160" t="s">
        <v>347</v>
      </c>
      <c r="D160" t="s">
        <v>1658</v>
      </c>
      <c r="E160" t="s">
        <v>1773</v>
      </c>
      <c r="F160">
        <v>1</v>
      </c>
      <c r="G160">
        <v>83.1</v>
      </c>
      <c r="H160">
        <v>0.04</v>
      </c>
      <c r="I160" t="s">
        <v>1825</v>
      </c>
      <c r="J160">
        <v>79.775999999999996</v>
      </c>
    </row>
    <row r="161" spans="1:10">
      <c r="A161" t="s">
        <v>1983</v>
      </c>
      <c r="B161" s="2">
        <v>45601</v>
      </c>
      <c r="C161" t="s">
        <v>1154</v>
      </c>
      <c r="D161" t="s">
        <v>1604</v>
      </c>
      <c r="E161" t="s">
        <v>1792</v>
      </c>
      <c r="F161">
        <v>2</v>
      </c>
      <c r="G161">
        <v>60.98</v>
      </c>
      <c r="H161">
        <v>0.23</v>
      </c>
      <c r="I161" t="s">
        <v>1825</v>
      </c>
      <c r="J161">
        <v>93.909199999999998</v>
      </c>
    </row>
    <row r="162" spans="1:10">
      <c r="A162" t="s">
        <v>1984</v>
      </c>
      <c r="B162" s="2">
        <v>45454</v>
      </c>
      <c r="C162" t="s">
        <v>1229</v>
      </c>
      <c r="D162" t="s">
        <v>1726</v>
      </c>
      <c r="E162" t="s">
        <v>1804</v>
      </c>
      <c r="F162">
        <v>2</v>
      </c>
      <c r="G162">
        <v>122.23</v>
      </c>
      <c r="H162">
        <v>0.21</v>
      </c>
      <c r="I162" t="s">
        <v>1828</v>
      </c>
      <c r="J162">
        <v>193.1234</v>
      </c>
    </row>
    <row r="163" spans="1:10">
      <c r="A163" t="s">
        <v>1985</v>
      </c>
      <c r="B163" s="2">
        <v>45918</v>
      </c>
      <c r="C163" t="s">
        <v>89</v>
      </c>
      <c r="D163" t="s">
        <v>1688</v>
      </c>
      <c r="E163" t="s">
        <v>1810</v>
      </c>
      <c r="F163">
        <v>2</v>
      </c>
      <c r="G163">
        <v>623.38</v>
      </c>
      <c r="H163">
        <v>0.13</v>
      </c>
      <c r="I163" t="s">
        <v>1823</v>
      </c>
      <c r="J163">
        <v>1084.6812</v>
      </c>
    </row>
    <row r="164" spans="1:10">
      <c r="A164" t="s">
        <v>1986</v>
      </c>
      <c r="B164" s="2">
        <v>45729</v>
      </c>
      <c r="C164" t="s">
        <v>218</v>
      </c>
      <c r="D164" t="s">
        <v>1688</v>
      </c>
      <c r="E164" t="s">
        <v>1752</v>
      </c>
      <c r="F164">
        <v>1</v>
      </c>
      <c r="G164">
        <v>479.58</v>
      </c>
      <c r="H164">
        <v>0.05</v>
      </c>
      <c r="I164" t="s">
        <v>1825</v>
      </c>
      <c r="J164">
        <v>455.601</v>
      </c>
    </row>
    <row r="165" spans="1:10">
      <c r="A165" t="s">
        <v>1987</v>
      </c>
      <c r="B165" s="2">
        <v>45276</v>
      </c>
      <c r="C165" t="s">
        <v>942</v>
      </c>
      <c r="D165" t="s">
        <v>1694</v>
      </c>
      <c r="E165" t="s">
        <v>1776</v>
      </c>
      <c r="F165">
        <v>3</v>
      </c>
      <c r="G165">
        <v>369.32</v>
      </c>
      <c r="H165">
        <v>0.14000000000000001</v>
      </c>
      <c r="I165" t="s">
        <v>1825</v>
      </c>
      <c r="J165">
        <v>952.84559999999999</v>
      </c>
    </row>
    <row r="166" spans="1:10">
      <c r="A166" t="s">
        <v>1988</v>
      </c>
      <c r="B166" s="2">
        <v>45851</v>
      </c>
      <c r="C166" t="s">
        <v>278</v>
      </c>
      <c r="D166" t="s">
        <v>1612</v>
      </c>
      <c r="E166" t="s">
        <v>1757</v>
      </c>
      <c r="F166">
        <v>1</v>
      </c>
      <c r="G166">
        <v>488.31</v>
      </c>
      <c r="H166">
        <v>0.03</v>
      </c>
      <c r="I166" t="s">
        <v>1825</v>
      </c>
      <c r="J166">
        <v>473.66070000000002</v>
      </c>
    </row>
    <row r="167" spans="1:10">
      <c r="A167" t="s">
        <v>1989</v>
      </c>
      <c r="B167" s="2">
        <v>45418</v>
      </c>
      <c r="C167" t="s">
        <v>878</v>
      </c>
      <c r="D167" t="s">
        <v>1656</v>
      </c>
      <c r="E167" t="s">
        <v>1794</v>
      </c>
      <c r="F167">
        <v>4</v>
      </c>
      <c r="G167">
        <v>164.04</v>
      </c>
      <c r="H167">
        <v>0.26</v>
      </c>
      <c r="I167" t="s">
        <v>1823</v>
      </c>
      <c r="J167">
        <v>485.55840000000001</v>
      </c>
    </row>
    <row r="168" spans="1:10">
      <c r="A168" t="s">
        <v>1990</v>
      </c>
      <c r="B168" s="2">
        <v>45508</v>
      </c>
      <c r="C168" t="s">
        <v>268</v>
      </c>
      <c r="D168" t="s">
        <v>1568</v>
      </c>
      <c r="E168" t="s">
        <v>1807</v>
      </c>
      <c r="F168">
        <v>3</v>
      </c>
      <c r="G168">
        <v>707.95</v>
      </c>
      <c r="H168">
        <v>0.18</v>
      </c>
      <c r="I168" t="s">
        <v>1825</v>
      </c>
      <c r="J168">
        <v>1741.557</v>
      </c>
    </row>
    <row r="169" spans="1:10">
      <c r="A169" t="s">
        <v>1991</v>
      </c>
      <c r="B169" s="2">
        <v>45269</v>
      </c>
      <c r="C169" t="s">
        <v>934</v>
      </c>
      <c r="D169" t="s">
        <v>1686</v>
      </c>
      <c r="E169" t="s">
        <v>1782</v>
      </c>
      <c r="F169">
        <v>4</v>
      </c>
      <c r="G169">
        <v>714.47</v>
      </c>
      <c r="H169">
        <v>0.18</v>
      </c>
      <c r="I169" t="s">
        <v>1828</v>
      </c>
      <c r="J169">
        <v>2343.4616000000001</v>
      </c>
    </row>
    <row r="170" spans="1:10">
      <c r="A170" t="s">
        <v>1992</v>
      </c>
      <c r="B170" s="2">
        <v>45866</v>
      </c>
      <c r="C170" t="s">
        <v>1289</v>
      </c>
      <c r="D170" t="s">
        <v>1706</v>
      </c>
      <c r="E170" t="s">
        <v>1779</v>
      </c>
      <c r="F170">
        <v>4</v>
      </c>
      <c r="G170">
        <v>422.09</v>
      </c>
      <c r="H170">
        <v>0.04</v>
      </c>
      <c r="I170" t="s">
        <v>1823</v>
      </c>
      <c r="J170">
        <v>1620.8255999999999</v>
      </c>
    </row>
    <row r="171" spans="1:10">
      <c r="A171" t="s">
        <v>1993</v>
      </c>
      <c r="B171" s="2">
        <v>45462</v>
      </c>
      <c r="C171" t="s">
        <v>381</v>
      </c>
      <c r="D171" t="s">
        <v>1608</v>
      </c>
      <c r="E171" t="s">
        <v>1786</v>
      </c>
      <c r="F171">
        <v>1</v>
      </c>
      <c r="G171">
        <v>998.19</v>
      </c>
      <c r="H171">
        <v>0.2</v>
      </c>
      <c r="I171" t="s">
        <v>1823</v>
      </c>
      <c r="J171">
        <v>798.55200000000002</v>
      </c>
    </row>
    <row r="172" spans="1:10">
      <c r="A172" t="s">
        <v>1994</v>
      </c>
      <c r="B172" s="2">
        <v>45313</v>
      </c>
      <c r="C172" t="s">
        <v>1166</v>
      </c>
      <c r="D172" t="s">
        <v>1692</v>
      </c>
      <c r="E172" t="s">
        <v>1779</v>
      </c>
      <c r="F172">
        <v>2</v>
      </c>
      <c r="G172">
        <v>343.42</v>
      </c>
      <c r="H172">
        <v>0.12</v>
      </c>
      <c r="I172" t="s">
        <v>1828</v>
      </c>
      <c r="J172">
        <v>604.41920000000005</v>
      </c>
    </row>
    <row r="173" spans="1:10">
      <c r="A173" t="s">
        <v>1995</v>
      </c>
      <c r="B173" s="2">
        <v>45390</v>
      </c>
      <c r="C173" t="s">
        <v>818</v>
      </c>
      <c r="D173" t="s">
        <v>1616</v>
      </c>
      <c r="E173" t="s">
        <v>1776</v>
      </c>
      <c r="F173">
        <v>1</v>
      </c>
      <c r="G173">
        <v>152.16999999999999</v>
      </c>
      <c r="H173">
        <v>0.28000000000000003</v>
      </c>
      <c r="I173" t="s">
        <v>1828</v>
      </c>
      <c r="J173">
        <v>109.5624</v>
      </c>
    </row>
    <row r="174" spans="1:10">
      <c r="A174" t="s">
        <v>1996</v>
      </c>
      <c r="B174" s="2">
        <v>45795</v>
      </c>
      <c r="C174" t="s">
        <v>579</v>
      </c>
      <c r="D174" t="s">
        <v>1646</v>
      </c>
      <c r="E174" t="s">
        <v>1792</v>
      </c>
      <c r="F174">
        <v>1</v>
      </c>
      <c r="G174">
        <v>325.08</v>
      </c>
      <c r="H174">
        <v>0.26</v>
      </c>
      <c r="I174" t="s">
        <v>1825</v>
      </c>
      <c r="J174">
        <v>240.5592</v>
      </c>
    </row>
    <row r="175" spans="1:10">
      <c r="A175" t="s">
        <v>1997</v>
      </c>
      <c r="B175" s="2">
        <v>45267</v>
      </c>
      <c r="C175" t="s">
        <v>1080</v>
      </c>
      <c r="D175" t="s">
        <v>1726</v>
      </c>
      <c r="E175" t="s">
        <v>1789</v>
      </c>
      <c r="F175">
        <v>2</v>
      </c>
      <c r="G175">
        <v>827.92</v>
      </c>
      <c r="H175">
        <v>0.25</v>
      </c>
      <c r="I175" t="s">
        <v>1828</v>
      </c>
      <c r="J175">
        <v>1241.8800000000001</v>
      </c>
    </row>
    <row r="176" spans="1:10">
      <c r="A176" t="s">
        <v>1998</v>
      </c>
      <c r="B176" s="2">
        <v>45314</v>
      </c>
      <c r="C176" t="s">
        <v>1492</v>
      </c>
      <c r="D176" t="s">
        <v>1600</v>
      </c>
      <c r="E176" t="s">
        <v>1761</v>
      </c>
      <c r="F176">
        <v>2</v>
      </c>
      <c r="G176">
        <v>593.47</v>
      </c>
      <c r="H176">
        <v>0.1</v>
      </c>
      <c r="I176" t="s">
        <v>1828</v>
      </c>
      <c r="J176">
        <v>1068.2460000000001</v>
      </c>
    </row>
    <row r="177" spans="1:10">
      <c r="A177" t="s">
        <v>1999</v>
      </c>
      <c r="B177" s="2">
        <v>45267</v>
      </c>
      <c r="C177" t="s">
        <v>929</v>
      </c>
      <c r="D177" t="s">
        <v>1588</v>
      </c>
      <c r="E177" t="s">
        <v>1779</v>
      </c>
      <c r="F177">
        <v>4</v>
      </c>
      <c r="G177">
        <v>756.28</v>
      </c>
      <c r="H177">
        <v>0.05</v>
      </c>
      <c r="I177" t="s">
        <v>1828</v>
      </c>
      <c r="J177">
        <v>2873.864</v>
      </c>
    </row>
    <row r="178" spans="1:10">
      <c r="A178" t="s">
        <v>2000</v>
      </c>
      <c r="B178" s="2">
        <v>45641</v>
      </c>
      <c r="C178" t="s">
        <v>1178</v>
      </c>
      <c r="D178" t="s">
        <v>1732</v>
      </c>
      <c r="E178" t="s">
        <v>1757</v>
      </c>
      <c r="F178">
        <v>2</v>
      </c>
      <c r="G178">
        <v>707.65</v>
      </c>
      <c r="H178">
        <v>0.14000000000000001</v>
      </c>
      <c r="I178" t="s">
        <v>1823</v>
      </c>
      <c r="J178">
        <v>1217.1579999999999</v>
      </c>
    </row>
    <row r="179" spans="1:10">
      <c r="A179" t="s">
        <v>2001</v>
      </c>
      <c r="B179" s="2">
        <v>45371</v>
      </c>
      <c r="C179" t="s">
        <v>441</v>
      </c>
      <c r="D179" t="s">
        <v>1598</v>
      </c>
      <c r="E179" t="s">
        <v>1801</v>
      </c>
      <c r="F179">
        <v>1</v>
      </c>
      <c r="G179">
        <v>857.35</v>
      </c>
      <c r="H179">
        <v>0.28000000000000003</v>
      </c>
      <c r="I179" t="s">
        <v>1825</v>
      </c>
      <c r="J179">
        <v>617.29200000000003</v>
      </c>
    </row>
    <row r="180" spans="1:10">
      <c r="A180" t="s">
        <v>2002</v>
      </c>
      <c r="B180" s="2">
        <v>45670</v>
      </c>
      <c r="C180" t="s">
        <v>1533</v>
      </c>
      <c r="D180" t="s">
        <v>1658</v>
      </c>
      <c r="E180" t="s">
        <v>1782</v>
      </c>
      <c r="F180">
        <v>1</v>
      </c>
      <c r="G180">
        <v>79</v>
      </c>
      <c r="H180">
        <v>0.04</v>
      </c>
      <c r="I180" t="s">
        <v>1825</v>
      </c>
      <c r="J180">
        <v>75.84</v>
      </c>
    </row>
    <row r="181" spans="1:10">
      <c r="A181" t="s">
        <v>2003</v>
      </c>
      <c r="B181" s="2">
        <v>45885</v>
      </c>
      <c r="C181" t="s">
        <v>244</v>
      </c>
      <c r="D181" t="s">
        <v>1736</v>
      </c>
      <c r="E181" t="s">
        <v>1773</v>
      </c>
      <c r="F181">
        <v>4</v>
      </c>
      <c r="G181">
        <v>638.91</v>
      </c>
      <c r="H181">
        <v>0</v>
      </c>
      <c r="I181" t="s">
        <v>1828</v>
      </c>
      <c r="J181">
        <v>2555.64</v>
      </c>
    </row>
    <row r="182" spans="1:10">
      <c r="A182" t="s">
        <v>2004</v>
      </c>
      <c r="B182" s="2">
        <v>45812</v>
      </c>
      <c r="C182" t="s">
        <v>295</v>
      </c>
      <c r="D182" t="s">
        <v>1638</v>
      </c>
      <c r="E182" t="s">
        <v>1752</v>
      </c>
      <c r="F182">
        <v>2</v>
      </c>
      <c r="G182">
        <v>522.16999999999996</v>
      </c>
      <c r="H182">
        <v>0.27</v>
      </c>
      <c r="I182" t="s">
        <v>1823</v>
      </c>
      <c r="J182">
        <v>762.3682</v>
      </c>
    </row>
    <row r="183" spans="1:10">
      <c r="A183" t="s">
        <v>2005</v>
      </c>
      <c r="B183" s="2">
        <v>45235</v>
      </c>
      <c r="C183" t="s">
        <v>1472</v>
      </c>
      <c r="D183" t="s">
        <v>1626</v>
      </c>
      <c r="E183" t="s">
        <v>1794</v>
      </c>
      <c r="F183">
        <v>3</v>
      </c>
      <c r="G183">
        <v>954.29</v>
      </c>
      <c r="H183">
        <v>0.27</v>
      </c>
      <c r="I183" t="s">
        <v>1823</v>
      </c>
      <c r="J183">
        <v>2089.8951000000002</v>
      </c>
    </row>
    <row r="184" spans="1:10">
      <c r="A184" t="s">
        <v>2006</v>
      </c>
      <c r="B184" s="2">
        <v>45710</v>
      </c>
      <c r="C184" t="s">
        <v>1425</v>
      </c>
      <c r="D184" t="s">
        <v>1614</v>
      </c>
      <c r="E184" t="s">
        <v>1797</v>
      </c>
      <c r="F184">
        <v>3</v>
      </c>
      <c r="G184">
        <v>53.92</v>
      </c>
      <c r="H184">
        <v>0.15</v>
      </c>
      <c r="I184" t="s">
        <v>1825</v>
      </c>
      <c r="J184">
        <v>137.49600000000001</v>
      </c>
    </row>
    <row r="185" spans="1:10">
      <c r="A185" t="s">
        <v>2007</v>
      </c>
      <c r="B185" s="2">
        <v>45753</v>
      </c>
      <c r="C185" t="s">
        <v>1235</v>
      </c>
      <c r="D185" t="s">
        <v>1616</v>
      </c>
      <c r="E185" t="s">
        <v>1752</v>
      </c>
      <c r="F185">
        <v>4</v>
      </c>
      <c r="G185">
        <v>741.88</v>
      </c>
      <c r="H185">
        <v>0.02</v>
      </c>
      <c r="I185" t="s">
        <v>1828</v>
      </c>
      <c r="J185">
        <v>2908.1696000000002</v>
      </c>
    </row>
    <row r="186" spans="1:10">
      <c r="A186" t="s">
        <v>2008</v>
      </c>
      <c r="B186" s="2">
        <v>45594</v>
      </c>
      <c r="C186" t="s">
        <v>134</v>
      </c>
      <c r="D186" t="s">
        <v>1640</v>
      </c>
      <c r="E186" t="s">
        <v>1766</v>
      </c>
      <c r="F186">
        <v>1</v>
      </c>
      <c r="G186">
        <v>547.09</v>
      </c>
      <c r="H186">
        <v>0.01</v>
      </c>
      <c r="I186" t="s">
        <v>1825</v>
      </c>
      <c r="J186">
        <v>541.6191</v>
      </c>
    </row>
    <row r="187" spans="1:10">
      <c r="A187" t="s">
        <v>2009</v>
      </c>
      <c r="B187" s="2">
        <v>45686</v>
      </c>
      <c r="C187" t="s">
        <v>1504</v>
      </c>
      <c r="D187" t="s">
        <v>1726</v>
      </c>
      <c r="E187" t="s">
        <v>1766</v>
      </c>
      <c r="F187">
        <v>1</v>
      </c>
      <c r="G187">
        <v>789.35</v>
      </c>
      <c r="H187">
        <v>0.14000000000000001</v>
      </c>
      <c r="I187" t="s">
        <v>1825</v>
      </c>
      <c r="J187">
        <v>678.84100000000001</v>
      </c>
    </row>
    <row r="188" spans="1:10">
      <c r="A188" t="s">
        <v>2010</v>
      </c>
      <c r="B188" s="2">
        <v>45354</v>
      </c>
      <c r="C188" t="s">
        <v>1328</v>
      </c>
      <c r="D188" t="s">
        <v>1674</v>
      </c>
      <c r="E188" t="s">
        <v>1766</v>
      </c>
      <c r="F188">
        <v>3</v>
      </c>
      <c r="G188">
        <v>476.78</v>
      </c>
      <c r="H188">
        <v>0.09</v>
      </c>
      <c r="I188" t="s">
        <v>1828</v>
      </c>
      <c r="J188">
        <v>1301.6094000000001</v>
      </c>
    </row>
    <row r="189" spans="1:10">
      <c r="A189" t="s">
        <v>2011</v>
      </c>
      <c r="B189" s="2">
        <v>45600</v>
      </c>
      <c r="C189" t="s">
        <v>1400</v>
      </c>
      <c r="D189" t="s">
        <v>1706</v>
      </c>
      <c r="E189" t="s">
        <v>1810</v>
      </c>
      <c r="F189">
        <v>2</v>
      </c>
      <c r="G189">
        <v>504.26</v>
      </c>
      <c r="H189">
        <v>0.04</v>
      </c>
      <c r="I189" t="s">
        <v>1825</v>
      </c>
      <c r="J189">
        <v>968.17920000000004</v>
      </c>
    </row>
    <row r="190" spans="1:10">
      <c r="A190" t="s">
        <v>2012</v>
      </c>
      <c r="B190" s="2">
        <v>45538</v>
      </c>
      <c r="C190" t="s">
        <v>866</v>
      </c>
      <c r="D190" t="s">
        <v>1710</v>
      </c>
      <c r="E190" t="s">
        <v>1776</v>
      </c>
      <c r="F190">
        <v>2</v>
      </c>
      <c r="G190">
        <v>549.33000000000004</v>
      </c>
      <c r="H190">
        <v>0.01</v>
      </c>
      <c r="I190" t="s">
        <v>1828</v>
      </c>
      <c r="J190">
        <v>1087.6733999999999</v>
      </c>
    </row>
    <row r="191" spans="1:10">
      <c r="A191" t="s">
        <v>2013</v>
      </c>
      <c r="B191" s="2">
        <v>45411</v>
      </c>
      <c r="C191" t="s">
        <v>1193</v>
      </c>
      <c r="D191" t="s">
        <v>1553</v>
      </c>
      <c r="E191" t="s">
        <v>1766</v>
      </c>
      <c r="F191">
        <v>3</v>
      </c>
      <c r="G191">
        <v>620.22</v>
      </c>
      <c r="H191">
        <v>0.04</v>
      </c>
      <c r="I191" t="s">
        <v>1823</v>
      </c>
      <c r="J191">
        <v>1786.2336</v>
      </c>
    </row>
    <row r="192" spans="1:10">
      <c r="A192" t="s">
        <v>2014</v>
      </c>
      <c r="B192" s="2">
        <v>45411</v>
      </c>
      <c r="C192" t="s">
        <v>329</v>
      </c>
      <c r="D192" t="s">
        <v>1640</v>
      </c>
      <c r="E192" t="s">
        <v>1766</v>
      </c>
      <c r="F192">
        <v>1</v>
      </c>
      <c r="G192">
        <v>580.76</v>
      </c>
      <c r="H192">
        <v>0.1</v>
      </c>
      <c r="I192" t="s">
        <v>1828</v>
      </c>
      <c r="J192">
        <v>522.68399999999997</v>
      </c>
    </row>
    <row r="193" spans="1:10">
      <c r="A193" t="s">
        <v>2015</v>
      </c>
      <c r="B193" s="2">
        <v>45775</v>
      </c>
      <c r="C193" t="s">
        <v>1050</v>
      </c>
      <c r="D193" t="s">
        <v>1690</v>
      </c>
      <c r="E193" t="s">
        <v>1786</v>
      </c>
      <c r="F193">
        <v>3</v>
      </c>
      <c r="G193">
        <v>444.55</v>
      </c>
      <c r="H193">
        <v>0.14000000000000001</v>
      </c>
      <c r="I193" t="s">
        <v>1825</v>
      </c>
      <c r="J193">
        <v>1146.9390000000001</v>
      </c>
    </row>
    <row r="194" spans="1:10">
      <c r="A194" t="s">
        <v>2016</v>
      </c>
      <c r="B194" s="2">
        <v>45459</v>
      </c>
      <c r="C194" t="s">
        <v>470</v>
      </c>
      <c r="D194" t="s">
        <v>1640</v>
      </c>
      <c r="E194" t="s">
        <v>1810</v>
      </c>
      <c r="F194">
        <v>1</v>
      </c>
      <c r="G194">
        <v>804.9</v>
      </c>
      <c r="H194">
        <v>0.03</v>
      </c>
      <c r="I194" t="s">
        <v>1825</v>
      </c>
      <c r="J194">
        <v>780.75300000000004</v>
      </c>
    </row>
    <row r="195" spans="1:10">
      <c r="A195" t="s">
        <v>2017</v>
      </c>
      <c r="B195" s="2">
        <v>45617</v>
      </c>
      <c r="C195" t="s">
        <v>1316</v>
      </c>
      <c r="D195" t="s">
        <v>1732</v>
      </c>
      <c r="E195" t="s">
        <v>1799</v>
      </c>
      <c r="F195">
        <v>3</v>
      </c>
      <c r="G195">
        <v>361.65</v>
      </c>
      <c r="H195">
        <v>0.15</v>
      </c>
      <c r="I195" t="s">
        <v>1828</v>
      </c>
      <c r="J195">
        <v>922.20749999999998</v>
      </c>
    </row>
    <row r="196" spans="1:10">
      <c r="A196" t="s">
        <v>2018</v>
      </c>
      <c r="B196" s="2">
        <v>45763</v>
      </c>
      <c r="C196" t="s">
        <v>541</v>
      </c>
      <c r="D196" t="s">
        <v>1560</v>
      </c>
      <c r="E196" t="s">
        <v>1769</v>
      </c>
      <c r="F196">
        <v>1</v>
      </c>
      <c r="G196">
        <v>271.76</v>
      </c>
      <c r="H196">
        <v>0.03</v>
      </c>
      <c r="I196" t="s">
        <v>1823</v>
      </c>
      <c r="J196">
        <v>263.60719999999998</v>
      </c>
    </row>
    <row r="197" spans="1:10">
      <c r="A197" t="s">
        <v>2019</v>
      </c>
      <c r="B197" s="2">
        <v>45618</v>
      </c>
      <c r="C197" t="s">
        <v>1017</v>
      </c>
      <c r="D197" t="s">
        <v>1646</v>
      </c>
      <c r="E197" t="s">
        <v>1789</v>
      </c>
      <c r="F197">
        <v>3</v>
      </c>
      <c r="G197">
        <v>958.15</v>
      </c>
      <c r="H197">
        <v>0.24</v>
      </c>
      <c r="I197" t="s">
        <v>1828</v>
      </c>
      <c r="J197">
        <v>2184.5819999999999</v>
      </c>
    </row>
    <row r="198" spans="1:10">
      <c r="A198" t="s">
        <v>2020</v>
      </c>
      <c r="B198" s="2">
        <v>45290</v>
      </c>
      <c r="C198" t="s">
        <v>1325</v>
      </c>
      <c r="D198" t="s">
        <v>1668</v>
      </c>
      <c r="E198" t="s">
        <v>1807</v>
      </c>
      <c r="F198">
        <v>1</v>
      </c>
      <c r="G198">
        <v>889.19</v>
      </c>
      <c r="H198">
        <v>0.03</v>
      </c>
      <c r="I198" t="s">
        <v>1823</v>
      </c>
      <c r="J198">
        <v>862.51430000000005</v>
      </c>
    </row>
    <row r="199" spans="1:10">
      <c r="A199" t="s">
        <v>2021</v>
      </c>
      <c r="B199" s="2">
        <v>45904</v>
      </c>
      <c r="C199" t="s">
        <v>1431</v>
      </c>
      <c r="D199" t="s">
        <v>1662</v>
      </c>
      <c r="E199" t="s">
        <v>1804</v>
      </c>
      <c r="F199">
        <v>4</v>
      </c>
      <c r="G199">
        <v>689.67</v>
      </c>
      <c r="H199">
        <v>0.05</v>
      </c>
      <c r="I199" t="s">
        <v>1828</v>
      </c>
      <c r="J199">
        <v>2620.7460000000001</v>
      </c>
    </row>
    <row r="200" spans="1:10">
      <c r="A200" t="s">
        <v>2022</v>
      </c>
      <c r="B200" s="2">
        <v>45227</v>
      </c>
      <c r="C200" t="s">
        <v>461</v>
      </c>
      <c r="D200" t="s">
        <v>1636</v>
      </c>
      <c r="E200" t="s">
        <v>1792</v>
      </c>
      <c r="F200">
        <v>1</v>
      </c>
      <c r="G200">
        <v>541.24</v>
      </c>
      <c r="H200">
        <v>0.03</v>
      </c>
      <c r="I200" t="s">
        <v>1825</v>
      </c>
      <c r="J200">
        <v>525.00279999999998</v>
      </c>
    </row>
    <row r="201" spans="1:10">
      <c r="A201" t="s">
        <v>2023</v>
      </c>
      <c r="B201" s="2">
        <v>45600</v>
      </c>
      <c r="C201" t="s">
        <v>1386</v>
      </c>
      <c r="D201" t="s">
        <v>1710</v>
      </c>
      <c r="E201" t="s">
        <v>1776</v>
      </c>
      <c r="F201">
        <v>1</v>
      </c>
      <c r="G201">
        <v>454.71</v>
      </c>
      <c r="H201">
        <v>0.16</v>
      </c>
      <c r="I201" t="s">
        <v>1825</v>
      </c>
      <c r="J201">
        <v>381.95639999999997</v>
      </c>
    </row>
    <row r="202" spans="1:10">
      <c r="A202" t="s">
        <v>2024</v>
      </c>
      <c r="B202" s="2">
        <v>45646</v>
      </c>
      <c r="C202" t="s">
        <v>150</v>
      </c>
      <c r="D202" t="s">
        <v>1680</v>
      </c>
      <c r="E202" t="s">
        <v>1773</v>
      </c>
      <c r="F202">
        <v>2</v>
      </c>
      <c r="G202">
        <v>397.63</v>
      </c>
      <c r="H202">
        <v>0.26</v>
      </c>
      <c r="I202" t="s">
        <v>1823</v>
      </c>
      <c r="J202">
        <v>588.49239999999998</v>
      </c>
    </row>
    <row r="203" spans="1:10">
      <c r="A203" t="s">
        <v>2025</v>
      </c>
      <c r="B203" s="2">
        <v>45725</v>
      </c>
      <c r="C203" t="s">
        <v>565</v>
      </c>
      <c r="D203" t="s">
        <v>1714</v>
      </c>
      <c r="E203" t="s">
        <v>1776</v>
      </c>
      <c r="F203">
        <v>3</v>
      </c>
      <c r="G203">
        <v>748.56</v>
      </c>
      <c r="H203">
        <v>0.26</v>
      </c>
      <c r="I203" t="s">
        <v>1825</v>
      </c>
      <c r="J203">
        <v>1661.8032000000001</v>
      </c>
    </row>
    <row r="204" spans="1:10">
      <c r="A204" t="s">
        <v>2026</v>
      </c>
      <c r="B204" s="2">
        <v>45742</v>
      </c>
      <c r="C204" t="s">
        <v>487</v>
      </c>
      <c r="D204" t="s">
        <v>1614</v>
      </c>
      <c r="E204" t="s">
        <v>1769</v>
      </c>
      <c r="F204">
        <v>1</v>
      </c>
      <c r="G204">
        <v>885.72</v>
      </c>
      <c r="H204">
        <v>0.15</v>
      </c>
      <c r="I204" t="s">
        <v>1823</v>
      </c>
      <c r="J204">
        <v>752.86199999999997</v>
      </c>
    </row>
    <row r="205" spans="1:10">
      <c r="A205" t="s">
        <v>2027</v>
      </c>
      <c r="B205" s="2">
        <v>45750</v>
      </c>
      <c r="C205" t="s">
        <v>381</v>
      </c>
      <c r="D205" t="s">
        <v>1672</v>
      </c>
      <c r="E205" t="s">
        <v>1757</v>
      </c>
      <c r="F205">
        <v>4</v>
      </c>
      <c r="G205">
        <v>408.07</v>
      </c>
      <c r="H205">
        <v>0.28000000000000003</v>
      </c>
      <c r="I205" t="s">
        <v>1828</v>
      </c>
      <c r="J205">
        <v>1175.2416000000001</v>
      </c>
    </row>
    <row r="206" spans="1:10">
      <c r="A206" t="s">
        <v>2028</v>
      </c>
      <c r="B206" s="2">
        <v>45327</v>
      </c>
      <c r="C206" t="s">
        <v>1455</v>
      </c>
      <c r="D206" t="s">
        <v>1616</v>
      </c>
      <c r="E206" t="s">
        <v>1786</v>
      </c>
      <c r="F206">
        <v>2</v>
      </c>
      <c r="G206">
        <v>597.07000000000005</v>
      </c>
      <c r="H206">
        <v>0.28000000000000003</v>
      </c>
      <c r="I206" t="s">
        <v>1825</v>
      </c>
      <c r="J206">
        <v>859.7808</v>
      </c>
    </row>
    <row r="207" spans="1:10">
      <c r="A207" t="s">
        <v>2029</v>
      </c>
      <c r="B207" s="2">
        <v>45465</v>
      </c>
      <c r="C207" t="s">
        <v>97</v>
      </c>
      <c r="D207" t="s">
        <v>1682</v>
      </c>
      <c r="E207" t="s">
        <v>1786</v>
      </c>
      <c r="F207">
        <v>3</v>
      </c>
      <c r="G207">
        <v>723.47</v>
      </c>
      <c r="H207">
        <v>0.12</v>
      </c>
      <c r="I207" t="s">
        <v>1828</v>
      </c>
      <c r="J207">
        <v>1909.9608000000001</v>
      </c>
    </row>
    <row r="208" spans="1:10">
      <c r="A208" t="s">
        <v>2030</v>
      </c>
      <c r="B208" s="2">
        <v>45883</v>
      </c>
      <c r="C208" t="s">
        <v>1355</v>
      </c>
      <c r="D208" t="s">
        <v>1724</v>
      </c>
      <c r="E208" t="s">
        <v>1773</v>
      </c>
      <c r="F208">
        <v>1</v>
      </c>
      <c r="G208">
        <v>479.93</v>
      </c>
      <c r="H208">
        <v>0.22</v>
      </c>
      <c r="I208" t="s">
        <v>1823</v>
      </c>
      <c r="J208">
        <v>374.34539999999998</v>
      </c>
    </row>
    <row r="209" spans="1:10">
      <c r="A209" t="s">
        <v>2031</v>
      </c>
      <c r="B209" s="2">
        <v>45445</v>
      </c>
      <c r="C209" t="s">
        <v>779</v>
      </c>
      <c r="D209" t="s">
        <v>1616</v>
      </c>
      <c r="E209" t="s">
        <v>1804</v>
      </c>
      <c r="F209">
        <v>4</v>
      </c>
      <c r="G209">
        <v>362.81</v>
      </c>
      <c r="H209">
        <v>0.21</v>
      </c>
      <c r="I209" t="s">
        <v>1828</v>
      </c>
      <c r="J209">
        <v>1146.4795999999999</v>
      </c>
    </row>
    <row r="210" spans="1:10">
      <c r="A210" t="s">
        <v>2032</v>
      </c>
      <c r="B210" s="2">
        <v>45640</v>
      </c>
      <c r="C210" t="s">
        <v>610</v>
      </c>
      <c r="D210" t="s">
        <v>1706</v>
      </c>
      <c r="E210" t="s">
        <v>1766</v>
      </c>
      <c r="F210">
        <v>1</v>
      </c>
      <c r="G210">
        <v>127.11</v>
      </c>
      <c r="H210">
        <v>0.01</v>
      </c>
      <c r="I210" t="s">
        <v>1825</v>
      </c>
      <c r="J210">
        <v>125.8389</v>
      </c>
    </row>
    <row r="211" spans="1:10">
      <c r="A211" t="s">
        <v>2033</v>
      </c>
      <c r="B211" s="2">
        <v>45411</v>
      </c>
      <c r="C211" t="s">
        <v>607</v>
      </c>
      <c r="D211" t="s">
        <v>1616</v>
      </c>
      <c r="E211" t="s">
        <v>1807</v>
      </c>
      <c r="F211">
        <v>4</v>
      </c>
      <c r="G211">
        <v>931.26</v>
      </c>
      <c r="H211">
        <v>0.04</v>
      </c>
      <c r="I211" t="s">
        <v>1823</v>
      </c>
      <c r="J211">
        <v>3576.0383999999999</v>
      </c>
    </row>
    <row r="212" spans="1:10">
      <c r="A212" t="s">
        <v>2034</v>
      </c>
      <c r="B212" s="2">
        <v>45224</v>
      </c>
      <c r="C212" t="s">
        <v>1160</v>
      </c>
      <c r="D212" t="s">
        <v>1682</v>
      </c>
      <c r="E212" t="s">
        <v>1782</v>
      </c>
      <c r="F212">
        <v>1</v>
      </c>
      <c r="G212">
        <v>620.80999999999995</v>
      </c>
      <c r="H212">
        <v>0.04</v>
      </c>
      <c r="I212" t="s">
        <v>1825</v>
      </c>
      <c r="J212">
        <v>595.97760000000005</v>
      </c>
    </row>
    <row r="213" spans="1:10">
      <c r="A213" t="s">
        <v>2035</v>
      </c>
      <c r="B213" s="2">
        <v>45497</v>
      </c>
      <c r="C213" t="s">
        <v>338</v>
      </c>
      <c r="D213" t="s">
        <v>1648</v>
      </c>
      <c r="E213" t="s">
        <v>1761</v>
      </c>
      <c r="F213">
        <v>1</v>
      </c>
      <c r="G213">
        <v>823.26</v>
      </c>
      <c r="H213">
        <v>0.27</v>
      </c>
      <c r="I213" t="s">
        <v>1828</v>
      </c>
      <c r="J213">
        <v>600.97979999999995</v>
      </c>
    </row>
    <row r="214" spans="1:10">
      <c r="A214" t="s">
        <v>2036</v>
      </c>
      <c r="B214" s="2">
        <v>45807</v>
      </c>
      <c r="C214" t="s">
        <v>59</v>
      </c>
      <c r="D214" t="s">
        <v>1602</v>
      </c>
      <c r="E214" t="s">
        <v>1782</v>
      </c>
      <c r="F214">
        <v>3</v>
      </c>
      <c r="G214">
        <v>681.01</v>
      </c>
      <c r="H214">
        <v>0.27</v>
      </c>
      <c r="I214" t="s">
        <v>1828</v>
      </c>
      <c r="J214">
        <v>1491.4119000000001</v>
      </c>
    </row>
    <row r="215" spans="1:10">
      <c r="A215" t="s">
        <v>2037</v>
      </c>
      <c r="B215" s="2">
        <v>45942</v>
      </c>
      <c r="C215" t="s">
        <v>1368</v>
      </c>
      <c r="D215" t="s">
        <v>1660</v>
      </c>
      <c r="E215" t="s">
        <v>1813</v>
      </c>
      <c r="F215">
        <v>4</v>
      </c>
      <c r="G215">
        <v>119.83</v>
      </c>
      <c r="H215">
        <v>0.13</v>
      </c>
      <c r="I215" t="s">
        <v>1823</v>
      </c>
      <c r="J215">
        <v>417.00839999999999</v>
      </c>
    </row>
    <row r="216" spans="1:10">
      <c r="A216" t="s">
        <v>2038</v>
      </c>
      <c r="B216" s="2">
        <v>45314</v>
      </c>
      <c r="C216" t="s">
        <v>969</v>
      </c>
      <c r="D216" t="s">
        <v>1704</v>
      </c>
      <c r="E216" t="s">
        <v>1761</v>
      </c>
      <c r="F216">
        <v>1</v>
      </c>
      <c r="G216">
        <v>575.66</v>
      </c>
      <c r="H216">
        <v>0.03</v>
      </c>
      <c r="I216" t="s">
        <v>1825</v>
      </c>
      <c r="J216">
        <v>558.39020000000005</v>
      </c>
    </row>
    <row r="217" spans="1:10">
      <c r="A217" t="s">
        <v>2039</v>
      </c>
      <c r="B217" s="2">
        <v>45943</v>
      </c>
      <c r="C217" t="s">
        <v>651</v>
      </c>
      <c r="D217" t="s">
        <v>1644</v>
      </c>
      <c r="E217" t="s">
        <v>1804</v>
      </c>
      <c r="F217">
        <v>1</v>
      </c>
      <c r="G217">
        <v>775.84</v>
      </c>
      <c r="H217">
        <v>0.26</v>
      </c>
      <c r="I217" t="s">
        <v>1823</v>
      </c>
      <c r="J217">
        <v>574.12159999999994</v>
      </c>
    </row>
    <row r="218" spans="1:10">
      <c r="A218" t="s">
        <v>2040</v>
      </c>
      <c r="B218" s="2">
        <v>45356</v>
      </c>
      <c r="C218" t="s">
        <v>1371</v>
      </c>
      <c r="D218" t="s">
        <v>1576</v>
      </c>
      <c r="E218" t="s">
        <v>1786</v>
      </c>
      <c r="F218">
        <v>3</v>
      </c>
      <c r="G218">
        <v>318.43</v>
      </c>
      <c r="H218">
        <v>0.05</v>
      </c>
      <c r="I218" t="s">
        <v>1823</v>
      </c>
      <c r="J218">
        <v>907.52549999999997</v>
      </c>
    </row>
    <row r="219" spans="1:10">
      <c r="A219" t="s">
        <v>2041</v>
      </c>
      <c r="B219" s="2">
        <v>45854</v>
      </c>
      <c r="C219" t="s">
        <v>514</v>
      </c>
      <c r="D219" t="s">
        <v>1692</v>
      </c>
      <c r="E219" t="s">
        <v>1782</v>
      </c>
      <c r="F219">
        <v>3</v>
      </c>
      <c r="G219">
        <v>141.6</v>
      </c>
      <c r="H219">
        <v>0.08</v>
      </c>
      <c r="I219" t="s">
        <v>1828</v>
      </c>
      <c r="J219">
        <v>390.81599999999997</v>
      </c>
    </row>
    <row r="220" spans="1:10">
      <c r="A220" t="s">
        <v>2042</v>
      </c>
      <c r="B220" s="2">
        <v>45219</v>
      </c>
      <c r="C220" t="s">
        <v>849</v>
      </c>
      <c r="D220" t="s">
        <v>1578</v>
      </c>
      <c r="E220" t="s">
        <v>1813</v>
      </c>
      <c r="F220">
        <v>1</v>
      </c>
      <c r="G220">
        <v>332.82</v>
      </c>
      <c r="H220">
        <v>0.14000000000000001</v>
      </c>
      <c r="I220" t="s">
        <v>1825</v>
      </c>
      <c r="J220">
        <v>286.22519999999997</v>
      </c>
    </row>
    <row r="221" spans="1:10">
      <c r="A221" t="s">
        <v>2043</v>
      </c>
      <c r="B221" s="2">
        <v>45447</v>
      </c>
      <c r="C221" t="s">
        <v>788</v>
      </c>
      <c r="D221" t="s">
        <v>1692</v>
      </c>
      <c r="E221" t="s">
        <v>1757</v>
      </c>
      <c r="F221">
        <v>4</v>
      </c>
      <c r="G221">
        <v>640.97</v>
      </c>
      <c r="H221">
        <v>0.11</v>
      </c>
      <c r="I221" t="s">
        <v>1828</v>
      </c>
      <c r="J221">
        <v>2281.8532</v>
      </c>
    </row>
    <row r="222" spans="1:10">
      <c r="A222" t="s">
        <v>2044</v>
      </c>
      <c r="B222" s="2">
        <v>45225</v>
      </c>
      <c r="C222" t="s">
        <v>663</v>
      </c>
      <c r="D222" t="s">
        <v>1728</v>
      </c>
      <c r="E222" t="s">
        <v>1801</v>
      </c>
      <c r="F222">
        <v>4</v>
      </c>
      <c r="G222">
        <v>75.37</v>
      </c>
      <c r="H222">
        <v>0.02</v>
      </c>
      <c r="I222" t="s">
        <v>1828</v>
      </c>
      <c r="J222">
        <v>295.4504</v>
      </c>
    </row>
    <row r="223" spans="1:10">
      <c r="A223" t="s">
        <v>2045</v>
      </c>
      <c r="B223" s="2">
        <v>45754</v>
      </c>
      <c r="C223" t="s">
        <v>275</v>
      </c>
      <c r="D223" t="s">
        <v>1580</v>
      </c>
      <c r="E223" t="s">
        <v>1810</v>
      </c>
      <c r="F223">
        <v>3</v>
      </c>
      <c r="G223">
        <v>434.55</v>
      </c>
      <c r="H223">
        <v>0.08</v>
      </c>
      <c r="I223" t="s">
        <v>1828</v>
      </c>
      <c r="J223">
        <v>1199.3579999999999</v>
      </c>
    </row>
    <row r="224" spans="1:10">
      <c r="A224" t="s">
        <v>2046</v>
      </c>
      <c r="B224" s="2">
        <v>45729</v>
      </c>
      <c r="C224" t="s">
        <v>353</v>
      </c>
      <c r="D224" t="s">
        <v>1600</v>
      </c>
      <c r="E224" t="s">
        <v>1799</v>
      </c>
      <c r="F224">
        <v>4</v>
      </c>
      <c r="G224">
        <v>652.28</v>
      </c>
      <c r="H224">
        <v>0.15</v>
      </c>
      <c r="I224" t="s">
        <v>1823</v>
      </c>
      <c r="J224">
        <v>2217.752</v>
      </c>
    </row>
    <row r="225" spans="1:10">
      <c r="A225" t="s">
        <v>2047</v>
      </c>
      <c r="B225" s="2">
        <v>45480</v>
      </c>
      <c r="C225" t="s">
        <v>857</v>
      </c>
      <c r="D225" t="s">
        <v>1700</v>
      </c>
      <c r="E225" t="s">
        <v>1807</v>
      </c>
      <c r="F225">
        <v>3</v>
      </c>
      <c r="G225">
        <v>207.8</v>
      </c>
      <c r="H225">
        <v>0.15</v>
      </c>
      <c r="I225" t="s">
        <v>1823</v>
      </c>
      <c r="J225">
        <v>529.89</v>
      </c>
    </row>
    <row r="226" spans="1:10">
      <c r="A226" t="s">
        <v>2048</v>
      </c>
      <c r="B226" s="2">
        <v>45361</v>
      </c>
      <c r="C226" t="s">
        <v>1521</v>
      </c>
      <c r="D226" t="s">
        <v>1670</v>
      </c>
      <c r="E226" t="s">
        <v>1801</v>
      </c>
      <c r="F226">
        <v>4</v>
      </c>
      <c r="G226">
        <v>385.5</v>
      </c>
      <c r="H226">
        <v>0.03</v>
      </c>
      <c r="I226" t="s">
        <v>1825</v>
      </c>
      <c r="J226">
        <v>1495.74</v>
      </c>
    </row>
    <row r="227" spans="1:10">
      <c r="A227" t="s">
        <v>2049</v>
      </c>
      <c r="B227" s="2">
        <v>45915</v>
      </c>
      <c r="C227" t="s">
        <v>344</v>
      </c>
      <c r="D227" t="s">
        <v>1678</v>
      </c>
      <c r="E227" t="s">
        <v>1776</v>
      </c>
      <c r="F227">
        <v>3</v>
      </c>
      <c r="G227">
        <v>548.19000000000005</v>
      </c>
      <c r="H227">
        <v>0.12</v>
      </c>
      <c r="I227" t="s">
        <v>1823</v>
      </c>
      <c r="J227">
        <v>1447.2216000000001</v>
      </c>
    </row>
    <row r="228" spans="1:10">
      <c r="A228" t="s">
        <v>2050</v>
      </c>
      <c r="B228" s="2">
        <v>45607</v>
      </c>
      <c r="C228" t="s">
        <v>255</v>
      </c>
      <c r="D228" t="s">
        <v>1694</v>
      </c>
      <c r="E228" t="s">
        <v>1786</v>
      </c>
      <c r="F228">
        <v>3</v>
      </c>
      <c r="G228">
        <v>927.6</v>
      </c>
      <c r="H228">
        <v>0.09</v>
      </c>
      <c r="I228" t="s">
        <v>1823</v>
      </c>
      <c r="J228">
        <v>2532.348</v>
      </c>
    </row>
    <row r="229" spans="1:10">
      <c r="A229" t="s">
        <v>2051</v>
      </c>
      <c r="B229" s="2">
        <v>45666</v>
      </c>
      <c r="C229" t="s">
        <v>849</v>
      </c>
      <c r="D229" t="s">
        <v>1670</v>
      </c>
      <c r="E229" t="s">
        <v>1766</v>
      </c>
      <c r="F229">
        <v>4</v>
      </c>
      <c r="G229">
        <v>585.04</v>
      </c>
      <c r="H229">
        <v>0.22</v>
      </c>
      <c r="I229" t="s">
        <v>1825</v>
      </c>
      <c r="J229">
        <v>1825.3248000000001</v>
      </c>
    </row>
    <row r="230" spans="1:10">
      <c r="A230" t="s">
        <v>2052</v>
      </c>
      <c r="B230" s="2">
        <v>45406</v>
      </c>
      <c r="C230" t="s">
        <v>1533</v>
      </c>
      <c r="D230" t="s">
        <v>1626</v>
      </c>
      <c r="E230" t="s">
        <v>1761</v>
      </c>
      <c r="F230">
        <v>2</v>
      </c>
      <c r="G230">
        <v>999.89</v>
      </c>
      <c r="H230">
        <v>0.09</v>
      </c>
      <c r="I230" t="s">
        <v>1823</v>
      </c>
      <c r="J230">
        <v>1819.7998</v>
      </c>
    </row>
    <row r="231" spans="1:10">
      <c r="A231" t="s">
        <v>2053</v>
      </c>
      <c r="B231" s="2">
        <v>45284</v>
      </c>
      <c r="C231" t="s">
        <v>378</v>
      </c>
      <c r="D231" t="s">
        <v>1698</v>
      </c>
      <c r="E231" t="s">
        <v>1766</v>
      </c>
      <c r="F231">
        <v>2</v>
      </c>
      <c r="G231">
        <v>848.98</v>
      </c>
      <c r="H231">
        <v>0.04</v>
      </c>
      <c r="I231" t="s">
        <v>1825</v>
      </c>
      <c r="J231">
        <v>1630.0416</v>
      </c>
    </row>
    <row r="232" spans="1:10">
      <c r="A232" t="s">
        <v>2054</v>
      </c>
      <c r="B232" s="2">
        <v>45348</v>
      </c>
      <c r="C232" t="s">
        <v>481</v>
      </c>
      <c r="D232" t="s">
        <v>1668</v>
      </c>
      <c r="E232" t="s">
        <v>1799</v>
      </c>
      <c r="F232">
        <v>3</v>
      </c>
      <c r="G232">
        <v>769.56</v>
      </c>
      <c r="H232">
        <v>0.08</v>
      </c>
      <c r="I232" t="s">
        <v>1823</v>
      </c>
      <c r="J232">
        <v>2123.9856</v>
      </c>
    </row>
    <row r="233" spans="1:10">
      <c r="A233" t="s">
        <v>2055</v>
      </c>
      <c r="B233" s="2">
        <v>45676</v>
      </c>
      <c r="C233" t="s">
        <v>188</v>
      </c>
      <c r="D233" t="s">
        <v>1644</v>
      </c>
      <c r="E233" t="s">
        <v>1797</v>
      </c>
      <c r="F233">
        <v>3</v>
      </c>
      <c r="G233">
        <v>449.88</v>
      </c>
      <c r="H233">
        <v>0.1</v>
      </c>
      <c r="I233" t="s">
        <v>1825</v>
      </c>
      <c r="J233">
        <v>1214.6759999999999</v>
      </c>
    </row>
    <row r="234" spans="1:10">
      <c r="A234" t="s">
        <v>2056</v>
      </c>
      <c r="B234" s="2">
        <v>45863</v>
      </c>
      <c r="C234" t="s">
        <v>875</v>
      </c>
      <c r="D234" t="s">
        <v>1686</v>
      </c>
      <c r="E234" t="s">
        <v>1794</v>
      </c>
      <c r="F234">
        <v>4</v>
      </c>
      <c r="G234">
        <v>383.74</v>
      </c>
      <c r="H234">
        <v>0.01</v>
      </c>
      <c r="I234" t="s">
        <v>1823</v>
      </c>
      <c r="J234">
        <v>1519.6104</v>
      </c>
    </row>
    <row r="235" spans="1:10">
      <c r="A235" t="s">
        <v>2057</v>
      </c>
      <c r="B235" s="2">
        <v>45409</v>
      </c>
      <c r="C235" t="s">
        <v>499</v>
      </c>
      <c r="D235" t="s">
        <v>1664</v>
      </c>
      <c r="E235" t="s">
        <v>1789</v>
      </c>
      <c r="F235">
        <v>4</v>
      </c>
      <c r="G235">
        <v>794.97</v>
      </c>
      <c r="H235">
        <v>0.24</v>
      </c>
      <c r="I235" t="s">
        <v>1825</v>
      </c>
      <c r="J235">
        <v>2416.7087999999999</v>
      </c>
    </row>
    <row r="236" spans="1:10">
      <c r="A236" t="s">
        <v>2058</v>
      </c>
      <c r="B236" s="2">
        <v>45880</v>
      </c>
      <c r="C236" t="s">
        <v>52</v>
      </c>
      <c r="D236" t="s">
        <v>1706</v>
      </c>
      <c r="E236" t="s">
        <v>1773</v>
      </c>
      <c r="F236">
        <v>1</v>
      </c>
      <c r="G236">
        <v>989.63</v>
      </c>
      <c r="H236">
        <v>0.05</v>
      </c>
      <c r="I236" t="s">
        <v>1825</v>
      </c>
      <c r="J236">
        <v>940.14850000000001</v>
      </c>
    </row>
    <row r="237" spans="1:10">
      <c r="A237" t="s">
        <v>2059</v>
      </c>
      <c r="B237" s="2">
        <v>45731</v>
      </c>
      <c r="C237" t="s">
        <v>1053</v>
      </c>
      <c r="D237" t="s">
        <v>1656</v>
      </c>
      <c r="E237" t="s">
        <v>1752</v>
      </c>
      <c r="F237">
        <v>1</v>
      </c>
      <c r="G237">
        <v>447.16</v>
      </c>
      <c r="H237">
        <v>0.22</v>
      </c>
      <c r="I237" t="s">
        <v>1828</v>
      </c>
      <c r="J237">
        <v>348.78480000000002</v>
      </c>
    </row>
    <row r="238" spans="1:10">
      <c r="A238" t="s">
        <v>2060</v>
      </c>
      <c r="B238" s="2">
        <v>45671</v>
      </c>
      <c r="C238" t="s">
        <v>44</v>
      </c>
      <c r="D238" t="s">
        <v>1736</v>
      </c>
      <c r="E238" t="s">
        <v>1776</v>
      </c>
      <c r="F238">
        <v>1</v>
      </c>
      <c r="G238">
        <v>946.9</v>
      </c>
      <c r="H238">
        <v>0.28999999999999998</v>
      </c>
      <c r="I238" t="s">
        <v>1828</v>
      </c>
      <c r="J238">
        <v>672.29899999999998</v>
      </c>
    </row>
    <row r="239" spans="1:10">
      <c r="A239" t="s">
        <v>2061</v>
      </c>
      <c r="B239" s="2">
        <v>45809</v>
      </c>
      <c r="C239" t="s">
        <v>562</v>
      </c>
      <c r="D239" t="s">
        <v>1582</v>
      </c>
      <c r="E239" t="s">
        <v>1752</v>
      </c>
      <c r="F239">
        <v>4</v>
      </c>
      <c r="G239">
        <v>469.68</v>
      </c>
      <c r="H239">
        <v>0.19</v>
      </c>
      <c r="I239" t="s">
        <v>1823</v>
      </c>
      <c r="J239">
        <v>1521.7632000000001</v>
      </c>
    </row>
    <row r="240" spans="1:10">
      <c r="A240" t="s">
        <v>2062</v>
      </c>
      <c r="B240" s="2">
        <v>45559</v>
      </c>
      <c r="C240" t="s">
        <v>1518</v>
      </c>
      <c r="D240" t="s">
        <v>1604</v>
      </c>
      <c r="E240" t="s">
        <v>1807</v>
      </c>
      <c r="F240">
        <v>4</v>
      </c>
      <c r="G240">
        <v>320.64</v>
      </c>
      <c r="H240">
        <v>0.2</v>
      </c>
      <c r="I240" t="s">
        <v>1828</v>
      </c>
      <c r="J240">
        <v>1026.048</v>
      </c>
    </row>
    <row r="241" spans="1:10">
      <c r="A241" t="s">
        <v>2063</v>
      </c>
      <c r="B241" s="2">
        <v>45253</v>
      </c>
      <c r="C241" t="s">
        <v>461</v>
      </c>
      <c r="D241" t="s">
        <v>1578</v>
      </c>
      <c r="E241" t="s">
        <v>1773</v>
      </c>
      <c r="F241">
        <v>1</v>
      </c>
      <c r="G241">
        <v>594.44000000000005</v>
      </c>
      <c r="H241">
        <v>0.21</v>
      </c>
      <c r="I241" t="s">
        <v>1823</v>
      </c>
      <c r="J241">
        <v>469.60759999999999</v>
      </c>
    </row>
    <row r="242" spans="1:10">
      <c r="A242" t="s">
        <v>2064</v>
      </c>
      <c r="B242" s="2">
        <v>45861</v>
      </c>
      <c r="C242" t="s">
        <v>702</v>
      </c>
      <c r="D242" t="s">
        <v>1720</v>
      </c>
      <c r="E242" t="s">
        <v>1782</v>
      </c>
      <c r="F242">
        <v>3</v>
      </c>
      <c r="G242">
        <v>91.7</v>
      </c>
      <c r="H242">
        <v>0.08</v>
      </c>
      <c r="I242" t="s">
        <v>1828</v>
      </c>
      <c r="J242">
        <v>253.09200000000001</v>
      </c>
    </row>
    <row r="243" spans="1:10">
      <c r="A243" t="s">
        <v>2065</v>
      </c>
      <c r="B243" s="2">
        <v>45917</v>
      </c>
      <c r="C243" t="s">
        <v>127</v>
      </c>
      <c r="D243" t="s">
        <v>1672</v>
      </c>
      <c r="E243" t="s">
        <v>1794</v>
      </c>
      <c r="F243">
        <v>3</v>
      </c>
      <c r="G243">
        <v>741.33</v>
      </c>
      <c r="H243">
        <v>0.03</v>
      </c>
      <c r="I243" t="s">
        <v>1823</v>
      </c>
      <c r="J243">
        <v>2157.2703000000001</v>
      </c>
    </row>
    <row r="244" spans="1:10">
      <c r="A244" t="s">
        <v>2066</v>
      </c>
      <c r="B244" s="2">
        <v>45754</v>
      </c>
      <c r="C244" t="s">
        <v>1466</v>
      </c>
      <c r="D244" t="s">
        <v>1580</v>
      </c>
      <c r="E244" t="s">
        <v>1813</v>
      </c>
      <c r="F244">
        <v>1</v>
      </c>
      <c r="G244">
        <v>922.78</v>
      </c>
      <c r="H244">
        <v>0.28999999999999998</v>
      </c>
      <c r="I244" t="s">
        <v>1828</v>
      </c>
      <c r="J244">
        <v>655.17380000000003</v>
      </c>
    </row>
    <row r="245" spans="1:10">
      <c r="A245" t="s">
        <v>2067</v>
      </c>
      <c r="B245" s="2">
        <v>45312</v>
      </c>
      <c r="C245" t="s">
        <v>1023</v>
      </c>
      <c r="D245" t="s">
        <v>1562</v>
      </c>
      <c r="E245" t="s">
        <v>1804</v>
      </c>
      <c r="F245">
        <v>1</v>
      </c>
      <c r="G245">
        <v>394.35</v>
      </c>
      <c r="H245">
        <v>0.09</v>
      </c>
      <c r="I245" t="s">
        <v>1825</v>
      </c>
      <c r="J245">
        <v>358.85849999999999</v>
      </c>
    </row>
    <row r="246" spans="1:10">
      <c r="A246" t="s">
        <v>2068</v>
      </c>
      <c r="B246" s="2">
        <v>45480</v>
      </c>
      <c r="C246" t="s">
        <v>1139</v>
      </c>
      <c r="D246" t="s">
        <v>1678</v>
      </c>
      <c r="E246" t="s">
        <v>1792</v>
      </c>
      <c r="F246">
        <v>2</v>
      </c>
      <c r="G246">
        <v>703.95</v>
      </c>
      <c r="H246">
        <v>0.03</v>
      </c>
      <c r="I246" t="s">
        <v>1823</v>
      </c>
      <c r="J246">
        <v>1365.663</v>
      </c>
    </row>
    <row r="247" spans="1:10">
      <c r="A247" t="s">
        <v>2069</v>
      </c>
      <c r="B247" s="2">
        <v>45780</v>
      </c>
      <c r="C247" t="s">
        <v>654</v>
      </c>
      <c r="D247" t="s">
        <v>1576</v>
      </c>
      <c r="E247" t="s">
        <v>1752</v>
      </c>
      <c r="F247">
        <v>4</v>
      </c>
      <c r="G247">
        <v>452.67</v>
      </c>
      <c r="H247">
        <v>0.28000000000000003</v>
      </c>
      <c r="I247" t="s">
        <v>1825</v>
      </c>
      <c r="J247">
        <v>1303.6895999999999</v>
      </c>
    </row>
    <row r="248" spans="1:10">
      <c r="A248" t="s">
        <v>2070</v>
      </c>
      <c r="B248" s="2">
        <v>45349</v>
      </c>
      <c r="C248" t="s">
        <v>1428</v>
      </c>
      <c r="D248" t="s">
        <v>1562</v>
      </c>
      <c r="E248" t="s">
        <v>1779</v>
      </c>
      <c r="F248">
        <v>2</v>
      </c>
      <c r="G248">
        <v>377.3</v>
      </c>
      <c r="H248">
        <v>0.15</v>
      </c>
      <c r="I248" t="s">
        <v>1825</v>
      </c>
      <c r="J248">
        <v>641.41</v>
      </c>
    </row>
    <row r="249" spans="1:10">
      <c r="A249" t="s">
        <v>2071</v>
      </c>
      <c r="B249" s="2">
        <v>45846</v>
      </c>
      <c r="C249" t="s">
        <v>1080</v>
      </c>
      <c r="D249" t="s">
        <v>1696</v>
      </c>
      <c r="E249" t="s">
        <v>1779</v>
      </c>
      <c r="F249">
        <v>2</v>
      </c>
      <c r="G249">
        <v>130.47999999999999</v>
      </c>
      <c r="H249">
        <v>0.23</v>
      </c>
      <c r="I249" t="s">
        <v>1825</v>
      </c>
      <c r="J249">
        <v>200.9392</v>
      </c>
    </row>
    <row r="250" spans="1:10">
      <c r="A250" t="s">
        <v>2072</v>
      </c>
      <c r="B250" s="2">
        <v>45729</v>
      </c>
      <c r="C250" t="s">
        <v>1349</v>
      </c>
      <c r="D250" t="s">
        <v>1736</v>
      </c>
      <c r="E250" t="s">
        <v>1794</v>
      </c>
      <c r="F250">
        <v>1</v>
      </c>
      <c r="G250">
        <v>809.45</v>
      </c>
      <c r="H250">
        <v>0.09</v>
      </c>
      <c r="I250" t="s">
        <v>1828</v>
      </c>
      <c r="J250">
        <v>736.59950000000003</v>
      </c>
    </row>
    <row r="251" spans="1:10">
      <c r="A251" t="s">
        <v>2073</v>
      </c>
      <c r="B251" s="2">
        <v>45768</v>
      </c>
      <c r="C251" t="s">
        <v>301</v>
      </c>
      <c r="D251" t="s">
        <v>1638</v>
      </c>
      <c r="E251" t="s">
        <v>1786</v>
      </c>
      <c r="F251">
        <v>3</v>
      </c>
      <c r="G251">
        <v>499.12</v>
      </c>
      <c r="H251">
        <v>0.05</v>
      </c>
      <c r="I251" t="s">
        <v>1825</v>
      </c>
      <c r="J251">
        <v>1422.492</v>
      </c>
    </row>
    <row r="252" spans="1:10">
      <c r="A252" t="s">
        <v>2074</v>
      </c>
      <c r="B252" s="2">
        <v>45606</v>
      </c>
      <c r="C252" t="s">
        <v>100</v>
      </c>
      <c r="D252" t="s">
        <v>1684</v>
      </c>
      <c r="E252" t="s">
        <v>1766</v>
      </c>
      <c r="F252">
        <v>2</v>
      </c>
      <c r="G252">
        <v>894.58</v>
      </c>
      <c r="H252">
        <v>0.25</v>
      </c>
      <c r="I252" t="s">
        <v>1823</v>
      </c>
      <c r="J252">
        <v>1341.87</v>
      </c>
    </row>
    <row r="253" spans="1:10">
      <c r="A253" t="s">
        <v>2075</v>
      </c>
      <c r="B253" s="2">
        <v>45513</v>
      </c>
      <c r="C253" t="s">
        <v>449</v>
      </c>
      <c r="D253" t="s">
        <v>1698</v>
      </c>
      <c r="E253" t="s">
        <v>1786</v>
      </c>
      <c r="F253">
        <v>4</v>
      </c>
      <c r="G253">
        <v>578.39</v>
      </c>
      <c r="H253">
        <v>0.01</v>
      </c>
      <c r="I253" t="s">
        <v>1823</v>
      </c>
      <c r="J253">
        <v>2290.4243999999999</v>
      </c>
    </row>
    <row r="254" spans="1:10">
      <c r="A254" t="s">
        <v>2076</v>
      </c>
      <c r="B254" s="2">
        <v>45356</v>
      </c>
      <c r="C254" t="s">
        <v>1492</v>
      </c>
      <c r="D254" t="s">
        <v>1630</v>
      </c>
      <c r="E254" t="s">
        <v>1807</v>
      </c>
      <c r="F254">
        <v>4</v>
      </c>
      <c r="G254">
        <v>982.45</v>
      </c>
      <c r="H254">
        <v>0.2</v>
      </c>
      <c r="I254" t="s">
        <v>1825</v>
      </c>
      <c r="J254">
        <v>3143.84</v>
      </c>
    </row>
    <row r="255" spans="1:10">
      <c r="A255" t="s">
        <v>2077</v>
      </c>
      <c r="B255" s="2">
        <v>45925</v>
      </c>
      <c r="C255" t="s">
        <v>1389</v>
      </c>
      <c r="D255" t="s">
        <v>1744</v>
      </c>
      <c r="E255" t="s">
        <v>1813</v>
      </c>
      <c r="F255">
        <v>1</v>
      </c>
      <c r="G255">
        <v>549.52</v>
      </c>
      <c r="H255">
        <v>0.1</v>
      </c>
      <c r="I255" t="s">
        <v>1825</v>
      </c>
      <c r="J255">
        <v>494.56799999999998</v>
      </c>
    </row>
    <row r="256" spans="1:10">
      <c r="A256" t="s">
        <v>2078</v>
      </c>
      <c r="B256" s="2">
        <v>45876</v>
      </c>
      <c r="C256" t="s">
        <v>770</v>
      </c>
      <c r="D256" t="s">
        <v>1732</v>
      </c>
      <c r="E256" t="s">
        <v>1810</v>
      </c>
      <c r="F256">
        <v>2</v>
      </c>
      <c r="G256">
        <v>239.92</v>
      </c>
      <c r="H256">
        <v>0.16</v>
      </c>
      <c r="I256" t="s">
        <v>1823</v>
      </c>
      <c r="J256">
        <v>403.06560000000002</v>
      </c>
    </row>
    <row r="257" spans="1:10">
      <c r="A257" t="s">
        <v>2079</v>
      </c>
      <c r="B257" s="2">
        <v>45338</v>
      </c>
      <c r="C257" t="s">
        <v>298</v>
      </c>
      <c r="D257" t="s">
        <v>1732</v>
      </c>
      <c r="E257" t="s">
        <v>1776</v>
      </c>
      <c r="F257">
        <v>2</v>
      </c>
      <c r="G257">
        <v>878.05</v>
      </c>
      <c r="H257">
        <v>0.11</v>
      </c>
      <c r="I257" t="s">
        <v>1825</v>
      </c>
      <c r="J257">
        <v>1562.9290000000001</v>
      </c>
    </row>
    <row r="258" spans="1:10">
      <c r="A258" t="s">
        <v>2080</v>
      </c>
      <c r="B258" s="2">
        <v>45746</v>
      </c>
      <c r="C258" t="s">
        <v>172</v>
      </c>
      <c r="D258" t="s">
        <v>1546</v>
      </c>
      <c r="E258" t="s">
        <v>1786</v>
      </c>
      <c r="F258">
        <v>3</v>
      </c>
      <c r="G258">
        <v>546.96</v>
      </c>
      <c r="H258">
        <v>0.19</v>
      </c>
      <c r="I258" t="s">
        <v>1823</v>
      </c>
      <c r="J258">
        <v>1329.1128000000001</v>
      </c>
    </row>
    <row r="259" spans="1:10">
      <c r="A259" t="s">
        <v>2081</v>
      </c>
      <c r="B259" s="2">
        <v>45706</v>
      </c>
      <c r="C259" t="s">
        <v>1452</v>
      </c>
      <c r="D259" t="s">
        <v>1582</v>
      </c>
      <c r="E259" t="s">
        <v>1789</v>
      </c>
      <c r="F259">
        <v>2</v>
      </c>
      <c r="G259">
        <v>71.77</v>
      </c>
      <c r="H259">
        <v>0.22</v>
      </c>
      <c r="I259" t="s">
        <v>1823</v>
      </c>
      <c r="J259">
        <v>111.96120000000001</v>
      </c>
    </row>
    <row r="260" spans="1:10">
      <c r="A260" t="s">
        <v>2082</v>
      </c>
      <c r="B260" s="2">
        <v>45717</v>
      </c>
      <c r="C260" t="s">
        <v>63</v>
      </c>
      <c r="D260" t="s">
        <v>1596</v>
      </c>
      <c r="E260" t="s">
        <v>1757</v>
      </c>
      <c r="F260">
        <v>2</v>
      </c>
      <c r="G260">
        <v>679.86</v>
      </c>
      <c r="H260">
        <v>0.22</v>
      </c>
      <c r="I260" t="s">
        <v>1828</v>
      </c>
      <c r="J260">
        <v>1060.5816</v>
      </c>
    </row>
    <row r="261" spans="1:10">
      <c r="A261" t="s">
        <v>2083</v>
      </c>
      <c r="B261" s="2">
        <v>45300</v>
      </c>
      <c r="C261" t="s">
        <v>464</v>
      </c>
      <c r="D261" t="s">
        <v>1618</v>
      </c>
      <c r="E261" t="s">
        <v>1807</v>
      </c>
      <c r="F261">
        <v>1</v>
      </c>
      <c r="G261">
        <v>222.94</v>
      </c>
      <c r="H261">
        <v>0.19</v>
      </c>
      <c r="I261" t="s">
        <v>1823</v>
      </c>
      <c r="J261">
        <v>180.5814</v>
      </c>
    </row>
    <row r="262" spans="1:10">
      <c r="A262" t="s">
        <v>2084</v>
      </c>
      <c r="B262" s="2">
        <v>45773</v>
      </c>
      <c r="C262" t="s">
        <v>794</v>
      </c>
      <c r="D262" t="s">
        <v>1618</v>
      </c>
      <c r="E262" t="s">
        <v>1761</v>
      </c>
      <c r="F262">
        <v>2</v>
      </c>
      <c r="G262">
        <v>355.3</v>
      </c>
      <c r="H262">
        <v>0.17</v>
      </c>
      <c r="I262" t="s">
        <v>1825</v>
      </c>
      <c r="J262">
        <v>589.798</v>
      </c>
    </row>
    <row r="263" spans="1:10">
      <c r="A263" t="s">
        <v>2085</v>
      </c>
      <c r="B263" s="2">
        <v>45497</v>
      </c>
      <c r="C263" t="s">
        <v>366</v>
      </c>
      <c r="D263" t="s">
        <v>1726</v>
      </c>
      <c r="E263" t="s">
        <v>1813</v>
      </c>
      <c r="F263">
        <v>4</v>
      </c>
      <c r="G263">
        <v>611.29999999999995</v>
      </c>
      <c r="H263">
        <v>0.11</v>
      </c>
      <c r="I263" t="s">
        <v>1825</v>
      </c>
      <c r="J263">
        <v>2176.2280000000001</v>
      </c>
    </row>
    <row r="264" spans="1:10">
      <c r="A264" t="s">
        <v>2086</v>
      </c>
      <c r="B264" s="2">
        <v>45742</v>
      </c>
      <c r="C264" t="s">
        <v>1047</v>
      </c>
      <c r="D264" t="s">
        <v>1543</v>
      </c>
      <c r="E264" t="s">
        <v>1782</v>
      </c>
      <c r="F264">
        <v>4</v>
      </c>
      <c r="G264">
        <v>849.21</v>
      </c>
      <c r="H264">
        <v>7.0000000000000007E-2</v>
      </c>
      <c r="I264" t="s">
        <v>1823</v>
      </c>
      <c r="J264">
        <v>3159.0612000000001</v>
      </c>
    </row>
    <row r="265" spans="1:10">
      <c r="A265" t="s">
        <v>2087</v>
      </c>
      <c r="B265" s="2">
        <v>45713</v>
      </c>
      <c r="C265" t="s">
        <v>681</v>
      </c>
      <c r="D265" t="s">
        <v>1632</v>
      </c>
      <c r="E265" t="s">
        <v>1779</v>
      </c>
      <c r="F265">
        <v>3</v>
      </c>
      <c r="G265">
        <v>553.12</v>
      </c>
      <c r="H265">
        <v>0.28000000000000003</v>
      </c>
      <c r="I265" t="s">
        <v>1828</v>
      </c>
      <c r="J265">
        <v>1194.7392</v>
      </c>
    </row>
    <row r="266" spans="1:10">
      <c r="A266" t="s">
        <v>2088</v>
      </c>
      <c r="B266" s="2">
        <v>45826</v>
      </c>
      <c r="C266" t="s">
        <v>896</v>
      </c>
      <c r="D266" t="s">
        <v>1730</v>
      </c>
      <c r="E266" t="s">
        <v>1786</v>
      </c>
      <c r="F266">
        <v>2</v>
      </c>
      <c r="G266">
        <v>903.08</v>
      </c>
      <c r="H266">
        <v>0.18</v>
      </c>
      <c r="I266" t="s">
        <v>1828</v>
      </c>
      <c r="J266">
        <v>1481.0512000000001</v>
      </c>
    </row>
    <row r="267" spans="1:10">
      <c r="A267" t="s">
        <v>2089</v>
      </c>
      <c r="B267" s="2">
        <v>45648</v>
      </c>
      <c r="C267" t="s">
        <v>1472</v>
      </c>
      <c r="D267" t="s">
        <v>1580</v>
      </c>
      <c r="E267" t="s">
        <v>1792</v>
      </c>
      <c r="F267">
        <v>4</v>
      </c>
      <c r="G267">
        <v>640.23</v>
      </c>
      <c r="H267">
        <v>0.06</v>
      </c>
      <c r="I267" t="s">
        <v>1828</v>
      </c>
      <c r="J267">
        <v>2407.2647999999999</v>
      </c>
    </row>
    <row r="268" spans="1:10">
      <c r="A268" t="s">
        <v>2090</v>
      </c>
      <c r="B268" s="2">
        <v>45836</v>
      </c>
      <c r="C268" t="s">
        <v>478</v>
      </c>
      <c r="D268" t="s">
        <v>1590</v>
      </c>
      <c r="E268" t="s">
        <v>1776</v>
      </c>
      <c r="F268">
        <v>1</v>
      </c>
      <c r="G268">
        <v>518</v>
      </c>
      <c r="H268">
        <v>0.25</v>
      </c>
      <c r="I268" t="s">
        <v>1823</v>
      </c>
      <c r="J268">
        <v>388.5</v>
      </c>
    </row>
    <row r="269" spans="1:10">
      <c r="A269" t="s">
        <v>2091</v>
      </c>
      <c r="B269" s="2">
        <v>45437</v>
      </c>
      <c r="C269" t="s">
        <v>1343</v>
      </c>
      <c r="D269" t="s">
        <v>1676</v>
      </c>
      <c r="E269" t="s">
        <v>1769</v>
      </c>
      <c r="F269">
        <v>4</v>
      </c>
      <c r="G269">
        <v>779.25</v>
      </c>
      <c r="H269">
        <v>0.25</v>
      </c>
      <c r="I269" t="s">
        <v>1823</v>
      </c>
      <c r="J269">
        <v>2337.75</v>
      </c>
    </row>
    <row r="270" spans="1:10">
      <c r="A270" t="s">
        <v>2092</v>
      </c>
      <c r="B270" s="2">
        <v>45807</v>
      </c>
      <c r="C270" t="s">
        <v>411</v>
      </c>
      <c r="D270" t="s">
        <v>1714</v>
      </c>
      <c r="E270" t="s">
        <v>1779</v>
      </c>
      <c r="F270">
        <v>2</v>
      </c>
      <c r="G270">
        <v>467.75</v>
      </c>
      <c r="H270">
        <v>0.26</v>
      </c>
      <c r="I270" t="s">
        <v>1823</v>
      </c>
      <c r="J270">
        <v>692.27</v>
      </c>
    </row>
    <row r="271" spans="1:10">
      <c r="A271" t="s">
        <v>2093</v>
      </c>
      <c r="B271" s="2">
        <v>45555</v>
      </c>
      <c r="C271" t="s">
        <v>1263</v>
      </c>
      <c r="D271" t="s">
        <v>1728</v>
      </c>
      <c r="E271" t="s">
        <v>1810</v>
      </c>
      <c r="F271">
        <v>3</v>
      </c>
      <c r="G271">
        <v>111.79</v>
      </c>
      <c r="H271">
        <v>0.06</v>
      </c>
      <c r="I271" t="s">
        <v>1823</v>
      </c>
      <c r="J271">
        <v>315.24779999999998</v>
      </c>
    </row>
    <row r="272" spans="1:10">
      <c r="A272" t="s">
        <v>2094</v>
      </c>
      <c r="B272" s="2">
        <v>45803</v>
      </c>
      <c r="C272" t="s">
        <v>711</v>
      </c>
      <c r="D272" t="s">
        <v>1622</v>
      </c>
      <c r="E272" t="s">
        <v>1752</v>
      </c>
      <c r="F272">
        <v>4</v>
      </c>
      <c r="G272">
        <v>747.01</v>
      </c>
      <c r="H272">
        <v>0.13</v>
      </c>
      <c r="I272" t="s">
        <v>1825</v>
      </c>
      <c r="J272">
        <v>2599.5947999999999</v>
      </c>
    </row>
    <row r="273" spans="1:10">
      <c r="A273" t="s">
        <v>2095</v>
      </c>
      <c r="B273" s="2">
        <v>45735</v>
      </c>
      <c r="C273" t="s">
        <v>360</v>
      </c>
      <c r="D273" t="s">
        <v>1726</v>
      </c>
      <c r="E273" t="s">
        <v>1794</v>
      </c>
      <c r="F273">
        <v>4</v>
      </c>
      <c r="G273">
        <v>461.83</v>
      </c>
      <c r="H273">
        <v>0.28000000000000003</v>
      </c>
      <c r="I273" t="s">
        <v>1825</v>
      </c>
      <c r="J273">
        <v>1330.0704000000001</v>
      </c>
    </row>
    <row r="274" spans="1:10">
      <c r="A274" t="s">
        <v>2096</v>
      </c>
      <c r="B274" s="2">
        <v>45750</v>
      </c>
      <c r="C274" t="s">
        <v>458</v>
      </c>
      <c r="D274" t="s">
        <v>1688</v>
      </c>
      <c r="E274" t="s">
        <v>1782</v>
      </c>
      <c r="F274">
        <v>2</v>
      </c>
      <c r="G274">
        <v>105.15</v>
      </c>
      <c r="H274">
        <v>0.06</v>
      </c>
      <c r="I274" t="s">
        <v>1823</v>
      </c>
      <c r="J274">
        <v>197.68199999999999</v>
      </c>
    </row>
    <row r="275" spans="1:10">
      <c r="A275" t="s">
        <v>2097</v>
      </c>
      <c r="B275" s="2">
        <v>45693</v>
      </c>
      <c r="C275" t="s">
        <v>134</v>
      </c>
      <c r="D275" t="s">
        <v>1594</v>
      </c>
      <c r="E275" t="s">
        <v>1766</v>
      </c>
      <c r="F275">
        <v>3</v>
      </c>
      <c r="G275">
        <v>610.24</v>
      </c>
      <c r="H275">
        <v>0.17</v>
      </c>
      <c r="I275" t="s">
        <v>1828</v>
      </c>
      <c r="J275">
        <v>1519.4975999999999</v>
      </c>
    </row>
    <row r="276" spans="1:10">
      <c r="A276" t="s">
        <v>2098</v>
      </c>
      <c r="B276" s="2">
        <v>45667</v>
      </c>
      <c r="C276" t="s">
        <v>984</v>
      </c>
      <c r="D276" t="s">
        <v>1696</v>
      </c>
      <c r="E276" t="s">
        <v>1782</v>
      </c>
      <c r="F276">
        <v>1</v>
      </c>
      <c r="G276">
        <v>872.12</v>
      </c>
      <c r="H276">
        <v>7.0000000000000007E-2</v>
      </c>
      <c r="I276" t="s">
        <v>1825</v>
      </c>
      <c r="J276">
        <v>811.07159999999999</v>
      </c>
    </row>
    <row r="277" spans="1:10">
      <c r="A277" t="s">
        <v>2099</v>
      </c>
      <c r="B277" s="2">
        <v>45316</v>
      </c>
      <c r="C277" t="s">
        <v>1343</v>
      </c>
      <c r="D277" t="s">
        <v>1568</v>
      </c>
      <c r="E277" t="s">
        <v>1757</v>
      </c>
      <c r="F277">
        <v>1</v>
      </c>
      <c r="G277">
        <v>406.79</v>
      </c>
      <c r="H277">
        <v>0.03</v>
      </c>
      <c r="I277" t="s">
        <v>1828</v>
      </c>
      <c r="J277">
        <v>394.58629999999999</v>
      </c>
    </row>
    <row r="278" spans="1:10">
      <c r="A278" t="s">
        <v>2100</v>
      </c>
      <c r="B278" s="2">
        <v>45932</v>
      </c>
      <c r="C278" t="s">
        <v>1163</v>
      </c>
      <c r="D278" t="s">
        <v>1656</v>
      </c>
      <c r="E278" t="s">
        <v>1799</v>
      </c>
      <c r="F278">
        <v>1</v>
      </c>
      <c r="G278">
        <v>606.01</v>
      </c>
      <c r="H278">
        <v>0.04</v>
      </c>
      <c r="I278" t="s">
        <v>1825</v>
      </c>
      <c r="J278">
        <v>581.76959999999997</v>
      </c>
    </row>
    <row r="279" spans="1:10">
      <c r="A279" t="s">
        <v>2101</v>
      </c>
      <c r="B279" s="2">
        <v>45483</v>
      </c>
      <c r="C279" t="s">
        <v>1095</v>
      </c>
      <c r="D279" t="s">
        <v>1582</v>
      </c>
      <c r="E279" t="s">
        <v>1773</v>
      </c>
      <c r="F279">
        <v>4</v>
      </c>
      <c r="G279">
        <v>322.58</v>
      </c>
      <c r="H279">
        <v>0.06</v>
      </c>
      <c r="I279" t="s">
        <v>1823</v>
      </c>
      <c r="J279">
        <v>1212.9007999999999</v>
      </c>
    </row>
    <row r="280" spans="1:10">
      <c r="A280" t="s">
        <v>2102</v>
      </c>
      <c r="B280" s="2">
        <v>45661</v>
      </c>
      <c r="C280" t="s">
        <v>1489</v>
      </c>
      <c r="D280" t="s">
        <v>1702</v>
      </c>
      <c r="E280" t="s">
        <v>1810</v>
      </c>
      <c r="F280">
        <v>4</v>
      </c>
      <c r="G280">
        <v>463.17</v>
      </c>
      <c r="H280">
        <v>0.06</v>
      </c>
      <c r="I280" t="s">
        <v>1825</v>
      </c>
      <c r="J280">
        <v>1741.5192</v>
      </c>
    </row>
    <row r="281" spans="1:10">
      <c r="A281" t="s">
        <v>2103</v>
      </c>
      <c r="B281" s="2">
        <v>45798</v>
      </c>
      <c r="C281" t="s">
        <v>996</v>
      </c>
      <c r="D281" t="s">
        <v>1598</v>
      </c>
      <c r="E281" t="s">
        <v>1779</v>
      </c>
      <c r="F281">
        <v>4</v>
      </c>
      <c r="G281">
        <v>285.82</v>
      </c>
      <c r="H281">
        <v>0.18</v>
      </c>
      <c r="I281" t="s">
        <v>1825</v>
      </c>
      <c r="J281">
        <v>937.4896</v>
      </c>
    </row>
    <row r="282" spans="1:10">
      <c r="A282" t="s">
        <v>2104</v>
      </c>
      <c r="B282" s="2">
        <v>45868</v>
      </c>
      <c r="C282" t="s">
        <v>1026</v>
      </c>
      <c r="D282" t="s">
        <v>1622</v>
      </c>
      <c r="E282" t="s">
        <v>1792</v>
      </c>
      <c r="F282">
        <v>3</v>
      </c>
      <c r="G282">
        <v>995.38</v>
      </c>
      <c r="H282">
        <v>0.1</v>
      </c>
      <c r="I282" t="s">
        <v>1825</v>
      </c>
      <c r="J282">
        <v>2687.5259999999998</v>
      </c>
    </row>
    <row r="283" spans="1:10">
      <c r="A283" t="s">
        <v>2105</v>
      </c>
      <c r="B283" s="2">
        <v>45757</v>
      </c>
      <c r="C283" t="s">
        <v>414</v>
      </c>
      <c r="D283" t="s">
        <v>1672</v>
      </c>
      <c r="E283" t="s">
        <v>1782</v>
      </c>
      <c r="F283">
        <v>1</v>
      </c>
      <c r="G283">
        <v>329.31</v>
      </c>
      <c r="H283">
        <v>0.09</v>
      </c>
      <c r="I283" t="s">
        <v>1823</v>
      </c>
      <c r="J283">
        <v>299.6721</v>
      </c>
    </row>
    <row r="284" spans="1:10">
      <c r="A284" t="s">
        <v>2106</v>
      </c>
      <c r="B284" s="2">
        <v>45475</v>
      </c>
      <c r="C284" t="s">
        <v>1507</v>
      </c>
      <c r="D284" t="s">
        <v>1642</v>
      </c>
      <c r="E284" t="s">
        <v>1804</v>
      </c>
      <c r="F284">
        <v>3</v>
      </c>
      <c r="G284">
        <v>64.2</v>
      </c>
      <c r="H284">
        <v>0.08</v>
      </c>
      <c r="I284" t="s">
        <v>1828</v>
      </c>
      <c r="J284">
        <v>177.19200000000001</v>
      </c>
    </row>
    <row r="285" spans="1:10">
      <c r="A285" t="s">
        <v>2107</v>
      </c>
      <c r="B285" s="2">
        <v>45829</v>
      </c>
      <c r="C285" t="s">
        <v>836</v>
      </c>
      <c r="D285" t="s">
        <v>1570</v>
      </c>
      <c r="E285" t="s">
        <v>1797</v>
      </c>
      <c r="F285">
        <v>3</v>
      </c>
      <c r="G285">
        <v>697.13</v>
      </c>
      <c r="H285">
        <v>0.25</v>
      </c>
      <c r="I285" t="s">
        <v>1828</v>
      </c>
      <c r="J285">
        <v>1568.5425</v>
      </c>
    </row>
    <row r="286" spans="1:10">
      <c r="A286" t="s">
        <v>2108</v>
      </c>
      <c r="B286" s="2">
        <v>45639</v>
      </c>
      <c r="C286" t="s">
        <v>97</v>
      </c>
      <c r="D286" t="s">
        <v>1565</v>
      </c>
      <c r="E286" t="s">
        <v>1773</v>
      </c>
      <c r="F286">
        <v>3</v>
      </c>
      <c r="G286">
        <v>134.30000000000001</v>
      </c>
      <c r="H286">
        <v>0.14000000000000001</v>
      </c>
      <c r="I286" t="s">
        <v>1823</v>
      </c>
      <c r="J286">
        <v>346.49400000000003</v>
      </c>
    </row>
    <row r="287" spans="1:10">
      <c r="A287" t="s">
        <v>2109</v>
      </c>
      <c r="B287" s="2">
        <v>45518</v>
      </c>
      <c r="C287" t="s">
        <v>830</v>
      </c>
      <c r="D287" t="s">
        <v>1716</v>
      </c>
      <c r="E287" t="s">
        <v>1797</v>
      </c>
      <c r="F287">
        <v>1</v>
      </c>
      <c r="G287">
        <v>520.92999999999995</v>
      </c>
      <c r="H287">
        <v>0.15</v>
      </c>
      <c r="I287" t="s">
        <v>1823</v>
      </c>
      <c r="J287">
        <v>442.79050000000001</v>
      </c>
    </row>
    <row r="288" spans="1:10">
      <c r="A288" t="s">
        <v>2110</v>
      </c>
      <c r="B288" s="2">
        <v>45721</v>
      </c>
      <c r="C288" t="s">
        <v>727</v>
      </c>
      <c r="D288" t="s">
        <v>1586</v>
      </c>
      <c r="E288" t="s">
        <v>1779</v>
      </c>
      <c r="F288">
        <v>2</v>
      </c>
      <c r="G288">
        <v>350.12</v>
      </c>
      <c r="H288">
        <v>0.21</v>
      </c>
      <c r="I288" t="s">
        <v>1828</v>
      </c>
      <c r="J288">
        <v>553.18960000000004</v>
      </c>
    </row>
    <row r="289" spans="1:10">
      <c r="A289" t="s">
        <v>2111</v>
      </c>
      <c r="B289" s="2">
        <v>45308</v>
      </c>
      <c r="C289" t="s">
        <v>1437</v>
      </c>
      <c r="D289" t="s">
        <v>1644</v>
      </c>
      <c r="E289" t="s">
        <v>1813</v>
      </c>
      <c r="F289">
        <v>3</v>
      </c>
      <c r="G289">
        <v>807.95</v>
      </c>
      <c r="H289">
        <v>0.1</v>
      </c>
      <c r="I289" t="s">
        <v>1825</v>
      </c>
      <c r="J289">
        <v>2181.4650000000001</v>
      </c>
    </row>
    <row r="290" spans="1:10">
      <c r="A290" t="s">
        <v>2112</v>
      </c>
      <c r="B290" s="2">
        <v>45889</v>
      </c>
      <c r="C290" t="s">
        <v>1053</v>
      </c>
      <c r="D290" t="s">
        <v>1624</v>
      </c>
      <c r="E290" t="s">
        <v>1776</v>
      </c>
      <c r="F290">
        <v>4</v>
      </c>
      <c r="G290">
        <v>766.03</v>
      </c>
      <c r="H290">
        <v>0.28999999999999998</v>
      </c>
      <c r="I290" t="s">
        <v>1825</v>
      </c>
      <c r="J290">
        <v>2175.5252</v>
      </c>
    </row>
    <row r="291" spans="1:10">
      <c r="A291" t="s">
        <v>2113</v>
      </c>
      <c r="B291" s="2">
        <v>45386</v>
      </c>
      <c r="C291" t="s">
        <v>601</v>
      </c>
      <c r="D291" t="s">
        <v>1662</v>
      </c>
      <c r="E291" t="s">
        <v>1782</v>
      </c>
      <c r="F291">
        <v>3</v>
      </c>
      <c r="G291">
        <v>545.1</v>
      </c>
      <c r="H291">
        <v>0.08</v>
      </c>
      <c r="I291" t="s">
        <v>1828</v>
      </c>
      <c r="J291">
        <v>1504.4760000000001</v>
      </c>
    </row>
    <row r="292" spans="1:10">
      <c r="A292" t="s">
        <v>2114</v>
      </c>
      <c r="B292" s="2">
        <v>45438</v>
      </c>
      <c r="C292" t="s">
        <v>839</v>
      </c>
      <c r="D292" t="s">
        <v>1678</v>
      </c>
      <c r="E292" t="s">
        <v>1779</v>
      </c>
      <c r="F292">
        <v>1</v>
      </c>
      <c r="G292">
        <v>203.61</v>
      </c>
      <c r="H292">
        <v>0.24</v>
      </c>
      <c r="I292" t="s">
        <v>1828</v>
      </c>
      <c r="J292">
        <v>154.74359999999999</v>
      </c>
    </row>
    <row r="293" spans="1:10">
      <c r="A293" t="s">
        <v>2115</v>
      </c>
      <c r="B293" s="2">
        <v>45856</v>
      </c>
      <c r="C293" t="s">
        <v>1295</v>
      </c>
      <c r="D293" t="s">
        <v>1742</v>
      </c>
      <c r="E293" t="s">
        <v>1801</v>
      </c>
      <c r="F293">
        <v>4</v>
      </c>
      <c r="G293">
        <v>493.8</v>
      </c>
      <c r="H293">
        <v>0.24</v>
      </c>
      <c r="I293" t="s">
        <v>1828</v>
      </c>
      <c r="J293">
        <v>1501.152</v>
      </c>
    </row>
    <row r="294" spans="1:10">
      <c r="A294" t="s">
        <v>2116</v>
      </c>
      <c r="B294" s="2">
        <v>45485</v>
      </c>
      <c r="C294" t="s">
        <v>78</v>
      </c>
      <c r="D294" t="s">
        <v>1630</v>
      </c>
      <c r="E294" t="s">
        <v>1807</v>
      </c>
      <c r="F294">
        <v>1</v>
      </c>
      <c r="G294">
        <v>640.54999999999995</v>
      </c>
      <c r="H294">
        <v>0.25</v>
      </c>
      <c r="I294" t="s">
        <v>1823</v>
      </c>
      <c r="J294">
        <v>480.41250000000002</v>
      </c>
    </row>
    <row r="295" spans="1:10">
      <c r="A295" t="s">
        <v>2117</v>
      </c>
      <c r="B295" s="2">
        <v>45545</v>
      </c>
      <c r="C295" t="s">
        <v>414</v>
      </c>
      <c r="D295" t="s">
        <v>1696</v>
      </c>
      <c r="E295" t="s">
        <v>1769</v>
      </c>
      <c r="F295">
        <v>1</v>
      </c>
      <c r="G295">
        <v>702.53</v>
      </c>
      <c r="H295">
        <v>0.3</v>
      </c>
      <c r="I295" t="s">
        <v>1823</v>
      </c>
      <c r="J295">
        <v>491.77100000000002</v>
      </c>
    </row>
    <row r="296" spans="1:10">
      <c r="A296" t="s">
        <v>2118</v>
      </c>
      <c r="B296" s="2">
        <v>45826</v>
      </c>
      <c r="C296" t="s">
        <v>724</v>
      </c>
      <c r="D296" t="s">
        <v>1626</v>
      </c>
      <c r="E296" t="s">
        <v>1782</v>
      </c>
      <c r="F296">
        <v>4</v>
      </c>
      <c r="G296">
        <v>139.94</v>
      </c>
      <c r="H296">
        <v>0.24</v>
      </c>
      <c r="I296" t="s">
        <v>1823</v>
      </c>
      <c r="J296">
        <v>425.41759999999999</v>
      </c>
    </row>
    <row r="297" spans="1:10">
      <c r="A297" t="s">
        <v>2119</v>
      </c>
      <c r="B297" s="2">
        <v>45654</v>
      </c>
      <c r="C297" t="s">
        <v>881</v>
      </c>
      <c r="D297" t="s">
        <v>1586</v>
      </c>
      <c r="E297" t="s">
        <v>1782</v>
      </c>
      <c r="F297">
        <v>2</v>
      </c>
      <c r="G297">
        <v>230.85</v>
      </c>
      <c r="H297">
        <v>0.18</v>
      </c>
      <c r="I297" t="s">
        <v>1823</v>
      </c>
      <c r="J297">
        <v>378.59399999999999</v>
      </c>
    </row>
    <row r="298" spans="1:10">
      <c r="A298" t="s">
        <v>2120</v>
      </c>
      <c r="B298" s="2">
        <v>45556</v>
      </c>
      <c r="C298" t="s">
        <v>687</v>
      </c>
      <c r="D298" t="s">
        <v>1718</v>
      </c>
      <c r="E298" t="s">
        <v>1807</v>
      </c>
      <c r="F298">
        <v>4</v>
      </c>
      <c r="G298">
        <v>626.35</v>
      </c>
      <c r="H298">
        <v>0.25</v>
      </c>
      <c r="I298" t="s">
        <v>1828</v>
      </c>
      <c r="J298">
        <v>1879.05</v>
      </c>
    </row>
    <row r="299" spans="1:10">
      <c r="A299" t="s">
        <v>2121</v>
      </c>
      <c r="B299" s="2">
        <v>45434</v>
      </c>
      <c r="C299" t="s">
        <v>298</v>
      </c>
      <c r="D299" t="s">
        <v>1630</v>
      </c>
      <c r="E299" t="s">
        <v>1799</v>
      </c>
      <c r="F299">
        <v>4</v>
      </c>
      <c r="G299">
        <v>108.55</v>
      </c>
      <c r="H299">
        <v>0.18</v>
      </c>
      <c r="I299" t="s">
        <v>1825</v>
      </c>
      <c r="J299">
        <v>356.04399999999998</v>
      </c>
    </row>
    <row r="300" spans="1:10">
      <c r="A300" t="s">
        <v>2122</v>
      </c>
      <c r="B300" s="2">
        <v>45871</v>
      </c>
      <c r="C300" t="s">
        <v>628</v>
      </c>
      <c r="D300" t="s">
        <v>1582</v>
      </c>
      <c r="E300" t="s">
        <v>1757</v>
      </c>
      <c r="F300">
        <v>4</v>
      </c>
      <c r="G300">
        <v>353.67</v>
      </c>
      <c r="H300">
        <v>0.03</v>
      </c>
      <c r="I300" t="s">
        <v>1828</v>
      </c>
      <c r="J300">
        <v>1372.2396000000001</v>
      </c>
    </row>
    <row r="301" spans="1:10">
      <c r="A301" t="s">
        <v>2123</v>
      </c>
      <c r="B301" s="2">
        <v>45583</v>
      </c>
      <c r="C301" t="s">
        <v>241</v>
      </c>
      <c r="D301" t="s">
        <v>1728</v>
      </c>
      <c r="E301" t="s">
        <v>1757</v>
      </c>
      <c r="F301">
        <v>4</v>
      </c>
      <c r="G301">
        <v>61.98</v>
      </c>
      <c r="H301">
        <v>0.16</v>
      </c>
      <c r="I301" t="s">
        <v>1823</v>
      </c>
      <c r="J301">
        <v>208.25280000000001</v>
      </c>
    </row>
    <row r="302" spans="1:10">
      <c r="A302" t="s">
        <v>2124</v>
      </c>
      <c r="B302" s="2">
        <v>45348</v>
      </c>
      <c r="C302" t="s">
        <v>702</v>
      </c>
      <c r="D302" t="s">
        <v>1592</v>
      </c>
      <c r="E302" t="s">
        <v>1813</v>
      </c>
      <c r="F302">
        <v>2</v>
      </c>
      <c r="G302">
        <v>873.1</v>
      </c>
      <c r="H302">
        <v>0.12</v>
      </c>
      <c r="I302" t="s">
        <v>1825</v>
      </c>
      <c r="J302">
        <v>1536.6559999999999</v>
      </c>
    </row>
    <row r="303" spans="1:10">
      <c r="A303" t="s">
        <v>2125</v>
      </c>
      <c r="B303" s="2">
        <v>45268</v>
      </c>
      <c r="C303" t="s">
        <v>648</v>
      </c>
      <c r="D303" t="s">
        <v>1572</v>
      </c>
      <c r="E303" t="s">
        <v>1801</v>
      </c>
      <c r="F303">
        <v>4</v>
      </c>
      <c r="G303">
        <v>889.47</v>
      </c>
      <c r="H303">
        <v>0.24</v>
      </c>
      <c r="I303" t="s">
        <v>1823</v>
      </c>
      <c r="J303">
        <v>2703.9888000000001</v>
      </c>
    </row>
    <row r="304" spans="1:10">
      <c r="A304" t="s">
        <v>2126</v>
      </c>
      <c r="B304" s="2">
        <v>45596</v>
      </c>
      <c r="C304" t="s">
        <v>118</v>
      </c>
      <c r="D304" t="s">
        <v>1696</v>
      </c>
      <c r="E304" t="s">
        <v>1792</v>
      </c>
      <c r="F304">
        <v>3</v>
      </c>
      <c r="G304">
        <v>803.76</v>
      </c>
      <c r="H304">
        <v>0.19</v>
      </c>
      <c r="I304" t="s">
        <v>1828</v>
      </c>
      <c r="J304">
        <v>1953.1368</v>
      </c>
    </row>
    <row r="305" spans="1:10">
      <c r="A305" t="s">
        <v>2127</v>
      </c>
      <c r="B305" s="2">
        <v>45624</v>
      </c>
      <c r="C305" t="s">
        <v>1443</v>
      </c>
      <c r="D305" t="s">
        <v>1698</v>
      </c>
      <c r="E305" t="s">
        <v>1773</v>
      </c>
      <c r="F305">
        <v>2</v>
      </c>
      <c r="G305">
        <v>865.14</v>
      </c>
      <c r="H305">
        <v>0.2</v>
      </c>
      <c r="I305" t="s">
        <v>1825</v>
      </c>
      <c r="J305">
        <v>1384.2239999999999</v>
      </c>
    </row>
    <row r="306" spans="1:10">
      <c r="A306" t="s">
        <v>2128</v>
      </c>
      <c r="B306" s="2">
        <v>45813</v>
      </c>
      <c r="C306" t="s">
        <v>347</v>
      </c>
      <c r="D306" t="s">
        <v>1610</v>
      </c>
      <c r="E306" t="s">
        <v>1786</v>
      </c>
      <c r="F306">
        <v>2</v>
      </c>
      <c r="G306">
        <v>916.49</v>
      </c>
      <c r="H306">
        <v>0.3</v>
      </c>
      <c r="I306" t="s">
        <v>1828</v>
      </c>
      <c r="J306">
        <v>1283.086</v>
      </c>
    </row>
    <row r="307" spans="1:10">
      <c r="A307" t="s">
        <v>2129</v>
      </c>
      <c r="B307" s="2">
        <v>45615</v>
      </c>
      <c r="C307" t="s">
        <v>164</v>
      </c>
      <c r="D307" t="s">
        <v>1650</v>
      </c>
      <c r="E307" t="s">
        <v>1794</v>
      </c>
      <c r="F307">
        <v>3</v>
      </c>
      <c r="G307">
        <v>781.39</v>
      </c>
      <c r="H307">
        <v>0.12</v>
      </c>
      <c r="I307" t="s">
        <v>1823</v>
      </c>
      <c r="J307">
        <v>2062.8696</v>
      </c>
    </row>
    <row r="308" spans="1:10">
      <c r="A308" t="s">
        <v>2130</v>
      </c>
      <c r="B308" s="2">
        <v>45431</v>
      </c>
      <c r="C308" t="s">
        <v>687</v>
      </c>
      <c r="D308" t="s">
        <v>1624</v>
      </c>
      <c r="E308" t="s">
        <v>1794</v>
      </c>
      <c r="F308">
        <v>4</v>
      </c>
      <c r="G308">
        <v>619.74</v>
      </c>
      <c r="H308">
        <v>0.13</v>
      </c>
      <c r="I308" t="s">
        <v>1828</v>
      </c>
      <c r="J308">
        <v>2156.6952000000001</v>
      </c>
    </row>
    <row r="309" spans="1:10">
      <c r="A309" t="s">
        <v>2131</v>
      </c>
      <c r="B309" s="2">
        <v>45679</v>
      </c>
      <c r="C309" t="s">
        <v>1481</v>
      </c>
      <c r="D309" t="s">
        <v>1672</v>
      </c>
      <c r="E309" t="s">
        <v>1799</v>
      </c>
      <c r="F309">
        <v>2</v>
      </c>
      <c r="G309">
        <v>837.76</v>
      </c>
      <c r="H309">
        <v>0.03</v>
      </c>
      <c r="I309" t="s">
        <v>1828</v>
      </c>
      <c r="J309">
        <v>1625.2544</v>
      </c>
    </row>
    <row r="310" spans="1:10">
      <c r="A310" t="s">
        <v>2132</v>
      </c>
      <c r="B310" s="2">
        <v>45842</v>
      </c>
      <c r="C310" t="s">
        <v>1395</v>
      </c>
      <c r="D310" t="s">
        <v>1728</v>
      </c>
      <c r="E310" t="s">
        <v>1757</v>
      </c>
      <c r="F310">
        <v>3</v>
      </c>
      <c r="G310">
        <v>135.94</v>
      </c>
      <c r="H310">
        <v>0.2</v>
      </c>
      <c r="I310" t="s">
        <v>1823</v>
      </c>
      <c r="J310">
        <v>326.25599999999997</v>
      </c>
    </row>
    <row r="311" spans="1:10">
      <c r="A311" t="s">
        <v>2133</v>
      </c>
      <c r="B311" s="2">
        <v>45796</v>
      </c>
      <c r="C311" t="s">
        <v>1475</v>
      </c>
      <c r="D311" t="s">
        <v>1696</v>
      </c>
      <c r="E311" t="s">
        <v>1757</v>
      </c>
      <c r="F311">
        <v>4</v>
      </c>
      <c r="G311">
        <v>396.53</v>
      </c>
      <c r="H311">
        <v>7.0000000000000007E-2</v>
      </c>
      <c r="I311" t="s">
        <v>1825</v>
      </c>
      <c r="J311">
        <v>1475.0916</v>
      </c>
    </row>
    <row r="312" spans="1:10">
      <c r="A312" t="s">
        <v>2134</v>
      </c>
      <c r="B312" s="2">
        <v>45264</v>
      </c>
      <c r="C312" t="s">
        <v>713</v>
      </c>
      <c r="D312" t="s">
        <v>1606</v>
      </c>
      <c r="E312" t="s">
        <v>1799</v>
      </c>
      <c r="F312">
        <v>2</v>
      </c>
      <c r="G312">
        <v>722.45</v>
      </c>
      <c r="H312">
        <v>0.22</v>
      </c>
      <c r="I312" t="s">
        <v>1825</v>
      </c>
      <c r="J312">
        <v>1127.0219999999999</v>
      </c>
    </row>
    <row r="313" spans="1:10">
      <c r="A313" t="s">
        <v>2135</v>
      </c>
      <c r="B313" s="2">
        <v>45504</v>
      </c>
      <c r="C313" t="s">
        <v>181</v>
      </c>
      <c r="D313" t="s">
        <v>1676</v>
      </c>
      <c r="E313" t="s">
        <v>1761</v>
      </c>
      <c r="F313">
        <v>2</v>
      </c>
      <c r="G313">
        <v>138.41</v>
      </c>
      <c r="H313">
        <v>0.02</v>
      </c>
      <c r="I313" t="s">
        <v>1823</v>
      </c>
      <c r="J313">
        <v>271.28359999999998</v>
      </c>
    </row>
    <row r="314" spans="1:10">
      <c r="A314" t="s">
        <v>2136</v>
      </c>
      <c r="B314" s="2">
        <v>45679</v>
      </c>
      <c r="C314" t="s">
        <v>435</v>
      </c>
      <c r="D314" t="s">
        <v>1708</v>
      </c>
      <c r="E314" t="s">
        <v>1761</v>
      </c>
      <c r="F314">
        <v>4</v>
      </c>
      <c r="G314">
        <v>741.51</v>
      </c>
      <c r="H314">
        <v>0.09</v>
      </c>
      <c r="I314" t="s">
        <v>1828</v>
      </c>
      <c r="J314">
        <v>2699.0963999999999</v>
      </c>
    </row>
    <row r="315" spans="1:10">
      <c r="A315" t="s">
        <v>2137</v>
      </c>
      <c r="B315" s="2">
        <v>45611</v>
      </c>
      <c r="C315" t="s">
        <v>100</v>
      </c>
      <c r="D315" t="s">
        <v>1708</v>
      </c>
      <c r="E315" t="s">
        <v>1807</v>
      </c>
      <c r="F315">
        <v>2</v>
      </c>
      <c r="G315">
        <v>588.9</v>
      </c>
      <c r="H315">
        <v>0.19</v>
      </c>
      <c r="I315" t="s">
        <v>1825</v>
      </c>
      <c r="J315">
        <v>954.01800000000003</v>
      </c>
    </row>
    <row r="316" spans="1:10">
      <c r="A316" t="s">
        <v>2138</v>
      </c>
      <c r="B316" s="2">
        <v>45389</v>
      </c>
      <c r="C316" t="s">
        <v>960</v>
      </c>
      <c r="D316" t="s">
        <v>1648</v>
      </c>
      <c r="E316" t="s">
        <v>1761</v>
      </c>
      <c r="F316">
        <v>1</v>
      </c>
      <c r="G316">
        <v>88.92</v>
      </c>
      <c r="H316">
        <v>0.19</v>
      </c>
      <c r="I316" t="s">
        <v>1825</v>
      </c>
      <c r="J316">
        <v>72.025199999999998</v>
      </c>
    </row>
    <row r="317" spans="1:10">
      <c r="A317" t="s">
        <v>2139</v>
      </c>
      <c r="B317" s="2">
        <v>45339</v>
      </c>
      <c r="C317" t="s">
        <v>411</v>
      </c>
      <c r="D317" t="s">
        <v>1670</v>
      </c>
      <c r="E317" t="s">
        <v>1804</v>
      </c>
      <c r="F317">
        <v>1</v>
      </c>
      <c r="G317">
        <v>299.13</v>
      </c>
      <c r="H317">
        <v>0.1</v>
      </c>
      <c r="I317" t="s">
        <v>1828</v>
      </c>
      <c r="J317">
        <v>269.21699999999998</v>
      </c>
    </row>
    <row r="318" spans="1:10">
      <c r="A318" t="s">
        <v>2140</v>
      </c>
      <c r="B318" s="2">
        <v>45433</v>
      </c>
      <c r="C318" t="s">
        <v>405</v>
      </c>
      <c r="D318" t="s">
        <v>1702</v>
      </c>
      <c r="E318" t="s">
        <v>1766</v>
      </c>
      <c r="F318">
        <v>2</v>
      </c>
      <c r="G318">
        <v>548.29999999999995</v>
      </c>
      <c r="H318">
        <v>0.23</v>
      </c>
      <c r="I318" t="s">
        <v>1823</v>
      </c>
      <c r="J318">
        <v>844.38199999999995</v>
      </c>
    </row>
    <row r="319" spans="1:10">
      <c r="A319" t="s">
        <v>2141</v>
      </c>
      <c r="B319" s="2">
        <v>45435</v>
      </c>
      <c r="C319" t="s">
        <v>836</v>
      </c>
      <c r="D319" t="s">
        <v>1656</v>
      </c>
      <c r="E319" t="s">
        <v>1789</v>
      </c>
      <c r="F319">
        <v>3</v>
      </c>
      <c r="G319">
        <v>977.55</v>
      </c>
      <c r="H319">
        <v>0.02</v>
      </c>
      <c r="I319" t="s">
        <v>1825</v>
      </c>
      <c r="J319">
        <v>2873.9969999999998</v>
      </c>
    </row>
    <row r="320" spans="1:10">
      <c r="A320" t="s">
        <v>2142</v>
      </c>
      <c r="B320" s="2">
        <v>45823</v>
      </c>
      <c r="C320" t="s">
        <v>1086</v>
      </c>
      <c r="D320" t="s">
        <v>1636</v>
      </c>
      <c r="E320" t="s">
        <v>1810</v>
      </c>
      <c r="F320">
        <v>1</v>
      </c>
      <c r="G320">
        <v>459.42</v>
      </c>
      <c r="H320">
        <v>0.28000000000000003</v>
      </c>
      <c r="I320" t="s">
        <v>1828</v>
      </c>
      <c r="J320">
        <v>330.7824</v>
      </c>
    </row>
    <row r="321" spans="1:10">
      <c r="A321" t="s">
        <v>2143</v>
      </c>
      <c r="B321" s="2">
        <v>45663</v>
      </c>
      <c r="C321" t="s">
        <v>318</v>
      </c>
      <c r="D321" t="s">
        <v>1549</v>
      </c>
      <c r="E321" t="s">
        <v>1769</v>
      </c>
      <c r="F321">
        <v>2</v>
      </c>
      <c r="G321">
        <v>123.19</v>
      </c>
      <c r="H321">
        <v>0.19</v>
      </c>
      <c r="I321" t="s">
        <v>1823</v>
      </c>
      <c r="J321">
        <v>199.56780000000001</v>
      </c>
    </row>
    <row r="322" spans="1:10">
      <c r="A322" t="s">
        <v>2144</v>
      </c>
      <c r="B322" s="2">
        <v>45879</v>
      </c>
      <c r="C322" t="s">
        <v>1121</v>
      </c>
      <c r="D322" t="s">
        <v>1658</v>
      </c>
      <c r="E322" t="s">
        <v>1813</v>
      </c>
      <c r="F322">
        <v>1</v>
      </c>
      <c r="G322">
        <v>222.95</v>
      </c>
      <c r="H322">
        <v>0.02</v>
      </c>
      <c r="I322" t="s">
        <v>1825</v>
      </c>
      <c r="J322">
        <v>218.49100000000001</v>
      </c>
    </row>
    <row r="323" spans="1:10">
      <c r="A323" t="s">
        <v>2145</v>
      </c>
      <c r="B323" s="2">
        <v>45840</v>
      </c>
      <c r="C323" t="s">
        <v>1044</v>
      </c>
      <c r="D323" t="s">
        <v>1612</v>
      </c>
      <c r="E323" t="s">
        <v>1769</v>
      </c>
      <c r="F323">
        <v>3</v>
      </c>
      <c r="G323">
        <v>601.92999999999995</v>
      </c>
      <c r="H323">
        <v>0.14000000000000001</v>
      </c>
      <c r="I323" t="s">
        <v>1823</v>
      </c>
      <c r="J323">
        <v>1552.9793999999999</v>
      </c>
    </row>
    <row r="324" spans="1:10">
      <c r="A324" t="s">
        <v>2146</v>
      </c>
      <c r="B324" s="2">
        <v>45380</v>
      </c>
      <c r="C324" t="s">
        <v>939</v>
      </c>
      <c r="D324" t="s">
        <v>1686</v>
      </c>
      <c r="E324" t="s">
        <v>1761</v>
      </c>
      <c r="F324">
        <v>1</v>
      </c>
      <c r="G324">
        <v>564.1</v>
      </c>
      <c r="H324">
        <v>0.03</v>
      </c>
      <c r="I324" t="s">
        <v>1823</v>
      </c>
      <c r="J324">
        <v>547.17700000000002</v>
      </c>
    </row>
    <row r="325" spans="1:10">
      <c r="A325" t="s">
        <v>2147</v>
      </c>
      <c r="B325" s="2">
        <v>45672</v>
      </c>
      <c r="C325" t="s">
        <v>341</v>
      </c>
      <c r="D325" t="s">
        <v>1708</v>
      </c>
      <c r="E325" t="s">
        <v>1773</v>
      </c>
      <c r="F325">
        <v>1</v>
      </c>
      <c r="G325">
        <v>516.62</v>
      </c>
      <c r="H325">
        <v>0.18</v>
      </c>
      <c r="I325" t="s">
        <v>1823</v>
      </c>
      <c r="J325">
        <v>423.6284</v>
      </c>
    </row>
    <row r="326" spans="1:10">
      <c r="A326" t="s">
        <v>2148</v>
      </c>
      <c r="B326" s="2">
        <v>45497</v>
      </c>
      <c r="C326" t="s">
        <v>1357</v>
      </c>
      <c r="D326" t="s">
        <v>1674</v>
      </c>
      <c r="E326" t="s">
        <v>1794</v>
      </c>
      <c r="F326">
        <v>1</v>
      </c>
      <c r="G326">
        <v>934.75</v>
      </c>
      <c r="H326">
        <v>0.11</v>
      </c>
      <c r="I326" t="s">
        <v>1825</v>
      </c>
      <c r="J326">
        <v>831.92750000000001</v>
      </c>
    </row>
    <row r="327" spans="1:10">
      <c r="A327" t="s">
        <v>2149</v>
      </c>
      <c r="B327" s="2">
        <v>45407</v>
      </c>
      <c r="C327" t="s">
        <v>752</v>
      </c>
      <c r="D327" t="s">
        <v>1744</v>
      </c>
      <c r="E327" t="s">
        <v>1779</v>
      </c>
      <c r="F327">
        <v>4</v>
      </c>
      <c r="G327">
        <v>548.44000000000005</v>
      </c>
      <c r="H327">
        <v>0.05</v>
      </c>
      <c r="I327" t="s">
        <v>1825</v>
      </c>
      <c r="J327">
        <v>2084.0720000000001</v>
      </c>
    </row>
    <row r="328" spans="1:10">
      <c r="A328" t="s">
        <v>2150</v>
      </c>
      <c r="B328" s="2">
        <v>45764</v>
      </c>
      <c r="C328" t="s">
        <v>63</v>
      </c>
      <c r="D328" t="s">
        <v>1622</v>
      </c>
      <c r="E328" t="s">
        <v>1766</v>
      </c>
      <c r="F328">
        <v>3</v>
      </c>
      <c r="G328">
        <v>361.11</v>
      </c>
      <c r="H328">
        <v>0.06</v>
      </c>
      <c r="I328" t="s">
        <v>1823</v>
      </c>
      <c r="J328">
        <v>1018.3302</v>
      </c>
    </row>
    <row r="329" spans="1:10">
      <c r="A329" t="s">
        <v>2151</v>
      </c>
      <c r="B329" s="2">
        <v>45924</v>
      </c>
      <c r="C329" t="s">
        <v>616</v>
      </c>
      <c r="D329" t="s">
        <v>1574</v>
      </c>
      <c r="E329" t="s">
        <v>1757</v>
      </c>
      <c r="F329">
        <v>2</v>
      </c>
      <c r="G329">
        <v>610.37</v>
      </c>
      <c r="H329">
        <v>0.1</v>
      </c>
      <c r="I329" t="s">
        <v>1825</v>
      </c>
      <c r="J329">
        <v>1098.6659999999999</v>
      </c>
    </row>
    <row r="330" spans="1:10">
      <c r="A330" t="s">
        <v>2152</v>
      </c>
      <c r="B330" s="2">
        <v>45240</v>
      </c>
      <c r="C330" t="s">
        <v>1050</v>
      </c>
      <c r="D330" t="s">
        <v>1650</v>
      </c>
      <c r="E330" t="s">
        <v>1804</v>
      </c>
      <c r="F330">
        <v>1</v>
      </c>
      <c r="G330">
        <v>272.2</v>
      </c>
      <c r="H330">
        <v>0.3</v>
      </c>
      <c r="I330" t="s">
        <v>1823</v>
      </c>
      <c r="J330">
        <v>190.54</v>
      </c>
    </row>
    <row r="331" spans="1:10">
      <c r="A331" t="s">
        <v>2153</v>
      </c>
      <c r="B331" s="2">
        <v>45349</v>
      </c>
      <c r="C331" t="s">
        <v>1357</v>
      </c>
      <c r="D331" t="s">
        <v>1702</v>
      </c>
      <c r="E331" t="s">
        <v>1776</v>
      </c>
      <c r="F331">
        <v>3</v>
      </c>
      <c r="G331">
        <v>573.1</v>
      </c>
      <c r="H331">
        <v>0.16</v>
      </c>
      <c r="I331" t="s">
        <v>1828</v>
      </c>
      <c r="J331">
        <v>1444.212</v>
      </c>
    </row>
    <row r="332" spans="1:10">
      <c r="A332" t="s">
        <v>2154</v>
      </c>
      <c r="B332" s="2">
        <v>45756</v>
      </c>
      <c r="C332" t="s">
        <v>1014</v>
      </c>
      <c r="D332" t="s">
        <v>1557</v>
      </c>
      <c r="E332" t="s">
        <v>1752</v>
      </c>
      <c r="F332">
        <v>4</v>
      </c>
      <c r="G332">
        <v>24.72</v>
      </c>
      <c r="H332">
        <v>0.28000000000000003</v>
      </c>
      <c r="I332" t="s">
        <v>1823</v>
      </c>
      <c r="J332">
        <v>71.193600000000004</v>
      </c>
    </row>
    <row r="333" spans="1:10">
      <c r="A333" t="s">
        <v>2155</v>
      </c>
      <c r="B333" s="2">
        <v>45478</v>
      </c>
      <c r="C333" t="s">
        <v>803</v>
      </c>
      <c r="D333" t="s">
        <v>1565</v>
      </c>
      <c r="E333" t="s">
        <v>1786</v>
      </c>
      <c r="F333">
        <v>3</v>
      </c>
      <c r="G333">
        <v>268.89</v>
      </c>
      <c r="H333">
        <v>7.0000000000000007E-2</v>
      </c>
      <c r="I333" t="s">
        <v>1828</v>
      </c>
      <c r="J333">
        <v>750.20309999999995</v>
      </c>
    </row>
    <row r="334" spans="1:10">
      <c r="A334" t="s">
        <v>2156</v>
      </c>
      <c r="B334" s="2">
        <v>45890</v>
      </c>
      <c r="C334" t="s">
        <v>821</v>
      </c>
      <c r="D334" t="s">
        <v>1684</v>
      </c>
      <c r="E334" t="s">
        <v>1786</v>
      </c>
      <c r="F334">
        <v>1</v>
      </c>
      <c r="G334">
        <v>78.5</v>
      </c>
      <c r="H334">
        <v>0.17</v>
      </c>
      <c r="I334" t="s">
        <v>1828</v>
      </c>
      <c r="J334">
        <v>65.155000000000001</v>
      </c>
    </row>
    <row r="335" spans="1:10">
      <c r="A335" t="s">
        <v>2157</v>
      </c>
      <c r="B335" s="2">
        <v>45815</v>
      </c>
      <c r="C335" t="s">
        <v>455</v>
      </c>
      <c r="D335" t="s">
        <v>1620</v>
      </c>
      <c r="E335" t="s">
        <v>1769</v>
      </c>
      <c r="F335">
        <v>3</v>
      </c>
      <c r="G335">
        <v>399.42</v>
      </c>
      <c r="H335">
        <v>0.02</v>
      </c>
      <c r="I335" t="s">
        <v>1823</v>
      </c>
      <c r="J335">
        <v>1174.2947999999999</v>
      </c>
    </row>
    <row r="336" spans="1:10">
      <c r="A336" t="s">
        <v>2158</v>
      </c>
      <c r="B336" s="2">
        <v>45891</v>
      </c>
      <c r="C336" t="s">
        <v>307</v>
      </c>
      <c r="D336" t="s">
        <v>1610</v>
      </c>
      <c r="E336" t="s">
        <v>1813</v>
      </c>
      <c r="F336">
        <v>3</v>
      </c>
      <c r="G336">
        <v>455.82</v>
      </c>
      <c r="H336">
        <v>0.01</v>
      </c>
      <c r="I336" t="s">
        <v>1825</v>
      </c>
      <c r="J336">
        <v>1353.7854</v>
      </c>
    </row>
    <row r="337" spans="1:10">
      <c r="A337" t="s">
        <v>2159</v>
      </c>
      <c r="B337" s="2">
        <v>45609</v>
      </c>
      <c r="C337" t="s">
        <v>1095</v>
      </c>
      <c r="D337" t="s">
        <v>1648</v>
      </c>
      <c r="E337" t="s">
        <v>1773</v>
      </c>
      <c r="F337">
        <v>2</v>
      </c>
      <c r="G337">
        <v>613.23</v>
      </c>
      <c r="H337">
        <v>0.15</v>
      </c>
      <c r="I337" t="s">
        <v>1825</v>
      </c>
      <c r="J337">
        <v>1042.491</v>
      </c>
    </row>
    <row r="338" spans="1:10">
      <c r="A338" t="s">
        <v>2160</v>
      </c>
      <c r="B338" s="2">
        <v>45309</v>
      </c>
      <c r="C338" t="s">
        <v>1414</v>
      </c>
      <c r="D338" t="s">
        <v>1549</v>
      </c>
      <c r="E338" t="s">
        <v>1799</v>
      </c>
      <c r="F338">
        <v>4</v>
      </c>
      <c r="G338">
        <v>971.9</v>
      </c>
      <c r="H338">
        <v>0.28000000000000003</v>
      </c>
      <c r="I338" t="s">
        <v>1825</v>
      </c>
      <c r="J338">
        <v>2799.0720000000001</v>
      </c>
    </row>
    <row r="339" spans="1:10">
      <c r="A339" t="s">
        <v>2161</v>
      </c>
      <c r="B339" s="2">
        <v>45519</v>
      </c>
      <c r="C339" t="s">
        <v>137</v>
      </c>
      <c r="D339" t="s">
        <v>1604</v>
      </c>
      <c r="E339" t="s">
        <v>1779</v>
      </c>
      <c r="F339">
        <v>3</v>
      </c>
      <c r="G339">
        <v>884.92</v>
      </c>
      <c r="H339">
        <v>0.06</v>
      </c>
      <c r="I339" t="s">
        <v>1825</v>
      </c>
      <c r="J339">
        <v>2495.4744000000001</v>
      </c>
    </row>
    <row r="340" spans="1:10">
      <c r="A340" t="s">
        <v>2162</v>
      </c>
      <c r="B340" s="2">
        <v>45921</v>
      </c>
      <c r="C340" t="s">
        <v>314</v>
      </c>
      <c r="D340" t="s">
        <v>1562</v>
      </c>
      <c r="E340" t="s">
        <v>1786</v>
      </c>
      <c r="F340">
        <v>1</v>
      </c>
      <c r="G340">
        <v>125</v>
      </c>
      <c r="H340">
        <v>0.23</v>
      </c>
      <c r="I340" t="s">
        <v>1823</v>
      </c>
      <c r="J340">
        <v>96.25</v>
      </c>
    </row>
    <row r="341" spans="1:10">
      <c r="A341" t="s">
        <v>2163</v>
      </c>
      <c r="B341" s="2">
        <v>45465</v>
      </c>
      <c r="C341" t="s">
        <v>441</v>
      </c>
      <c r="D341" t="s">
        <v>1568</v>
      </c>
      <c r="E341" t="s">
        <v>1801</v>
      </c>
      <c r="F341">
        <v>2</v>
      </c>
      <c r="G341">
        <v>188.25</v>
      </c>
      <c r="H341">
        <v>0.08</v>
      </c>
      <c r="I341" t="s">
        <v>1825</v>
      </c>
      <c r="J341">
        <v>346.38</v>
      </c>
    </row>
    <row r="342" spans="1:10">
      <c r="A342" t="s">
        <v>2164</v>
      </c>
      <c r="B342" s="2">
        <v>45303</v>
      </c>
      <c r="C342" t="s">
        <v>719</v>
      </c>
      <c r="D342" t="s">
        <v>1640</v>
      </c>
      <c r="E342" t="s">
        <v>1776</v>
      </c>
      <c r="F342">
        <v>4</v>
      </c>
      <c r="G342">
        <v>344.12</v>
      </c>
      <c r="H342">
        <v>0.25</v>
      </c>
      <c r="I342" t="s">
        <v>1825</v>
      </c>
      <c r="J342">
        <v>1032.3599999999999</v>
      </c>
    </row>
    <row r="343" spans="1:10">
      <c r="A343" t="s">
        <v>2165</v>
      </c>
      <c r="B343" s="2">
        <v>45218</v>
      </c>
      <c r="C343" t="s">
        <v>181</v>
      </c>
      <c r="D343" t="s">
        <v>1582</v>
      </c>
      <c r="E343" t="s">
        <v>1813</v>
      </c>
      <c r="F343">
        <v>3</v>
      </c>
      <c r="G343">
        <v>997.95</v>
      </c>
      <c r="H343">
        <v>0.09</v>
      </c>
      <c r="I343" t="s">
        <v>1828</v>
      </c>
      <c r="J343">
        <v>2724.4034999999999</v>
      </c>
    </row>
    <row r="344" spans="1:10">
      <c r="A344" t="s">
        <v>2166</v>
      </c>
      <c r="B344" s="2">
        <v>45727</v>
      </c>
      <c r="C344" t="s">
        <v>505</v>
      </c>
      <c r="D344" t="s">
        <v>1570</v>
      </c>
      <c r="E344" t="s">
        <v>1801</v>
      </c>
      <c r="F344">
        <v>3</v>
      </c>
      <c r="G344">
        <v>121.64</v>
      </c>
      <c r="H344">
        <v>7.0000000000000007E-2</v>
      </c>
      <c r="I344" t="s">
        <v>1825</v>
      </c>
      <c r="J344">
        <v>339.37560000000002</v>
      </c>
    </row>
    <row r="345" spans="1:10">
      <c r="A345" t="s">
        <v>2167</v>
      </c>
      <c r="B345" s="2">
        <v>45557</v>
      </c>
      <c r="C345" t="s">
        <v>716</v>
      </c>
      <c r="D345" t="s">
        <v>1684</v>
      </c>
      <c r="E345" t="s">
        <v>1789</v>
      </c>
      <c r="F345">
        <v>2</v>
      </c>
      <c r="G345">
        <v>692.72</v>
      </c>
      <c r="H345">
        <v>0.13</v>
      </c>
      <c r="I345" t="s">
        <v>1825</v>
      </c>
      <c r="J345">
        <v>1205.3327999999999</v>
      </c>
    </row>
    <row r="346" spans="1:10">
      <c r="A346" t="s">
        <v>2168</v>
      </c>
      <c r="B346" s="2">
        <v>45623</v>
      </c>
      <c r="C346" t="s">
        <v>114</v>
      </c>
      <c r="D346" t="s">
        <v>1596</v>
      </c>
      <c r="E346" t="s">
        <v>1813</v>
      </c>
      <c r="F346">
        <v>3</v>
      </c>
      <c r="G346">
        <v>794.59</v>
      </c>
      <c r="H346">
        <v>0.03</v>
      </c>
      <c r="I346" t="s">
        <v>1825</v>
      </c>
      <c r="J346">
        <v>2312.2568999999999</v>
      </c>
    </row>
    <row r="347" spans="1:10">
      <c r="A347" t="s">
        <v>2169</v>
      </c>
      <c r="B347" s="2">
        <v>45224</v>
      </c>
      <c r="C347" t="s">
        <v>67</v>
      </c>
      <c r="D347" t="s">
        <v>1600</v>
      </c>
      <c r="E347" t="s">
        <v>1786</v>
      </c>
      <c r="F347">
        <v>1</v>
      </c>
      <c r="G347">
        <v>907.95</v>
      </c>
      <c r="H347">
        <v>0.1</v>
      </c>
      <c r="I347" t="s">
        <v>1825</v>
      </c>
      <c r="J347">
        <v>817.15499999999997</v>
      </c>
    </row>
    <row r="348" spans="1:10">
      <c r="A348" t="s">
        <v>2170</v>
      </c>
      <c r="B348" s="2">
        <v>45940</v>
      </c>
      <c r="C348" t="s">
        <v>911</v>
      </c>
      <c r="D348" t="s">
        <v>1648</v>
      </c>
      <c r="E348" t="s">
        <v>1752</v>
      </c>
      <c r="F348">
        <v>2</v>
      </c>
      <c r="G348">
        <v>660.81</v>
      </c>
      <c r="H348">
        <v>0.18</v>
      </c>
      <c r="I348" t="s">
        <v>1823</v>
      </c>
      <c r="J348">
        <v>1083.7284</v>
      </c>
    </row>
    <row r="349" spans="1:10">
      <c r="A349" t="s">
        <v>2171</v>
      </c>
      <c r="B349" s="2">
        <v>45915</v>
      </c>
      <c r="C349" t="s">
        <v>227</v>
      </c>
      <c r="D349" t="s">
        <v>1650</v>
      </c>
      <c r="E349" t="s">
        <v>1782</v>
      </c>
      <c r="F349">
        <v>3</v>
      </c>
      <c r="G349">
        <v>564.94000000000005</v>
      </c>
      <c r="H349">
        <v>0.22</v>
      </c>
      <c r="I349" t="s">
        <v>1828</v>
      </c>
      <c r="J349">
        <v>1321.9595999999999</v>
      </c>
    </row>
    <row r="350" spans="1:10">
      <c r="A350" t="s">
        <v>2172</v>
      </c>
      <c r="B350" s="2">
        <v>45541</v>
      </c>
      <c r="C350" t="s">
        <v>205</v>
      </c>
      <c r="D350" t="s">
        <v>1578</v>
      </c>
      <c r="E350" t="s">
        <v>1801</v>
      </c>
      <c r="F350">
        <v>2</v>
      </c>
      <c r="G350">
        <v>280.37</v>
      </c>
      <c r="H350">
        <v>0.22</v>
      </c>
      <c r="I350" t="s">
        <v>1828</v>
      </c>
      <c r="J350">
        <v>437.37720000000002</v>
      </c>
    </row>
    <row r="351" spans="1:10">
      <c r="A351" t="s">
        <v>2173</v>
      </c>
      <c r="B351" s="2">
        <v>45489</v>
      </c>
      <c r="C351" t="s">
        <v>1163</v>
      </c>
      <c r="D351" t="s">
        <v>1648</v>
      </c>
      <c r="E351" t="s">
        <v>1766</v>
      </c>
      <c r="F351">
        <v>2</v>
      </c>
      <c r="G351">
        <v>85.23</v>
      </c>
      <c r="H351">
        <v>0.13</v>
      </c>
      <c r="I351" t="s">
        <v>1823</v>
      </c>
      <c r="J351">
        <v>148.30019999999999</v>
      </c>
    </row>
    <row r="352" spans="1:10">
      <c r="A352" t="s">
        <v>2174</v>
      </c>
      <c r="B352" s="2">
        <v>45748</v>
      </c>
      <c r="C352" t="s">
        <v>984</v>
      </c>
      <c r="D352" t="s">
        <v>1602</v>
      </c>
      <c r="E352" t="s">
        <v>1797</v>
      </c>
      <c r="F352">
        <v>2</v>
      </c>
      <c r="G352">
        <v>563.29999999999995</v>
      </c>
      <c r="H352">
        <v>0.26</v>
      </c>
      <c r="I352" t="s">
        <v>1823</v>
      </c>
      <c r="J352">
        <v>833.68399999999997</v>
      </c>
    </row>
    <row r="353" spans="1:10">
      <c r="A353" t="s">
        <v>2175</v>
      </c>
      <c r="B353" s="2">
        <v>45309</v>
      </c>
      <c r="C353" t="s">
        <v>134</v>
      </c>
      <c r="D353" t="s">
        <v>1708</v>
      </c>
      <c r="E353" t="s">
        <v>1810</v>
      </c>
      <c r="F353">
        <v>2</v>
      </c>
      <c r="G353">
        <v>827.81</v>
      </c>
      <c r="H353">
        <v>0.04</v>
      </c>
      <c r="I353" t="s">
        <v>1825</v>
      </c>
      <c r="J353">
        <v>1589.3951999999999</v>
      </c>
    </row>
    <row r="354" spans="1:10">
      <c r="A354" t="s">
        <v>2176</v>
      </c>
      <c r="B354" s="2">
        <v>45621</v>
      </c>
      <c r="C354" t="s">
        <v>696</v>
      </c>
      <c r="D354" t="s">
        <v>1572</v>
      </c>
      <c r="E354" t="s">
        <v>1810</v>
      </c>
      <c r="F354">
        <v>3</v>
      </c>
      <c r="G354">
        <v>877.71</v>
      </c>
      <c r="H354">
        <v>0.12</v>
      </c>
      <c r="I354" t="s">
        <v>1825</v>
      </c>
      <c r="J354">
        <v>2317.1543999999999</v>
      </c>
    </row>
    <row r="355" spans="1:10">
      <c r="A355" t="s">
        <v>2177</v>
      </c>
      <c r="B355" s="2">
        <v>45603</v>
      </c>
      <c r="C355" t="s">
        <v>821</v>
      </c>
      <c r="D355" t="s">
        <v>1662</v>
      </c>
      <c r="E355" t="s">
        <v>1786</v>
      </c>
      <c r="F355">
        <v>4</v>
      </c>
      <c r="G355">
        <v>488.56</v>
      </c>
      <c r="H355">
        <v>0.26</v>
      </c>
      <c r="I355" t="s">
        <v>1828</v>
      </c>
      <c r="J355">
        <v>1446.1376</v>
      </c>
    </row>
    <row r="356" spans="1:10">
      <c r="A356" t="s">
        <v>2178</v>
      </c>
      <c r="B356" s="2">
        <v>45501</v>
      </c>
      <c r="C356" t="s">
        <v>369</v>
      </c>
      <c r="D356" t="s">
        <v>1598</v>
      </c>
      <c r="E356" t="s">
        <v>1794</v>
      </c>
      <c r="F356">
        <v>4</v>
      </c>
      <c r="G356">
        <v>175.91</v>
      </c>
      <c r="H356">
        <v>0.13</v>
      </c>
      <c r="I356" t="s">
        <v>1825</v>
      </c>
      <c r="J356">
        <v>612.16679999999997</v>
      </c>
    </row>
    <row r="357" spans="1:10">
      <c r="A357" t="s">
        <v>2179</v>
      </c>
      <c r="B357" s="2">
        <v>45398</v>
      </c>
      <c r="C357" t="s">
        <v>794</v>
      </c>
      <c r="D357" t="s">
        <v>1722</v>
      </c>
      <c r="E357" t="s">
        <v>1782</v>
      </c>
      <c r="F357">
        <v>4</v>
      </c>
      <c r="G357">
        <v>289.66000000000003</v>
      </c>
      <c r="H357">
        <v>0.25</v>
      </c>
      <c r="I357" t="s">
        <v>1828</v>
      </c>
      <c r="J357">
        <v>868.98</v>
      </c>
    </row>
    <row r="358" spans="1:10">
      <c r="A358" t="s">
        <v>2180</v>
      </c>
      <c r="B358" s="2">
        <v>45304</v>
      </c>
      <c r="C358" t="s">
        <v>773</v>
      </c>
      <c r="D358" t="s">
        <v>1578</v>
      </c>
      <c r="E358" t="s">
        <v>1801</v>
      </c>
      <c r="F358">
        <v>2</v>
      </c>
      <c r="G358">
        <v>899.27</v>
      </c>
      <c r="H358">
        <v>0.17</v>
      </c>
      <c r="I358" t="s">
        <v>1823</v>
      </c>
      <c r="J358">
        <v>1492.7882</v>
      </c>
    </row>
    <row r="359" spans="1:10">
      <c r="A359" t="s">
        <v>2181</v>
      </c>
      <c r="B359" s="2">
        <v>45299</v>
      </c>
      <c r="C359" t="s">
        <v>241</v>
      </c>
      <c r="D359" t="s">
        <v>1584</v>
      </c>
      <c r="E359" t="s">
        <v>1757</v>
      </c>
      <c r="F359">
        <v>1</v>
      </c>
      <c r="G359">
        <v>691.38</v>
      </c>
      <c r="H359">
        <v>0.11</v>
      </c>
      <c r="I359" t="s">
        <v>1828</v>
      </c>
      <c r="J359">
        <v>615.32820000000004</v>
      </c>
    </row>
    <row r="360" spans="1:10">
      <c r="A360" t="s">
        <v>2182</v>
      </c>
      <c r="B360" s="2">
        <v>45564</v>
      </c>
      <c r="C360" t="s">
        <v>550</v>
      </c>
      <c r="D360" t="s">
        <v>1602</v>
      </c>
      <c r="E360" t="s">
        <v>1752</v>
      </c>
      <c r="F360">
        <v>3</v>
      </c>
      <c r="G360">
        <v>158.72</v>
      </c>
      <c r="H360">
        <v>0.13</v>
      </c>
      <c r="I360" t="s">
        <v>1823</v>
      </c>
      <c r="J360">
        <v>414.25920000000002</v>
      </c>
    </row>
    <row r="361" spans="1:10">
      <c r="A361" t="s">
        <v>2183</v>
      </c>
      <c r="B361" s="2">
        <v>45413</v>
      </c>
      <c r="C361" t="s">
        <v>684</v>
      </c>
      <c r="D361" t="s">
        <v>1668</v>
      </c>
      <c r="E361" t="s">
        <v>1804</v>
      </c>
      <c r="F361">
        <v>4</v>
      </c>
      <c r="G361">
        <v>537.15</v>
      </c>
      <c r="H361">
        <v>0.06</v>
      </c>
      <c r="I361" t="s">
        <v>1828</v>
      </c>
      <c r="J361">
        <v>2019.684</v>
      </c>
    </row>
    <row r="362" spans="1:10">
      <c r="A362" t="s">
        <v>2184</v>
      </c>
      <c r="B362" s="2">
        <v>45480</v>
      </c>
      <c r="C362" t="s">
        <v>1295</v>
      </c>
      <c r="D362" t="s">
        <v>1630</v>
      </c>
      <c r="E362" t="s">
        <v>1786</v>
      </c>
      <c r="F362">
        <v>3</v>
      </c>
      <c r="G362">
        <v>771.7</v>
      </c>
      <c r="H362">
        <v>0.05</v>
      </c>
      <c r="I362" t="s">
        <v>1828</v>
      </c>
      <c r="J362">
        <v>2199.3449999999998</v>
      </c>
    </row>
    <row r="363" spans="1:10">
      <c r="A363" t="s">
        <v>2185</v>
      </c>
      <c r="B363" s="2">
        <v>45610</v>
      </c>
      <c r="C363" t="s">
        <v>381</v>
      </c>
      <c r="D363" t="s">
        <v>1724</v>
      </c>
      <c r="E363" t="s">
        <v>1757</v>
      </c>
      <c r="F363">
        <v>4</v>
      </c>
      <c r="G363">
        <v>677.25</v>
      </c>
      <c r="H363">
        <v>0.14000000000000001</v>
      </c>
      <c r="I363" t="s">
        <v>1825</v>
      </c>
      <c r="J363">
        <v>2329.7399999999998</v>
      </c>
    </row>
    <row r="364" spans="1:10">
      <c r="A364" t="s">
        <v>2186</v>
      </c>
      <c r="B364" s="2">
        <v>45763</v>
      </c>
      <c r="C364" t="s">
        <v>363</v>
      </c>
      <c r="D364" t="s">
        <v>1744</v>
      </c>
      <c r="E364" t="s">
        <v>1792</v>
      </c>
      <c r="F364">
        <v>1</v>
      </c>
      <c r="G364">
        <v>645.48</v>
      </c>
      <c r="H364">
        <v>0.26</v>
      </c>
      <c r="I364" t="s">
        <v>1828</v>
      </c>
      <c r="J364">
        <v>477.65519999999998</v>
      </c>
    </row>
    <row r="365" spans="1:10">
      <c r="A365" t="s">
        <v>2187</v>
      </c>
      <c r="B365" s="2">
        <v>45856</v>
      </c>
      <c r="C365" t="s">
        <v>1127</v>
      </c>
      <c r="D365" t="s">
        <v>1694</v>
      </c>
      <c r="E365" t="s">
        <v>1761</v>
      </c>
      <c r="F365">
        <v>2</v>
      </c>
      <c r="G365">
        <v>934</v>
      </c>
      <c r="H365">
        <v>0.3</v>
      </c>
      <c r="I365" t="s">
        <v>1828</v>
      </c>
      <c r="J365">
        <v>1307.5999999999999</v>
      </c>
    </row>
    <row r="366" spans="1:10">
      <c r="A366" t="s">
        <v>2188</v>
      </c>
      <c r="B366" s="2">
        <v>45712</v>
      </c>
      <c r="C366" t="s">
        <v>1050</v>
      </c>
      <c r="D366" t="s">
        <v>1640</v>
      </c>
      <c r="E366" t="s">
        <v>1761</v>
      </c>
      <c r="F366">
        <v>1</v>
      </c>
      <c r="G366">
        <v>669.53</v>
      </c>
      <c r="H366">
        <v>0.2</v>
      </c>
      <c r="I366" t="s">
        <v>1823</v>
      </c>
      <c r="J366">
        <v>535.62400000000002</v>
      </c>
    </row>
    <row r="367" spans="1:10">
      <c r="A367" t="s">
        <v>2189</v>
      </c>
      <c r="B367" s="2">
        <v>45723</v>
      </c>
      <c r="C367" t="s">
        <v>702</v>
      </c>
      <c r="D367" t="s">
        <v>1618</v>
      </c>
      <c r="E367" t="s">
        <v>1810</v>
      </c>
      <c r="F367">
        <v>1</v>
      </c>
      <c r="G367">
        <v>213.69</v>
      </c>
      <c r="H367">
        <v>0.28000000000000003</v>
      </c>
      <c r="I367" t="s">
        <v>1828</v>
      </c>
      <c r="J367">
        <v>153.85679999999999</v>
      </c>
    </row>
    <row r="368" spans="1:10">
      <c r="A368" t="s">
        <v>2190</v>
      </c>
      <c r="B368" s="2">
        <v>45706</v>
      </c>
      <c r="C368" t="s">
        <v>281</v>
      </c>
      <c r="D368" t="s">
        <v>1590</v>
      </c>
      <c r="E368" t="s">
        <v>1813</v>
      </c>
      <c r="F368">
        <v>2</v>
      </c>
      <c r="G368">
        <v>99.1</v>
      </c>
      <c r="H368">
        <v>0.2</v>
      </c>
      <c r="I368" t="s">
        <v>1825</v>
      </c>
      <c r="J368">
        <v>158.56</v>
      </c>
    </row>
    <row r="369" spans="1:10">
      <c r="A369" t="s">
        <v>2191</v>
      </c>
      <c r="B369" s="2">
        <v>45469</v>
      </c>
      <c r="C369" t="s">
        <v>1157</v>
      </c>
      <c r="D369" t="s">
        <v>1622</v>
      </c>
      <c r="E369" t="s">
        <v>1804</v>
      </c>
      <c r="F369">
        <v>1</v>
      </c>
      <c r="G369">
        <v>628.98</v>
      </c>
      <c r="H369">
        <v>0.03</v>
      </c>
      <c r="I369" t="s">
        <v>1828</v>
      </c>
      <c r="J369">
        <v>610.11059999999998</v>
      </c>
    </row>
    <row r="370" spans="1:10">
      <c r="A370" t="s">
        <v>2192</v>
      </c>
      <c r="B370" s="2">
        <v>45711</v>
      </c>
      <c r="C370" t="s">
        <v>307</v>
      </c>
      <c r="D370" t="s">
        <v>1716</v>
      </c>
      <c r="E370" t="s">
        <v>1769</v>
      </c>
      <c r="F370">
        <v>3</v>
      </c>
      <c r="G370">
        <v>944.64</v>
      </c>
      <c r="H370">
        <v>0.26</v>
      </c>
      <c r="I370" t="s">
        <v>1823</v>
      </c>
      <c r="J370">
        <v>2097.1008000000002</v>
      </c>
    </row>
    <row r="371" spans="1:10">
      <c r="A371" t="s">
        <v>2193</v>
      </c>
      <c r="B371" s="2">
        <v>45823</v>
      </c>
      <c r="C371" t="s">
        <v>1452</v>
      </c>
      <c r="D371" t="s">
        <v>1734</v>
      </c>
      <c r="E371" t="s">
        <v>1794</v>
      </c>
      <c r="F371">
        <v>2</v>
      </c>
      <c r="G371">
        <v>121.7</v>
      </c>
      <c r="H371">
        <v>0.06</v>
      </c>
      <c r="I371" t="s">
        <v>1828</v>
      </c>
      <c r="J371">
        <v>228.79599999999999</v>
      </c>
    </row>
    <row r="372" spans="1:10">
      <c r="A372" t="s">
        <v>2194</v>
      </c>
      <c r="B372" s="2">
        <v>45217</v>
      </c>
      <c r="C372" t="s">
        <v>1386</v>
      </c>
      <c r="D372" t="s">
        <v>1678</v>
      </c>
      <c r="E372" t="s">
        <v>1766</v>
      </c>
      <c r="F372">
        <v>4</v>
      </c>
      <c r="G372">
        <v>269.49</v>
      </c>
      <c r="H372">
        <v>7.0000000000000007E-2</v>
      </c>
      <c r="I372" t="s">
        <v>1825</v>
      </c>
      <c r="J372">
        <v>1002.5028</v>
      </c>
    </row>
    <row r="373" spans="1:10">
      <c r="A373" t="s">
        <v>2195</v>
      </c>
      <c r="B373" s="2">
        <v>45733</v>
      </c>
      <c r="C373" t="s">
        <v>353</v>
      </c>
      <c r="D373" t="s">
        <v>1592</v>
      </c>
      <c r="E373" t="s">
        <v>1810</v>
      </c>
      <c r="F373">
        <v>1</v>
      </c>
      <c r="G373">
        <v>678.2</v>
      </c>
      <c r="H373">
        <v>0.14000000000000001</v>
      </c>
      <c r="I373" t="s">
        <v>1823</v>
      </c>
      <c r="J373">
        <v>583.25199999999995</v>
      </c>
    </row>
    <row r="374" spans="1:10">
      <c r="A374" t="s">
        <v>2196</v>
      </c>
      <c r="B374" s="2">
        <v>45520</v>
      </c>
      <c r="C374" t="s">
        <v>743</v>
      </c>
      <c r="D374" t="s">
        <v>1728</v>
      </c>
      <c r="E374" t="s">
        <v>1797</v>
      </c>
      <c r="F374">
        <v>1</v>
      </c>
      <c r="G374">
        <v>752.45</v>
      </c>
      <c r="H374">
        <v>0.21</v>
      </c>
      <c r="I374" t="s">
        <v>1828</v>
      </c>
      <c r="J374">
        <v>594.43550000000005</v>
      </c>
    </row>
    <row r="375" spans="1:10">
      <c r="A375" t="s">
        <v>2197</v>
      </c>
      <c r="B375" s="2">
        <v>45373</v>
      </c>
      <c r="C375" t="s">
        <v>147</v>
      </c>
      <c r="D375" t="s">
        <v>1736</v>
      </c>
      <c r="E375" t="s">
        <v>1797</v>
      </c>
      <c r="F375">
        <v>2</v>
      </c>
      <c r="G375">
        <v>209.66</v>
      </c>
      <c r="H375">
        <v>0.21</v>
      </c>
      <c r="I375" t="s">
        <v>1823</v>
      </c>
      <c r="J375">
        <v>331.26280000000003</v>
      </c>
    </row>
    <row r="376" spans="1:10">
      <c r="A376" t="s">
        <v>2198</v>
      </c>
      <c r="B376" s="2">
        <v>45688</v>
      </c>
      <c r="C376" t="s">
        <v>538</v>
      </c>
      <c r="D376" t="s">
        <v>1742</v>
      </c>
      <c r="E376" t="s">
        <v>1813</v>
      </c>
      <c r="F376">
        <v>2</v>
      </c>
      <c r="G376">
        <v>739.95</v>
      </c>
      <c r="H376">
        <v>0.1</v>
      </c>
      <c r="I376" t="s">
        <v>1828</v>
      </c>
      <c r="J376">
        <v>1331.91</v>
      </c>
    </row>
    <row r="377" spans="1:10">
      <c r="A377" t="s">
        <v>2199</v>
      </c>
      <c r="B377" s="2">
        <v>45276</v>
      </c>
      <c r="C377" t="s">
        <v>1446</v>
      </c>
      <c r="D377" t="s">
        <v>1638</v>
      </c>
      <c r="E377" t="s">
        <v>1801</v>
      </c>
      <c r="F377">
        <v>1</v>
      </c>
      <c r="G377">
        <v>496.19</v>
      </c>
      <c r="H377">
        <v>0.08</v>
      </c>
      <c r="I377" t="s">
        <v>1828</v>
      </c>
      <c r="J377">
        <v>456.4948</v>
      </c>
    </row>
    <row r="378" spans="1:10">
      <c r="A378" t="s">
        <v>2200</v>
      </c>
      <c r="B378" s="2">
        <v>45756</v>
      </c>
      <c r="C378" t="s">
        <v>172</v>
      </c>
      <c r="D378" t="s">
        <v>1565</v>
      </c>
      <c r="E378" t="s">
        <v>1794</v>
      </c>
      <c r="F378">
        <v>1</v>
      </c>
      <c r="G378">
        <v>306.36</v>
      </c>
      <c r="H378">
        <v>0.01</v>
      </c>
      <c r="I378" t="s">
        <v>1825</v>
      </c>
      <c r="J378">
        <v>303.29640000000001</v>
      </c>
    </row>
    <row r="379" spans="1:10">
      <c r="A379" t="s">
        <v>2201</v>
      </c>
      <c r="B379" s="2">
        <v>45309</v>
      </c>
      <c r="C379" t="s">
        <v>417</v>
      </c>
      <c r="D379" t="s">
        <v>1694</v>
      </c>
      <c r="E379" t="s">
        <v>1769</v>
      </c>
      <c r="F379">
        <v>4</v>
      </c>
      <c r="G379">
        <v>693.16</v>
      </c>
      <c r="H379">
        <v>0.05</v>
      </c>
      <c r="I379" t="s">
        <v>1825</v>
      </c>
      <c r="J379">
        <v>2634.0079999999998</v>
      </c>
    </row>
    <row r="380" spans="1:10">
      <c r="A380" t="s">
        <v>2202</v>
      </c>
      <c r="B380" s="2">
        <v>45744</v>
      </c>
      <c r="C380" t="s">
        <v>1405</v>
      </c>
      <c r="D380" t="s">
        <v>1714</v>
      </c>
      <c r="E380" t="s">
        <v>1789</v>
      </c>
      <c r="F380">
        <v>1</v>
      </c>
      <c r="G380">
        <v>995.52</v>
      </c>
      <c r="H380">
        <v>0.22</v>
      </c>
      <c r="I380" t="s">
        <v>1825</v>
      </c>
      <c r="J380">
        <v>776.50559999999996</v>
      </c>
    </row>
    <row r="381" spans="1:10">
      <c r="A381" t="s">
        <v>2203</v>
      </c>
      <c r="B381" s="2">
        <v>45535</v>
      </c>
      <c r="C381" t="s">
        <v>431</v>
      </c>
      <c r="D381" t="s">
        <v>1560</v>
      </c>
      <c r="E381" t="s">
        <v>1810</v>
      </c>
      <c r="F381">
        <v>4</v>
      </c>
      <c r="G381">
        <v>241.32</v>
      </c>
      <c r="H381">
        <v>0.28999999999999998</v>
      </c>
      <c r="I381" t="s">
        <v>1828</v>
      </c>
      <c r="J381">
        <v>685.34879999999998</v>
      </c>
    </row>
    <row r="382" spans="1:10">
      <c r="A382" t="s">
        <v>2204</v>
      </c>
      <c r="B382" s="2">
        <v>45240</v>
      </c>
      <c r="C382" t="s">
        <v>767</v>
      </c>
      <c r="D382" t="s">
        <v>1704</v>
      </c>
      <c r="E382" t="s">
        <v>1757</v>
      </c>
      <c r="F382">
        <v>3</v>
      </c>
      <c r="G382">
        <v>636.03</v>
      </c>
      <c r="H382">
        <v>0.06</v>
      </c>
      <c r="I382" t="s">
        <v>1828</v>
      </c>
      <c r="J382">
        <v>1793.6045999999999</v>
      </c>
    </row>
    <row r="383" spans="1:10">
      <c r="A383" t="s">
        <v>2205</v>
      </c>
      <c r="B383" s="2">
        <v>45275</v>
      </c>
      <c r="C383" t="s">
        <v>344</v>
      </c>
      <c r="D383" t="s">
        <v>1553</v>
      </c>
      <c r="E383" t="s">
        <v>1813</v>
      </c>
      <c r="F383">
        <v>4</v>
      </c>
      <c r="G383">
        <v>603.30999999999995</v>
      </c>
      <c r="H383">
        <v>0.15</v>
      </c>
      <c r="I383" t="s">
        <v>1823</v>
      </c>
      <c r="J383">
        <v>2051.2539999999999</v>
      </c>
    </row>
    <row r="384" spans="1:10">
      <c r="A384" t="s">
        <v>2206</v>
      </c>
      <c r="B384" s="2">
        <v>45427</v>
      </c>
      <c r="C384" t="s">
        <v>275</v>
      </c>
      <c r="D384" t="s">
        <v>1726</v>
      </c>
      <c r="E384" t="s">
        <v>1789</v>
      </c>
      <c r="F384">
        <v>3</v>
      </c>
      <c r="G384">
        <v>437.96</v>
      </c>
      <c r="H384">
        <v>0.27</v>
      </c>
      <c r="I384" t="s">
        <v>1828</v>
      </c>
      <c r="J384">
        <v>959.13239999999996</v>
      </c>
    </row>
    <row r="385" spans="1:10">
      <c r="A385" t="s">
        <v>2207</v>
      </c>
      <c r="B385" s="2">
        <v>45322</v>
      </c>
      <c r="C385" t="s">
        <v>678</v>
      </c>
      <c r="D385" t="s">
        <v>1616</v>
      </c>
      <c r="E385" t="s">
        <v>1769</v>
      </c>
      <c r="F385">
        <v>2</v>
      </c>
      <c r="G385">
        <v>56.91</v>
      </c>
      <c r="H385">
        <v>0.08</v>
      </c>
      <c r="I385" t="s">
        <v>1828</v>
      </c>
      <c r="J385">
        <v>104.7144</v>
      </c>
    </row>
    <row r="386" spans="1:10">
      <c r="A386" t="s">
        <v>2208</v>
      </c>
      <c r="B386" s="2">
        <v>45266</v>
      </c>
      <c r="C386" t="s">
        <v>1050</v>
      </c>
      <c r="D386" t="s">
        <v>1700</v>
      </c>
      <c r="E386" t="s">
        <v>1776</v>
      </c>
      <c r="F386">
        <v>1</v>
      </c>
      <c r="G386">
        <v>141.79</v>
      </c>
      <c r="H386">
        <v>0.1</v>
      </c>
      <c r="I386" t="s">
        <v>1823</v>
      </c>
      <c r="J386">
        <v>127.611</v>
      </c>
    </row>
    <row r="387" spans="1:10">
      <c r="A387" t="s">
        <v>2209</v>
      </c>
      <c r="B387" s="2">
        <v>45302</v>
      </c>
      <c r="C387" t="s">
        <v>1487</v>
      </c>
      <c r="D387" t="s">
        <v>1565</v>
      </c>
      <c r="E387" t="s">
        <v>1801</v>
      </c>
      <c r="F387">
        <v>4</v>
      </c>
      <c r="G387">
        <v>355.14</v>
      </c>
      <c r="H387">
        <v>0.16</v>
      </c>
      <c r="I387" t="s">
        <v>1828</v>
      </c>
      <c r="J387">
        <v>1193.2704000000001</v>
      </c>
    </row>
    <row r="388" spans="1:10">
      <c r="A388" t="s">
        <v>2210</v>
      </c>
      <c r="B388" s="2">
        <v>45907</v>
      </c>
      <c r="C388" t="s">
        <v>687</v>
      </c>
      <c r="D388" t="s">
        <v>1624</v>
      </c>
      <c r="E388" t="s">
        <v>1776</v>
      </c>
      <c r="F388">
        <v>4</v>
      </c>
      <c r="G388">
        <v>960.38</v>
      </c>
      <c r="H388">
        <v>0.15</v>
      </c>
      <c r="I388" t="s">
        <v>1828</v>
      </c>
      <c r="J388">
        <v>3265.2919999999999</v>
      </c>
    </row>
    <row r="389" spans="1:10">
      <c r="A389" t="s">
        <v>2211</v>
      </c>
      <c r="B389" s="2">
        <v>45433</v>
      </c>
      <c r="C389" t="s">
        <v>1304</v>
      </c>
      <c r="D389" t="s">
        <v>1686</v>
      </c>
      <c r="E389" t="s">
        <v>1804</v>
      </c>
      <c r="F389">
        <v>3</v>
      </c>
      <c r="G389">
        <v>847.21</v>
      </c>
      <c r="H389">
        <v>0.06</v>
      </c>
      <c r="I389" t="s">
        <v>1825</v>
      </c>
      <c r="J389">
        <v>2389.1322</v>
      </c>
    </row>
    <row r="390" spans="1:10">
      <c r="A390" t="s">
        <v>2212</v>
      </c>
      <c r="B390" s="2">
        <v>45892</v>
      </c>
      <c r="C390" t="s">
        <v>244</v>
      </c>
      <c r="D390" t="s">
        <v>1708</v>
      </c>
      <c r="E390" t="s">
        <v>1789</v>
      </c>
      <c r="F390">
        <v>4</v>
      </c>
      <c r="G390">
        <v>773.81</v>
      </c>
      <c r="H390">
        <v>0.08</v>
      </c>
      <c r="I390" t="s">
        <v>1828</v>
      </c>
      <c r="J390">
        <v>2847.6208000000001</v>
      </c>
    </row>
    <row r="391" spans="1:10">
      <c r="A391" t="s">
        <v>2213</v>
      </c>
      <c r="B391" s="2">
        <v>45780</v>
      </c>
      <c r="C391" t="s">
        <v>8</v>
      </c>
      <c r="D391" t="s">
        <v>1674</v>
      </c>
      <c r="E391" t="s">
        <v>1804</v>
      </c>
      <c r="F391">
        <v>1</v>
      </c>
      <c r="G391">
        <v>664.71</v>
      </c>
      <c r="H391">
        <v>0.1</v>
      </c>
      <c r="I391" t="s">
        <v>1825</v>
      </c>
      <c r="J391">
        <v>598.23900000000003</v>
      </c>
    </row>
    <row r="392" spans="1:10">
      <c r="A392" t="s">
        <v>2214</v>
      </c>
      <c r="B392" s="2">
        <v>45233</v>
      </c>
      <c r="C392" t="s">
        <v>1089</v>
      </c>
      <c r="D392" t="s">
        <v>1622</v>
      </c>
      <c r="E392" t="s">
        <v>1779</v>
      </c>
      <c r="F392">
        <v>4</v>
      </c>
      <c r="G392">
        <v>482.06</v>
      </c>
      <c r="H392">
        <v>7.0000000000000007E-2</v>
      </c>
      <c r="I392" t="s">
        <v>1825</v>
      </c>
      <c r="J392">
        <v>1793.2632000000001</v>
      </c>
    </row>
    <row r="393" spans="1:10">
      <c r="A393" t="s">
        <v>2215</v>
      </c>
      <c r="B393" s="2">
        <v>45742</v>
      </c>
      <c r="C393" t="s">
        <v>321</v>
      </c>
      <c r="D393" t="s">
        <v>1662</v>
      </c>
      <c r="E393" t="s">
        <v>1766</v>
      </c>
      <c r="F393">
        <v>4</v>
      </c>
      <c r="G393">
        <v>995.55</v>
      </c>
      <c r="H393">
        <v>0.19</v>
      </c>
      <c r="I393" t="s">
        <v>1825</v>
      </c>
      <c r="J393">
        <v>3225.5819999999999</v>
      </c>
    </row>
    <row r="394" spans="1:10">
      <c r="A394" t="s">
        <v>2216</v>
      </c>
      <c r="B394" s="2">
        <v>45478</v>
      </c>
      <c r="C394" t="s">
        <v>478</v>
      </c>
      <c r="D394" t="s">
        <v>1734</v>
      </c>
      <c r="E394" t="s">
        <v>1797</v>
      </c>
      <c r="F394">
        <v>2</v>
      </c>
      <c r="G394">
        <v>153.84</v>
      </c>
      <c r="H394">
        <v>0.27</v>
      </c>
      <c r="I394" t="s">
        <v>1825</v>
      </c>
      <c r="J394">
        <v>224.60640000000001</v>
      </c>
    </row>
    <row r="395" spans="1:10">
      <c r="A395" t="s">
        <v>2217</v>
      </c>
      <c r="B395" s="2">
        <v>45789</v>
      </c>
      <c r="C395" t="s">
        <v>514</v>
      </c>
      <c r="D395" t="s">
        <v>1704</v>
      </c>
      <c r="E395" t="s">
        <v>1776</v>
      </c>
      <c r="F395">
        <v>3</v>
      </c>
      <c r="G395">
        <v>362.11</v>
      </c>
      <c r="H395">
        <v>0.23</v>
      </c>
      <c r="I395" t="s">
        <v>1828</v>
      </c>
      <c r="J395">
        <v>836.47410000000002</v>
      </c>
    </row>
    <row r="396" spans="1:10">
      <c r="A396" t="s">
        <v>2218</v>
      </c>
      <c r="B396" s="2">
        <v>45561</v>
      </c>
      <c r="C396" t="s">
        <v>1455</v>
      </c>
      <c r="D396" t="s">
        <v>1634</v>
      </c>
      <c r="E396" t="s">
        <v>1782</v>
      </c>
      <c r="F396">
        <v>3</v>
      </c>
      <c r="G396">
        <v>112.26</v>
      </c>
      <c r="H396">
        <v>0.11</v>
      </c>
      <c r="I396" t="s">
        <v>1823</v>
      </c>
      <c r="J396">
        <v>299.73419999999999</v>
      </c>
    </row>
    <row r="397" spans="1:10">
      <c r="A397" t="s">
        <v>2219</v>
      </c>
      <c r="B397" s="2">
        <v>45378</v>
      </c>
      <c r="C397" t="s">
        <v>663</v>
      </c>
      <c r="D397" t="s">
        <v>1736</v>
      </c>
      <c r="E397" t="s">
        <v>1813</v>
      </c>
      <c r="F397">
        <v>2</v>
      </c>
      <c r="G397">
        <v>962.81</v>
      </c>
      <c r="H397">
        <v>0.06</v>
      </c>
      <c r="I397" t="s">
        <v>1828</v>
      </c>
      <c r="J397">
        <v>1810.0827999999999</v>
      </c>
    </row>
    <row r="398" spans="1:10">
      <c r="A398" t="s">
        <v>2220</v>
      </c>
      <c r="B398" s="2">
        <v>45308</v>
      </c>
      <c r="C398" t="s">
        <v>693</v>
      </c>
      <c r="D398" t="s">
        <v>1590</v>
      </c>
      <c r="E398" t="s">
        <v>1752</v>
      </c>
      <c r="F398">
        <v>4</v>
      </c>
      <c r="G398">
        <v>276.23</v>
      </c>
      <c r="H398">
        <v>0.12</v>
      </c>
      <c r="I398" t="s">
        <v>1823</v>
      </c>
      <c r="J398">
        <v>972.32960000000003</v>
      </c>
    </row>
    <row r="399" spans="1:10">
      <c r="A399" t="s">
        <v>2221</v>
      </c>
      <c r="B399" s="2">
        <v>45407</v>
      </c>
      <c r="C399" t="s">
        <v>71</v>
      </c>
      <c r="D399" t="s">
        <v>1584</v>
      </c>
      <c r="E399" t="s">
        <v>1799</v>
      </c>
      <c r="F399">
        <v>3</v>
      </c>
      <c r="G399">
        <v>991.37</v>
      </c>
      <c r="H399">
        <v>0.1</v>
      </c>
      <c r="I399" t="s">
        <v>1825</v>
      </c>
      <c r="J399">
        <v>2676.6990000000001</v>
      </c>
    </row>
    <row r="400" spans="1:10">
      <c r="A400" t="s">
        <v>2222</v>
      </c>
      <c r="B400" s="2">
        <v>45929</v>
      </c>
      <c r="C400" t="s">
        <v>559</v>
      </c>
      <c r="D400" t="s">
        <v>1590</v>
      </c>
      <c r="E400" t="s">
        <v>1797</v>
      </c>
      <c r="F400">
        <v>3</v>
      </c>
      <c r="G400">
        <v>977.47</v>
      </c>
      <c r="H400">
        <v>0.05</v>
      </c>
      <c r="I400" t="s">
        <v>1823</v>
      </c>
      <c r="J400">
        <v>2785.7894999999999</v>
      </c>
    </row>
    <row r="401" spans="1:10">
      <c r="A401" t="s">
        <v>2223</v>
      </c>
      <c r="B401" s="2">
        <v>45844</v>
      </c>
      <c r="C401" t="s">
        <v>672</v>
      </c>
      <c r="D401" t="s">
        <v>1736</v>
      </c>
      <c r="E401" t="s">
        <v>1794</v>
      </c>
      <c r="F401">
        <v>2</v>
      </c>
      <c r="G401">
        <v>308.7</v>
      </c>
      <c r="H401">
        <v>0.2</v>
      </c>
      <c r="I401" t="s">
        <v>1825</v>
      </c>
      <c r="J401">
        <v>493.92</v>
      </c>
    </row>
    <row r="402" spans="1:10">
      <c r="A402" t="s">
        <v>2224</v>
      </c>
      <c r="B402" s="2">
        <v>45579</v>
      </c>
      <c r="C402" t="s">
        <v>147</v>
      </c>
      <c r="D402" t="s">
        <v>1557</v>
      </c>
      <c r="E402" t="s">
        <v>1804</v>
      </c>
      <c r="F402">
        <v>2</v>
      </c>
      <c r="G402">
        <v>733.87</v>
      </c>
      <c r="H402">
        <v>0.1</v>
      </c>
      <c r="I402" t="s">
        <v>1825</v>
      </c>
      <c r="J402">
        <v>1320.9659999999999</v>
      </c>
    </row>
    <row r="403" spans="1:10">
      <c r="A403" t="s">
        <v>2225</v>
      </c>
      <c r="B403" s="2">
        <v>45227</v>
      </c>
      <c r="C403" t="s">
        <v>341</v>
      </c>
      <c r="D403" t="s">
        <v>1586</v>
      </c>
      <c r="E403" t="s">
        <v>1804</v>
      </c>
      <c r="F403">
        <v>2</v>
      </c>
      <c r="G403">
        <v>22.47</v>
      </c>
      <c r="H403">
        <v>0.22</v>
      </c>
      <c r="I403" t="s">
        <v>1825</v>
      </c>
      <c r="J403">
        <v>35.053199999999997</v>
      </c>
    </row>
    <row r="404" spans="1:10">
      <c r="A404" t="s">
        <v>2226</v>
      </c>
      <c r="B404" s="2">
        <v>45380</v>
      </c>
      <c r="C404" t="s">
        <v>1092</v>
      </c>
      <c r="D404" t="s">
        <v>1662</v>
      </c>
      <c r="E404" t="s">
        <v>1797</v>
      </c>
      <c r="F404">
        <v>4</v>
      </c>
      <c r="G404">
        <v>651.36</v>
      </c>
      <c r="H404">
        <v>0.13</v>
      </c>
      <c r="I404" t="s">
        <v>1823</v>
      </c>
      <c r="J404">
        <v>2266.7328000000002</v>
      </c>
    </row>
    <row r="405" spans="1:10">
      <c r="A405" t="s">
        <v>2227</v>
      </c>
      <c r="B405" s="2">
        <v>45817</v>
      </c>
      <c r="C405" t="s">
        <v>937</v>
      </c>
      <c r="D405" t="s">
        <v>1576</v>
      </c>
      <c r="E405" t="s">
        <v>1789</v>
      </c>
      <c r="F405">
        <v>1</v>
      </c>
      <c r="G405">
        <v>753.39</v>
      </c>
      <c r="H405">
        <v>0.04</v>
      </c>
      <c r="I405" t="s">
        <v>1828</v>
      </c>
      <c r="J405">
        <v>723.25440000000003</v>
      </c>
    </row>
    <row r="406" spans="1:10">
      <c r="A406" t="s">
        <v>2228</v>
      </c>
      <c r="B406" s="2">
        <v>45576</v>
      </c>
      <c r="C406" t="s">
        <v>657</v>
      </c>
      <c r="D406" t="s">
        <v>1690</v>
      </c>
      <c r="E406" t="s">
        <v>1794</v>
      </c>
      <c r="F406">
        <v>4</v>
      </c>
      <c r="G406">
        <v>849.17</v>
      </c>
      <c r="H406">
        <v>0.12</v>
      </c>
      <c r="I406" t="s">
        <v>1828</v>
      </c>
      <c r="J406">
        <v>2989.0783999999999</v>
      </c>
    </row>
    <row r="407" spans="1:10">
      <c r="A407" t="s">
        <v>2229</v>
      </c>
      <c r="B407" s="2">
        <v>45495</v>
      </c>
      <c r="C407" t="s">
        <v>1184</v>
      </c>
      <c r="D407" t="s">
        <v>1588</v>
      </c>
      <c r="E407" t="s">
        <v>1752</v>
      </c>
      <c r="F407">
        <v>4</v>
      </c>
      <c r="G407">
        <v>585.45000000000005</v>
      </c>
      <c r="H407">
        <v>0.25</v>
      </c>
      <c r="I407" t="s">
        <v>1828</v>
      </c>
      <c r="J407">
        <v>1756.35</v>
      </c>
    </row>
    <row r="408" spans="1:10">
      <c r="A408" t="s">
        <v>2230</v>
      </c>
      <c r="B408" s="2">
        <v>45628</v>
      </c>
      <c r="C408" t="s">
        <v>1466</v>
      </c>
      <c r="D408" t="s">
        <v>1698</v>
      </c>
      <c r="E408" t="s">
        <v>1804</v>
      </c>
      <c r="F408">
        <v>1</v>
      </c>
      <c r="G408">
        <v>745.15</v>
      </c>
      <c r="H408">
        <v>0.25</v>
      </c>
      <c r="I408" t="s">
        <v>1828</v>
      </c>
      <c r="J408">
        <v>558.86249999999995</v>
      </c>
    </row>
    <row r="409" spans="1:10">
      <c r="A409" t="s">
        <v>2231</v>
      </c>
      <c r="B409" s="2">
        <v>45244</v>
      </c>
      <c r="C409" t="s">
        <v>191</v>
      </c>
      <c r="D409" t="s">
        <v>1746</v>
      </c>
      <c r="E409" t="s">
        <v>1761</v>
      </c>
      <c r="F409">
        <v>1</v>
      </c>
      <c r="G409">
        <v>848.69</v>
      </c>
      <c r="H409">
        <v>0.04</v>
      </c>
      <c r="I409" t="s">
        <v>1828</v>
      </c>
      <c r="J409">
        <v>814.74239999999998</v>
      </c>
    </row>
    <row r="410" spans="1:10">
      <c r="A410" t="s">
        <v>2232</v>
      </c>
      <c r="B410" s="2">
        <v>45336</v>
      </c>
      <c r="C410" t="s">
        <v>1283</v>
      </c>
      <c r="D410" t="s">
        <v>1688</v>
      </c>
      <c r="E410" t="s">
        <v>1799</v>
      </c>
      <c r="F410">
        <v>2</v>
      </c>
      <c r="G410">
        <v>247.67</v>
      </c>
      <c r="H410">
        <v>0.1</v>
      </c>
      <c r="I410" t="s">
        <v>1825</v>
      </c>
      <c r="J410">
        <v>445.80599999999998</v>
      </c>
    </row>
    <row r="411" spans="1:10">
      <c r="A411" t="s">
        <v>2233</v>
      </c>
      <c r="B411" s="2">
        <v>45465</v>
      </c>
      <c r="C411" t="s">
        <v>153</v>
      </c>
      <c r="D411" t="s">
        <v>1696</v>
      </c>
      <c r="E411" t="s">
        <v>1766</v>
      </c>
      <c r="F411">
        <v>3</v>
      </c>
      <c r="G411">
        <v>220.51</v>
      </c>
      <c r="H411">
        <v>0.02</v>
      </c>
      <c r="I411" t="s">
        <v>1825</v>
      </c>
      <c r="J411">
        <v>648.29939999999999</v>
      </c>
    </row>
    <row r="412" spans="1:10">
      <c r="A412" t="s">
        <v>2234</v>
      </c>
      <c r="B412" s="2">
        <v>45837</v>
      </c>
      <c r="C412" t="s">
        <v>1029</v>
      </c>
      <c r="D412" t="s">
        <v>1578</v>
      </c>
      <c r="E412" t="s">
        <v>1804</v>
      </c>
      <c r="F412">
        <v>4</v>
      </c>
      <c r="G412">
        <v>370.63</v>
      </c>
      <c r="H412">
        <v>0.08</v>
      </c>
      <c r="I412" t="s">
        <v>1823</v>
      </c>
      <c r="J412">
        <v>1363.9184</v>
      </c>
    </row>
    <row r="413" spans="1:10">
      <c r="A413" t="s">
        <v>2235</v>
      </c>
      <c r="B413" s="2">
        <v>45706</v>
      </c>
      <c r="C413" t="s">
        <v>1220</v>
      </c>
      <c r="D413" t="s">
        <v>1606</v>
      </c>
      <c r="E413" t="s">
        <v>1813</v>
      </c>
      <c r="F413">
        <v>4</v>
      </c>
      <c r="G413">
        <v>349.84</v>
      </c>
      <c r="H413">
        <v>0.11</v>
      </c>
      <c r="I413" t="s">
        <v>1823</v>
      </c>
      <c r="J413">
        <v>1245.4304</v>
      </c>
    </row>
    <row r="414" spans="1:10">
      <c r="A414" t="s">
        <v>2236</v>
      </c>
      <c r="B414" s="2">
        <v>45823</v>
      </c>
      <c r="C414" t="s">
        <v>168</v>
      </c>
      <c r="D414" t="s">
        <v>1626</v>
      </c>
      <c r="E414" t="s">
        <v>1794</v>
      </c>
      <c r="F414">
        <v>1</v>
      </c>
      <c r="G414">
        <v>770.87</v>
      </c>
      <c r="H414">
        <v>0.1</v>
      </c>
      <c r="I414" t="s">
        <v>1828</v>
      </c>
      <c r="J414">
        <v>693.78300000000002</v>
      </c>
    </row>
    <row r="415" spans="1:10">
      <c r="A415" t="s">
        <v>2237</v>
      </c>
      <c r="B415" s="2">
        <v>45518</v>
      </c>
      <c r="C415" t="s">
        <v>1475</v>
      </c>
      <c r="D415" t="s">
        <v>1746</v>
      </c>
      <c r="E415" t="s">
        <v>1807</v>
      </c>
      <c r="F415">
        <v>3</v>
      </c>
      <c r="G415">
        <v>507.33</v>
      </c>
      <c r="H415">
        <v>0.06</v>
      </c>
      <c r="I415" t="s">
        <v>1825</v>
      </c>
      <c r="J415">
        <v>1430.6705999999999</v>
      </c>
    </row>
    <row r="416" spans="1:10">
      <c r="A416" t="s">
        <v>2238</v>
      </c>
      <c r="B416" s="2">
        <v>45863</v>
      </c>
      <c r="C416" t="s">
        <v>610</v>
      </c>
      <c r="D416" t="s">
        <v>1680</v>
      </c>
      <c r="E416" t="s">
        <v>1786</v>
      </c>
      <c r="F416">
        <v>1</v>
      </c>
      <c r="G416">
        <v>87.78</v>
      </c>
      <c r="H416">
        <v>0.06</v>
      </c>
      <c r="I416" t="s">
        <v>1823</v>
      </c>
      <c r="J416">
        <v>82.513199999999998</v>
      </c>
    </row>
    <row r="417" spans="1:10">
      <c r="A417" t="s">
        <v>2239</v>
      </c>
      <c r="B417" s="2">
        <v>45666</v>
      </c>
      <c r="C417" t="s">
        <v>36</v>
      </c>
      <c r="D417" t="s">
        <v>1734</v>
      </c>
      <c r="E417" t="s">
        <v>1769</v>
      </c>
      <c r="F417">
        <v>2</v>
      </c>
      <c r="G417">
        <v>772.24</v>
      </c>
      <c r="H417">
        <v>0.22</v>
      </c>
      <c r="I417" t="s">
        <v>1823</v>
      </c>
      <c r="J417">
        <v>1204.6944000000001</v>
      </c>
    </row>
    <row r="418" spans="1:10">
      <c r="A418" t="s">
        <v>2240</v>
      </c>
      <c r="B418" s="2">
        <v>45813</v>
      </c>
      <c r="C418" t="s">
        <v>181</v>
      </c>
      <c r="D418" t="s">
        <v>1688</v>
      </c>
      <c r="E418" t="s">
        <v>1799</v>
      </c>
      <c r="F418">
        <v>1</v>
      </c>
      <c r="G418">
        <v>108.27</v>
      </c>
      <c r="H418">
        <v>0.1</v>
      </c>
      <c r="I418" t="s">
        <v>1828</v>
      </c>
      <c r="J418">
        <v>97.442999999999998</v>
      </c>
    </row>
    <row r="419" spans="1:10">
      <c r="A419" t="s">
        <v>2241</v>
      </c>
      <c r="B419" s="2">
        <v>45633</v>
      </c>
      <c r="C419" t="s">
        <v>1089</v>
      </c>
      <c r="D419" t="s">
        <v>1624</v>
      </c>
      <c r="E419" t="s">
        <v>1807</v>
      </c>
      <c r="F419">
        <v>2</v>
      </c>
      <c r="G419">
        <v>839.24</v>
      </c>
      <c r="H419">
        <v>0.21</v>
      </c>
      <c r="I419" t="s">
        <v>1825</v>
      </c>
      <c r="J419">
        <v>1325.9992</v>
      </c>
    </row>
    <row r="420" spans="1:10">
      <c r="A420" t="s">
        <v>2242</v>
      </c>
      <c r="B420" s="2">
        <v>45331</v>
      </c>
      <c r="C420" t="s">
        <v>1196</v>
      </c>
      <c r="D420" t="s">
        <v>1664</v>
      </c>
      <c r="E420" t="s">
        <v>1789</v>
      </c>
      <c r="F420">
        <v>2</v>
      </c>
      <c r="G420">
        <v>466.27</v>
      </c>
      <c r="H420">
        <v>0.11</v>
      </c>
      <c r="I420" t="s">
        <v>1825</v>
      </c>
      <c r="J420">
        <v>829.9606</v>
      </c>
    </row>
    <row r="421" spans="1:10">
      <c r="A421" t="s">
        <v>2243</v>
      </c>
      <c r="B421" s="2">
        <v>45942</v>
      </c>
      <c r="C421" t="s">
        <v>1240</v>
      </c>
      <c r="D421" t="s">
        <v>1672</v>
      </c>
      <c r="E421" t="s">
        <v>1799</v>
      </c>
      <c r="F421">
        <v>3</v>
      </c>
      <c r="G421">
        <v>969.83</v>
      </c>
      <c r="H421">
        <v>0.02</v>
      </c>
      <c r="I421" t="s">
        <v>1823</v>
      </c>
      <c r="J421">
        <v>2851.3002000000001</v>
      </c>
    </row>
    <row r="422" spans="1:10">
      <c r="A422" t="s">
        <v>2244</v>
      </c>
      <c r="B422" s="2">
        <v>45824</v>
      </c>
      <c r="C422" t="s">
        <v>1295</v>
      </c>
      <c r="D422" t="s">
        <v>1730</v>
      </c>
      <c r="E422" t="s">
        <v>1813</v>
      </c>
      <c r="F422">
        <v>2</v>
      </c>
      <c r="G422">
        <v>782.11</v>
      </c>
      <c r="H422">
        <v>0.17</v>
      </c>
      <c r="I422" t="s">
        <v>1825</v>
      </c>
      <c r="J422">
        <v>1298.3026</v>
      </c>
    </row>
    <row r="423" spans="1:10">
      <c r="A423" t="s">
        <v>2245</v>
      </c>
      <c r="B423" s="2">
        <v>45921</v>
      </c>
      <c r="C423" t="s">
        <v>1395</v>
      </c>
      <c r="D423" t="s">
        <v>1628</v>
      </c>
      <c r="E423" t="s">
        <v>1792</v>
      </c>
      <c r="F423">
        <v>2</v>
      </c>
      <c r="G423">
        <v>74.63</v>
      </c>
      <c r="H423">
        <v>0.01</v>
      </c>
      <c r="I423" t="s">
        <v>1825</v>
      </c>
      <c r="J423">
        <v>147.76740000000001</v>
      </c>
    </row>
    <row r="424" spans="1:10">
      <c r="A424" t="s">
        <v>2246</v>
      </c>
      <c r="B424" s="2">
        <v>45909</v>
      </c>
      <c r="C424" t="s">
        <v>160</v>
      </c>
      <c r="D424" t="s">
        <v>1718</v>
      </c>
      <c r="E424" t="s">
        <v>1776</v>
      </c>
      <c r="F424">
        <v>3</v>
      </c>
      <c r="G424">
        <v>522.78</v>
      </c>
      <c r="H424">
        <v>0.25</v>
      </c>
      <c r="I424" t="s">
        <v>1825</v>
      </c>
      <c r="J424">
        <v>1176.2550000000001</v>
      </c>
    </row>
    <row r="425" spans="1:10">
      <c r="A425" t="s">
        <v>2247</v>
      </c>
      <c r="B425" s="2">
        <v>45853</v>
      </c>
      <c r="C425" t="s">
        <v>1062</v>
      </c>
      <c r="D425" t="s">
        <v>1574</v>
      </c>
      <c r="E425" t="s">
        <v>1801</v>
      </c>
      <c r="F425">
        <v>1</v>
      </c>
      <c r="G425">
        <v>206.45</v>
      </c>
      <c r="H425">
        <v>0.15</v>
      </c>
      <c r="I425" t="s">
        <v>1825</v>
      </c>
      <c r="J425">
        <v>175.48249999999999</v>
      </c>
    </row>
    <row r="426" spans="1:10">
      <c r="A426" t="s">
        <v>2248</v>
      </c>
      <c r="B426" s="2">
        <v>45580</v>
      </c>
      <c r="C426" t="s">
        <v>490</v>
      </c>
      <c r="D426" t="s">
        <v>1686</v>
      </c>
      <c r="E426" t="s">
        <v>1773</v>
      </c>
      <c r="F426">
        <v>1</v>
      </c>
      <c r="G426">
        <v>815.53</v>
      </c>
      <c r="H426">
        <v>0.3</v>
      </c>
      <c r="I426" t="s">
        <v>1825</v>
      </c>
      <c r="J426">
        <v>570.87099999999998</v>
      </c>
    </row>
    <row r="427" spans="1:10">
      <c r="A427" t="s">
        <v>2249</v>
      </c>
      <c r="B427" s="2">
        <v>45220</v>
      </c>
      <c r="C427" t="s">
        <v>147</v>
      </c>
      <c r="D427" t="s">
        <v>1706</v>
      </c>
      <c r="E427" t="s">
        <v>1797</v>
      </c>
      <c r="F427">
        <v>1</v>
      </c>
      <c r="G427">
        <v>823.61</v>
      </c>
      <c r="H427">
        <v>0.28000000000000003</v>
      </c>
      <c r="I427" t="s">
        <v>1828</v>
      </c>
      <c r="J427">
        <v>592.99919999999997</v>
      </c>
    </row>
    <row r="428" spans="1:10">
      <c r="A428" t="s">
        <v>2250</v>
      </c>
      <c r="B428" s="2">
        <v>45807</v>
      </c>
      <c r="C428" t="s">
        <v>1472</v>
      </c>
      <c r="D428" t="s">
        <v>1722</v>
      </c>
      <c r="E428" t="s">
        <v>1786</v>
      </c>
      <c r="F428">
        <v>2</v>
      </c>
      <c r="G428">
        <v>209.96</v>
      </c>
      <c r="H428">
        <v>0</v>
      </c>
      <c r="I428" t="s">
        <v>1823</v>
      </c>
      <c r="J428">
        <v>419.92</v>
      </c>
    </row>
    <row r="429" spans="1:10">
      <c r="A429" t="s">
        <v>2251</v>
      </c>
      <c r="B429" s="2">
        <v>45462</v>
      </c>
      <c r="C429" t="s">
        <v>579</v>
      </c>
      <c r="D429" t="s">
        <v>1543</v>
      </c>
      <c r="E429" t="s">
        <v>1804</v>
      </c>
      <c r="F429">
        <v>4</v>
      </c>
      <c r="G429">
        <v>897.93</v>
      </c>
      <c r="H429">
        <v>0.05</v>
      </c>
      <c r="I429" t="s">
        <v>1828</v>
      </c>
      <c r="J429">
        <v>3412.134</v>
      </c>
    </row>
    <row r="430" spans="1:10">
      <c r="A430" t="s">
        <v>2252</v>
      </c>
      <c r="B430" s="2">
        <v>45646</v>
      </c>
      <c r="C430" t="s">
        <v>598</v>
      </c>
      <c r="D430" t="s">
        <v>1674</v>
      </c>
      <c r="E430" t="s">
        <v>1752</v>
      </c>
      <c r="F430">
        <v>4</v>
      </c>
      <c r="G430">
        <v>925.95</v>
      </c>
      <c r="H430">
        <v>0.16</v>
      </c>
      <c r="I430" t="s">
        <v>1828</v>
      </c>
      <c r="J430">
        <v>3111.192</v>
      </c>
    </row>
    <row r="431" spans="1:10">
      <c r="A431" t="s">
        <v>2253</v>
      </c>
      <c r="B431" s="2">
        <v>45520</v>
      </c>
      <c r="C431" t="s">
        <v>304</v>
      </c>
      <c r="D431" t="s">
        <v>1650</v>
      </c>
      <c r="E431" t="s">
        <v>1776</v>
      </c>
      <c r="F431">
        <v>2</v>
      </c>
      <c r="G431">
        <v>573.09</v>
      </c>
      <c r="H431">
        <v>0.03</v>
      </c>
      <c r="I431" t="s">
        <v>1828</v>
      </c>
      <c r="J431">
        <v>1111.7945999999999</v>
      </c>
    </row>
    <row r="432" spans="1:10">
      <c r="A432" t="s">
        <v>2254</v>
      </c>
      <c r="B432" s="2">
        <v>45731</v>
      </c>
      <c r="C432" t="s">
        <v>604</v>
      </c>
      <c r="D432" t="s">
        <v>1560</v>
      </c>
      <c r="E432" t="s">
        <v>1769</v>
      </c>
      <c r="F432">
        <v>4</v>
      </c>
      <c r="G432">
        <v>149.83000000000001</v>
      </c>
      <c r="H432">
        <v>0.02</v>
      </c>
      <c r="I432" t="s">
        <v>1823</v>
      </c>
      <c r="J432">
        <v>587.33360000000005</v>
      </c>
    </row>
    <row r="433" spans="1:10">
      <c r="A433" t="s">
        <v>2255</v>
      </c>
      <c r="B433" s="2">
        <v>45445</v>
      </c>
      <c r="C433" t="s">
        <v>14</v>
      </c>
      <c r="D433" t="s">
        <v>1650</v>
      </c>
      <c r="E433" t="s">
        <v>1799</v>
      </c>
      <c r="F433">
        <v>3</v>
      </c>
      <c r="G433">
        <v>287.70999999999998</v>
      </c>
      <c r="H433">
        <v>0.03</v>
      </c>
      <c r="I433" t="s">
        <v>1828</v>
      </c>
      <c r="J433">
        <v>837.23609999999996</v>
      </c>
    </row>
    <row r="434" spans="1:10">
      <c r="A434" t="s">
        <v>2256</v>
      </c>
      <c r="B434" s="2">
        <v>45860</v>
      </c>
      <c r="C434" t="s">
        <v>338</v>
      </c>
      <c r="D434" t="s">
        <v>1682</v>
      </c>
      <c r="E434" t="s">
        <v>1776</v>
      </c>
      <c r="F434">
        <v>2</v>
      </c>
      <c r="G434">
        <v>849.8</v>
      </c>
      <c r="H434">
        <v>0.06</v>
      </c>
      <c r="I434" t="s">
        <v>1828</v>
      </c>
      <c r="J434">
        <v>1597.624</v>
      </c>
    </row>
    <row r="435" spans="1:10">
      <c r="A435" t="s">
        <v>2257</v>
      </c>
      <c r="B435" s="2">
        <v>45725</v>
      </c>
      <c r="C435" t="s">
        <v>75</v>
      </c>
      <c r="D435" t="s">
        <v>1630</v>
      </c>
      <c r="E435" t="s">
        <v>1766</v>
      </c>
      <c r="F435">
        <v>3</v>
      </c>
      <c r="G435">
        <v>482.58</v>
      </c>
      <c r="H435">
        <v>0.28000000000000003</v>
      </c>
      <c r="I435" t="s">
        <v>1825</v>
      </c>
      <c r="J435">
        <v>1042.3728000000001</v>
      </c>
    </row>
    <row r="436" spans="1:10">
      <c r="A436" t="s">
        <v>2258</v>
      </c>
      <c r="B436" s="2">
        <v>45699</v>
      </c>
      <c r="C436" t="s">
        <v>399</v>
      </c>
      <c r="D436" t="s">
        <v>1666</v>
      </c>
      <c r="E436" t="s">
        <v>1761</v>
      </c>
      <c r="F436">
        <v>2</v>
      </c>
      <c r="G436">
        <v>64.7</v>
      </c>
      <c r="H436">
        <v>0</v>
      </c>
      <c r="I436" t="s">
        <v>1823</v>
      </c>
      <c r="J436">
        <v>129.4</v>
      </c>
    </row>
    <row r="437" spans="1:10">
      <c r="A437" t="s">
        <v>2259</v>
      </c>
      <c r="B437" s="2">
        <v>45266</v>
      </c>
      <c r="C437" t="s">
        <v>499</v>
      </c>
      <c r="D437" t="s">
        <v>1555</v>
      </c>
      <c r="E437" t="s">
        <v>1773</v>
      </c>
      <c r="F437">
        <v>3</v>
      </c>
      <c r="G437">
        <v>589.83000000000004</v>
      </c>
      <c r="H437">
        <v>0.26</v>
      </c>
      <c r="I437" t="s">
        <v>1823</v>
      </c>
      <c r="J437">
        <v>1309.4226000000001</v>
      </c>
    </row>
    <row r="438" spans="1:10">
      <c r="A438" t="s">
        <v>2260</v>
      </c>
      <c r="B438" s="2">
        <v>45889</v>
      </c>
      <c r="C438" t="s">
        <v>914</v>
      </c>
      <c r="D438" t="s">
        <v>1551</v>
      </c>
      <c r="E438" t="s">
        <v>1786</v>
      </c>
      <c r="F438">
        <v>4</v>
      </c>
      <c r="G438">
        <v>758.49</v>
      </c>
      <c r="H438">
        <v>0.16</v>
      </c>
      <c r="I438" t="s">
        <v>1828</v>
      </c>
      <c r="J438">
        <v>2548.5264000000002</v>
      </c>
    </row>
    <row r="439" spans="1:10">
      <c r="A439" t="s">
        <v>2261</v>
      </c>
      <c r="B439" s="2">
        <v>45555</v>
      </c>
      <c r="C439" t="s">
        <v>202</v>
      </c>
      <c r="D439" t="s">
        <v>1622</v>
      </c>
      <c r="E439" t="s">
        <v>1794</v>
      </c>
      <c r="F439">
        <v>4</v>
      </c>
      <c r="G439">
        <v>747.56</v>
      </c>
      <c r="H439">
        <v>0.09</v>
      </c>
      <c r="I439" t="s">
        <v>1828</v>
      </c>
      <c r="J439">
        <v>2721.1183999999998</v>
      </c>
    </row>
    <row r="440" spans="1:10">
      <c r="A440" t="s">
        <v>2262</v>
      </c>
      <c r="B440" s="2">
        <v>45813</v>
      </c>
      <c r="C440" t="s">
        <v>809</v>
      </c>
      <c r="D440" t="s">
        <v>1628</v>
      </c>
      <c r="E440" t="s">
        <v>1807</v>
      </c>
      <c r="F440">
        <v>3</v>
      </c>
      <c r="G440">
        <v>551.22</v>
      </c>
      <c r="H440">
        <v>0.12</v>
      </c>
      <c r="I440" t="s">
        <v>1825</v>
      </c>
      <c r="J440">
        <v>1455.2208000000001</v>
      </c>
    </row>
    <row r="441" spans="1:10">
      <c r="A441" t="s">
        <v>2263</v>
      </c>
      <c r="B441" s="2">
        <v>45811</v>
      </c>
      <c r="C441" t="s">
        <v>532</v>
      </c>
      <c r="D441" t="s">
        <v>1686</v>
      </c>
      <c r="E441" t="s">
        <v>1799</v>
      </c>
      <c r="F441">
        <v>2</v>
      </c>
      <c r="G441">
        <v>527.05999999999995</v>
      </c>
      <c r="H441">
        <v>0.17</v>
      </c>
      <c r="I441" t="s">
        <v>1825</v>
      </c>
      <c r="J441">
        <v>874.91959999999995</v>
      </c>
    </row>
    <row r="442" spans="1:10">
      <c r="A442" t="s">
        <v>2264</v>
      </c>
      <c r="B442" s="2">
        <v>45670</v>
      </c>
      <c r="C442" t="s">
        <v>350</v>
      </c>
      <c r="D442" t="s">
        <v>1672</v>
      </c>
      <c r="E442" t="s">
        <v>1773</v>
      </c>
      <c r="F442">
        <v>4</v>
      </c>
      <c r="G442">
        <v>875.41</v>
      </c>
      <c r="H442">
        <v>0.27</v>
      </c>
      <c r="I442" t="s">
        <v>1823</v>
      </c>
      <c r="J442">
        <v>2556.1972000000001</v>
      </c>
    </row>
    <row r="443" spans="1:10">
      <c r="A443" t="s">
        <v>2265</v>
      </c>
      <c r="B443" s="2">
        <v>45736</v>
      </c>
      <c r="C443" t="s">
        <v>40</v>
      </c>
      <c r="D443" t="s">
        <v>1718</v>
      </c>
      <c r="E443" t="s">
        <v>1752</v>
      </c>
      <c r="F443">
        <v>2</v>
      </c>
      <c r="G443">
        <v>226.43</v>
      </c>
      <c r="H443">
        <v>0.03</v>
      </c>
      <c r="I443" t="s">
        <v>1823</v>
      </c>
      <c r="J443">
        <v>439.27420000000001</v>
      </c>
    </row>
    <row r="444" spans="1:10">
      <c r="A444" t="s">
        <v>2266</v>
      </c>
      <c r="B444" s="2">
        <v>45480</v>
      </c>
      <c r="C444" t="s">
        <v>141</v>
      </c>
      <c r="D444" t="s">
        <v>1706</v>
      </c>
      <c r="E444" t="s">
        <v>1773</v>
      </c>
      <c r="F444">
        <v>2</v>
      </c>
      <c r="G444">
        <v>285.39</v>
      </c>
      <c r="H444">
        <v>0.1</v>
      </c>
      <c r="I444" t="s">
        <v>1823</v>
      </c>
      <c r="J444">
        <v>513.702</v>
      </c>
    </row>
    <row r="445" spans="1:10">
      <c r="A445" t="s">
        <v>2267</v>
      </c>
      <c r="B445" s="2">
        <v>45929</v>
      </c>
      <c r="C445" t="s">
        <v>1050</v>
      </c>
      <c r="D445" t="s">
        <v>1570</v>
      </c>
      <c r="E445" t="s">
        <v>1801</v>
      </c>
      <c r="F445">
        <v>2</v>
      </c>
      <c r="G445">
        <v>298.01</v>
      </c>
      <c r="H445">
        <v>0.05</v>
      </c>
      <c r="I445" t="s">
        <v>1823</v>
      </c>
      <c r="J445">
        <v>566.21900000000005</v>
      </c>
    </row>
    <row r="446" spans="1:10">
      <c r="A446" t="s">
        <v>2268</v>
      </c>
      <c r="B446" s="2">
        <v>45626</v>
      </c>
      <c r="C446" t="s">
        <v>532</v>
      </c>
      <c r="D446" t="s">
        <v>1628</v>
      </c>
      <c r="E446" t="s">
        <v>1769</v>
      </c>
      <c r="F446">
        <v>4</v>
      </c>
      <c r="G446">
        <v>753.49</v>
      </c>
      <c r="H446">
        <v>0.26</v>
      </c>
      <c r="I446" t="s">
        <v>1828</v>
      </c>
      <c r="J446">
        <v>2230.3303999999998</v>
      </c>
    </row>
    <row r="447" spans="1:10">
      <c r="A447" t="s">
        <v>2269</v>
      </c>
      <c r="B447" s="2">
        <v>45460</v>
      </c>
      <c r="C447" t="s">
        <v>1501</v>
      </c>
      <c r="D447" t="s">
        <v>1704</v>
      </c>
      <c r="E447" t="s">
        <v>1794</v>
      </c>
      <c r="F447">
        <v>2</v>
      </c>
      <c r="G447">
        <v>130.38999999999999</v>
      </c>
      <c r="H447">
        <v>0.17</v>
      </c>
      <c r="I447" t="s">
        <v>1825</v>
      </c>
      <c r="J447">
        <v>216.44739999999999</v>
      </c>
    </row>
    <row r="448" spans="1:10">
      <c r="A448" t="s">
        <v>2270</v>
      </c>
      <c r="B448" s="2">
        <v>45709</v>
      </c>
      <c r="C448" t="s">
        <v>1083</v>
      </c>
      <c r="D448" t="s">
        <v>1592</v>
      </c>
      <c r="E448" t="s">
        <v>1786</v>
      </c>
      <c r="F448">
        <v>4</v>
      </c>
      <c r="G448">
        <v>164.02</v>
      </c>
      <c r="H448">
        <v>0.01</v>
      </c>
      <c r="I448" t="s">
        <v>1825</v>
      </c>
      <c r="J448">
        <v>649.51919999999996</v>
      </c>
    </row>
    <row r="449" spans="1:10">
      <c r="A449" t="s">
        <v>2271</v>
      </c>
      <c r="B449" s="2">
        <v>45551</v>
      </c>
      <c r="C449" t="s">
        <v>547</v>
      </c>
      <c r="D449" t="s">
        <v>1606</v>
      </c>
      <c r="E449" t="s">
        <v>1769</v>
      </c>
      <c r="F449">
        <v>2</v>
      </c>
      <c r="G449">
        <v>527.51</v>
      </c>
      <c r="H449">
        <v>0.18</v>
      </c>
      <c r="I449" t="s">
        <v>1825</v>
      </c>
      <c r="J449">
        <v>865.1164</v>
      </c>
    </row>
    <row r="450" spans="1:10">
      <c r="A450" t="s">
        <v>2272</v>
      </c>
      <c r="B450" s="2">
        <v>45939</v>
      </c>
      <c r="C450" t="s">
        <v>809</v>
      </c>
      <c r="D450" t="s">
        <v>1662</v>
      </c>
      <c r="E450" t="s">
        <v>1797</v>
      </c>
      <c r="F450">
        <v>3</v>
      </c>
      <c r="G450">
        <v>628.17999999999995</v>
      </c>
      <c r="H450">
        <v>0.26</v>
      </c>
      <c r="I450" t="s">
        <v>1823</v>
      </c>
      <c r="J450">
        <v>1394.5596</v>
      </c>
    </row>
    <row r="451" spans="1:10">
      <c r="A451" t="s">
        <v>2273</v>
      </c>
      <c r="B451" s="2">
        <v>45553</v>
      </c>
      <c r="C451" t="s">
        <v>857</v>
      </c>
      <c r="D451" t="s">
        <v>1660</v>
      </c>
      <c r="E451" t="s">
        <v>1766</v>
      </c>
      <c r="F451">
        <v>1</v>
      </c>
      <c r="G451">
        <v>862.31</v>
      </c>
      <c r="H451">
        <v>0.06</v>
      </c>
      <c r="I451" t="s">
        <v>1823</v>
      </c>
      <c r="J451">
        <v>810.57140000000004</v>
      </c>
    </row>
    <row r="452" spans="1:10">
      <c r="A452" t="s">
        <v>2274</v>
      </c>
      <c r="B452" s="2">
        <v>45806</v>
      </c>
      <c r="C452" t="s">
        <v>261</v>
      </c>
      <c r="D452" t="s">
        <v>1714</v>
      </c>
      <c r="E452" t="s">
        <v>1799</v>
      </c>
      <c r="F452">
        <v>2</v>
      </c>
      <c r="G452">
        <v>541.39</v>
      </c>
      <c r="H452">
        <v>0.03</v>
      </c>
      <c r="I452" t="s">
        <v>1828</v>
      </c>
      <c r="J452">
        <v>1050.2965999999999</v>
      </c>
    </row>
    <row r="453" spans="1:10">
      <c r="A453" t="s">
        <v>2275</v>
      </c>
      <c r="B453" s="2">
        <v>45811</v>
      </c>
      <c r="C453" t="s">
        <v>1469</v>
      </c>
      <c r="D453" t="s">
        <v>1700</v>
      </c>
      <c r="E453" t="s">
        <v>1804</v>
      </c>
      <c r="F453">
        <v>3</v>
      </c>
      <c r="G453">
        <v>761.8</v>
      </c>
      <c r="H453">
        <v>0.06</v>
      </c>
      <c r="I453" t="s">
        <v>1828</v>
      </c>
      <c r="J453">
        <v>2148.2759999999998</v>
      </c>
    </row>
    <row r="454" spans="1:10">
      <c r="A454" t="s">
        <v>2276</v>
      </c>
      <c r="B454" s="2">
        <v>45508</v>
      </c>
      <c r="C454" t="s">
        <v>1310</v>
      </c>
      <c r="D454" t="s">
        <v>1646</v>
      </c>
      <c r="E454" t="s">
        <v>1761</v>
      </c>
      <c r="F454">
        <v>4</v>
      </c>
      <c r="G454">
        <v>829.36</v>
      </c>
      <c r="H454">
        <v>0.11</v>
      </c>
      <c r="I454" t="s">
        <v>1825</v>
      </c>
      <c r="J454">
        <v>2952.5216</v>
      </c>
    </row>
    <row r="455" spans="1:10">
      <c r="A455" t="s">
        <v>2277</v>
      </c>
      <c r="B455" s="2">
        <v>45460</v>
      </c>
      <c r="C455" t="s">
        <v>1257</v>
      </c>
      <c r="D455" t="s">
        <v>1594</v>
      </c>
      <c r="E455" t="s">
        <v>1804</v>
      </c>
      <c r="F455">
        <v>2</v>
      </c>
      <c r="G455">
        <v>425.06</v>
      </c>
      <c r="H455">
        <v>0.09</v>
      </c>
      <c r="I455" t="s">
        <v>1825</v>
      </c>
      <c r="J455">
        <v>773.60919999999999</v>
      </c>
    </row>
    <row r="456" spans="1:10">
      <c r="A456" t="s">
        <v>2278</v>
      </c>
      <c r="B456" s="2">
        <v>45311</v>
      </c>
      <c r="C456" t="s">
        <v>438</v>
      </c>
      <c r="D456" t="s">
        <v>1658</v>
      </c>
      <c r="E456" t="s">
        <v>1752</v>
      </c>
      <c r="F456">
        <v>2</v>
      </c>
      <c r="G456">
        <v>911.14</v>
      </c>
      <c r="H456">
        <v>0.1</v>
      </c>
      <c r="I456" t="s">
        <v>1823</v>
      </c>
      <c r="J456">
        <v>1640.0519999999999</v>
      </c>
    </row>
    <row r="457" spans="1:10">
      <c r="A457" t="s">
        <v>2279</v>
      </c>
      <c r="B457" s="2">
        <v>45906</v>
      </c>
      <c r="C457" t="s">
        <v>304</v>
      </c>
      <c r="D457" t="s">
        <v>1684</v>
      </c>
      <c r="E457" t="s">
        <v>1782</v>
      </c>
      <c r="F457">
        <v>3</v>
      </c>
      <c r="G457">
        <v>811.96</v>
      </c>
      <c r="H457">
        <v>0.28999999999999998</v>
      </c>
      <c r="I457" t="s">
        <v>1823</v>
      </c>
      <c r="J457">
        <v>1729.4748</v>
      </c>
    </row>
    <row r="458" spans="1:10">
      <c r="A458" t="s">
        <v>2280</v>
      </c>
      <c r="B458" s="2">
        <v>45380</v>
      </c>
      <c r="C458" t="s">
        <v>869</v>
      </c>
      <c r="D458" t="s">
        <v>1610</v>
      </c>
      <c r="E458" t="s">
        <v>1789</v>
      </c>
      <c r="F458">
        <v>2</v>
      </c>
      <c r="G458">
        <v>780.05</v>
      </c>
      <c r="H458">
        <v>0.12</v>
      </c>
      <c r="I458" t="s">
        <v>1828</v>
      </c>
      <c r="J458">
        <v>1372.8879999999999</v>
      </c>
    </row>
    <row r="459" spans="1:10">
      <c r="A459" t="s">
        <v>2281</v>
      </c>
      <c r="B459" s="2">
        <v>45527</v>
      </c>
      <c r="C459" t="s">
        <v>699</v>
      </c>
      <c r="D459" t="s">
        <v>1612</v>
      </c>
      <c r="E459" t="s">
        <v>1786</v>
      </c>
      <c r="F459">
        <v>4</v>
      </c>
      <c r="G459">
        <v>315.95</v>
      </c>
      <c r="H459">
        <v>0.19</v>
      </c>
      <c r="I459" t="s">
        <v>1828</v>
      </c>
      <c r="J459">
        <v>1023.678</v>
      </c>
    </row>
    <row r="460" spans="1:10">
      <c r="A460" t="s">
        <v>2282</v>
      </c>
      <c r="B460" s="2">
        <v>45796</v>
      </c>
      <c r="C460" t="s">
        <v>737</v>
      </c>
      <c r="D460" t="s">
        <v>1652</v>
      </c>
      <c r="E460" t="s">
        <v>1786</v>
      </c>
      <c r="F460">
        <v>2</v>
      </c>
      <c r="G460">
        <v>810.17</v>
      </c>
      <c r="H460">
        <v>0.27</v>
      </c>
      <c r="I460" t="s">
        <v>1823</v>
      </c>
      <c r="J460">
        <v>1182.8481999999999</v>
      </c>
    </row>
    <row r="461" spans="1:10">
      <c r="A461" t="s">
        <v>2283</v>
      </c>
      <c r="B461" s="2">
        <v>45389</v>
      </c>
      <c r="C461" t="s">
        <v>669</v>
      </c>
      <c r="D461" t="s">
        <v>1716</v>
      </c>
      <c r="E461" t="s">
        <v>1769</v>
      </c>
      <c r="F461">
        <v>3</v>
      </c>
      <c r="G461">
        <v>505.01</v>
      </c>
      <c r="H461">
        <v>0.02</v>
      </c>
      <c r="I461" t="s">
        <v>1825</v>
      </c>
      <c r="J461">
        <v>1484.7293999999999</v>
      </c>
    </row>
    <row r="462" spans="1:10">
      <c r="A462" t="s">
        <v>2284</v>
      </c>
      <c r="B462" s="2">
        <v>45315</v>
      </c>
      <c r="C462" t="s">
        <v>1440</v>
      </c>
      <c r="D462" t="s">
        <v>1692</v>
      </c>
      <c r="E462" t="s">
        <v>1807</v>
      </c>
      <c r="F462">
        <v>2</v>
      </c>
      <c r="G462">
        <v>736.75</v>
      </c>
      <c r="H462">
        <v>0.18</v>
      </c>
      <c r="I462" t="s">
        <v>1823</v>
      </c>
      <c r="J462">
        <v>1208.27</v>
      </c>
    </row>
    <row r="463" spans="1:10">
      <c r="A463" t="s">
        <v>2285</v>
      </c>
      <c r="B463" s="2">
        <v>45311</v>
      </c>
      <c r="C463" t="s">
        <v>114</v>
      </c>
      <c r="D463" t="s">
        <v>1702</v>
      </c>
      <c r="E463" t="s">
        <v>1786</v>
      </c>
      <c r="F463">
        <v>4</v>
      </c>
      <c r="G463">
        <v>700.31</v>
      </c>
      <c r="H463">
        <v>0.2</v>
      </c>
      <c r="I463" t="s">
        <v>1825</v>
      </c>
      <c r="J463">
        <v>2240.9920000000002</v>
      </c>
    </row>
    <row r="464" spans="1:10">
      <c r="A464" t="s">
        <v>2286</v>
      </c>
      <c r="B464" s="2">
        <v>45270</v>
      </c>
      <c r="C464" t="s">
        <v>444</v>
      </c>
      <c r="D464" t="s">
        <v>1730</v>
      </c>
      <c r="E464" t="s">
        <v>1792</v>
      </c>
      <c r="F464">
        <v>4</v>
      </c>
      <c r="G464">
        <v>202.46</v>
      </c>
      <c r="H464">
        <v>0.24</v>
      </c>
      <c r="I464" t="s">
        <v>1823</v>
      </c>
      <c r="J464">
        <v>615.47839999999997</v>
      </c>
    </row>
    <row r="465" spans="1:10">
      <c r="A465" t="s">
        <v>2287</v>
      </c>
      <c r="B465" s="2">
        <v>45279</v>
      </c>
      <c r="C465" t="s">
        <v>846</v>
      </c>
      <c r="D465" t="s">
        <v>1722</v>
      </c>
      <c r="E465" t="s">
        <v>1757</v>
      </c>
      <c r="F465">
        <v>2</v>
      </c>
      <c r="G465">
        <v>291.83999999999997</v>
      </c>
      <c r="H465">
        <v>0.25</v>
      </c>
      <c r="I465" t="s">
        <v>1825</v>
      </c>
      <c r="J465">
        <v>437.76</v>
      </c>
    </row>
    <row r="466" spans="1:10">
      <c r="A466" t="s">
        <v>2288</v>
      </c>
      <c r="B466" s="2">
        <v>45252</v>
      </c>
      <c r="C466" t="s">
        <v>544</v>
      </c>
      <c r="D466" t="s">
        <v>1742</v>
      </c>
      <c r="E466" t="s">
        <v>1773</v>
      </c>
      <c r="F466">
        <v>2</v>
      </c>
      <c r="G466">
        <v>261.48</v>
      </c>
      <c r="H466">
        <v>0.17</v>
      </c>
      <c r="I466" t="s">
        <v>1823</v>
      </c>
      <c r="J466">
        <v>434.05680000000001</v>
      </c>
    </row>
    <row r="467" spans="1:10">
      <c r="A467" t="s">
        <v>2289</v>
      </c>
      <c r="B467" s="2">
        <v>45938</v>
      </c>
      <c r="C467" t="s">
        <v>948</v>
      </c>
      <c r="D467" t="s">
        <v>1620</v>
      </c>
      <c r="E467" t="s">
        <v>1799</v>
      </c>
      <c r="F467">
        <v>1</v>
      </c>
      <c r="G467">
        <v>850.83</v>
      </c>
      <c r="H467">
        <v>0.28000000000000003</v>
      </c>
      <c r="I467" t="s">
        <v>1825</v>
      </c>
      <c r="J467">
        <v>612.59760000000006</v>
      </c>
    </row>
    <row r="468" spans="1:10">
      <c r="A468" t="s">
        <v>2290</v>
      </c>
      <c r="B468" s="2">
        <v>45711</v>
      </c>
      <c r="C468" t="s">
        <v>1260</v>
      </c>
      <c r="D468" t="s">
        <v>1640</v>
      </c>
      <c r="E468" t="s">
        <v>1786</v>
      </c>
      <c r="F468">
        <v>1</v>
      </c>
      <c r="G468">
        <v>83.83</v>
      </c>
      <c r="H468">
        <v>0.05</v>
      </c>
      <c r="I468" t="s">
        <v>1823</v>
      </c>
      <c r="J468">
        <v>79.638499999999993</v>
      </c>
    </row>
    <row r="469" spans="1:10">
      <c r="A469" t="s">
        <v>2291</v>
      </c>
      <c r="B469" s="2">
        <v>45713</v>
      </c>
      <c r="C469" t="s">
        <v>36</v>
      </c>
      <c r="D469" t="s">
        <v>1724</v>
      </c>
      <c r="E469" t="s">
        <v>1804</v>
      </c>
      <c r="F469">
        <v>3</v>
      </c>
      <c r="G469">
        <v>649.95000000000005</v>
      </c>
      <c r="H469">
        <v>0.28000000000000003</v>
      </c>
      <c r="I469" t="s">
        <v>1828</v>
      </c>
      <c r="J469">
        <v>1403.8920000000001</v>
      </c>
    </row>
    <row r="470" spans="1:10">
      <c r="A470" t="s">
        <v>2292</v>
      </c>
      <c r="B470" s="2">
        <v>45565</v>
      </c>
      <c r="C470" t="s">
        <v>1145</v>
      </c>
      <c r="D470" t="s">
        <v>1694</v>
      </c>
      <c r="E470" t="s">
        <v>1776</v>
      </c>
      <c r="F470">
        <v>4</v>
      </c>
      <c r="G470">
        <v>934.96</v>
      </c>
      <c r="H470">
        <v>0.18</v>
      </c>
      <c r="I470" t="s">
        <v>1825</v>
      </c>
      <c r="J470">
        <v>3066.6687999999999</v>
      </c>
    </row>
    <row r="471" spans="1:10">
      <c r="A471" t="s">
        <v>2293</v>
      </c>
      <c r="B471" s="2">
        <v>45279</v>
      </c>
      <c r="C471" t="s">
        <v>672</v>
      </c>
      <c r="D471" t="s">
        <v>1582</v>
      </c>
      <c r="E471" t="s">
        <v>1799</v>
      </c>
      <c r="F471">
        <v>1</v>
      </c>
      <c r="G471">
        <v>880.89</v>
      </c>
      <c r="H471">
        <v>0.13</v>
      </c>
      <c r="I471" t="s">
        <v>1828</v>
      </c>
      <c r="J471">
        <v>766.37429999999995</v>
      </c>
    </row>
    <row r="472" spans="1:10">
      <c r="A472" t="s">
        <v>2294</v>
      </c>
      <c r="B472" s="2">
        <v>45614</v>
      </c>
      <c r="C472" t="s">
        <v>1469</v>
      </c>
      <c r="D472" t="s">
        <v>1744</v>
      </c>
      <c r="E472" t="s">
        <v>1782</v>
      </c>
      <c r="F472">
        <v>4</v>
      </c>
      <c r="G472">
        <v>610.6</v>
      </c>
      <c r="H472">
        <v>0.1</v>
      </c>
      <c r="I472" t="s">
        <v>1825</v>
      </c>
      <c r="J472">
        <v>2198.16</v>
      </c>
    </row>
    <row r="473" spans="1:10">
      <c r="A473" t="s">
        <v>2295</v>
      </c>
      <c r="B473" s="2">
        <v>45912</v>
      </c>
      <c r="C473" t="s">
        <v>275</v>
      </c>
      <c r="D473" t="s">
        <v>1604</v>
      </c>
      <c r="E473" t="s">
        <v>1810</v>
      </c>
      <c r="F473">
        <v>1</v>
      </c>
      <c r="G473">
        <v>514.19000000000005</v>
      </c>
      <c r="H473">
        <v>0.2</v>
      </c>
      <c r="I473" t="s">
        <v>1823</v>
      </c>
      <c r="J473">
        <v>411.35199999999998</v>
      </c>
    </row>
    <row r="474" spans="1:10">
      <c r="A474" t="s">
        <v>2296</v>
      </c>
      <c r="B474" s="2">
        <v>45688</v>
      </c>
      <c r="C474" t="s">
        <v>1243</v>
      </c>
      <c r="D474" t="s">
        <v>1622</v>
      </c>
      <c r="E474" t="s">
        <v>1797</v>
      </c>
      <c r="F474">
        <v>1</v>
      </c>
      <c r="G474">
        <v>546.20000000000005</v>
      </c>
      <c r="H474">
        <v>0.22</v>
      </c>
      <c r="I474" t="s">
        <v>1825</v>
      </c>
      <c r="J474">
        <v>426.036</v>
      </c>
    </row>
    <row r="475" spans="1:10">
      <c r="A475" t="s">
        <v>2297</v>
      </c>
      <c r="B475" s="2">
        <v>45591</v>
      </c>
      <c r="C475" t="s">
        <v>646</v>
      </c>
      <c r="D475" t="s">
        <v>1622</v>
      </c>
      <c r="E475" t="s">
        <v>1752</v>
      </c>
      <c r="F475">
        <v>3</v>
      </c>
      <c r="G475">
        <v>416.01</v>
      </c>
      <c r="H475">
        <v>0.02</v>
      </c>
      <c r="I475" t="s">
        <v>1823</v>
      </c>
      <c r="J475">
        <v>1223.0694000000001</v>
      </c>
    </row>
    <row r="476" spans="1:10">
      <c r="A476" t="s">
        <v>2298</v>
      </c>
      <c r="B476" s="2">
        <v>45864</v>
      </c>
      <c r="C476" t="s">
        <v>1199</v>
      </c>
      <c r="D476" t="s">
        <v>1696</v>
      </c>
      <c r="E476" t="s">
        <v>1789</v>
      </c>
      <c r="F476">
        <v>1</v>
      </c>
      <c r="G476">
        <v>30.94</v>
      </c>
      <c r="H476">
        <v>0.21</v>
      </c>
      <c r="I476" t="s">
        <v>1828</v>
      </c>
      <c r="J476">
        <v>24.442599999999999</v>
      </c>
    </row>
    <row r="477" spans="1:10">
      <c r="A477" t="s">
        <v>2299</v>
      </c>
      <c r="B477" s="2">
        <v>45875</v>
      </c>
      <c r="C477" t="s">
        <v>654</v>
      </c>
      <c r="D477" t="s">
        <v>1664</v>
      </c>
      <c r="E477" t="s">
        <v>1804</v>
      </c>
      <c r="F477">
        <v>3</v>
      </c>
      <c r="G477">
        <v>666.39</v>
      </c>
      <c r="H477">
        <v>0.21</v>
      </c>
      <c r="I477" t="s">
        <v>1828</v>
      </c>
      <c r="J477">
        <v>1579.3443</v>
      </c>
    </row>
    <row r="478" spans="1:10">
      <c r="A478" t="s">
        <v>2300</v>
      </c>
      <c r="B478" s="2">
        <v>45797</v>
      </c>
      <c r="C478" t="s">
        <v>553</v>
      </c>
      <c r="D478" t="s">
        <v>1710</v>
      </c>
      <c r="E478" t="s">
        <v>1789</v>
      </c>
      <c r="F478">
        <v>2</v>
      </c>
      <c r="G478">
        <v>145.26</v>
      </c>
      <c r="H478">
        <v>0.19</v>
      </c>
      <c r="I478" t="s">
        <v>1825</v>
      </c>
      <c r="J478">
        <v>235.3212</v>
      </c>
    </row>
    <row r="479" spans="1:10">
      <c r="A479" t="s">
        <v>2301</v>
      </c>
      <c r="B479" s="2">
        <v>45364</v>
      </c>
      <c r="C479" t="s">
        <v>411</v>
      </c>
      <c r="D479" t="s">
        <v>1730</v>
      </c>
      <c r="E479" t="s">
        <v>1773</v>
      </c>
      <c r="F479">
        <v>4</v>
      </c>
      <c r="G479">
        <v>940.77</v>
      </c>
      <c r="H479">
        <v>0.24</v>
      </c>
      <c r="I479" t="s">
        <v>1828</v>
      </c>
      <c r="J479">
        <v>2859.9407999999999</v>
      </c>
    </row>
    <row r="480" spans="1:10">
      <c r="A480" t="s">
        <v>2302</v>
      </c>
      <c r="B480" s="2">
        <v>45700</v>
      </c>
      <c r="C480" t="s">
        <v>1446</v>
      </c>
      <c r="D480" t="s">
        <v>1640</v>
      </c>
      <c r="E480" t="s">
        <v>1807</v>
      </c>
      <c r="F480">
        <v>1</v>
      </c>
      <c r="G480">
        <v>708.88</v>
      </c>
      <c r="H480">
        <v>0.09</v>
      </c>
      <c r="I480" t="s">
        <v>1823</v>
      </c>
      <c r="J480">
        <v>645.08079999999995</v>
      </c>
    </row>
    <row r="481" spans="1:10">
      <c r="A481" t="s">
        <v>2303</v>
      </c>
      <c r="B481" s="2">
        <v>45924</v>
      </c>
      <c r="C481" t="s">
        <v>969</v>
      </c>
      <c r="D481" t="s">
        <v>1608</v>
      </c>
      <c r="E481" t="s">
        <v>1761</v>
      </c>
      <c r="F481">
        <v>1</v>
      </c>
      <c r="G481">
        <v>790.73</v>
      </c>
      <c r="H481">
        <v>0.24</v>
      </c>
      <c r="I481" t="s">
        <v>1825</v>
      </c>
      <c r="J481">
        <v>600.95479999999998</v>
      </c>
    </row>
    <row r="482" spans="1:10">
      <c r="A482" t="s">
        <v>2304</v>
      </c>
      <c r="B482" s="2">
        <v>45574</v>
      </c>
      <c r="C482" t="s">
        <v>1389</v>
      </c>
      <c r="D482" t="s">
        <v>1578</v>
      </c>
      <c r="E482" t="s">
        <v>1786</v>
      </c>
      <c r="F482">
        <v>3</v>
      </c>
      <c r="G482">
        <v>635.13</v>
      </c>
      <c r="H482">
        <v>0.09</v>
      </c>
      <c r="I482" t="s">
        <v>1825</v>
      </c>
      <c r="J482">
        <v>1733.9049</v>
      </c>
    </row>
    <row r="483" spans="1:10">
      <c r="A483" t="s">
        <v>2305</v>
      </c>
      <c r="B483" s="2">
        <v>45233</v>
      </c>
      <c r="C483" t="s">
        <v>849</v>
      </c>
      <c r="D483" t="s">
        <v>1734</v>
      </c>
      <c r="E483" t="s">
        <v>1799</v>
      </c>
      <c r="F483">
        <v>1</v>
      </c>
      <c r="G483">
        <v>744.88</v>
      </c>
      <c r="H483">
        <v>0.15</v>
      </c>
      <c r="I483" t="s">
        <v>1828</v>
      </c>
      <c r="J483">
        <v>633.14800000000002</v>
      </c>
    </row>
    <row r="484" spans="1:10">
      <c r="A484" t="s">
        <v>2306</v>
      </c>
      <c r="B484" s="2">
        <v>45745</v>
      </c>
      <c r="C484" t="s">
        <v>604</v>
      </c>
      <c r="D484" t="s">
        <v>1604</v>
      </c>
      <c r="E484" t="s">
        <v>1757</v>
      </c>
      <c r="F484">
        <v>3</v>
      </c>
      <c r="G484">
        <v>205.34</v>
      </c>
      <c r="H484">
        <v>0.25</v>
      </c>
      <c r="I484" t="s">
        <v>1823</v>
      </c>
      <c r="J484">
        <v>462.01499999999999</v>
      </c>
    </row>
    <row r="485" spans="1:10">
      <c r="A485" t="s">
        <v>2307</v>
      </c>
      <c r="B485" s="2">
        <v>45851</v>
      </c>
      <c r="C485" t="s">
        <v>1301</v>
      </c>
      <c r="D485" t="s">
        <v>1606</v>
      </c>
      <c r="E485" t="s">
        <v>1782</v>
      </c>
      <c r="F485">
        <v>2</v>
      </c>
      <c r="G485">
        <v>756.8</v>
      </c>
      <c r="H485">
        <v>0.15</v>
      </c>
      <c r="I485" t="s">
        <v>1823</v>
      </c>
      <c r="J485">
        <v>1286.56</v>
      </c>
    </row>
    <row r="486" spans="1:10">
      <c r="A486" t="s">
        <v>2308</v>
      </c>
      <c r="B486" s="2">
        <v>45308</v>
      </c>
      <c r="C486" t="s">
        <v>172</v>
      </c>
      <c r="D486" t="s">
        <v>1590</v>
      </c>
      <c r="E486" t="s">
        <v>1789</v>
      </c>
      <c r="F486">
        <v>1</v>
      </c>
      <c r="G486">
        <v>771.73</v>
      </c>
      <c r="H486">
        <v>0.2</v>
      </c>
      <c r="I486" t="s">
        <v>1823</v>
      </c>
      <c r="J486">
        <v>617.38400000000001</v>
      </c>
    </row>
    <row r="487" spans="1:10">
      <c r="A487" t="s">
        <v>2309</v>
      </c>
      <c r="B487" s="2">
        <v>45639</v>
      </c>
      <c r="C487" t="s">
        <v>1475</v>
      </c>
      <c r="D487" t="s">
        <v>1680</v>
      </c>
      <c r="E487" t="s">
        <v>1807</v>
      </c>
      <c r="F487">
        <v>1</v>
      </c>
      <c r="G487">
        <v>440.19</v>
      </c>
      <c r="H487">
        <v>0.03</v>
      </c>
      <c r="I487" t="s">
        <v>1825</v>
      </c>
      <c r="J487">
        <v>426.98430000000002</v>
      </c>
    </row>
    <row r="488" spans="1:10">
      <c r="A488" t="s">
        <v>2310</v>
      </c>
      <c r="B488" s="2">
        <v>45919</v>
      </c>
      <c r="C488" t="s">
        <v>181</v>
      </c>
      <c r="D488" t="s">
        <v>1553</v>
      </c>
      <c r="E488" t="s">
        <v>1761</v>
      </c>
      <c r="F488">
        <v>2</v>
      </c>
      <c r="G488">
        <v>409</v>
      </c>
      <c r="H488">
        <v>0.17</v>
      </c>
      <c r="I488" t="s">
        <v>1823</v>
      </c>
      <c r="J488">
        <v>678.94</v>
      </c>
    </row>
    <row r="489" spans="1:10">
      <c r="A489" t="s">
        <v>2311</v>
      </c>
      <c r="B489" s="2">
        <v>45333</v>
      </c>
      <c r="C489" t="s">
        <v>1077</v>
      </c>
      <c r="D489" t="s">
        <v>1624</v>
      </c>
      <c r="E489" t="s">
        <v>1813</v>
      </c>
      <c r="F489">
        <v>3</v>
      </c>
      <c r="G489">
        <v>134.58000000000001</v>
      </c>
      <c r="H489">
        <v>0.04</v>
      </c>
      <c r="I489" t="s">
        <v>1828</v>
      </c>
      <c r="J489">
        <v>387.59039999999999</v>
      </c>
    </row>
    <row r="490" spans="1:10">
      <c r="A490" t="s">
        <v>2312</v>
      </c>
      <c r="B490" s="2">
        <v>45811</v>
      </c>
      <c r="C490" t="s">
        <v>1092</v>
      </c>
      <c r="D490" t="s">
        <v>1626</v>
      </c>
      <c r="E490" t="s">
        <v>1779</v>
      </c>
      <c r="F490">
        <v>4</v>
      </c>
      <c r="G490">
        <v>284.44</v>
      </c>
      <c r="H490">
        <v>0.02</v>
      </c>
      <c r="I490" t="s">
        <v>1823</v>
      </c>
      <c r="J490">
        <v>1115.0047999999999</v>
      </c>
    </row>
    <row r="491" spans="1:10">
      <c r="A491" t="s">
        <v>2313</v>
      </c>
      <c r="B491" s="2">
        <v>45726</v>
      </c>
      <c r="C491" t="s">
        <v>1260</v>
      </c>
      <c r="D491" t="s">
        <v>1694</v>
      </c>
      <c r="E491" t="s">
        <v>1797</v>
      </c>
      <c r="F491">
        <v>4</v>
      </c>
      <c r="G491">
        <v>922.69</v>
      </c>
      <c r="H491">
        <v>0.16</v>
      </c>
      <c r="I491" t="s">
        <v>1823</v>
      </c>
      <c r="J491">
        <v>3100.2384000000002</v>
      </c>
    </row>
    <row r="492" spans="1:10">
      <c r="A492" t="s">
        <v>2314</v>
      </c>
      <c r="B492" s="2">
        <v>45644</v>
      </c>
      <c r="C492" t="s">
        <v>875</v>
      </c>
      <c r="D492" t="s">
        <v>1620</v>
      </c>
      <c r="E492" t="s">
        <v>1776</v>
      </c>
      <c r="F492">
        <v>2</v>
      </c>
      <c r="G492">
        <v>992.55</v>
      </c>
      <c r="H492">
        <v>0.28000000000000003</v>
      </c>
      <c r="I492" t="s">
        <v>1823</v>
      </c>
      <c r="J492">
        <v>1429.2719999999999</v>
      </c>
    </row>
    <row r="493" spans="1:10">
      <c r="A493" t="s">
        <v>2315</v>
      </c>
      <c r="B493" s="2">
        <v>45371</v>
      </c>
      <c r="C493" t="s">
        <v>1298</v>
      </c>
      <c r="D493" t="s">
        <v>1726</v>
      </c>
      <c r="E493" t="s">
        <v>1810</v>
      </c>
      <c r="F493">
        <v>1</v>
      </c>
      <c r="G493">
        <v>170.43</v>
      </c>
      <c r="H493">
        <v>0.03</v>
      </c>
      <c r="I493" t="s">
        <v>1823</v>
      </c>
      <c r="J493">
        <v>165.31710000000001</v>
      </c>
    </row>
    <row r="494" spans="1:10">
      <c r="A494" t="s">
        <v>2316</v>
      </c>
      <c r="B494" s="2">
        <v>45462</v>
      </c>
      <c r="C494" t="s">
        <v>722</v>
      </c>
      <c r="D494" t="s">
        <v>1692</v>
      </c>
      <c r="E494" t="s">
        <v>1761</v>
      </c>
      <c r="F494">
        <v>3</v>
      </c>
      <c r="G494">
        <v>480.51</v>
      </c>
      <c r="H494">
        <v>0.03</v>
      </c>
      <c r="I494" t="s">
        <v>1823</v>
      </c>
      <c r="J494">
        <v>1398.2841000000001</v>
      </c>
    </row>
    <row r="495" spans="1:10">
      <c r="A495" t="s">
        <v>2317</v>
      </c>
      <c r="B495" s="2">
        <v>45632</v>
      </c>
      <c r="C495" t="s">
        <v>523</v>
      </c>
      <c r="D495" t="s">
        <v>1646</v>
      </c>
      <c r="E495" t="s">
        <v>1779</v>
      </c>
      <c r="F495">
        <v>2</v>
      </c>
      <c r="G495">
        <v>955.66</v>
      </c>
      <c r="H495">
        <v>0.28999999999999998</v>
      </c>
      <c r="I495" t="s">
        <v>1828</v>
      </c>
      <c r="J495">
        <v>1357.0372</v>
      </c>
    </row>
    <row r="496" spans="1:10">
      <c r="A496" t="s">
        <v>2318</v>
      </c>
      <c r="B496" s="2">
        <v>45863</v>
      </c>
      <c r="C496" t="s">
        <v>1395</v>
      </c>
      <c r="D496" t="s">
        <v>1692</v>
      </c>
      <c r="E496" t="s">
        <v>1752</v>
      </c>
      <c r="F496">
        <v>2</v>
      </c>
      <c r="G496">
        <v>488.02</v>
      </c>
      <c r="H496">
        <v>0.27</v>
      </c>
      <c r="I496" t="s">
        <v>1825</v>
      </c>
      <c r="J496">
        <v>712.50919999999996</v>
      </c>
    </row>
    <row r="497" spans="1:10">
      <c r="A497" t="s">
        <v>2319</v>
      </c>
      <c r="B497" s="2">
        <v>45501</v>
      </c>
      <c r="C497" t="s">
        <v>770</v>
      </c>
      <c r="D497" t="s">
        <v>1584</v>
      </c>
      <c r="E497" t="s">
        <v>1752</v>
      </c>
      <c r="F497">
        <v>1</v>
      </c>
      <c r="G497">
        <v>917.17</v>
      </c>
      <c r="H497">
        <v>0.13</v>
      </c>
      <c r="I497" t="s">
        <v>1828</v>
      </c>
      <c r="J497">
        <v>797.93790000000001</v>
      </c>
    </row>
    <row r="498" spans="1:10">
      <c r="A498" t="s">
        <v>2320</v>
      </c>
      <c r="B498" s="2">
        <v>45568</v>
      </c>
      <c r="C498" t="s">
        <v>1020</v>
      </c>
      <c r="D498" t="s">
        <v>1562</v>
      </c>
      <c r="E498" t="s">
        <v>1773</v>
      </c>
      <c r="F498">
        <v>2</v>
      </c>
      <c r="G498">
        <v>406.46</v>
      </c>
      <c r="H498">
        <v>0.3</v>
      </c>
      <c r="I498" t="s">
        <v>1825</v>
      </c>
      <c r="J498">
        <v>569.04399999999998</v>
      </c>
    </row>
    <row r="499" spans="1:10">
      <c r="A499" t="s">
        <v>2321</v>
      </c>
      <c r="B499" s="2">
        <v>45238</v>
      </c>
      <c r="C499" t="s">
        <v>746</v>
      </c>
      <c r="D499" t="s">
        <v>1738</v>
      </c>
      <c r="E499" t="s">
        <v>1752</v>
      </c>
      <c r="F499">
        <v>2</v>
      </c>
      <c r="G499">
        <v>264.39</v>
      </c>
      <c r="H499">
        <v>0.11</v>
      </c>
      <c r="I499" t="s">
        <v>1828</v>
      </c>
      <c r="J499">
        <v>470.61419999999998</v>
      </c>
    </row>
    <row r="500" spans="1:10">
      <c r="A500" t="s">
        <v>2322</v>
      </c>
      <c r="B500" s="2">
        <v>45754</v>
      </c>
      <c r="C500" t="s">
        <v>628</v>
      </c>
      <c r="D500" t="s">
        <v>1684</v>
      </c>
      <c r="E500" t="s">
        <v>1804</v>
      </c>
      <c r="F500">
        <v>1</v>
      </c>
      <c r="G500">
        <v>414.97</v>
      </c>
      <c r="H500">
        <v>0.22</v>
      </c>
      <c r="I500" t="s">
        <v>1825</v>
      </c>
      <c r="J500">
        <v>323.67660000000001</v>
      </c>
    </row>
    <row r="501" spans="1:10">
      <c r="A501" t="s">
        <v>2323</v>
      </c>
      <c r="B501" s="2">
        <v>45280</v>
      </c>
      <c r="C501" t="s">
        <v>493</v>
      </c>
      <c r="D501" t="s">
        <v>1598</v>
      </c>
      <c r="E501" t="s">
        <v>1794</v>
      </c>
      <c r="F501">
        <v>2</v>
      </c>
      <c r="G501">
        <v>583.51</v>
      </c>
      <c r="H501">
        <v>0.2</v>
      </c>
      <c r="I501" t="s">
        <v>1828</v>
      </c>
      <c r="J501">
        <v>933.61599999999999</v>
      </c>
    </row>
    <row r="502" spans="1:10">
      <c r="A502" t="s">
        <v>2324</v>
      </c>
      <c r="B502" s="2">
        <v>45911</v>
      </c>
      <c r="C502" t="s">
        <v>55</v>
      </c>
      <c r="D502" t="s">
        <v>1610</v>
      </c>
      <c r="E502" t="s">
        <v>1807</v>
      </c>
      <c r="F502">
        <v>1</v>
      </c>
      <c r="G502">
        <v>659.27</v>
      </c>
      <c r="H502">
        <v>0.15</v>
      </c>
      <c r="I502" t="s">
        <v>1825</v>
      </c>
      <c r="J502">
        <v>560.37950000000001</v>
      </c>
    </row>
    <row r="503" spans="1:10">
      <c r="A503" t="s">
        <v>2325</v>
      </c>
      <c r="B503" s="2">
        <v>45627</v>
      </c>
      <c r="C503" t="s">
        <v>1377</v>
      </c>
      <c r="D503" t="s">
        <v>1549</v>
      </c>
      <c r="E503" t="s">
        <v>1769</v>
      </c>
      <c r="F503">
        <v>4</v>
      </c>
      <c r="G503">
        <v>106.66</v>
      </c>
      <c r="H503">
        <v>0.2</v>
      </c>
      <c r="I503" t="s">
        <v>1828</v>
      </c>
      <c r="J503">
        <v>341.31200000000001</v>
      </c>
    </row>
    <row r="504" spans="1:10">
      <c r="A504" t="s">
        <v>2326</v>
      </c>
      <c r="B504" s="2">
        <v>45617</v>
      </c>
      <c r="C504" t="s">
        <v>544</v>
      </c>
      <c r="D504" t="s">
        <v>1568</v>
      </c>
      <c r="E504" t="s">
        <v>1773</v>
      </c>
      <c r="F504">
        <v>4</v>
      </c>
      <c r="G504">
        <v>168.55</v>
      </c>
      <c r="H504">
        <v>0.15</v>
      </c>
      <c r="I504" t="s">
        <v>1825</v>
      </c>
      <c r="J504">
        <v>573.07000000000005</v>
      </c>
    </row>
    <row r="505" spans="1:10">
      <c r="A505" t="s">
        <v>2327</v>
      </c>
      <c r="B505" s="2">
        <v>45899</v>
      </c>
      <c r="C505" t="s">
        <v>1501</v>
      </c>
      <c r="D505" t="s">
        <v>1636</v>
      </c>
      <c r="E505" t="s">
        <v>1761</v>
      </c>
      <c r="F505">
        <v>1</v>
      </c>
      <c r="G505">
        <v>230.53</v>
      </c>
      <c r="H505">
        <v>0.06</v>
      </c>
      <c r="I505" t="s">
        <v>1828</v>
      </c>
      <c r="J505">
        <v>216.69820000000001</v>
      </c>
    </row>
    <row r="506" spans="1:10">
      <c r="A506" t="s">
        <v>2328</v>
      </c>
      <c r="B506" s="2">
        <v>45889</v>
      </c>
      <c r="C506" t="s">
        <v>40</v>
      </c>
      <c r="D506" t="s">
        <v>1656</v>
      </c>
      <c r="E506" t="s">
        <v>1757</v>
      </c>
      <c r="F506">
        <v>2</v>
      </c>
      <c r="G506">
        <v>355.41</v>
      </c>
      <c r="H506">
        <v>0.13</v>
      </c>
      <c r="I506" t="s">
        <v>1828</v>
      </c>
      <c r="J506">
        <v>618.41340000000002</v>
      </c>
    </row>
    <row r="507" spans="1:10">
      <c r="A507" t="s">
        <v>2329</v>
      </c>
      <c r="B507" s="2">
        <v>45943</v>
      </c>
      <c r="C507" t="s">
        <v>556</v>
      </c>
      <c r="D507" t="s">
        <v>1642</v>
      </c>
      <c r="E507" t="s">
        <v>1761</v>
      </c>
      <c r="F507">
        <v>3</v>
      </c>
      <c r="G507">
        <v>843.44</v>
      </c>
      <c r="H507">
        <v>0.22</v>
      </c>
      <c r="I507" t="s">
        <v>1823</v>
      </c>
      <c r="J507">
        <v>1973.6496</v>
      </c>
    </row>
    <row r="508" spans="1:10">
      <c r="A508" t="s">
        <v>2330</v>
      </c>
      <c r="B508" s="2">
        <v>45306</v>
      </c>
      <c r="C508" t="s">
        <v>544</v>
      </c>
      <c r="D508" t="s">
        <v>1738</v>
      </c>
      <c r="E508" t="s">
        <v>1757</v>
      </c>
      <c r="F508">
        <v>1</v>
      </c>
      <c r="G508">
        <v>301.60000000000002</v>
      </c>
      <c r="H508">
        <v>0.27</v>
      </c>
      <c r="I508" t="s">
        <v>1823</v>
      </c>
      <c r="J508">
        <v>220.16800000000001</v>
      </c>
    </row>
    <row r="509" spans="1:10">
      <c r="A509" t="s">
        <v>2331</v>
      </c>
      <c r="B509" s="2">
        <v>45772</v>
      </c>
      <c r="C509" t="s">
        <v>164</v>
      </c>
      <c r="D509" t="s">
        <v>1726</v>
      </c>
      <c r="E509" t="s">
        <v>1761</v>
      </c>
      <c r="F509">
        <v>3</v>
      </c>
      <c r="G509">
        <v>21.59</v>
      </c>
      <c r="H509">
        <v>0.16</v>
      </c>
      <c r="I509" t="s">
        <v>1828</v>
      </c>
      <c r="J509">
        <v>54.406799999999997</v>
      </c>
    </row>
    <row r="510" spans="1:10">
      <c r="A510" t="s">
        <v>2332</v>
      </c>
      <c r="B510" s="2">
        <v>45346</v>
      </c>
      <c r="C510" t="s">
        <v>690</v>
      </c>
      <c r="D510" t="s">
        <v>1574</v>
      </c>
      <c r="E510" t="s">
        <v>1761</v>
      </c>
      <c r="F510">
        <v>4</v>
      </c>
      <c r="G510">
        <v>284.24</v>
      </c>
      <c r="H510">
        <v>0.09</v>
      </c>
      <c r="I510" t="s">
        <v>1823</v>
      </c>
      <c r="J510">
        <v>1034.6335999999999</v>
      </c>
    </row>
    <row r="511" spans="1:10">
      <c r="A511" t="s">
        <v>2333</v>
      </c>
      <c r="B511" s="2">
        <v>45656</v>
      </c>
      <c r="C511" t="s">
        <v>1151</v>
      </c>
      <c r="D511" t="s">
        <v>1555</v>
      </c>
      <c r="E511" t="s">
        <v>1786</v>
      </c>
      <c r="F511">
        <v>1</v>
      </c>
      <c r="G511">
        <v>191.6</v>
      </c>
      <c r="H511">
        <v>0.27</v>
      </c>
      <c r="I511" t="s">
        <v>1825</v>
      </c>
      <c r="J511">
        <v>139.86799999999999</v>
      </c>
    </row>
    <row r="512" spans="1:10">
      <c r="A512" t="s">
        <v>2334</v>
      </c>
      <c r="B512" s="2">
        <v>45762</v>
      </c>
      <c r="C512" t="s">
        <v>981</v>
      </c>
      <c r="D512" t="s">
        <v>1704</v>
      </c>
      <c r="E512" t="s">
        <v>1794</v>
      </c>
      <c r="F512">
        <v>2</v>
      </c>
      <c r="G512">
        <v>616.97</v>
      </c>
      <c r="H512">
        <v>0.22</v>
      </c>
      <c r="I512" t="s">
        <v>1823</v>
      </c>
      <c r="J512">
        <v>962.47320000000002</v>
      </c>
    </row>
    <row r="513" spans="1:10">
      <c r="A513" t="s">
        <v>2335</v>
      </c>
      <c r="B513" s="2">
        <v>45580</v>
      </c>
      <c r="C513" t="s">
        <v>559</v>
      </c>
      <c r="D513" t="s">
        <v>1604</v>
      </c>
      <c r="E513" t="s">
        <v>1789</v>
      </c>
      <c r="F513">
        <v>3</v>
      </c>
      <c r="G513">
        <v>125.68</v>
      </c>
      <c r="H513">
        <v>0.26</v>
      </c>
      <c r="I513" t="s">
        <v>1828</v>
      </c>
      <c r="J513">
        <v>279.00959999999998</v>
      </c>
    </row>
    <row r="514" spans="1:10">
      <c r="A514" t="s">
        <v>2336</v>
      </c>
      <c r="B514" s="2">
        <v>45676</v>
      </c>
      <c r="C514" t="s">
        <v>1104</v>
      </c>
      <c r="D514" t="s">
        <v>1634</v>
      </c>
      <c r="E514" t="s">
        <v>1769</v>
      </c>
      <c r="F514">
        <v>3</v>
      </c>
      <c r="G514">
        <v>307.48</v>
      </c>
      <c r="H514">
        <v>0.24</v>
      </c>
      <c r="I514" t="s">
        <v>1823</v>
      </c>
      <c r="J514">
        <v>701.05439999999999</v>
      </c>
    </row>
    <row r="515" spans="1:10">
      <c r="A515" t="s">
        <v>2337</v>
      </c>
      <c r="B515" s="2">
        <v>45495</v>
      </c>
      <c r="C515" t="s">
        <v>942</v>
      </c>
      <c r="D515" t="s">
        <v>1549</v>
      </c>
      <c r="E515" t="s">
        <v>1813</v>
      </c>
      <c r="F515">
        <v>1</v>
      </c>
      <c r="G515">
        <v>505.23</v>
      </c>
      <c r="H515">
        <v>0.11</v>
      </c>
      <c r="I515" t="s">
        <v>1823</v>
      </c>
      <c r="J515">
        <v>449.65469999999999</v>
      </c>
    </row>
    <row r="516" spans="1:10">
      <c r="A516" t="s">
        <v>2338</v>
      </c>
      <c r="B516" s="2">
        <v>45735</v>
      </c>
      <c r="C516" t="s">
        <v>1142</v>
      </c>
      <c r="D516" t="s">
        <v>1638</v>
      </c>
      <c r="E516" t="s">
        <v>1804</v>
      </c>
      <c r="F516">
        <v>1</v>
      </c>
      <c r="G516">
        <v>853.12</v>
      </c>
      <c r="H516">
        <v>0.19</v>
      </c>
      <c r="I516" t="s">
        <v>1828</v>
      </c>
      <c r="J516">
        <v>691.02719999999999</v>
      </c>
    </row>
    <row r="517" spans="1:10">
      <c r="A517" t="s">
        <v>2339</v>
      </c>
      <c r="B517" s="2">
        <v>45312</v>
      </c>
      <c r="C517" t="s">
        <v>444</v>
      </c>
      <c r="D517" t="s">
        <v>1543</v>
      </c>
      <c r="E517" t="s">
        <v>1779</v>
      </c>
      <c r="F517">
        <v>4</v>
      </c>
      <c r="G517">
        <v>191.65</v>
      </c>
      <c r="H517">
        <v>0.19</v>
      </c>
      <c r="I517" t="s">
        <v>1825</v>
      </c>
      <c r="J517">
        <v>620.94600000000003</v>
      </c>
    </row>
    <row r="518" spans="1:10">
      <c r="A518" t="s">
        <v>2340</v>
      </c>
      <c r="B518" s="2">
        <v>45286</v>
      </c>
      <c r="C518" t="s">
        <v>535</v>
      </c>
      <c r="D518" t="s">
        <v>1642</v>
      </c>
      <c r="E518" t="s">
        <v>1766</v>
      </c>
      <c r="F518">
        <v>1</v>
      </c>
      <c r="G518">
        <v>169.69</v>
      </c>
      <c r="H518">
        <v>0.22</v>
      </c>
      <c r="I518" t="s">
        <v>1823</v>
      </c>
      <c r="J518">
        <v>132.35820000000001</v>
      </c>
    </row>
    <row r="519" spans="1:10">
      <c r="A519" t="s">
        <v>2341</v>
      </c>
      <c r="B519" s="2">
        <v>45372</v>
      </c>
      <c r="C519" t="s">
        <v>579</v>
      </c>
      <c r="D519" t="s">
        <v>1672</v>
      </c>
      <c r="E519" t="s">
        <v>1799</v>
      </c>
      <c r="F519">
        <v>1</v>
      </c>
      <c r="G519">
        <v>145.43</v>
      </c>
      <c r="H519">
        <v>0.08</v>
      </c>
      <c r="I519" t="s">
        <v>1823</v>
      </c>
      <c r="J519">
        <v>133.79560000000001</v>
      </c>
    </row>
    <row r="520" spans="1:10">
      <c r="A520" t="s">
        <v>2342</v>
      </c>
      <c r="B520" s="2">
        <v>45633</v>
      </c>
      <c r="C520" t="s">
        <v>304</v>
      </c>
      <c r="D520" t="s">
        <v>1734</v>
      </c>
      <c r="E520" t="s">
        <v>1794</v>
      </c>
      <c r="F520">
        <v>4</v>
      </c>
      <c r="G520">
        <v>828.35</v>
      </c>
      <c r="H520">
        <v>0.17</v>
      </c>
      <c r="I520" t="s">
        <v>1823</v>
      </c>
      <c r="J520">
        <v>2750.1219999999998</v>
      </c>
    </row>
    <row r="521" spans="1:10">
      <c r="A521" t="s">
        <v>2343</v>
      </c>
      <c r="B521" s="2">
        <v>45598</v>
      </c>
      <c r="C521" t="s">
        <v>1133</v>
      </c>
      <c r="D521" t="s">
        <v>1738</v>
      </c>
      <c r="E521" t="s">
        <v>1779</v>
      </c>
      <c r="F521">
        <v>3</v>
      </c>
      <c r="G521">
        <v>268.76</v>
      </c>
      <c r="H521">
        <v>0.01</v>
      </c>
      <c r="I521" t="s">
        <v>1825</v>
      </c>
      <c r="J521">
        <v>798.21720000000005</v>
      </c>
    </row>
    <row r="522" spans="1:10">
      <c r="A522" t="s">
        <v>2344</v>
      </c>
      <c r="B522" s="2">
        <v>45495</v>
      </c>
      <c r="C522" t="s">
        <v>749</v>
      </c>
      <c r="D522" t="s">
        <v>1724</v>
      </c>
      <c r="E522" t="s">
        <v>1752</v>
      </c>
      <c r="F522">
        <v>4</v>
      </c>
      <c r="G522">
        <v>370.09</v>
      </c>
      <c r="H522">
        <v>0.22</v>
      </c>
      <c r="I522" t="s">
        <v>1828</v>
      </c>
      <c r="J522">
        <v>1154.6808000000001</v>
      </c>
    </row>
    <row r="523" spans="1:10">
      <c r="A523" t="s">
        <v>2345</v>
      </c>
      <c r="B523" s="2">
        <v>45229</v>
      </c>
      <c r="C523" t="s">
        <v>809</v>
      </c>
      <c r="D523" t="s">
        <v>1704</v>
      </c>
      <c r="E523" t="s">
        <v>1776</v>
      </c>
      <c r="F523">
        <v>3</v>
      </c>
      <c r="G523">
        <v>679.22</v>
      </c>
      <c r="H523">
        <v>0.11</v>
      </c>
      <c r="I523" t="s">
        <v>1825</v>
      </c>
      <c r="J523">
        <v>1813.5174</v>
      </c>
    </row>
    <row r="524" spans="1:10">
      <c r="A524" t="s">
        <v>2346</v>
      </c>
      <c r="B524" s="2">
        <v>45433</v>
      </c>
      <c r="C524" t="s">
        <v>1166</v>
      </c>
      <c r="D524" t="s">
        <v>1694</v>
      </c>
      <c r="E524" t="s">
        <v>1752</v>
      </c>
      <c r="F524">
        <v>3</v>
      </c>
      <c r="G524">
        <v>780.69</v>
      </c>
      <c r="H524">
        <v>0.1</v>
      </c>
      <c r="I524" t="s">
        <v>1828</v>
      </c>
      <c r="J524">
        <v>2107.8629999999998</v>
      </c>
    </row>
    <row r="525" spans="1:10">
      <c r="A525" t="s">
        <v>2347</v>
      </c>
      <c r="B525" s="2">
        <v>45766</v>
      </c>
      <c r="C525" t="s">
        <v>833</v>
      </c>
      <c r="D525" t="s">
        <v>1632</v>
      </c>
      <c r="E525" t="s">
        <v>1761</v>
      </c>
      <c r="F525">
        <v>2</v>
      </c>
      <c r="G525">
        <v>42.97</v>
      </c>
      <c r="H525">
        <v>0.18</v>
      </c>
      <c r="I525" t="s">
        <v>1825</v>
      </c>
      <c r="J525">
        <v>70.470799999999997</v>
      </c>
    </row>
    <row r="526" spans="1:10">
      <c r="A526" t="s">
        <v>2348</v>
      </c>
      <c r="B526" s="2">
        <v>45639</v>
      </c>
      <c r="C526" t="s">
        <v>908</v>
      </c>
      <c r="D526" t="s">
        <v>1712</v>
      </c>
      <c r="E526" t="s">
        <v>1752</v>
      </c>
      <c r="F526">
        <v>4</v>
      </c>
      <c r="G526">
        <v>854.37</v>
      </c>
      <c r="H526">
        <v>7.0000000000000007E-2</v>
      </c>
      <c r="I526" t="s">
        <v>1825</v>
      </c>
      <c r="J526">
        <v>3178.2564000000002</v>
      </c>
    </row>
    <row r="527" spans="1:10">
      <c r="A527" t="s">
        <v>2349</v>
      </c>
      <c r="B527" s="2">
        <v>45774</v>
      </c>
      <c r="C527" t="s">
        <v>356</v>
      </c>
      <c r="D527" t="s">
        <v>1596</v>
      </c>
      <c r="E527" t="s">
        <v>1804</v>
      </c>
      <c r="F527">
        <v>2</v>
      </c>
      <c r="G527">
        <v>409.52</v>
      </c>
      <c r="H527">
        <v>0.06</v>
      </c>
      <c r="I527" t="s">
        <v>1828</v>
      </c>
      <c r="J527">
        <v>769.89760000000001</v>
      </c>
    </row>
    <row r="528" spans="1:10">
      <c r="A528" t="s">
        <v>2350</v>
      </c>
      <c r="B528" s="2">
        <v>45569</v>
      </c>
      <c r="C528" t="s">
        <v>547</v>
      </c>
      <c r="D528" t="s">
        <v>1696</v>
      </c>
      <c r="E528" t="s">
        <v>1789</v>
      </c>
      <c r="F528">
        <v>2</v>
      </c>
      <c r="G528">
        <v>407.46</v>
      </c>
      <c r="H528">
        <v>0.21</v>
      </c>
      <c r="I528" t="s">
        <v>1823</v>
      </c>
      <c r="J528">
        <v>643.78679999999997</v>
      </c>
    </row>
    <row r="529" spans="1:10">
      <c r="A529" t="s">
        <v>2351</v>
      </c>
      <c r="B529" s="2">
        <v>45856</v>
      </c>
      <c r="C529" t="s">
        <v>735</v>
      </c>
      <c r="D529" t="s">
        <v>1553</v>
      </c>
      <c r="E529" t="s">
        <v>1782</v>
      </c>
      <c r="F529">
        <v>1</v>
      </c>
      <c r="G529">
        <v>728.84</v>
      </c>
      <c r="H529">
        <v>0.28000000000000003</v>
      </c>
      <c r="I529" t="s">
        <v>1825</v>
      </c>
      <c r="J529">
        <v>524.76480000000004</v>
      </c>
    </row>
    <row r="530" spans="1:10">
      <c r="A530" t="s">
        <v>2352</v>
      </c>
      <c r="B530" s="2">
        <v>45362</v>
      </c>
      <c r="C530" t="s">
        <v>1400</v>
      </c>
      <c r="D530" t="s">
        <v>1704</v>
      </c>
      <c r="E530" t="s">
        <v>1776</v>
      </c>
      <c r="F530">
        <v>4</v>
      </c>
      <c r="G530">
        <v>467.24</v>
      </c>
      <c r="H530">
        <v>0.08</v>
      </c>
      <c r="I530" t="s">
        <v>1825</v>
      </c>
      <c r="J530">
        <v>1719.4431999999999</v>
      </c>
    </row>
    <row r="531" spans="1:10">
      <c r="A531" t="s">
        <v>2353</v>
      </c>
      <c r="B531" s="2">
        <v>45457</v>
      </c>
      <c r="C531" t="s">
        <v>332</v>
      </c>
      <c r="D531" t="s">
        <v>1568</v>
      </c>
      <c r="E531" t="s">
        <v>1792</v>
      </c>
      <c r="F531">
        <v>1</v>
      </c>
      <c r="G531">
        <v>57.94</v>
      </c>
      <c r="H531">
        <v>0.13</v>
      </c>
      <c r="I531" t="s">
        <v>1825</v>
      </c>
      <c r="J531">
        <v>50.407800000000002</v>
      </c>
    </row>
    <row r="532" spans="1:10">
      <c r="A532" t="s">
        <v>2354</v>
      </c>
      <c r="B532" s="2">
        <v>45338</v>
      </c>
      <c r="C532" t="s">
        <v>1080</v>
      </c>
      <c r="D532" t="s">
        <v>1646</v>
      </c>
      <c r="E532" t="s">
        <v>1807</v>
      </c>
      <c r="F532">
        <v>1</v>
      </c>
      <c r="G532">
        <v>540.1</v>
      </c>
      <c r="H532">
        <v>0.22</v>
      </c>
      <c r="I532" t="s">
        <v>1823</v>
      </c>
      <c r="J532">
        <v>421.27800000000002</v>
      </c>
    </row>
    <row r="533" spans="1:10">
      <c r="A533" t="s">
        <v>2355</v>
      </c>
      <c r="B533" s="2">
        <v>45552</v>
      </c>
      <c r="C533" t="s">
        <v>281</v>
      </c>
      <c r="D533" t="s">
        <v>1562</v>
      </c>
      <c r="E533" t="s">
        <v>1813</v>
      </c>
      <c r="F533">
        <v>4</v>
      </c>
      <c r="G533">
        <v>816.28</v>
      </c>
      <c r="H533">
        <v>0.15</v>
      </c>
      <c r="I533" t="s">
        <v>1828</v>
      </c>
      <c r="J533">
        <v>2775.3519999999999</v>
      </c>
    </row>
    <row r="534" spans="1:10">
      <c r="A534" t="s">
        <v>2356</v>
      </c>
      <c r="B534" s="2">
        <v>45895</v>
      </c>
      <c r="C534" t="s">
        <v>589</v>
      </c>
      <c r="D534" t="s">
        <v>1632</v>
      </c>
      <c r="E534" t="s">
        <v>1782</v>
      </c>
      <c r="F534">
        <v>4</v>
      </c>
      <c r="G534">
        <v>727.49</v>
      </c>
      <c r="H534">
        <v>0.11</v>
      </c>
      <c r="I534" t="s">
        <v>1823</v>
      </c>
      <c r="J534">
        <v>2589.8643999999999</v>
      </c>
    </row>
    <row r="535" spans="1:10">
      <c r="A535" t="s">
        <v>2357</v>
      </c>
      <c r="B535" s="2">
        <v>45447</v>
      </c>
      <c r="C535" t="s">
        <v>568</v>
      </c>
      <c r="D535" t="s">
        <v>1720</v>
      </c>
      <c r="E535" t="s">
        <v>1797</v>
      </c>
      <c r="F535">
        <v>4</v>
      </c>
      <c r="G535">
        <v>817.92</v>
      </c>
      <c r="H535">
        <v>0.21</v>
      </c>
      <c r="I535" t="s">
        <v>1823</v>
      </c>
      <c r="J535">
        <v>2584.6271999999999</v>
      </c>
    </row>
    <row r="536" spans="1:10">
      <c r="A536" t="s">
        <v>2358</v>
      </c>
      <c r="B536" s="2">
        <v>45578</v>
      </c>
      <c r="C536" t="s">
        <v>1023</v>
      </c>
      <c r="D536" t="s">
        <v>1624</v>
      </c>
      <c r="E536" t="s">
        <v>1779</v>
      </c>
      <c r="F536">
        <v>2</v>
      </c>
      <c r="G536">
        <v>358.45</v>
      </c>
      <c r="H536">
        <v>7.0000000000000007E-2</v>
      </c>
      <c r="I536" t="s">
        <v>1828</v>
      </c>
      <c r="J536">
        <v>666.71699999999998</v>
      </c>
    </row>
    <row r="537" spans="1:10">
      <c r="A537" t="s">
        <v>2359</v>
      </c>
      <c r="B537" s="2">
        <v>45697</v>
      </c>
      <c r="C537" t="s">
        <v>657</v>
      </c>
      <c r="D537" t="s">
        <v>1722</v>
      </c>
      <c r="E537" t="s">
        <v>1786</v>
      </c>
      <c r="F537">
        <v>1</v>
      </c>
      <c r="G537">
        <v>972.06</v>
      </c>
      <c r="H537">
        <v>0.3</v>
      </c>
      <c r="I537" t="s">
        <v>1828</v>
      </c>
      <c r="J537">
        <v>680.44200000000001</v>
      </c>
    </row>
    <row r="538" spans="1:10">
      <c r="A538" t="s">
        <v>2360</v>
      </c>
      <c r="B538" s="2">
        <v>45281</v>
      </c>
      <c r="C538" t="s">
        <v>130</v>
      </c>
      <c r="D538" t="s">
        <v>1580</v>
      </c>
      <c r="E538" t="s">
        <v>1752</v>
      </c>
      <c r="F538">
        <v>1</v>
      </c>
      <c r="G538">
        <v>791.36</v>
      </c>
      <c r="H538">
        <v>0.06</v>
      </c>
      <c r="I538" t="s">
        <v>1825</v>
      </c>
      <c r="J538">
        <v>743.87840000000006</v>
      </c>
    </row>
    <row r="539" spans="1:10">
      <c r="A539" t="s">
        <v>2361</v>
      </c>
      <c r="B539" s="2">
        <v>45855</v>
      </c>
      <c r="C539" t="s">
        <v>990</v>
      </c>
      <c r="D539" t="s">
        <v>1676</v>
      </c>
      <c r="E539" t="s">
        <v>1773</v>
      </c>
      <c r="F539">
        <v>4</v>
      </c>
      <c r="G539">
        <v>839.65</v>
      </c>
      <c r="H539">
        <v>0.26</v>
      </c>
      <c r="I539" t="s">
        <v>1828</v>
      </c>
      <c r="J539">
        <v>2485.364</v>
      </c>
    </row>
    <row r="540" spans="1:10">
      <c r="A540" t="s">
        <v>2362</v>
      </c>
      <c r="B540" s="2">
        <v>45793</v>
      </c>
      <c r="C540" t="s">
        <v>815</v>
      </c>
      <c r="D540" t="s">
        <v>1692</v>
      </c>
      <c r="E540" t="s">
        <v>1761</v>
      </c>
      <c r="F540">
        <v>2</v>
      </c>
      <c r="G540">
        <v>245.52</v>
      </c>
      <c r="H540">
        <v>0.11</v>
      </c>
      <c r="I540" t="s">
        <v>1828</v>
      </c>
      <c r="J540">
        <v>437.0256</v>
      </c>
    </row>
    <row r="541" spans="1:10">
      <c r="A541" t="s">
        <v>2363</v>
      </c>
      <c r="B541" s="2">
        <v>45881</v>
      </c>
      <c r="C541" t="s">
        <v>1211</v>
      </c>
      <c r="D541" t="s">
        <v>1712</v>
      </c>
      <c r="E541" t="s">
        <v>1782</v>
      </c>
      <c r="F541">
        <v>3</v>
      </c>
      <c r="G541">
        <v>787.91</v>
      </c>
      <c r="H541">
        <v>0.06</v>
      </c>
      <c r="I541" t="s">
        <v>1825</v>
      </c>
      <c r="J541">
        <v>2221.9061999999999</v>
      </c>
    </row>
    <row r="542" spans="1:10">
      <c r="A542" t="s">
        <v>2364</v>
      </c>
      <c r="B542" s="2">
        <v>45890</v>
      </c>
      <c r="C542" t="s">
        <v>202</v>
      </c>
      <c r="D542" t="s">
        <v>1698</v>
      </c>
      <c r="E542" t="s">
        <v>1769</v>
      </c>
      <c r="F542">
        <v>2</v>
      </c>
      <c r="G542">
        <v>709.17</v>
      </c>
      <c r="H542">
        <v>0.22</v>
      </c>
      <c r="I542" t="s">
        <v>1823</v>
      </c>
      <c r="J542">
        <v>1106.3052</v>
      </c>
    </row>
    <row r="543" spans="1:10">
      <c r="A543" t="s">
        <v>2365</v>
      </c>
      <c r="B543" s="2">
        <v>45251</v>
      </c>
      <c r="C543" t="s">
        <v>755</v>
      </c>
      <c r="D543" t="s">
        <v>1730</v>
      </c>
      <c r="E543" t="s">
        <v>1779</v>
      </c>
      <c r="F543">
        <v>2</v>
      </c>
      <c r="G543">
        <v>533.91999999999996</v>
      </c>
      <c r="H543">
        <v>0.13</v>
      </c>
      <c r="I543" t="s">
        <v>1823</v>
      </c>
      <c r="J543">
        <v>929.02080000000001</v>
      </c>
    </row>
    <row r="544" spans="1:10">
      <c r="A544" t="s">
        <v>2366</v>
      </c>
      <c r="B544" s="2">
        <v>45695</v>
      </c>
      <c r="C544" t="s">
        <v>1513</v>
      </c>
      <c r="D544" t="s">
        <v>1632</v>
      </c>
      <c r="E544" t="s">
        <v>1752</v>
      </c>
      <c r="F544">
        <v>1</v>
      </c>
      <c r="G544">
        <v>878.84</v>
      </c>
      <c r="H544">
        <v>0.28000000000000003</v>
      </c>
      <c r="I544" t="s">
        <v>1828</v>
      </c>
      <c r="J544">
        <v>632.76480000000004</v>
      </c>
    </row>
    <row r="545" spans="1:10">
      <c r="A545" t="s">
        <v>2367</v>
      </c>
      <c r="B545" s="2">
        <v>45287</v>
      </c>
      <c r="C545" t="s">
        <v>666</v>
      </c>
      <c r="D545" t="s">
        <v>1636</v>
      </c>
      <c r="E545" t="s">
        <v>1804</v>
      </c>
      <c r="F545">
        <v>1</v>
      </c>
      <c r="G545">
        <v>442.36</v>
      </c>
      <c r="H545">
        <v>0.14000000000000001</v>
      </c>
      <c r="I545" t="s">
        <v>1823</v>
      </c>
      <c r="J545">
        <v>380.42959999999999</v>
      </c>
    </row>
    <row r="546" spans="1:10">
      <c r="A546" t="s">
        <v>2368</v>
      </c>
      <c r="B546" s="2">
        <v>45711</v>
      </c>
      <c r="C546" t="s">
        <v>1047</v>
      </c>
      <c r="D546" t="s">
        <v>1618</v>
      </c>
      <c r="E546" t="s">
        <v>1776</v>
      </c>
      <c r="F546">
        <v>1</v>
      </c>
      <c r="G546">
        <v>763.34</v>
      </c>
      <c r="H546">
        <v>0.11</v>
      </c>
      <c r="I546" t="s">
        <v>1828</v>
      </c>
      <c r="J546">
        <v>679.37260000000003</v>
      </c>
    </row>
    <row r="547" spans="1:10">
      <c r="A547" t="s">
        <v>2369</v>
      </c>
      <c r="B547" s="2">
        <v>45842</v>
      </c>
      <c r="C547" t="s">
        <v>553</v>
      </c>
      <c r="D547" t="s">
        <v>1666</v>
      </c>
      <c r="E547" t="s">
        <v>1810</v>
      </c>
      <c r="F547">
        <v>3</v>
      </c>
      <c r="G547">
        <v>178.22</v>
      </c>
      <c r="H547">
        <v>0.15</v>
      </c>
      <c r="I547" t="s">
        <v>1828</v>
      </c>
      <c r="J547">
        <v>454.46100000000001</v>
      </c>
    </row>
    <row r="548" spans="1:10">
      <c r="A548" t="s">
        <v>2370</v>
      </c>
      <c r="B548" s="2">
        <v>45255</v>
      </c>
      <c r="C548" t="s">
        <v>366</v>
      </c>
      <c r="D548" t="s">
        <v>1600</v>
      </c>
      <c r="E548" t="s">
        <v>1757</v>
      </c>
      <c r="F548">
        <v>4</v>
      </c>
      <c r="G548">
        <v>90.32</v>
      </c>
      <c r="H548">
        <v>0.08</v>
      </c>
      <c r="I548" t="s">
        <v>1825</v>
      </c>
      <c r="J548">
        <v>332.37759999999997</v>
      </c>
    </row>
    <row r="549" spans="1:10">
      <c r="A549" t="s">
        <v>2371</v>
      </c>
      <c r="B549" s="2">
        <v>45695</v>
      </c>
      <c r="C549" t="s">
        <v>1181</v>
      </c>
      <c r="D549" t="s">
        <v>1568</v>
      </c>
      <c r="E549" t="s">
        <v>1776</v>
      </c>
      <c r="F549">
        <v>3</v>
      </c>
      <c r="G549">
        <v>370.93</v>
      </c>
      <c r="H549">
        <v>0</v>
      </c>
      <c r="I549" t="s">
        <v>1823</v>
      </c>
      <c r="J549">
        <v>1112.79</v>
      </c>
    </row>
    <row r="550" spans="1:10">
      <c r="A550" t="s">
        <v>2372</v>
      </c>
      <c r="B550" s="2">
        <v>45281</v>
      </c>
      <c r="C550" t="s">
        <v>178</v>
      </c>
      <c r="D550" t="s">
        <v>1594</v>
      </c>
      <c r="E550" t="s">
        <v>1801</v>
      </c>
      <c r="F550">
        <v>1</v>
      </c>
      <c r="G550">
        <v>352.43</v>
      </c>
      <c r="H550">
        <v>0.14000000000000001</v>
      </c>
      <c r="I550" t="s">
        <v>1825</v>
      </c>
      <c r="J550">
        <v>303.08980000000003</v>
      </c>
    </row>
    <row r="551" spans="1:10">
      <c r="A551" t="s">
        <v>2373</v>
      </c>
      <c r="B551" s="2">
        <v>45295</v>
      </c>
      <c r="C551" t="s">
        <v>425</v>
      </c>
      <c r="D551" t="s">
        <v>1572</v>
      </c>
      <c r="E551" t="s">
        <v>1801</v>
      </c>
      <c r="F551">
        <v>2</v>
      </c>
      <c r="G551">
        <v>562.97</v>
      </c>
      <c r="H551">
        <v>0.2</v>
      </c>
      <c r="I551" t="s">
        <v>1823</v>
      </c>
      <c r="J551">
        <v>900.75199999999995</v>
      </c>
    </row>
    <row r="552" spans="1:10">
      <c r="A552" t="s">
        <v>2374</v>
      </c>
      <c r="B552" s="2">
        <v>45260</v>
      </c>
      <c r="C552" t="s">
        <v>526</v>
      </c>
      <c r="D552" t="s">
        <v>1658</v>
      </c>
      <c r="E552" t="s">
        <v>1779</v>
      </c>
      <c r="F552">
        <v>1</v>
      </c>
      <c r="G552">
        <v>522.85</v>
      </c>
      <c r="H552">
        <v>0.12</v>
      </c>
      <c r="I552" t="s">
        <v>1825</v>
      </c>
      <c r="J552">
        <v>460.108</v>
      </c>
    </row>
    <row r="553" spans="1:10">
      <c r="A553" t="s">
        <v>2375</v>
      </c>
      <c r="B553" s="2">
        <v>45851</v>
      </c>
      <c r="C553" t="s">
        <v>1095</v>
      </c>
      <c r="D553" t="s">
        <v>1590</v>
      </c>
      <c r="E553" t="s">
        <v>1804</v>
      </c>
      <c r="F553">
        <v>4</v>
      </c>
      <c r="G553">
        <v>714.89</v>
      </c>
      <c r="H553">
        <v>0.15</v>
      </c>
      <c r="I553" t="s">
        <v>1823</v>
      </c>
      <c r="J553">
        <v>2430.6260000000002</v>
      </c>
    </row>
    <row r="554" spans="1:10">
      <c r="A554" t="s">
        <v>2376</v>
      </c>
      <c r="B554" s="2">
        <v>45222</v>
      </c>
      <c r="C554" t="s">
        <v>616</v>
      </c>
      <c r="D554" t="s">
        <v>1634</v>
      </c>
      <c r="E554" t="s">
        <v>1761</v>
      </c>
      <c r="F554">
        <v>3</v>
      </c>
      <c r="G554">
        <v>137.77000000000001</v>
      </c>
      <c r="H554">
        <v>0.26</v>
      </c>
      <c r="I554" t="s">
        <v>1825</v>
      </c>
      <c r="J554">
        <v>305.8494</v>
      </c>
    </row>
    <row r="555" spans="1:10">
      <c r="A555" t="s">
        <v>2377</v>
      </c>
      <c r="B555" s="2">
        <v>45940</v>
      </c>
      <c r="C555" t="s">
        <v>114</v>
      </c>
      <c r="D555" t="s">
        <v>1732</v>
      </c>
      <c r="E555" t="s">
        <v>1792</v>
      </c>
      <c r="F555">
        <v>3</v>
      </c>
      <c r="G555">
        <v>862.18</v>
      </c>
      <c r="H555">
        <v>0.22</v>
      </c>
      <c r="I555" t="s">
        <v>1825</v>
      </c>
      <c r="J555">
        <v>2017.5011999999999</v>
      </c>
    </row>
    <row r="556" spans="1:10">
      <c r="A556" t="s">
        <v>2378</v>
      </c>
      <c r="B556" s="2">
        <v>45822</v>
      </c>
      <c r="C556" t="s">
        <v>214</v>
      </c>
      <c r="D556" t="s">
        <v>1624</v>
      </c>
      <c r="E556" t="s">
        <v>1799</v>
      </c>
      <c r="F556">
        <v>2</v>
      </c>
      <c r="G556">
        <v>833.64</v>
      </c>
      <c r="H556">
        <v>0.24</v>
      </c>
      <c r="I556" t="s">
        <v>1825</v>
      </c>
      <c r="J556">
        <v>1267.1328000000001</v>
      </c>
    </row>
    <row r="557" spans="1:10">
      <c r="A557" t="s">
        <v>2379</v>
      </c>
      <c r="B557" s="2">
        <v>45752</v>
      </c>
      <c r="C557" t="s">
        <v>860</v>
      </c>
      <c r="D557" t="s">
        <v>1586</v>
      </c>
      <c r="E557" t="s">
        <v>1801</v>
      </c>
      <c r="F557">
        <v>3</v>
      </c>
      <c r="G557">
        <v>543.22</v>
      </c>
      <c r="H557">
        <v>0.05</v>
      </c>
      <c r="I557" t="s">
        <v>1828</v>
      </c>
      <c r="J557">
        <v>1548.1769999999999</v>
      </c>
    </row>
    <row r="558" spans="1:10">
      <c r="A558" t="s">
        <v>2380</v>
      </c>
      <c r="B558" s="2">
        <v>45677</v>
      </c>
      <c r="C558" t="s">
        <v>884</v>
      </c>
      <c r="D558" t="s">
        <v>1724</v>
      </c>
      <c r="E558" t="s">
        <v>1761</v>
      </c>
      <c r="F558">
        <v>3</v>
      </c>
      <c r="G558">
        <v>691.02</v>
      </c>
      <c r="H558">
        <v>0.12</v>
      </c>
      <c r="I558" t="s">
        <v>1828</v>
      </c>
      <c r="J558">
        <v>1824.2927999999999</v>
      </c>
    </row>
    <row r="559" spans="1:10">
      <c r="A559" t="s">
        <v>2381</v>
      </c>
      <c r="B559" s="2">
        <v>45253</v>
      </c>
      <c r="C559" t="s">
        <v>314</v>
      </c>
      <c r="D559" t="s">
        <v>1720</v>
      </c>
      <c r="E559" t="s">
        <v>1807</v>
      </c>
      <c r="F559">
        <v>4</v>
      </c>
      <c r="G559">
        <v>338.73</v>
      </c>
      <c r="H559">
        <v>0.18</v>
      </c>
      <c r="I559" t="s">
        <v>1823</v>
      </c>
      <c r="J559">
        <v>1111.0344</v>
      </c>
    </row>
    <row r="560" spans="1:10">
      <c r="A560" t="s">
        <v>2382</v>
      </c>
      <c r="B560" s="2">
        <v>45389</v>
      </c>
      <c r="C560" t="s">
        <v>230</v>
      </c>
      <c r="D560" t="s">
        <v>1716</v>
      </c>
      <c r="E560" t="s">
        <v>1804</v>
      </c>
      <c r="F560">
        <v>3</v>
      </c>
      <c r="G560">
        <v>366.08</v>
      </c>
      <c r="H560">
        <v>0.05</v>
      </c>
      <c r="I560" t="s">
        <v>1823</v>
      </c>
      <c r="J560">
        <v>1043.328</v>
      </c>
    </row>
    <row r="561" spans="1:10">
      <c r="A561" t="s">
        <v>2383</v>
      </c>
      <c r="B561" s="2">
        <v>45840</v>
      </c>
      <c r="C561" t="s">
        <v>372</v>
      </c>
      <c r="D561" t="s">
        <v>1574</v>
      </c>
      <c r="E561" t="s">
        <v>1797</v>
      </c>
      <c r="F561">
        <v>4</v>
      </c>
      <c r="G561">
        <v>539.48</v>
      </c>
      <c r="H561">
        <v>0.28000000000000003</v>
      </c>
      <c r="I561" t="s">
        <v>1828</v>
      </c>
      <c r="J561">
        <v>1553.7023999999999</v>
      </c>
    </row>
    <row r="562" spans="1:10">
      <c r="A562" t="s">
        <v>2384</v>
      </c>
      <c r="B562" s="2">
        <v>45256</v>
      </c>
      <c r="C562" t="s">
        <v>1214</v>
      </c>
      <c r="D562" t="s">
        <v>1730</v>
      </c>
      <c r="E562" t="s">
        <v>1804</v>
      </c>
      <c r="F562">
        <v>1</v>
      </c>
      <c r="G562">
        <v>499.59</v>
      </c>
      <c r="H562">
        <v>0.03</v>
      </c>
      <c r="I562" t="s">
        <v>1828</v>
      </c>
      <c r="J562">
        <v>484.60230000000001</v>
      </c>
    </row>
    <row r="563" spans="1:10">
      <c r="A563" t="s">
        <v>2385</v>
      </c>
      <c r="B563" s="2">
        <v>45326</v>
      </c>
      <c r="C563" t="s">
        <v>619</v>
      </c>
      <c r="D563" t="s">
        <v>1608</v>
      </c>
      <c r="E563" t="s">
        <v>1782</v>
      </c>
      <c r="F563">
        <v>3</v>
      </c>
      <c r="G563">
        <v>330.04</v>
      </c>
      <c r="H563">
        <v>0.2</v>
      </c>
      <c r="I563" t="s">
        <v>1823</v>
      </c>
      <c r="J563">
        <v>792.096</v>
      </c>
    </row>
    <row r="564" spans="1:10">
      <c r="A564" t="s">
        <v>2386</v>
      </c>
      <c r="B564" s="2">
        <v>45459</v>
      </c>
      <c r="C564" t="s">
        <v>601</v>
      </c>
      <c r="D564" t="s">
        <v>1570</v>
      </c>
      <c r="E564" t="s">
        <v>1807</v>
      </c>
      <c r="F564">
        <v>2</v>
      </c>
      <c r="G564">
        <v>813.01</v>
      </c>
      <c r="H564">
        <v>0.06</v>
      </c>
      <c r="I564" t="s">
        <v>1825</v>
      </c>
      <c r="J564">
        <v>1528.4588000000001</v>
      </c>
    </row>
    <row r="565" spans="1:10">
      <c r="A565" t="s">
        <v>2387</v>
      </c>
      <c r="B565" s="2">
        <v>45715</v>
      </c>
      <c r="C565" t="s">
        <v>110</v>
      </c>
      <c r="D565" t="s">
        <v>1546</v>
      </c>
      <c r="E565" t="s">
        <v>1761</v>
      </c>
      <c r="F565">
        <v>4</v>
      </c>
      <c r="G565">
        <v>204.8</v>
      </c>
      <c r="H565">
        <v>0.03</v>
      </c>
      <c r="I565" t="s">
        <v>1825</v>
      </c>
      <c r="J565">
        <v>794.62400000000002</v>
      </c>
    </row>
    <row r="566" spans="1:10">
      <c r="A566" t="s">
        <v>2388</v>
      </c>
      <c r="B566" s="2">
        <v>45223</v>
      </c>
      <c r="C566" t="s">
        <v>55</v>
      </c>
      <c r="D566" t="s">
        <v>1551</v>
      </c>
      <c r="E566" t="s">
        <v>1766</v>
      </c>
      <c r="F566">
        <v>3</v>
      </c>
      <c r="G566">
        <v>728.32</v>
      </c>
      <c r="H566">
        <v>0.01</v>
      </c>
      <c r="I566" t="s">
        <v>1823</v>
      </c>
      <c r="J566">
        <v>2163.1104</v>
      </c>
    </row>
    <row r="567" spans="1:10">
      <c r="A567" t="s">
        <v>2389</v>
      </c>
      <c r="B567" s="2">
        <v>45507</v>
      </c>
      <c r="C567" t="s">
        <v>1397</v>
      </c>
      <c r="D567" t="s">
        <v>1666</v>
      </c>
      <c r="E567" t="s">
        <v>1779</v>
      </c>
      <c r="F567">
        <v>3</v>
      </c>
      <c r="G567">
        <v>836.4</v>
      </c>
      <c r="H567">
        <v>0</v>
      </c>
      <c r="I567" t="s">
        <v>1823</v>
      </c>
      <c r="J567">
        <v>2509.1999999999998</v>
      </c>
    </row>
    <row r="568" spans="1:10">
      <c r="A568" t="s">
        <v>2390</v>
      </c>
      <c r="B568" s="2">
        <v>45843</v>
      </c>
      <c r="C568" t="s">
        <v>502</v>
      </c>
      <c r="D568" t="s">
        <v>1728</v>
      </c>
      <c r="E568" t="s">
        <v>1794</v>
      </c>
      <c r="F568">
        <v>1</v>
      </c>
      <c r="G568">
        <v>780.16</v>
      </c>
      <c r="H568">
        <v>0.02</v>
      </c>
      <c r="I568" t="s">
        <v>1828</v>
      </c>
      <c r="J568">
        <v>764.55679999999995</v>
      </c>
    </row>
    <row r="569" spans="1:10">
      <c r="A569" t="s">
        <v>2391</v>
      </c>
      <c r="B569" s="2">
        <v>45804</v>
      </c>
      <c r="C569" t="s">
        <v>1449</v>
      </c>
      <c r="D569" t="s">
        <v>1640</v>
      </c>
      <c r="E569" t="s">
        <v>1797</v>
      </c>
      <c r="F569">
        <v>4</v>
      </c>
      <c r="G569">
        <v>354.12</v>
      </c>
      <c r="H569">
        <v>0.06</v>
      </c>
      <c r="I569" t="s">
        <v>1825</v>
      </c>
      <c r="J569">
        <v>1331.4911999999999</v>
      </c>
    </row>
    <row r="570" spans="1:10">
      <c r="A570" t="s">
        <v>2392</v>
      </c>
      <c r="B570" s="2">
        <v>45602</v>
      </c>
      <c r="C570" t="s">
        <v>1397</v>
      </c>
      <c r="D570" t="s">
        <v>1674</v>
      </c>
      <c r="E570" t="s">
        <v>1761</v>
      </c>
      <c r="F570">
        <v>4</v>
      </c>
      <c r="G570">
        <v>282.48</v>
      </c>
      <c r="H570">
        <v>0.11</v>
      </c>
      <c r="I570" t="s">
        <v>1825</v>
      </c>
      <c r="J570">
        <v>1005.6288</v>
      </c>
    </row>
    <row r="571" spans="1:10">
      <c r="A571" t="s">
        <v>2393</v>
      </c>
      <c r="B571" s="2">
        <v>45446</v>
      </c>
      <c r="C571" t="s">
        <v>1032</v>
      </c>
      <c r="D571" t="s">
        <v>1588</v>
      </c>
      <c r="E571" t="s">
        <v>1776</v>
      </c>
      <c r="F571">
        <v>2</v>
      </c>
      <c r="G571">
        <v>740.68</v>
      </c>
      <c r="H571">
        <v>0.02</v>
      </c>
      <c r="I571" t="s">
        <v>1825</v>
      </c>
      <c r="J571">
        <v>1451.7328</v>
      </c>
    </row>
    <row r="572" spans="1:10">
      <c r="A572" t="s">
        <v>2394</v>
      </c>
      <c r="B572" s="2">
        <v>45384</v>
      </c>
      <c r="C572" t="s">
        <v>372</v>
      </c>
      <c r="D572" t="s">
        <v>1660</v>
      </c>
      <c r="E572" t="s">
        <v>1786</v>
      </c>
      <c r="F572">
        <v>3</v>
      </c>
      <c r="G572">
        <v>600.58000000000004</v>
      </c>
      <c r="H572">
        <v>0.28999999999999998</v>
      </c>
      <c r="I572" t="s">
        <v>1828</v>
      </c>
      <c r="J572">
        <v>1279.2354</v>
      </c>
    </row>
    <row r="573" spans="1:10">
      <c r="A573" t="s">
        <v>2395</v>
      </c>
      <c r="B573" s="2">
        <v>45348</v>
      </c>
      <c r="C573" t="s">
        <v>1422</v>
      </c>
      <c r="D573" t="s">
        <v>1678</v>
      </c>
      <c r="E573" t="s">
        <v>1766</v>
      </c>
      <c r="F573">
        <v>3</v>
      </c>
      <c r="G573">
        <v>345.58</v>
      </c>
      <c r="H573">
        <v>0.22</v>
      </c>
      <c r="I573" t="s">
        <v>1823</v>
      </c>
      <c r="J573">
        <v>808.65719999999999</v>
      </c>
    </row>
    <row r="574" spans="1:10">
      <c r="A574" t="s">
        <v>2396</v>
      </c>
      <c r="B574" s="2">
        <v>45688</v>
      </c>
      <c r="C574" t="s">
        <v>902</v>
      </c>
      <c r="D574" t="s">
        <v>1584</v>
      </c>
      <c r="E574" t="s">
        <v>1792</v>
      </c>
      <c r="F574">
        <v>1</v>
      </c>
      <c r="G574">
        <v>974.52</v>
      </c>
      <c r="H574">
        <v>0.01</v>
      </c>
      <c r="I574" t="s">
        <v>1825</v>
      </c>
      <c r="J574">
        <v>964.77480000000003</v>
      </c>
    </row>
    <row r="575" spans="1:10">
      <c r="A575" t="s">
        <v>2397</v>
      </c>
      <c r="B575" s="2">
        <v>45249</v>
      </c>
      <c r="C575" t="s">
        <v>157</v>
      </c>
      <c r="D575" t="s">
        <v>1582</v>
      </c>
      <c r="E575" t="s">
        <v>1757</v>
      </c>
      <c r="F575">
        <v>3</v>
      </c>
      <c r="G575">
        <v>282.33</v>
      </c>
      <c r="H575">
        <v>7.0000000000000007E-2</v>
      </c>
      <c r="I575" t="s">
        <v>1823</v>
      </c>
      <c r="J575">
        <v>787.70069999999998</v>
      </c>
    </row>
    <row r="576" spans="1:10">
      <c r="A576" t="s">
        <v>2398</v>
      </c>
      <c r="B576" s="2">
        <v>45726</v>
      </c>
      <c r="C576" t="s">
        <v>1193</v>
      </c>
      <c r="D576" t="s">
        <v>1700</v>
      </c>
      <c r="E576" t="s">
        <v>1813</v>
      </c>
      <c r="F576">
        <v>4</v>
      </c>
      <c r="G576">
        <v>158.46</v>
      </c>
      <c r="H576">
        <v>0.09</v>
      </c>
      <c r="I576" t="s">
        <v>1825</v>
      </c>
      <c r="J576">
        <v>576.7944</v>
      </c>
    </row>
    <row r="577" spans="1:10">
      <c r="A577" t="s">
        <v>2399</v>
      </c>
      <c r="B577" s="2">
        <v>45283</v>
      </c>
      <c r="C577" t="s">
        <v>1077</v>
      </c>
      <c r="D577" t="s">
        <v>1658</v>
      </c>
      <c r="E577" t="s">
        <v>1779</v>
      </c>
      <c r="F577">
        <v>2</v>
      </c>
      <c r="G577">
        <v>778.56</v>
      </c>
      <c r="H577">
        <v>0.11</v>
      </c>
      <c r="I577" t="s">
        <v>1828</v>
      </c>
      <c r="J577">
        <v>1385.8368</v>
      </c>
    </row>
    <row r="578" spans="1:10">
      <c r="A578" t="s">
        <v>2400</v>
      </c>
      <c r="B578" s="2">
        <v>45353</v>
      </c>
      <c r="C578" t="s">
        <v>761</v>
      </c>
      <c r="D578" t="s">
        <v>1648</v>
      </c>
      <c r="E578" t="s">
        <v>1813</v>
      </c>
      <c r="F578">
        <v>4</v>
      </c>
      <c r="G578">
        <v>280.16000000000003</v>
      </c>
      <c r="H578">
        <v>0.18</v>
      </c>
      <c r="I578" t="s">
        <v>1828</v>
      </c>
      <c r="J578">
        <v>918.9248</v>
      </c>
    </row>
    <row r="579" spans="1:10">
      <c r="A579" t="s">
        <v>2401</v>
      </c>
      <c r="B579" s="2">
        <v>45592</v>
      </c>
      <c r="C579" t="s">
        <v>911</v>
      </c>
      <c r="D579" t="s">
        <v>1690</v>
      </c>
      <c r="E579" t="s">
        <v>1797</v>
      </c>
      <c r="F579">
        <v>2</v>
      </c>
      <c r="G579">
        <v>649.54999999999995</v>
      </c>
      <c r="H579">
        <v>0.28999999999999998</v>
      </c>
      <c r="I579" t="s">
        <v>1825</v>
      </c>
      <c r="J579">
        <v>922.36099999999999</v>
      </c>
    </row>
    <row r="580" spans="1:10">
      <c r="A580" t="s">
        <v>2402</v>
      </c>
      <c r="B580" s="2">
        <v>45360</v>
      </c>
      <c r="C580" t="s">
        <v>40</v>
      </c>
      <c r="D580" t="s">
        <v>1724</v>
      </c>
      <c r="E580" t="s">
        <v>1761</v>
      </c>
      <c r="F580">
        <v>2</v>
      </c>
      <c r="G580">
        <v>994.32</v>
      </c>
      <c r="H580">
        <v>0.27</v>
      </c>
      <c r="I580" t="s">
        <v>1825</v>
      </c>
      <c r="J580">
        <v>1451.7072000000001</v>
      </c>
    </row>
    <row r="581" spans="1:10">
      <c r="A581" t="s">
        <v>2403</v>
      </c>
      <c r="B581" s="2">
        <v>45649</v>
      </c>
      <c r="C581" t="s">
        <v>722</v>
      </c>
      <c r="D581" t="s">
        <v>1710</v>
      </c>
      <c r="E581" t="s">
        <v>1794</v>
      </c>
      <c r="F581">
        <v>1</v>
      </c>
      <c r="G581">
        <v>64.94</v>
      </c>
      <c r="H581">
        <v>0.21</v>
      </c>
      <c r="I581" t="s">
        <v>1825</v>
      </c>
      <c r="J581">
        <v>51.302599999999998</v>
      </c>
    </row>
    <row r="582" spans="1:10">
      <c r="A582" t="s">
        <v>2404</v>
      </c>
      <c r="B582" s="2">
        <v>45709</v>
      </c>
      <c r="C582" t="s">
        <v>464</v>
      </c>
      <c r="D582" t="s">
        <v>1626</v>
      </c>
      <c r="E582" t="s">
        <v>1779</v>
      </c>
      <c r="F582">
        <v>2</v>
      </c>
      <c r="G582">
        <v>507.66</v>
      </c>
      <c r="H582">
        <v>0</v>
      </c>
      <c r="I582" t="s">
        <v>1828</v>
      </c>
      <c r="J582">
        <v>1015.32</v>
      </c>
    </row>
    <row r="583" spans="1:10">
      <c r="A583" t="s">
        <v>2405</v>
      </c>
      <c r="B583" s="2">
        <v>45273</v>
      </c>
      <c r="C583" t="s">
        <v>776</v>
      </c>
      <c r="D583" t="s">
        <v>1710</v>
      </c>
      <c r="E583" t="s">
        <v>1769</v>
      </c>
      <c r="F583">
        <v>4</v>
      </c>
      <c r="G583">
        <v>968.27</v>
      </c>
      <c r="H583">
        <v>0.03</v>
      </c>
      <c r="I583" t="s">
        <v>1825</v>
      </c>
      <c r="J583">
        <v>3756.8876</v>
      </c>
    </row>
    <row r="584" spans="1:10">
      <c r="A584" t="s">
        <v>2406</v>
      </c>
      <c r="B584" s="2">
        <v>45250</v>
      </c>
      <c r="C584" t="s">
        <v>78</v>
      </c>
      <c r="D584" t="s">
        <v>1724</v>
      </c>
      <c r="E584" t="s">
        <v>1773</v>
      </c>
      <c r="F584">
        <v>4</v>
      </c>
      <c r="G584">
        <v>510.33</v>
      </c>
      <c r="H584">
        <v>0.2</v>
      </c>
      <c r="I584" t="s">
        <v>1825</v>
      </c>
      <c r="J584">
        <v>1633.056</v>
      </c>
    </row>
    <row r="585" spans="1:10">
      <c r="A585" t="s">
        <v>2407</v>
      </c>
      <c r="B585" s="2">
        <v>45539</v>
      </c>
      <c r="C585" t="s">
        <v>55</v>
      </c>
      <c r="D585" t="s">
        <v>1636</v>
      </c>
      <c r="E585" t="s">
        <v>1813</v>
      </c>
      <c r="F585">
        <v>2</v>
      </c>
      <c r="G585">
        <v>156.72999999999999</v>
      </c>
      <c r="H585">
        <v>0.18</v>
      </c>
      <c r="I585" t="s">
        <v>1828</v>
      </c>
      <c r="J585">
        <v>257.03719999999998</v>
      </c>
    </row>
    <row r="586" spans="1:10">
      <c r="A586" t="s">
        <v>2408</v>
      </c>
      <c r="B586" s="2">
        <v>45810</v>
      </c>
      <c r="C586" t="s">
        <v>481</v>
      </c>
      <c r="D586" t="s">
        <v>1746</v>
      </c>
      <c r="E586" t="s">
        <v>1789</v>
      </c>
      <c r="F586">
        <v>3</v>
      </c>
      <c r="G586">
        <v>53.83</v>
      </c>
      <c r="H586">
        <v>0.24</v>
      </c>
      <c r="I586" t="s">
        <v>1823</v>
      </c>
      <c r="J586">
        <v>122.7324</v>
      </c>
    </row>
    <row r="587" spans="1:10">
      <c r="A587" t="s">
        <v>2409</v>
      </c>
      <c r="B587" s="2">
        <v>45350</v>
      </c>
      <c r="C587" t="s">
        <v>1178</v>
      </c>
      <c r="D587" t="s">
        <v>1704</v>
      </c>
      <c r="E587" t="s">
        <v>1769</v>
      </c>
      <c r="F587">
        <v>1</v>
      </c>
      <c r="G587">
        <v>34.71</v>
      </c>
      <c r="H587">
        <v>0.1</v>
      </c>
      <c r="I587" t="s">
        <v>1828</v>
      </c>
      <c r="J587">
        <v>31.239000000000001</v>
      </c>
    </row>
    <row r="588" spans="1:10">
      <c r="A588" t="s">
        <v>2410</v>
      </c>
      <c r="B588" s="2">
        <v>45633</v>
      </c>
      <c r="C588" t="s">
        <v>737</v>
      </c>
      <c r="D588" t="s">
        <v>1702</v>
      </c>
      <c r="E588" t="s">
        <v>1757</v>
      </c>
      <c r="F588">
        <v>2</v>
      </c>
      <c r="G588">
        <v>829.15</v>
      </c>
      <c r="H588">
        <v>0.11</v>
      </c>
      <c r="I588" t="s">
        <v>1825</v>
      </c>
      <c r="J588">
        <v>1475.8869999999999</v>
      </c>
    </row>
    <row r="589" spans="1:10">
      <c r="A589" t="s">
        <v>2411</v>
      </c>
      <c r="B589" s="2">
        <v>45798</v>
      </c>
      <c r="C589" t="s">
        <v>842</v>
      </c>
      <c r="D589" t="s">
        <v>1744</v>
      </c>
      <c r="E589" t="s">
        <v>1766</v>
      </c>
      <c r="F589">
        <v>2</v>
      </c>
      <c r="G589">
        <v>481.86</v>
      </c>
      <c r="H589">
        <v>0.1</v>
      </c>
      <c r="I589" t="s">
        <v>1828</v>
      </c>
      <c r="J589">
        <v>867.34799999999996</v>
      </c>
    </row>
    <row r="590" spans="1:10">
      <c r="A590" t="s">
        <v>2412</v>
      </c>
      <c r="B590" s="2">
        <v>45354</v>
      </c>
      <c r="C590" t="s">
        <v>496</v>
      </c>
      <c r="D590" t="s">
        <v>1652</v>
      </c>
      <c r="E590" t="s">
        <v>1779</v>
      </c>
      <c r="F590">
        <v>4</v>
      </c>
      <c r="G590">
        <v>915.17</v>
      </c>
      <c r="H590">
        <v>0.19</v>
      </c>
      <c r="I590" t="s">
        <v>1828</v>
      </c>
      <c r="J590">
        <v>2965.1507999999999</v>
      </c>
    </row>
    <row r="591" spans="1:10">
      <c r="A591" t="s">
        <v>2413</v>
      </c>
      <c r="B591" s="2">
        <v>45357</v>
      </c>
      <c r="C591" t="s">
        <v>696</v>
      </c>
      <c r="D591" t="s">
        <v>1690</v>
      </c>
      <c r="E591" t="s">
        <v>1810</v>
      </c>
      <c r="F591">
        <v>1</v>
      </c>
      <c r="G591">
        <v>250.95</v>
      </c>
      <c r="H591">
        <v>0.03</v>
      </c>
      <c r="I591" t="s">
        <v>1825</v>
      </c>
      <c r="J591">
        <v>243.42150000000001</v>
      </c>
    </row>
    <row r="592" spans="1:10">
      <c r="A592" t="s">
        <v>2414</v>
      </c>
      <c r="B592" s="2">
        <v>45257</v>
      </c>
      <c r="C592" t="s">
        <v>1023</v>
      </c>
      <c r="D592" t="s">
        <v>1740</v>
      </c>
      <c r="E592" t="s">
        <v>1773</v>
      </c>
      <c r="F592">
        <v>3</v>
      </c>
      <c r="G592">
        <v>882.84</v>
      </c>
      <c r="H592">
        <v>0.1</v>
      </c>
      <c r="I592" t="s">
        <v>1823</v>
      </c>
      <c r="J592">
        <v>2383.6680000000001</v>
      </c>
    </row>
    <row r="593" spans="1:10">
      <c r="A593" t="s">
        <v>2415</v>
      </c>
      <c r="B593" s="2">
        <v>45702</v>
      </c>
      <c r="C593" t="s">
        <v>470</v>
      </c>
      <c r="D593" t="s">
        <v>1586</v>
      </c>
      <c r="E593" t="s">
        <v>1810</v>
      </c>
      <c r="F593">
        <v>4</v>
      </c>
      <c r="G593">
        <v>573.37</v>
      </c>
      <c r="H593">
        <v>0.04</v>
      </c>
      <c r="I593" t="s">
        <v>1828</v>
      </c>
      <c r="J593">
        <v>2201.7408</v>
      </c>
    </row>
    <row r="594" spans="1:10">
      <c r="A594" t="s">
        <v>2416</v>
      </c>
      <c r="B594" s="2">
        <v>45318</v>
      </c>
      <c r="C594" t="s">
        <v>218</v>
      </c>
      <c r="D594" t="s">
        <v>1612</v>
      </c>
      <c r="E594" t="s">
        <v>1794</v>
      </c>
      <c r="F594">
        <v>3</v>
      </c>
      <c r="G594">
        <v>622.72</v>
      </c>
      <c r="H594">
        <v>0.04</v>
      </c>
      <c r="I594" t="s">
        <v>1823</v>
      </c>
      <c r="J594">
        <v>1793.4336000000001</v>
      </c>
    </row>
    <row r="595" spans="1:10">
      <c r="A595" t="s">
        <v>2417</v>
      </c>
      <c r="B595" s="2">
        <v>45943</v>
      </c>
      <c r="C595" t="s">
        <v>1211</v>
      </c>
      <c r="D595" t="s">
        <v>1732</v>
      </c>
      <c r="E595" t="s">
        <v>1807</v>
      </c>
      <c r="F595">
        <v>3</v>
      </c>
      <c r="G595">
        <v>259.74</v>
      </c>
      <c r="H595">
        <v>0.24</v>
      </c>
      <c r="I595" t="s">
        <v>1823</v>
      </c>
      <c r="J595">
        <v>592.20719999999994</v>
      </c>
    </row>
    <row r="596" spans="1:10">
      <c r="A596" t="s">
        <v>2418</v>
      </c>
      <c r="B596" s="2">
        <v>45769</v>
      </c>
      <c r="C596" t="s">
        <v>205</v>
      </c>
      <c r="D596" t="s">
        <v>1604</v>
      </c>
      <c r="E596" t="s">
        <v>1797</v>
      </c>
      <c r="F596">
        <v>4</v>
      </c>
      <c r="G596">
        <v>951.09</v>
      </c>
      <c r="H596">
        <v>0.14000000000000001</v>
      </c>
      <c r="I596" t="s">
        <v>1828</v>
      </c>
      <c r="J596">
        <v>3271.7496000000001</v>
      </c>
    </row>
    <row r="597" spans="1:10">
      <c r="A597" t="s">
        <v>2419</v>
      </c>
      <c r="B597" s="2">
        <v>45765</v>
      </c>
      <c r="C597" t="s">
        <v>651</v>
      </c>
      <c r="D597" t="s">
        <v>1746</v>
      </c>
      <c r="E597" t="s">
        <v>1761</v>
      </c>
      <c r="F597">
        <v>1</v>
      </c>
      <c r="G597">
        <v>71.709999999999994</v>
      </c>
      <c r="H597">
        <v>0.23</v>
      </c>
      <c r="I597" t="s">
        <v>1828</v>
      </c>
      <c r="J597">
        <v>55.216700000000003</v>
      </c>
    </row>
    <row r="598" spans="1:10">
      <c r="A598" t="s">
        <v>2420</v>
      </c>
      <c r="B598" s="2">
        <v>45891</v>
      </c>
      <c r="C598" t="s">
        <v>574</v>
      </c>
      <c r="D598" t="s">
        <v>1588</v>
      </c>
      <c r="E598" t="s">
        <v>1779</v>
      </c>
      <c r="F598">
        <v>4</v>
      </c>
      <c r="G598">
        <v>894.93</v>
      </c>
      <c r="H598">
        <v>0.05</v>
      </c>
      <c r="I598" t="s">
        <v>1828</v>
      </c>
      <c r="J598">
        <v>3400.7339999999999</v>
      </c>
    </row>
    <row r="599" spans="1:10">
      <c r="A599" t="s">
        <v>2421</v>
      </c>
      <c r="B599" s="2">
        <v>45842</v>
      </c>
      <c r="C599" t="s">
        <v>660</v>
      </c>
      <c r="D599" t="s">
        <v>1704</v>
      </c>
      <c r="E599" t="s">
        <v>1782</v>
      </c>
      <c r="F599">
        <v>4</v>
      </c>
      <c r="G599">
        <v>870.18</v>
      </c>
      <c r="H599">
        <v>0.13</v>
      </c>
      <c r="I599" t="s">
        <v>1828</v>
      </c>
      <c r="J599">
        <v>3028.2264</v>
      </c>
    </row>
    <row r="600" spans="1:10">
      <c r="A600" t="s">
        <v>2422</v>
      </c>
      <c r="B600" s="2">
        <v>45382</v>
      </c>
      <c r="C600" t="s">
        <v>884</v>
      </c>
      <c r="D600" t="s">
        <v>1676</v>
      </c>
      <c r="E600" t="s">
        <v>1761</v>
      </c>
      <c r="F600">
        <v>2</v>
      </c>
      <c r="G600">
        <v>552.72</v>
      </c>
      <c r="H600">
        <v>0.06</v>
      </c>
      <c r="I600" t="s">
        <v>1825</v>
      </c>
      <c r="J600">
        <v>1039.1135999999999</v>
      </c>
    </row>
    <row r="601" spans="1:10">
      <c r="A601" t="s">
        <v>2423</v>
      </c>
      <c r="B601" s="2">
        <v>45236</v>
      </c>
      <c r="C601" t="s">
        <v>788</v>
      </c>
      <c r="D601" t="s">
        <v>1626</v>
      </c>
      <c r="E601" t="s">
        <v>1782</v>
      </c>
      <c r="F601">
        <v>3</v>
      </c>
      <c r="G601">
        <v>700.43</v>
      </c>
      <c r="H601">
        <v>0.01</v>
      </c>
      <c r="I601" t="s">
        <v>1828</v>
      </c>
      <c r="J601">
        <v>2080.2770999999998</v>
      </c>
    </row>
    <row r="602" spans="1:10">
      <c r="A602" t="s">
        <v>2424</v>
      </c>
      <c r="B602" s="2">
        <v>45806</v>
      </c>
      <c r="C602" t="s">
        <v>1065</v>
      </c>
      <c r="D602" t="s">
        <v>1565</v>
      </c>
      <c r="E602" t="s">
        <v>1761</v>
      </c>
      <c r="F602">
        <v>2</v>
      </c>
      <c r="G602">
        <v>823.03</v>
      </c>
      <c r="H602">
        <v>0.18</v>
      </c>
      <c r="I602" t="s">
        <v>1825</v>
      </c>
      <c r="J602">
        <v>1349.7692</v>
      </c>
    </row>
    <row r="603" spans="1:10">
      <c r="A603" t="s">
        <v>2425</v>
      </c>
      <c r="B603" s="2">
        <v>45401</v>
      </c>
      <c r="C603" t="s">
        <v>815</v>
      </c>
      <c r="D603" t="s">
        <v>1732</v>
      </c>
      <c r="E603" t="s">
        <v>1776</v>
      </c>
      <c r="F603">
        <v>1</v>
      </c>
      <c r="G603">
        <v>117.37</v>
      </c>
      <c r="H603">
        <v>0.21</v>
      </c>
      <c r="I603" t="s">
        <v>1823</v>
      </c>
      <c r="J603">
        <v>92.722300000000004</v>
      </c>
    </row>
    <row r="604" spans="1:10">
      <c r="A604" t="s">
        <v>2426</v>
      </c>
      <c r="B604" s="2">
        <v>45716</v>
      </c>
      <c r="C604" t="s">
        <v>369</v>
      </c>
      <c r="D604" t="s">
        <v>1660</v>
      </c>
      <c r="E604" t="s">
        <v>1757</v>
      </c>
      <c r="F604">
        <v>4</v>
      </c>
      <c r="G604">
        <v>165.37</v>
      </c>
      <c r="H604">
        <v>0.28999999999999998</v>
      </c>
      <c r="I604" t="s">
        <v>1823</v>
      </c>
      <c r="J604">
        <v>469.6508</v>
      </c>
    </row>
    <row r="605" spans="1:10">
      <c r="A605" t="s">
        <v>2427</v>
      </c>
      <c r="B605" s="2">
        <v>45718</v>
      </c>
      <c r="C605" t="s">
        <v>1181</v>
      </c>
      <c r="D605" t="s">
        <v>1557</v>
      </c>
      <c r="E605" t="s">
        <v>1789</v>
      </c>
      <c r="F605">
        <v>3</v>
      </c>
      <c r="G605">
        <v>483.06</v>
      </c>
      <c r="H605">
        <v>0.05</v>
      </c>
      <c r="I605" t="s">
        <v>1823</v>
      </c>
      <c r="J605">
        <v>1376.721</v>
      </c>
    </row>
    <row r="606" spans="1:10">
      <c r="A606" t="s">
        <v>2428</v>
      </c>
      <c r="B606" s="2">
        <v>45379</v>
      </c>
      <c r="C606" t="s">
        <v>929</v>
      </c>
      <c r="D606" t="s">
        <v>1710</v>
      </c>
      <c r="E606" t="s">
        <v>1779</v>
      </c>
      <c r="F606">
        <v>4</v>
      </c>
      <c r="G606">
        <v>262.05</v>
      </c>
      <c r="H606">
        <v>0.24</v>
      </c>
      <c r="I606" t="s">
        <v>1825</v>
      </c>
      <c r="J606">
        <v>796.63199999999995</v>
      </c>
    </row>
    <row r="607" spans="1:10">
      <c r="A607" t="s">
        <v>2429</v>
      </c>
      <c r="B607" s="2">
        <v>45635</v>
      </c>
      <c r="C607" t="s">
        <v>1428</v>
      </c>
      <c r="D607" t="s">
        <v>1576</v>
      </c>
      <c r="E607" t="s">
        <v>1799</v>
      </c>
      <c r="F607">
        <v>3</v>
      </c>
      <c r="G607">
        <v>970.89</v>
      </c>
      <c r="H607">
        <v>0.11</v>
      </c>
      <c r="I607" t="s">
        <v>1828</v>
      </c>
      <c r="J607">
        <v>2592.2763</v>
      </c>
    </row>
    <row r="608" spans="1:10">
      <c r="A608" t="s">
        <v>2430</v>
      </c>
      <c r="B608" s="2">
        <v>45222</v>
      </c>
      <c r="C608" t="s">
        <v>702</v>
      </c>
      <c r="D608" t="s">
        <v>1692</v>
      </c>
      <c r="E608" t="s">
        <v>1752</v>
      </c>
      <c r="F608">
        <v>1</v>
      </c>
      <c r="G608">
        <v>61.11</v>
      </c>
      <c r="H608">
        <v>0.1</v>
      </c>
      <c r="I608" t="s">
        <v>1825</v>
      </c>
      <c r="J608">
        <v>54.999000000000002</v>
      </c>
    </row>
    <row r="609" spans="1:10">
      <c r="A609" t="s">
        <v>2431</v>
      </c>
      <c r="B609" s="2">
        <v>45555</v>
      </c>
      <c r="C609" t="s">
        <v>121</v>
      </c>
      <c r="D609" t="s">
        <v>1602</v>
      </c>
      <c r="E609" t="s">
        <v>1782</v>
      </c>
      <c r="F609">
        <v>3</v>
      </c>
      <c r="G609">
        <v>827.88</v>
      </c>
      <c r="H609">
        <v>0.19</v>
      </c>
      <c r="I609" t="s">
        <v>1825</v>
      </c>
      <c r="J609">
        <v>2011.7483999999999</v>
      </c>
    </row>
    <row r="610" spans="1:10">
      <c r="A610" t="s">
        <v>2432</v>
      </c>
      <c r="B610" s="2">
        <v>45583</v>
      </c>
      <c r="C610" t="s">
        <v>1334</v>
      </c>
      <c r="D610" t="s">
        <v>1722</v>
      </c>
      <c r="E610" t="s">
        <v>1797</v>
      </c>
      <c r="F610">
        <v>3</v>
      </c>
      <c r="G610">
        <v>926.85</v>
      </c>
      <c r="H610">
        <v>0.18</v>
      </c>
      <c r="I610" t="s">
        <v>1828</v>
      </c>
      <c r="J610">
        <v>2280.0509999999999</v>
      </c>
    </row>
    <row r="611" spans="1:10">
      <c r="A611" t="s">
        <v>2433</v>
      </c>
      <c r="B611" s="2">
        <v>45662</v>
      </c>
      <c r="C611" t="s">
        <v>999</v>
      </c>
      <c r="D611" t="s">
        <v>1568</v>
      </c>
      <c r="E611" t="s">
        <v>1799</v>
      </c>
      <c r="F611">
        <v>1</v>
      </c>
      <c r="G611">
        <v>874.59</v>
      </c>
      <c r="H611">
        <v>0.28999999999999998</v>
      </c>
      <c r="I611" t="s">
        <v>1825</v>
      </c>
      <c r="J611">
        <v>620.95889999999997</v>
      </c>
    </row>
    <row r="612" spans="1:10">
      <c r="A612" t="s">
        <v>2434</v>
      </c>
      <c r="B612" s="2">
        <v>45921</v>
      </c>
      <c r="C612" t="s">
        <v>1449</v>
      </c>
      <c r="D612" t="s">
        <v>1578</v>
      </c>
      <c r="E612" t="s">
        <v>1757</v>
      </c>
      <c r="F612">
        <v>4</v>
      </c>
      <c r="G612">
        <v>479.11</v>
      </c>
      <c r="H612">
        <v>0.24</v>
      </c>
      <c r="I612" t="s">
        <v>1825</v>
      </c>
      <c r="J612">
        <v>1456.4944</v>
      </c>
    </row>
    <row r="613" spans="1:10">
      <c r="A613" t="s">
        <v>2435</v>
      </c>
      <c r="B613" s="2">
        <v>45490</v>
      </c>
      <c r="C613" t="s">
        <v>693</v>
      </c>
      <c r="D613" t="s">
        <v>1612</v>
      </c>
      <c r="E613" t="s">
        <v>1807</v>
      </c>
      <c r="F613">
        <v>3</v>
      </c>
      <c r="G613">
        <v>182.91</v>
      </c>
      <c r="H613">
        <v>0.28999999999999998</v>
      </c>
      <c r="I613" t="s">
        <v>1823</v>
      </c>
      <c r="J613">
        <v>389.59829999999999</v>
      </c>
    </row>
    <row r="614" spans="1:10">
      <c r="A614" t="s">
        <v>2436</v>
      </c>
      <c r="B614" s="2">
        <v>45652</v>
      </c>
      <c r="C614" t="s">
        <v>866</v>
      </c>
      <c r="D614" t="s">
        <v>1616</v>
      </c>
      <c r="E614" t="s">
        <v>1773</v>
      </c>
      <c r="F614">
        <v>4</v>
      </c>
      <c r="G614">
        <v>745.51</v>
      </c>
      <c r="H614">
        <v>0.05</v>
      </c>
      <c r="I614" t="s">
        <v>1823</v>
      </c>
      <c r="J614">
        <v>2832.9380000000001</v>
      </c>
    </row>
    <row r="615" spans="1:10">
      <c r="A615" t="s">
        <v>2437</v>
      </c>
      <c r="B615" s="2">
        <v>45598</v>
      </c>
      <c r="C615" t="s">
        <v>1481</v>
      </c>
      <c r="D615" t="s">
        <v>1724</v>
      </c>
      <c r="E615" t="s">
        <v>1801</v>
      </c>
      <c r="F615">
        <v>3</v>
      </c>
      <c r="G615">
        <v>920.61</v>
      </c>
      <c r="H615">
        <v>0.04</v>
      </c>
      <c r="I615" t="s">
        <v>1823</v>
      </c>
      <c r="J615">
        <v>2651.3568</v>
      </c>
    </row>
    <row r="616" spans="1:10">
      <c r="A616" t="s">
        <v>2438</v>
      </c>
      <c r="B616" s="2">
        <v>45772</v>
      </c>
      <c r="C616" t="s">
        <v>1319</v>
      </c>
      <c r="D616" t="s">
        <v>1698</v>
      </c>
      <c r="E616" t="s">
        <v>1789</v>
      </c>
      <c r="F616">
        <v>4</v>
      </c>
      <c r="G616">
        <v>659.03</v>
      </c>
      <c r="H616">
        <v>0.15</v>
      </c>
      <c r="I616" t="s">
        <v>1823</v>
      </c>
      <c r="J616">
        <v>2240.7020000000002</v>
      </c>
    </row>
    <row r="617" spans="1:10">
      <c r="A617" t="s">
        <v>2439</v>
      </c>
      <c r="B617" s="2">
        <v>45338</v>
      </c>
      <c r="C617" t="s">
        <v>1510</v>
      </c>
      <c r="D617" t="s">
        <v>1565</v>
      </c>
      <c r="E617" t="s">
        <v>1761</v>
      </c>
      <c r="F617">
        <v>1</v>
      </c>
      <c r="G617">
        <v>312.91000000000003</v>
      </c>
      <c r="H617">
        <v>0.12</v>
      </c>
      <c r="I617" t="s">
        <v>1825</v>
      </c>
      <c r="J617">
        <v>275.36079999999998</v>
      </c>
    </row>
    <row r="618" spans="1:10">
      <c r="A618" t="s">
        <v>2440</v>
      </c>
      <c r="B618" s="2">
        <v>45524</v>
      </c>
      <c r="C618" t="s">
        <v>735</v>
      </c>
      <c r="D618" t="s">
        <v>1572</v>
      </c>
      <c r="E618" t="s">
        <v>1810</v>
      </c>
      <c r="F618">
        <v>4</v>
      </c>
      <c r="G618">
        <v>705.64</v>
      </c>
      <c r="H618">
        <v>0.11</v>
      </c>
      <c r="I618" t="s">
        <v>1825</v>
      </c>
      <c r="J618">
        <v>2512.0783999999999</v>
      </c>
    </row>
    <row r="619" spans="1:10">
      <c r="A619" t="s">
        <v>2441</v>
      </c>
      <c r="B619" s="2">
        <v>45497</v>
      </c>
      <c r="C619" t="s">
        <v>487</v>
      </c>
      <c r="D619" t="s">
        <v>1565</v>
      </c>
      <c r="E619" t="s">
        <v>1789</v>
      </c>
      <c r="F619">
        <v>4</v>
      </c>
      <c r="G619">
        <v>386.41</v>
      </c>
      <c r="H619">
        <v>0.13</v>
      </c>
      <c r="I619" t="s">
        <v>1828</v>
      </c>
      <c r="J619">
        <v>1344.7067999999999</v>
      </c>
    </row>
    <row r="620" spans="1:10">
      <c r="A620" t="s">
        <v>2442</v>
      </c>
      <c r="B620" s="2">
        <v>45534</v>
      </c>
      <c r="C620" t="s">
        <v>121</v>
      </c>
      <c r="D620" t="s">
        <v>1736</v>
      </c>
      <c r="E620" t="s">
        <v>1792</v>
      </c>
      <c r="F620">
        <v>3</v>
      </c>
      <c r="G620">
        <v>265.89</v>
      </c>
      <c r="H620">
        <v>0.08</v>
      </c>
      <c r="I620" t="s">
        <v>1828</v>
      </c>
      <c r="J620">
        <v>733.85640000000001</v>
      </c>
    </row>
    <row r="621" spans="1:10">
      <c r="A621" t="s">
        <v>2443</v>
      </c>
      <c r="B621" s="2">
        <v>45925</v>
      </c>
      <c r="C621" t="s">
        <v>275</v>
      </c>
      <c r="D621" t="s">
        <v>1608</v>
      </c>
      <c r="E621" t="s">
        <v>1804</v>
      </c>
      <c r="F621">
        <v>1</v>
      </c>
      <c r="G621">
        <v>703.16</v>
      </c>
      <c r="H621">
        <v>0.28999999999999998</v>
      </c>
      <c r="I621" t="s">
        <v>1823</v>
      </c>
      <c r="J621">
        <v>499.24360000000001</v>
      </c>
    </row>
    <row r="622" spans="1:10">
      <c r="A622" t="s">
        <v>2444</v>
      </c>
      <c r="B622" s="2">
        <v>45765</v>
      </c>
      <c r="C622" t="s">
        <v>1452</v>
      </c>
      <c r="D622" t="s">
        <v>1742</v>
      </c>
      <c r="E622" t="s">
        <v>1797</v>
      </c>
      <c r="F622">
        <v>2</v>
      </c>
      <c r="G622">
        <v>394.5</v>
      </c>
      <c r="H622">
        <v>0.28999999999999998</v>
      </c>
      <c r="I622" t="s">
        <v>1828</v>
      </c>
      <c r="J622">
        <v>560.19000000000005</v>
      </c>
    </row>
    <row r="623" spans="1:10">
      <c r="A623" t="s">
        <v>2445</v>
      </c>
      <c r="B623" s="2">
        <v>45882</v>
      </c>
      <c r="C623" t="s">
        <v>408</v>
      </c>
      <c r="D623" t="s">
        <v>1742</v>
      </c>
      <c r="E623" t="s">
        <v>1779</v>
      </c>
      <c r="F623">
        <v>3</v>
      </c>
      <c r="G623">
        <v>411.25</v>
      </c>
      <c r="H623">
        <v>0.05</v>
      </c>
      <c r="I623" t="s">
        <v>1823</v>
      </c>
      <c r="J623">
        <v>1172.0625</v>
      </c>
    </row>
    <row r="624" spans="1:10">
      <c r="A624" t="s">
        <v>2446</v>
      </c>
      <c r="B624" s="2">
        <v>45923</v>
      </c>
      <c r="C624" t="s">
        <v>1107</v>
      </c>
      <c r="D624" t="s">
        <v>1644</v>
      </c>
      <c r="E624" t="s">
        <v>1761</v>
      </c>
      <c r="F624">
        <v>4</v>
      </c>
      <c r="G624">
        <v>395.45</v>
      </c>
      <c r="H624">
        <v>0.01</v>
      </c>
      <c r="I624" t="s">
        <v>1823</v>
      </c>
      <c r="J624">
        <v>1565.982</v>
      </c>
    </row>
    <row r="625" spans="1:10">
      <c r="A625" t="s">
        <v>2447</v>
      </c>
      <c r="B625" s="2">
        <v>45421</v>
      </c>
      <c r="C625" t="s">
        <v>144</v>
      </c>
      <c r="D625" t="s">
        <v>1728</v>
      </c>
      <c r="E625" t="s">
        <v>1773</v>
      </c>
      <c r="F625">
        <v>2</v>
      </c>
      <c r="G625">
        <v>678.98</v>
      </c>
      <c r="H625">
        <v>0.23</v>
      </c>
      <c r="I625" t="s">
        <v>1823</v>
      </c>
      <c r="J625">
        <v>1045.6292000000001</v>
      </c>
    </row>
    <row r="626" spans="1:10">
      <c r="A626" t="s">
        <v>2448</v>
      </c>
      <c r="B626" s="2">
        <v>45608</v>
      </c>
      <c r="C626" t="s">
        <v>264</v>
      </c>
      <c r="D626" t="s">
        <v>1602</v>
      </c>
      <c r="E626" t="s">
        <v>1799</v>
      </c>
      <c r="F626">
        <v>4</v>
      </c>
      <c r="G626">
        <v>757.71</v>
      </c>
      <c r="H626">
        <v>0.26</v>
      </c>
      <c r="I626" t="s">
        <v>1828</v>
      </c>
      <c r="J626">
        <v>2242.8216000000002</v>
      </c>
    </row>
    <row r="627" spans="1:10">
      <c r="A627" t="s">
        <v>2449</v>
      </c>
      <c r="B627" s="2">
        <v>45644</v>
      </c>
      <c r="C627" t="s">
        <v>221</v>
      </c>
      <c r="D627" t="s">
        <v>1736</v>
      </c>
      <c r="E627" t="s">
        <v>1769</v>
      </c>
      <c r="F627">
        <v>1</v>
      </c>
      <c r="G627">
        <v>647.86</v>
      </c>
      <c r="H627">
        <v>0.05</v>
      </c>
      <c r="I627" t="s">
        <v>1828</v>
      </c>
      <c r="J627">
        <v>615.46699999999998</v>
      </c>
    </row>
    <row r="628" spans="1:10">
      <c r="A628" t="s">
        <v>2450</v>
      </c>
      <c r="B628" s="2">
        <v>45517</v>
      </c>
      <c r="C628" t="s">
        <v>461</v>
      </c>
      <c r="D628" t="s">
        <v>1572</v>
      </c>
      <c r="E628" t="s">
        <v>1776</v>
      </c>
      <c r="F628">
        <v>2</v>
      </c>
      <c r="G628">
        <v>179.64</v>
      </c>
      <c r="H628">
        <v>0.1</v>
      </c>
      <c r="I628" t="s">
        <v>1825</v>
      </c>
      <c r="J628">
        <v>323.35199999999998</v>
      </c>
    </row>
    <row r="629" spans="1:10">
      <c r="A629" t="s">
        <v>2451</v>
      </c>
      <c r="B629" s="2">
        <v>45545</v>
      </c>
      <c r="C629" t="s">
        <v>1235</v>
      </c>
      <c r="D629" t="s">
        <v>1672</v>
      </c>
      <c r="E629" t="s">
        <v>1769</v>
      </c>
      <c r="F629">
        <v>3</v>
      </c>
      <c r="G629">
        <v>392.65</v>
      </c>
      <c r="H629">
        <v>0.17</v>
      </c>
      <c r="I629" t="s">
        <v>1825</v>
      </c>
      <c r="J629">
        <v>977.69849999999997</v>
      </c>
    </row>
    <row r="630" spans="1:10">
      <c r="A630" t="s">
        <v>2452</v>
      </c>
      <c r="B630" s="2">
        <v>45547</v>
      </c>
      <c r="C630" t="s">
        <v>582</v>
      </c>
      <c r="D630" t="s">
        <v>1730</v>
      </c>
      <c r="E630" t="s">
        <v>1804</v>
      </c>
      <c r="F630">
        <v>4</v>
      </c>
      <c r="G630">
        <v>969.55</v>
      </c>
      <c r="H630">
        <v>0.09</v>
      </c>
      <c r="I630" t="s">
        <v>1828</v>
      </c>
      <c r="J630">
        <v>3529.1619999999998</v>
      </c>
    </row>
    <row r="631" spans="1:10">
      <c r="A631" t="s">
        <v>2453</v>
      </c>
      <c r="B631" s="2">
        <v>45433</v>
      </c>
      <c r="C631" t="s">
        <v>1425</v>
      </c>
      <c r="D631" t="s">
        <v>1696</v>
      </c>
      <c r="E631" t="s">
        <v>1794</v>
      </c>
      <c r="F631">
        <v>3</v>
      </c>
      <c r="G631">
        <v>322.94</v>
      </c>
      <c r="H631">
        <v>0.01</v>
      </c>
      <c r="I631" t="s">
        <v>1823</v>
      </c>
      <c r="J631">
        <v>959.1318</v>
      </c>
    </row>
    <row r="632" spans="1:10">
      <c r="A632" t="s">
        <v>2454</v>
      </c>
      <c r="B632" s="2">
        <v>45792</v>
      </c>
      <c r="C632" t="s">
        <v>1133</v>
      </c>
      <c r="D632" t="s">
        <v>1714</v>
      </c>
      <c r="E632" t="s">
        <v>1752</v>
      </c>
      <c r="F632">
        <v>1</v>
      </c>
      <c r="G632">
        <v>92.83</v>
      </c>
      <c r="H632">
        <v>0.26</v>
      </c>
      <c r="I632" t="s">
        <v>1825</v>
      </c>
      <c r="J632">
        <v>68.694199999999995</v>
      </c>
    </row>
    <row r="633" spans="1:10">
      <c r="A633" t="s">
        <v>2455</v>
      </c>
      <c r="B633" s="2">
        <v>45804</v>
      </c>
      <c r="C633" t="s">
        <v>1304</v>
      </c>
      <c r="D633" t="s">
        <v>1562</v>
      </c>
      <c r="E633" t="s">
        <v>1766</v>
      </c>
      <c r="F633">
        <v>4</v>
      </c>
      <c r="G633">
        <v>432.29</v>
      </c>
      <c r="H633">
        <v>0.16</v>
      </c>
      <c r="I633" t="s">
        <v>1828</v>
      </c>
      <c r="J633">
        <v>1452.4944</v>
      </c>
    </row>
    <row r="634" spans="1:10">
      <c r="A634" t="s">
        <v>2456</v>
      </c>
      <c r="B634" s="2">
        <v>45311</v>
      </c>
      <c r="C634" t="s">
        <v>292</v>
      </c>
      <c r="D634" t="s">
        <v>1626</v>
      </c>
      <c r="E634" t="s">
        <v>1797</v>
      </c>
      <c r="F634">
        <v>2</v>
      </c>
      <c r="G634">
        <v>925.78</v>
      </c>
      <c r="H634">
        <v>0.14000000000000001</v>
      </c>
      <c r="I634" t="s">
        <v>1828</v>
      </c>
      <c r="J634">
        <v>1592.3416</v>
      </c>
    </row>
    <row r="635" spans="1:10">
      <c r="A635" t="s">
        <v>2457</v>
      </c>
      <c r="B635" s="2">
        <v>45605</v>
      </c>
      <c r="C635" t="s">
        <v>1469</v>
      </c>
      <c r="D635" t="s">
        <v>1598</v>
      </c>
      <c r="E635" t="s">
        <v>1792</v>
      </c>
      <c r="F635">
        <v>2</v>
      </c>
      <c r="G635">
        <v>151.47</v>
      </c>
      <c r="H635">
        <v>0.21</v>
      </c>
      <c r="I635" t="s">
        <v>1825</v>
      </c>
      <c r="J635">
        <v>239.32259999999999</v>
      </c>
    </row>
    <row r="636" spans="1:10">
      <c r="A636" t="s">
        <v>2458</v>
      </c>
      <c r="B636" s="2">
        <v>45338</v>
      </c>
      <c r="C636" t="s">
        <v>1389</v>
      </c>
      <c r="D636" t="s">
        <v>1714</v>
      </c>
      <c r="E636" t="s">
        <v>1789</v>
      </c>
      <c r="F636">
        <v>1</v>
      </c>
      <c r="G636">
        <v>343.05</v>
      </c>
      <c r="H636">
        <v>0.28000000000000003</v>
      </c>
      <c r="I636" t="s">
        <v>1825</v>
      </c>
      <c r="J636">
        <v>246.99600000000001</v>
      </c>
    </row>
    <row r="637" spans="1:10">
      <c r="A637" t="s">
        <v>2459</v>
      </c>
      <c r="B637" s="2">
        <v>45642</v>
      </c>
      <c r="C637" t="s">
        <v>244</v>
      </c>
      <c r="D637" t="s">
        <v>1582</v>
      </c>
      <c r="E637" t="s">
        <v>1769</v>
      </c>
      <c r="F637">
        <v>1</v>
      </c>
      <c r="G637">
        <v>373.06</v>
      </c>
      <c r="H637">
        <v>0.11</v>
      </c>
      <c r="I637" t="s">
        <v>1825</v>
      </c>
      <c r="J637">
        <v>332.02339999999998</v>
      </c>
    </row>
    <row r="638" spans="1:10">
      <c r="A638" t="s">
        <v>2460</v>
      </c>
      <c r="B638" s="2">
        <v>45693</v>
      </c>
      <c r="C638" t="s">
        <v>1278</v>
      </c>
      <c r="D638" t="s">
        <v>1584</v>
      </c>
      <c r="E638" t="s">
        <v>1801</v>
      </c>
      <c r="F638">
        <v>1</v>
      </c>
      <c r="G638">
        <v>124.98</v>
      </c>
      <c r="H638">
        <v>7.0000000000000007E-2</v>
      </c>
      <c r="I638" t="s">
        <v>1828</v>
      </c>
      <c r="J638">
        <v>116.23139999999999</v>
      </c>
    </row>
    <row r="639" spans="1:10">
      <c r="A639" t="s">
        <v>2461</v>
      </c>
      <c r="B639" s="2">
        <v>45763</v>
      </c>
      <c r="C639" t="s">
        <v>866</v>
      </c>
      <c r="D639" t="s">
        <v>1694</v>
      </c>
      <c r="E639" t="s">
        <v>1813</v>
      </c>
      <c r="F639">
        <v>4</v>
      </c>
      <c r="G639">
        <v>221.49</v>
      </c>
      <c r="H639">
        <v>0.26</v>
      </c>
      <c r="I639" t="s">
        <v>1825</v>
      </c>
      <c r="J639">
        <v>655.61040000000003</v>
      </c>
    </row>
    <row r="640" spans="1:10">
      <c r="A640" t="s">
        <v>2462</v>
      </c>
      <c r="B640" s="2">
        <v>45572</v>
      </c>
      <c r="C640" t="s">
        <v>565</v>
      </c>
      <c r="D640" t="s">
        <v>1594</v>
      </c>
      <c r="E640" t="s">
        <v>1801</v>
      </c>
      <c r="F640">
        <v>1</v>
      </c>
      <c r="G640">
        <v>563.32000000000005</v>
      </c>
      <c r="H640">
        <v>0.01</v>
      </c>
      <c r="I640" t="s">
        <v>1825</v>
      </c>
      <c r="J640">
        <v>557.68679999999995</v>
      </c>
    </row>
    <row r="641" spans="1:10">
      <c r="A641" t="s">
        <v>2463</v>
      </c>
      <c r="B641" s="2">
        <v>45338</v>
      </c>
      <c r="C641" t="s">
        <v>1217</v>
      </c>
      <c r="D641" t="s">
        <v>1570</v>
      </c>
      <c r="E641" t="s">
        <v>1752</v>
      </c>
      <c r="F641">
        <v>1</v>
      </c>
      <c r="G641">
        <v>362.93</v>
      </c>
      <c r="H641">
        <v>0.27</v>
      </c>
      <c r="I641" t="s">
        <v>1823</v>
      </c>
      <c r="J641">
        <v>264.93889999999999</v>
      </c>
    </row>
    <row r="642" spans="1:10">
      <c r="A642" t="s">
        <v>2464</v>
      </c>
      <c r="B642" s="2">
        <v>45373</v>
      </c>
      <c r="C642" t="s">
        <v>1056</v>
      </c>
      <c r="D642" t="s">
        <v>1570</v>
      </c>
      <c r="E642" t="s">
        <v>1801</v>
      </c>
      <c r="F642">
        <v>4</v>
      </c>
      <c r="G642">
        <v>369.22</v>
      </c>
      <c r="H642">
        <v>0.18</v>
      </c>
      <c r="I642" t="s">
        <v>1828</v>
      </c>
      <c r="J642">
        <v>1211.0416</v>
      </c>
    </row>
    <row r="643" spans="1:10">
      <c r="A643" t="s">
        <v>2465</v>
      </c>
      <c r="B643" s="2">
        <v>45590</v>
      </c>
      <c r="C643" t="s">
        <v>1275</v>
      </c>
      <c r="D643" t="s">
        <v>1740</v>
      </c>
      <c r="E643" t="s">
        <v>1799</v>
      </c>
      <c r="F643">
        <v>3</v>
      </c>
      <c r="G643">
        <v>950.83</v>
      </c>
      <c r="H643">
        <v>0.06</v>
      </c>
      <c r="I643" t="s">
        <v>1825</v>
      </c>
      <c r="J643">
        <v>2681.3406</v>
      </c>
    </row>
    <row r="644" spans="1:10">
      <c r="A644" t="s">
        <v>2466</v>
      </c>
      <c r="B644" s="2">
        <v>45365</v>
      </c>
      <c r="C644" t="s">
        <v>484</v>
      </c>
      <c r="D644" t="s">
        <v>1622</v>
      </c>
      <c r="E644" t="s">
        <v>1797</v>
      </c>
      <c r="F644">
        <v>3</v>
      </c>
      <c r="G644">
        <v>338.79</v>
      </c>
      <c r="H644">
        <v>0.01</v>
      </c>
      <c r="I644" t="s">
        <v>1823</v>
      </c>
      <c r="J644">
        <v>1006.2063000000001</v>
      </c>
    </row>
    <row r="645" spans="1:10">
      <c r="A645" t="s">
        <v>2467</v>
      </c>
      <c r="B645" s="2">
        <v>45711</v>
      </c>
      <c r="C645" t="s">
        <v>493</v>
      </c>
      <c r="D645" t="s">
        <v>1728</v>
      </c>
      <c r="E645" t="s">
        <v>1757</v>
      </c>
      <c r="F645">
        <v>3</v>
      </c>
      <c r="G645">
        <v>853.32</v>
      </c>
      <c r="H645">
        <v>7.0000000000000007E-2</v>
      </c>
      <c r="I645" t="s">
        <v>1828</v>
      </c>
      <c r="J645">
        <v>2380.7628</v>
      </c>
    </row>
    <row r="646" spans="1:10">
      <c r="A646" t="s">
        <v>2468</v>
      </c>
      <c r="B646" s="2">
        <v>45586</v>
      </c>
      <c r="C646" t="s">
        <v>502</v>
      </c>
      <c r="D646" t="s">
        <v>1700</v>
      </c>
      <c r="E646" t="s">
        <v>1776</v>
      </c>
      <c r="F646">
        <v>3</v>
      </c>
      <c r="G646">
        <v>89.78</v>
      </c>
      <c r="H646">
        <v>0.2</v>
      </c>
      <c r="I646" t="s">
        <v>1828</v>
      </c>
      <c r="J646">
        <v>215.47200000000001</v>
      </c>
    </row>
    <row r="647" spans="1:10">
      <c r="A647" t="s">
        <v>2469</v>
      </c>
      <c r="B647" s="2">
        <v>45334</v>
      </c>
      <c r="C647" t="s">
        <v>628</v>
      </c>
      <c r="D647" t="s">
        <v>1658</v>
      </c>
      <c r="E647" t="s">
        <v>1757</v>
      </c>
      <c r="F647">
        <v>1</v>
      </c>
      <c r="G647">
        <v>172.04</v>
      </c>
      <c r="H647">
        <v>0.04</v>
      </c>
      <c r="I647" t="s">
        <v>1825</v>
      </c>
      <c r="J647">
        <v>165.1584</v>
      </c>
    </row>
    <row r="648" spans="1:10">
      <c r="A648" t="s">
        <v>2470</v>
      </c>
      <c r="B648" s="2">
        <v>45333</v>
      </c>
      <c r="C648" t="s">
        <v>1440</v>
      </c>
      <c r="D648" t="s">
        <v>1656</v>
      </c>
      <c r="E648" t="s">
        <v>1757</v>
      </c>
      <c r="F648">
        <v>1</v>
      </c>
      <c r="G648">
        <v>389.2</v>
      </c>
      <c r="H648">
        <v>0.05</v>
      </c>
      <c r="I648" t="s">
        <v>1823</v>
      </c>
      <c r="J648">
        <v>369.74</v>
      </c>
    </row>
    <row r="649" spans="1:10">
      <c r="A649" t="s">
        <v>2471</v>
      </c>
      <c r="B649" s="2">
        <v>45778</v>
      </c>
      <c r="C649" t="s">
        <v>1422</v>
      </c>
      <c r="D649" t="s">
        <v>1702</v>
      </c>
      <c r="E649" t="s">
        <v>1797</v>
      </c>
      <c r="F649">
        <v>3</v>
      </c>
      <c r="G649">
        <v>865.96</v>
      </c>
      <c r="H649">
        <v>0.12</v>
      </c>
      <c r="I649" t="s">
        <v>1825</v>
      </c>
      <c r="J649">
        <v>2286.1343999999999</v>
      </c>
    </row>
    <row r="650" spans="1:10">
      <c r="A650" t="s">
        <v>2472</v>
      </c>
      <c r="B650" s="2">
        <v>45592</v>
      </c>
      <c r="C650" t="s">
        <v>562</v>
      </c>
      <c r="D650" t="s">
        <v>1586</v>
      </c>
      <c r="E650" t="s">
        <v>1757</v>
      </c>
      <c r="F650">
        <v>3</v>
      </c>
      <c r="G650">
        <v>79.95</v>
      </c>
      <c r="H650">
        <v>0.2</v>
      </c>
      <c r="I650" t="s">
        <v>1828</v>
      </c>
      <c r="J650">
        <v>191.88</v>
      </c>
    </row>
    <row r="651" spans="1:10">
      <c r="A651" t="s">
        <v>2473</v>
      </c>
      <c r="B651" s="2">
        <v>45259</v>
      </c>
      <c r="C651" t="s">
        <v>1190</v>
      </c>
      <c r="D651" t="s">
        <v>1600</v>
      </c>
      <c r="E651" t="s">
        <v>1779</v>
      </c>
      <c r="F651">
        <v>1</v>
      </c>
      <c r="G651">
        <v>566.5</v>
      </c>
      <c r="H651">
        <v>0.25</v>
      </c>
      <c r="I651" t="s">
        <v>1828</v>
      </c>
      <c r="J651">
        <v>424.875</v>
      </c>
    </row>
    <row r="652" spans="1:10">
      <c r="A652" t="s">
        <v>2474</v>
      </c>
      <c r="B652" s="2">
        <v>45801</v>
      </c>
      <c r="C652" t="s">
        <v>1252</v>
      </c>
      <c r="D652" t="s">
        <v>1590</v>
      </c>
      <c r="E652" t="s">
        <v>1752</v>
      </c>
      <c r="F652">
        <v>2</v>
      </c>
      <c r="G652">
        <v>347.95</v>
      </c>
      <c r="H652">
        <v>0.13</v>
      </c>
      <c r="I652" t="s">
        <v>1828</v>
      </c>
      <c r="J652">
        <v>605.43299999999999</v>
      </c>
    </row>
    <row r="653" spans="1:10">
      <c r="A653" t="s">
        <v>2475</v>
      </c>
      <c r="B653" s="2">
        <v>45347</v>
      </c>
      <c r="C653" t="s">
        <v>681</v>
      </c>
      <c r="D653" t="s">
        <v>1664</v>
      </c>
      <c r="E653" t="s">
        <v>1766</v>
      </c>
      <c r="F653">
        <v>2</v>
      </c>
      <c r="G653">
        <v>250.83</v>
      </c>
      <c r="H653">
        <v>0.15</v>
      </c>
      <c r="I653" t="s">
        <v>1825</v>
      </c>
      <c r="J653">
        <v>426.411</v>
      </c>
    </row>
    <row r="654" spans="1:10">
      <c r="A654" t="s">
        <v>2476</v>
      </c>
      <c r="B654" s="2">
        <v>45721</v>
      </c>
      <c r="C654" t="s">
        <v>502</v>
      </c>
      <c r="D654" t="s">
        <v>1690</v>
      </c>
      <c r="E654" t="s">
        <v>1757</v>
      </c>
      <c r="F654">
        <v>1</v>
      </c>
      <c r="G654">
        <v>888.05</v>
      </c>
      <c r="H654">
        <v>0.2</v>
      </c>
      <c r="I654" t="s">
        <v>1825</v>
      </c>
      <c r="J654">
        <v>710.44</v>
      </c>
    </row>
    <row r="655" spans="1:10">
      <c r="A655" t="s">
        <v>2477</v>
      </c>
      <c r="B655" s="2">
        <v>45531</v>
      </c>
      <c r="C655" t="s">
        <v>36</v>
      </c>
      <c r="D655" t="s">
        <v>1626</v>
      </c>
      <c r="E655" t="s">
        <v>1810</v>
      </c>
      <c r="F655">
        <v>2</v>
      </c>
      <c r="G655">
        <v>673.02</v>
      </c>
      <c r="H655">
        <v>0.11</v>
      </c>
      <c r="I655" t="s">
        <v>1825</v>
      </c>
      <c r="J655">
        <v>1197.9756</v>
      </c>
    </row>
    <row r="656" spans="1:10">
      <c r="A656" t="s">
        <v>2478</v>
      </c>
      <c r="B656" s="2">
        <v>45332</v>
      </c>
      <c r="C656" t="s">
        <v>1362</v>
      </c>
      <c r="D656" t="s">
        <v>1676</v>
      </c>
      <c r="E656" t="s">
        <v>1766</v>
      </c>
      <c r="F656">
        <v>2</v>
      </c>
      <c r="G656">
        <v>492.62</v>
      </c>
      <c r="H656">
        <v>0.26</v>
      </c>
      <c r="I656" t="s">
        <v>1828</v>
      </c>
      <c r="J656">
        <v>729.07759999999996</v>
      </c>
    </row>
    <row r="657" spans="1:10">
      <c r="A657" t="s">
        <v>2479</v>
      </c>
      <c r="B657" s="2">
        <v>45344</v>
      </c>
      <c r="C657" t="s">
        <v>1175</v>
      </c>
      <c r="D657" t="s">
        <v>1718</v>
      </c>
      <c r="E657" t="s">
        <v>1766</v>
      </c>
      <c r="F657">
        <v>4</v>
      </c>
      <c r="G657">
        <v>986.93</v>
      </c>
      <c r="H657">
        <v>0.01</v>
      </c>
      <c r="I657" t="s">
        <v>1823</v>
      </c>
      <c r="J657">
        <v>3908.2428</v>
      </c>
    </row>
    <row r="658" spans="1:10">
      <c r="A658" t="s">
        <v>2480</v>
      </c>
      <c r="B658" s="2">
        <v>45388</v>
      </c>
      <c r="C658" t="s">
        <v>1475</v>
      </c>
      <c r="D658" t="s">
        <v>1592</v>
      </c>
      <c r="E658" t="s">
        <v>1794</v>
      </c>
      <c r="F658">
        <v>4</v>
      </c>
      <c r="G658">
        <v>411.68</v>
      </c>
      <c r="H658">
        <v>0.06</v>
      </c>
      <c r="I658" t="s">
        <v>1825</v>
      </c>
      <c r="J658">
        <v>1547.9168</v>
      </c>
    </row>
    <row r="659" spans="1:10">
      <c r="A659" t="s">
        <v>2481</v>
      </c>
      <c r="B659" s="2">
        <v>45397</v>
      </c>
      <c r="C659" t="s">
        <v>711</v>
      </c>
      <c r="D659" t="s">
        <v>1620</v>
      </c>
      <c r="E659" t="s">
        <v>1807</v>
      </c>
      <c r="F659">
        <v>2</v>
      </c>
      <c r="G659">
        <v>637.55999999999995</v>
      </c>
      <c r="H659">
        <v>0.05</v>
      </c>
      <c r="I659" t="s">
        <v>1828</v>
      </c>
      <c r="J659">
        <v>1211.364</v>
      </c>
    </row>
    <row r="660" spans="1:10">
      <c r="A660" t="s">
        <v>2482</v>
      </c>
      <c r="B660" s="2">
        <v>45633</v>
      </c>
      <c r="C660" t="s">
        <v>67</v>
      </c>
      <c r="D660" t="s">
        <v>1574</v>
      </c>
      <c r="E660" t="s">
        <v>1766</v>
      </c>
      <c r="F660">
        <v>3</v>
      </c>
      <c r="G660">
        <v>706.87</v>
      </c>
      <c r="H660">
        <v>0.27</v>
      </c>
      <c r="I660" t="s">
        <v>1823</v>
      </c>
      <c r="J660">
        <v>1548.0453</v>
      </c>
    </row>
    <row r="661" spans="1:10">
      <c r="A661" t="s">
        <v>2483</v>
      </c>
      <c r="B661" s="2">
        <v>45629</v>
      </c>
      <c r="C661" t="s">
        <v>208</v>
      </c>
      <c r="D661" t="s">
        <v>1578</v>
      </c>
      <c r="E661" t="s">
        <v>1776</v>
      </c>
      <c r="F661">
        <v>2</v>
      </c>
      <c r="G661">
        <v>884.48</v>
      </c>
      <c r="H661">
        <v>0</v>
      </c>
      <c r="I661" t="s">
        <v>1828</v>
      </c>
      <c r="J661">
        <v>1768.96</v>
      </c>
    </row>
    <row r="662" spans="1:10">
      <c r="A662" t="s">
        <v>2484</v>
      </c>
      <c r="B662" s="2">
        <v>45291</v>
      </c>
      <c r="C662" t="s">
        <v>181</v>
      </c>
      <c r="D662" t="s">
        <v>1732</v>
      </c>
      <c r="E662" t="s">
        <v>1769</v>
      </c>
      <c r="F662">
        <v>3</v>
      </c>
      <c r="G662">
        <v>718.23</v>
      </c>
      <c r="H662">
        <v>0.19</v>
      </c>
      <c r="I662" t="s">
        <v>1825</v>
      </c>
      <c r="J662">
        <v>1745.2989</v>
      </c>
    </row>
    <row r="663" spans="1:10">
      <c r="A663" t="s">
        <v>2485</v>
      </c>
      <c r="B663" s="2">
        <v>45914</v>
      </c>
      <c r="C663" t="s">
        <v>595</v>
      </c>
      <c r="D663" t="s">
        <v>1728</v>
      </c>
      <c r="E663" t="s">
        <v>1810</v>
      </c>
      <c r="F663">
        <v>3</v>
      </c>
      <c r="G663">
        <v>107.44</v>
      </c>
      <c r="H663">
        <v>0.27</v>
      </c>
      <c r="I663" t="s">
        <v>1825</v>
      </c>
      <c r="J663">
        <v>235.2936</v>
      </c>
    </row>
    <row r="664" spans="1:10">
      <c r="A664" t="s">
        <v>2486</v>
      </c>
      <c r="B664" s="2">
        <v>45673</v>
      </c>
      <c r="C664" t="s">
        <v>211</v>
      </c>
      <c r="D664" t="s">
        <v>1640</v>
      </c>
      <c r="E664" t="s">
        <v>1766</v>
      </c>
      <c r="F664">
        <v>4</v>
      </c>
      <c r="G664">
        <v>608.97</v>
      </c>
      <c r="H664">
        <v>0.14000000000000001</v>
      </c>
      <c r="I664" t="s">
        <v>1828</v>
      </c>
      <c r="J664">
        <v>2094.8568</v>
      </c>
    </row>
    <row r="665" spans="1:10">
      <c r="A665" t="s">
        <v>2487</v>
      </c>
      <c r="B665" s="2">
        <v>45689</v>
      </c>
      <c r="C665" t="s">
        <v>1109</v>
      </c>
      <c r="D665" t="s">
        <v>1670</v>
      </c>
      <c r="E665" t="s">
        <v>1776</v>
      </c>
      <c r="F665">
        <v>3</v>
      </c>
      <c r="G665">
        <v>260.45999999999998</v>
      </c>
      <c r="H665">
        <v>0.09</v>
      </c>
      <c r="I665" t="s">
        <v>1823</v>
      </c>
      <c r="J665">
        <v>711.05579999999998</v>
      </c>
    </row>
    <row r="666" spans="1:10">
      <c r="A666" t="s">
        <v>2488</v>
      </c>
      <c r="B666" s="2">
        <v>45646</v>
      </c>
      <c r="C666" t="s">
        <v>425</v>
      </c>
      <c r="D666" t="s">
        <v>1592</v>
      </c>
      <c r="E666" t="s">
        <v>1776</v>
      </c>
      <c r="F666">
        <v>1</v>
      </c>
      <c r="G666">
        <v>747.03</v>
      </c>
      <c r="H666">
        <v>0.01</v>
      </c>
      <c r="I666" t="s">
        <v>1823</v>
      </c>
      <c r="J666">
        <v>739.55970000000002</v>
      </c>
    </row>
    <row r="667" spans="1:10">
      <c r="A667" t="s">
        <v>2489</v>
      </c>
      <c r="B667" s="2">
        <v>45475</v>
      </c>
      <c r="C667" t="s">
        <v>1257</v>
      </c>
      <c r="D667" t="s">
        <v>1580</v>
      </c>
      <c r="E667" t="s">
        <v>1782</v>
      </c>
      <c r="F667">
        <v>4</v>
      </c>
      <c r="G667">
        <v>700.88</v>
      </c>
      <c r="H667">
        <v>0.23</v>
      </c>
      <c r="I667" t="s">
        <v>1825</v>
      </c>
      <c r="J667">
        <v>2158.7103999999999</v>
      </c>
    </row>
    <row r="668" spans="1:10">
      <c r="A668" t="s">
        <v>2490</v>
      </c>
      <c r="B668" s="2">
        <v>45781</v>
      </c>
      <c r="C668" t="s">
        <v>185</v>
      </c>
      <c r="D668" t="s">
        <v>1738</v>
      </c>
      <c r="E668" t="s">
        <v>1799</v>
      </c>
      <c r="F668">
        <v>4</v>
      </c>
      <c r="G668">
        <v>20.09</v>
      </c>
      <c r="H668">
        <v>0.16</v>
      </c>
      <c r="I668" t="s">
        <v>1825</v>
      </c>
      <c r="J668">
        <v>67.502399999999994</v>
      </c>
    </row>
    <row r="669" spans="1:10">
      <c r="A669" t="s">
        <v>2491</v>
      </c>
      <c r="B669" s="2">
        <v>45654</v>
      </c>
      <c r="C669" t="s">
        <v>230</v>
      </c>
      <c r="D669" t="s">
        <v>1622</v>
      </c>
      <c r="E669" t="s">
        <v>1792</v>
      </c>
      <c r="F669">
        <v>3</v>
      </c>
      <c r="G669">
        <v>917.64</v>
      </c>
      <c r="H669">
        <v>0.24</v>
      </c>
      <c r="I669" t="s">
        <v>1825</v>
      </c>
      <c r="J669">
        <v>2092.2192</v>
      </c>
    </row>
    <row r="670" spans="1:10">
      <c r="A670" t="s">
        <v>2492</v>
      </c>
      <c r="B670" s="2">
        <v>45594</v>
      </c>
      <c r="C670" t="s">
        <v>195</v>
      </c>
      <c r="D670" t="s">
        <v>1590</v>
      </c>
      <c r="E670" t="s">
        <v>1752</v>
      </c>
      <c r="F670">
        <v>1</v>
      </c>
      <c r="G670">
        <v>242.08</v>
      </c>
      <c r="H670">
        <v>0.18</v>
      </c>
      <c r="I670" t="s">
        <v>1825</v>
      </c>
      <c r="J670">
        <v>198.50559999999999</v>
      </c>
    </row>
    <row r="671" spans="1:10">
      <c r="A671" t="s">
        <v>2493</v>
      </c>
      <c r="B671" s="2">
        <v>45581</v>
      </c>
      <c r="C671" t="s">
        <v>214</v>
      </c>
      <c r="D671" t="s">
        <v>1674</v>
      </c>
      <c r="E671" t="s">
        <v>1779</v>
      </c>
      <c r="F671">
        <v>1</v>
      </c>
      <c r="G671">
        <v>536.67999999999995</v>
      </c>
      <c r="H671">
        <v>0.27</v>
      </c>
      <c r="I671" t="s">
        <v>1823</v>
      </c>
      <c r="J671">
        <v>391.77640000000002</v>
      </c>
    </row>
    <row r="672" spans="1:10">
      <c r="A672" t="s">
        <v>2494</v>
      </c>
      <c r="B672" s="2">
        <v>45748</v>
      </c>
      <c r="C672" t="s">
        <v>338</v>
      </c>
      <c r="D672" t="s">
        <v>1606</v>
      </c>
      <c r="E672" t="s">
        <v>1769</v>
      </c>
      <c r="F672">
        <v>2</v>
      </c>
      <c r="G672">
        <v>145.18</v>
      </c>
      <c r="H672">
        <v>0.26</v>
      </c>
      <c r="I672" t="s">
        <v>1825</v>
      </c>
      <c r="J672">
        <v>214.8664</v>
      </c>
    </row>
    <row r="673" spans="1:10">
      <c r="A673" t="s">
        <v>2495</v>
      </c>
      <c r="B673" s="2">
        <v>45369</v>
      </c>
      <c r="C673" t="s">
        <v>716</v>
      </c>
      <c r="D673" t="s">
        <v>1682</v>
      </c>
      <c r="E673" t="s">
        <v>1769</v>
      </c>
      <c r="F673">
        <v>2</v>
      </c>
      <c r="G673">
        <v>132.77000000000001</v>
      </c>
      <c r="H673">
        <v>0.13</v>
      </c>
      <c r="I673" t="s">
        <v>1828</v>
      </c>
      <c r="J673">
        <v>231.0198</v>
      </c>
    </row>
    <row r="674" spans="1:10">
      <c r="A674" t="s">
        <v>2496</v>
      </c>
      <c r="B674" s="2">
        <v>45701</v>
      </c>
      <c r="C674" t="s">
        <v>63</v>
      </c>
      <c r="D674" t="s">
        <v>1630</v>
      </c>
      <c r="E674" t="s">
        <v>1786</v>
      </c>
      <c r="F674">
        <v>4</v>
      </c>
      <c r="G674">
        <v>682.11</v>
      </c>
      <c r="H674">
        <v>0.14000000000000001</v>
      </c>
      <c r="I674" t="s">
        <v>1823</v>
      </c>
      <c r="J674">
        <v>2346.4584</v>
      </c>
    </row>
    <row r="675" spans="1:10">
      <c r="A675" t="s">
        <v>2497</v>
      </c>
      <c r="B675" s="2">
        <v>45510</v>
      </c>
      <c r="C675" t="s">
        <v>1495</v>
      </c>
      <c r="D675" t="s">
        <v>1628</v>
      </c>
      <c r="E675" t="s">
        <v>1807</v>
      </c>
      <c r="F675">
        <v>4</v>
      </c>
      <c r="G675">
        <v>502.95</v>
      </c>
      <c r="H675">
        <v>0.14000000000000001</v>
      </c>
      <c r="I675" t="s">
        <v>1828</v>
      </c>
      <c r="J675">
        <v>1730.1479999999999</v>
      </c>
    </row>
    <row r="676" spans="1:10">
      <c r="A676" t="s">
        <v>2498</v>
      </c>
      <c r="B676" s="2">
        <v>45538</v>
      </c>
      <c r="C676" t="s">
        <v>752</v>
      </c>
      <c r="D676" t="s">
        <v>1622</v>
      </c>
      <c r="E676" t="s">
        <v>1804</v>
      </c>
      <c r="F676">
        <v>2</v>
      </c>
      <c r="G676">
        <v>472.08</v>
      </c>
      <c r="H676">
        <v>7.0000000000000007E-2</v>
      </c>
      <c r="I676" t="s">
        <v>1823</v>
      </c>
      <c r="J676">
        <v>878.06880000000001</v>
      </c>
    </row>
    <row r="677" spans="1:10">
      <c r="A677" t="s">
        <v>2499</v>
      </c>
      <c r="B677" s="2">
        <v>45665</v>
      </c>
      <c r="C677" t="s">
        <v>1458</v>
      </c>
      <c r="D677" t="s">
        <v>1662</v>
      </c>
      <c r="E677" t="s">
        <v>1807</v>
      </c>
      <c r="F677">
        <v>2</v>
      </c>
      <c r="G677">
        <v>218.11</v>
      </c>
      <c r="H677">
        <v>0.02</v>
      </c>
      <c r="I677" t="s">
        <v>1828</v>
      </c>
      <c r="J677">
        <v>427.49560000000002</v>
      </c>
    </row>
    <row r="678" spans="1:10">
      <c r="A678" t="s">
        <v>2500</v>
      </c>
      <c r="B678" s="2">
        <v>45859</v>
      </c>
      <c r="C678" t="s">
        <v>214</v>
      </c>
      <c r="D678" t="s">
        <v>1546</v>
      </c>
      <c r="E678" t="s">
        <v>1776</v>
      </c>
      <c r="F678">
        <v>4</v>
      </c>
      <c r="G678">
        <v>845.58</v>
      </c>
      <c r="H678">
        <v>0.06</v>
      </c>
      <c r="I678" t="s">
        <v>1825</v>
      </c>
      <c r="J678">
        <v>3179.3807999999999</v>
      </c>
    </row>
    <row r="679" spans="1:10">
      <c r="A679" t="s">
        <v>2501</v>
      </c>
      <c r="B679" s="2">
        <v>45255</v>
      </c>
      <c r="C679" t="s">
        <v>441</v>
      </c>
      <c r="D679" t="s">
        <v>1708</v>
      </c>
      <c r="E679" t="s">
        <v>1761</v>
      </c>
      <c r="F679">
        <v>2</v>
      </c>
      <c r="G679">
        <v>111.28</v>
      </c>
      <c r="H679">
        <v>0.14000000000000001</v>
      </c>
      <c r="I679" t="s">
        <v>1823</v>
      </c>
      <c r="J679">
        <v>191.4016</v>
      </c>
    </row>
    <row r="680" spans="1:10">
      <c r="A680" t="s">
        <v>2502</v>
      </c>
      <c r="B680" s="2">
        <v>45842</v>
      </c>
      <c r="C680" t="s">
        <v>585</v>
      </c>
      <c r="D680" t="s">
        <v>1666</v>
      </c>
      <c r="E680" t="s">
        <v>1799</v>
      </c>
      <c r="F680">
        <v>2</v>
      </c>
      <c r="G680">
        <v>37.21</v>
      </c>
      <c r="H680">
        <v>0.19</v>
      </c>
      <c r="I680" t="s">
        <v>1823</v>
      </c>
      <c r="J680">
        <v>60.280200000000001</v>
      </c>
    </row>
    <row r="681" spans="1:10">
      <c r="A681" t="s">
        <v>2503</v>
      </c>
      <c r="B681" s="2">
        <v>45220</v>
      </c>
      <c r="C681" t="s">
        <v>1295</v>
      </c>
      <c r="D681" t="s">
        <v>1672</v>
      </c>
      <c r="E681" t="s">
        <v>1797</v>
      </c>
      <c r="F681">
        <v>1</v>
      </c>
      <c r="G681">
        <v>331.73</v>
      </c>
      <c r="H681">
        <v>0.04</v>
      </c>
      <c r="I681" t="s">
        <v>1823</v>
      </c>
      <c r="J681">
        <v>318.46080000000001</v>
      </c>
    </row>
    <row r="682" spans="1:10">
      <c r="A682" t="s">
        <v>2504</v>
      </c>
      <c r="B682" s="2">
        <v>45273</v>
      </c>
      <c r="C682" t="s">
        <v>1139</v>
      </c>
      <c r="D682" t="s">
        <v>1688</v>
      </c>
      <c r="E682" t="s">
        <v>1794</v>
      </c>
      <c r="F682">
        <v>3</v>
      </c>
      <c r="G682">
        <v>306.70999999999998</v>
      </c>
      <c r="H682">
        <v>0.09</v>
      </c>
      <c r="I682" t="s">
        <v>1825</v>
      </c>
      <c r="J682">
        <v>837.31830000000002</v>
      </c>
    </row>
    <row r="683" spans="1:10">
      <c r="A683" t="s">
        <v>2505</v>
      </c>
      <c r="B683" s="2">
        <v>45456</v>
      </c>
      <c r="C683" t="s">
        <v>860</v>
      </c>
      <c r="D683" t="s">
        <v>1598</v>
      </c>
      <c r="E683" t="s">
        <v>1776</v>
      </c>
      <c r="F683">
        <v>4</v>
      </c>
      <c r="G683">
        <v>484.92</v>
      </c>
      <c r="H683">
        <v>0.28000000000000003</v>
      </c>
      <c r="I683" t="s">
        <v>1825</v>
      </c>
      <c r="J683">
        <v>1396.5696</v>
      </c>
    </row>
    <row r="684" spans="1:10">
      <c r="A684" t="s">
        <v>2506</v>
      </c>
      <c r="B684" s="2">
        <v>45292</v>
      </c>
      <c r="C684" t="s">
        <v>168</v>
      </c>
      <c r="D684" t="s">
        <v>1648</v>
      </c>
      <c r="E684" t="s">
        <v>1773</v>
      </c>
      <c r="F684">
        <v>2</v>
      </c>
      <c r="G684">
        <v>42.04</v>
      </c>
      <c r="H684">
        <v>7.0000000000000007E-2</v>
      </c>
      <c r="I684" t="s">
        <v>1823</v>
      </c>
      <c r="J684">
        <v>78.194400000000002</v>
      </c>
    </row>
    <row r="685" spans="1:10">
      <c r="A685" t="s">
        <v>2507</v>
      </c>
      <c r="B685" s="2">
        <v>45278</v>
      </c>
      <c r="C685" t="s">
        <v>893</v>
      </c>
      <c r="D685" t="s">
        <v>1658</v>
      </c>
      <c r="E685" t="s">
        <v>1776</v>
      </c>
      <c r="F685">
        <v>3</v>
      </c>
      <c r="G685">
        <v>599.48</v>
      </c>
      <c r="H685">
        <v>0.22</v>
      </c>
      <c r="I685" t="s">
        <v>1825</v>
      </c>
      <c r="J685">
        <v>1402.7832000000001</v>
      </c>
    </row>
    <row r="686" spans="1:10">
      <c r="A686" t="s">
        <v>2508</v>
      </c>
      <c r="B686" s="2">
        <v>45232</v>
      </c>
      <c r="C686" t="s">
        <v>1118</v>
      </c>
      <c r="D686" t="s">
        <v>1582</v>
      </c>
      <c r="E686" t="s">
        <v>1757</v>
      </c>
      <c r="F686">
        <v>3</v>
      </c>
      <c r="G686">
        <v>401.42</v>
      </c>
      <c r="H686">
        <v>0.01</v>
      </c>
      <c r="I686" t="s">
        <v>1828</v>
      </c>
      <c r="J686">
        <v>1192.2174</v>
      </c>
    </row>
    <row r="687" spans="1:10">
      <c r="A687" t="s">
        <v>2509</v>
      </c>
      <c r="B687" s="2">
        <v>45907</v>
      </c>
      <c r="C687" t="s">
        <v>631</v>
      </c>
      <c r="D687" t="s">
        <v>1640</v>
      </c>
      <c r="E687" t="s">
        <v>1782</v>
      </c>
      <c r="F687">
        <v>4</v>
      </c>
      <c r="G687">
        <v>442.54</v>
      </c>
      <c r="H687">
        <v>0.06</v>
      </c>
      <c r="I687" t="s">
        <v>1823</v>
      </c>
      <c r="J687">
        <v>1663.9503999999999</v>
      </c>
    </row>
    <row r="688" spans="1:10">
      <c r="A688" t="s">
        <v>2510</v>
      </c>
      <c r="B688" s="2">
        <v>45270</v>
      </c>
      <c r="C688" t="s">
        <v>1408</v>
      </c>
      <c r="D688" t="s">
        <v>1724</v>
      </c>
      <c r="E688" t="s">
        <v>1797</v>
      </c>
      <c r="F688">
        <v>4</v>
      </c>
      <c r="G688">
        <v>451.41</v>
      </c>
      <c r="H688">
        <v>0.06</v>
      </c>
      <c r="I688" t="s">
        <v>1825</v>
      </c>
      <c r="J688">
        <v>1697.3016</v>
      </c>
    </row>
    <row r="689" spans="1:10">
      <c r="A689" t="s">
        <v>2511</v>
      </c>
      <c r="B689" s="2">
        <v>45942</v>
      </c>
      <c r="C689" t="s">
        <v>846</v>
      </c>
      <c r="D689" t="s">
        <v>1730</v>
      </c>
      <c r="E689" t="s">
        <v>1786</v>
      </c>
      <c r="F689">
        <v>4</v>
      </c>
      <c r="G689">
        <v>547.21</v>
      </c>
      <c r="H689">
        <v>0.25</v>
      </c>
      <c r="I689" t="s">
        <v>1823</v>
      </c>
      <c r="J689">
        <v>1641.63</v>
      </c>
    </row>
    <row r="690" spans="1:10">
      <c r="A690" t="s">
        <v>2512</v>
      </c>
      <c r="B690" s="2">
        <v>45750</v>
      </c>
      <c r="C690" t="s">
        <v>663</v>
      </c>
      <c r="D690" t="s">
        <v>1722</v>
      </c>
      <c r="E690" t="s">
        <v>1769</v>
      </c>
      <c r="F690">
        <v>1</v>
      </c>
      <c r="G690">
        <v>979.28</v>
      </c>
      <c r="H690">
        <v>0.2</v>
      </c>
      <c r="I690" t="s">
        <v>1825</v>
      </c>
      <c r="J690">
        <v>783.42399999999998</v>
      </c>
    </row>
    <row r="691" spans="1:10">
      <c r="A691" t="s">
        <v>2513</v>
      </c>
      <c r="B691" s="2">
        <v>45300</v>
      </c>
      <c r="C691" t="s">
        <v>1431</v>
      </c>
      <c r="D691" t="s">
        <v>1660</v>
      </c>
      <c r="E691" t="s">
        <v>1779</v>
      </c>
      <c r="F691">
        <v>4</v>
      </c>
      <c r="G691">
        <v>263.58999999999997</v>
      </c>
      <c r="H691">
        <v>0.04</v>
      </c>
      <c r="I691" t="s">
        <v>1823</v>
      </c>
      <c r="J691">
        <v>1012.1856</v>
      </c>
    </row>
    <row r="692" spans="1:10">
      <c r="A692" t="s">
        <v>2514</v>
      </c>
      <c r="B692" s="2">
        <v>45876</v>
      </c>
      <c r="C692" t="s">
        <v>20</v>
      </c>
      <c r="D692" t="s">
        <v>1656</v>
      </c>
      <c r="E692" t="s">
        <v>1773</v>
      </c>
      <c r="F692">
        <v>1</v>
      </c>
      <c r="G692">
        <v>692.75</v>
      </c>
      <c r="H692">
        <v>0.11</v>
      </c>
      <c r="I692" t="s">
        <v>1828</v>
      </c>
      <c r="J692">
        <v>616.54750000000001</v>
      </c>
    </row>
    <row r="693" spans="1:10">
      <c r="A693" t="s">
        <v>2515</v>
      </c>
      <c r="B693" s="2">
        <v>45301</v>
      </c>
      <c r="C693" t="s">
        <v>544</v>
      </c>
      <c r="D693" t="s">
        <v>1674</v>
      </c>
      <c r="E693" t="s">
        <v>1766</v>
      </c>
      <c r="F693">
        <v>3</v>
      </c>
      <c r="G693">
        <v>142.83000000000001</v>
      </c>
      <c r="H693">
        <v>0.01</v>
      </c>
      <c r="I693" t="s">
        <v>1823</v>
      </c>
      <c r="J693">
        <v>424.20510000000002</v>
      </c>
    </row>
    <row r="694" spans="1:10">
      <c r="A694" t="s">
        <v>2516</v>
      </c>
      <c r="B694" s="2">
        <v>45857</v>
      </c>
      <c r="C694" t="s">
        <v>428</v>
      </c>
      <c r="D694" t="s">
        <v>1592</v>
      </c>
      <c r="E694" t="s">
        <v>1761</v>
      </c>
      <c r="F694">
        <v>2</v>
      </c>
      <c r="G694">
        <v>419.25</v>
      </c>
      <c r="H694">
        <v>0.17</v>
      </c>
      <c r="I694" t="s">
        <v>1825</v>
      </c>
      <c r="J694">
        <v>695.95500000000004</v>
      </c>
    </row>
    <row r="695" spans="1:10">
      <c r="A695" t="s">
        <v>2517</v>
      </c>
      <c r="B695" s="2">
        <v>45650</v>
      </c>
      <c r="C695" t="s">
        <v>770</v>
      </c>
      <c r="D695" t="s">
        <v>1600</v>
      </c>
      <c r="E695" t="s">
        <v>1813</v>
      </c>
      <c r="F695">
        <v>2</v>
      </c>
      <c r="G695">
        <v>800.84</v>
      </c>
      <c r="H695">
        <v>0.27</v>
      </c>
      <c r="I695" t="s">
        <v>1828</v>
      </c>
      <c r="J695">
        <v>1169.2264</v>
      </c>
    </row>
    <row r="696" spans="1:10">
      <c r="A696" t="s">
        <v>2518</v>
      </c>
      <c r="B696" s="2">
        <v>45520</v>
      </c>
      <c r="C696" t="s">
        <v>14</v>
      </c>
      <c r="D696" t="s">
        <v>1644</v>
      </c>
      <c r="E696" t="s">
        <v>1761</v>
      </c>
      <c r="F696">
        <v>1</v>
      </c>
      <c r="G696">
        <v>301.24</v>
      </c>
      <c r="H696">
        <v>0.11</v>
      </c>
      <c r="I696" t="s">
        <v>1825</v>
      </c>
      <c r="J696">
        <v>268.10359999999997</v>
      </c>
    </row>
    <row r="697" spans="1:10">
      <c r="A697" t="s">
        <v>2519</v>
      </c>
      <c r="B697" s="2">
        <v>45497</v>
      </c>
      <c r="C697" t="s">
        <v>914</v>
      </c>
      <c r="D697" t="s">
        <v>1718</v>
      </c>
      <c r="E697" t="s">
        <v>1773</v>
      </c>
      <c r="F697">
        <v>2</v>
      </c>
      <c r="G697">
        <v>701.49</v>
      </c>
      <c r="H697">
        <v>0.09</v>
      </c>
      <c r="I697" t="s">
        <v>1825</v>
      </c>
      <c r="J697">
        <v>1276.7118</v>
      </c>
    </row>
    <row r="698" spans="1:10">
      <c r="A698" t="s">
        <v>2520</v>
      </c>
      <c r="B698" s="2">
        <v>45615</v>
      </c>
      <c r="C698" t="s">
        <v>1101</v>
      </c>
      <c r="D698" t="s">
        <v>1600</v>
      </c>
      <c r="E698" t="s">
        <v>1789</v>
      </c>
      <c r="F698">
        <v>4</v>
      </c>
      <c r="G698">
        <v>413.48</v>
      </c>
      <c r="H698">
        <v>0.02</v>
      </c>
      <c r="I698" t="s">
        <v>1825</v>
      </c>
      <c r="J698">
        <v>1620.8416</v>
      </c>
    </row>
    <row r="699" spans="1:10">
      <c r="A699" t="s">
        <v>2521</v>
      </c>
      <c r="B699" s="2">
        <v>45365</v>
      </c>
      <c r="C699" t="s">
        <v>646</v>
      </c>
      <c r="D699" t="s">
        <v>1562</v>
      </c>
      <c r="E699" t="s">
        <v>1757</v>
      </c>
      <c r="F699">
        <v>4</v>
      </c>
      <c r="G699">
        <v>167.83</v>
      </c>
      <c r="H699">
        <v>0.15</v>
      </c>
      <c r="I699" t="s">
        <v>1823</v>
      </c>
      <c r="J699">
        <v>570.62199999999996</v>
      </c>
    </row>
    <row r="700" spans="1:10">
      <c r="A700" t="s">
        <v>2522</v>
      </c>
      <c r="B700" s="2">
        <v>45832</v>
      </c>
      <c r="C700" t="s">
        <v>472</v>
      </c>
      <c r="D700" t="s">
        <v>1578</v>
      </c>
      <c r="E700" t="s">
        <v>1810</v>
      </c>
      <c r="F700">
        <v>2</v>
      </c>
      <c r="G700">
        <v>669.12</v>
      </c>
      <c r="H700">
        <v>0.22</v>
      </c>
      <c r="I700" t="s">
        <v>1823</v>
      </c>
      <c r="J700">
        <v>1043.8271999999999</v>
      </c>
    </row>
    <row r="701" spans="1:10">
      <c r="A701" t="s">
        <v>2523</v>
      </c>
      <c r="B701" s="2">
        <v>45530</v>
      </c>
      <c r="C701" t="s">
        <v>153</v>
      </c>
      <c r="D701" t="s">
        <v>1622</v>
      </c>
      <c r="E701" t="s">
        <v>1779</v>
      </c>
      <c r="F701">
        <v>3</v>
      </c>
      <c r="G701">
        <v>346.77</v>
      </c>
      <c r="H701">
        <v>0.18</v>
      </c>
      <c r="I701" t="s">
        <v>1825</v>
      </c>
      <c r="J701">
        <v>853.05420000000004</v>
      </c>
    </row>
    <row r="702" spans="1:10">
      <c r="A702" t="s">
        <v>2524</v>
      </c>
      <c r="B702" s="2">
        <v>45939</v>
      </c>
      <c r="C702" t="s">
        <v>221</v>
      </c>
      <c r="D702" t="s">
        <v>1594</v>
      </c>
      <c r="E702" t="s">
        <v>1813</v>
      </c>
      <c r="F702">
        <v>3</v>
      </c>
      <c r="G702">
        <v>648.33000000000004</v>
      </c>
      <c r="H702">
        <v>0.2</v>
      </c>
      <c r="I702" t="s">
        <v>1828</v>
      </c>
      <c r="J702">
        <v>1555.992</v>
      </c>
    </row>
    <row r="703" spans="1:10">
      <c r="A703" t="s">
        <v>2525</v>
      </c>
      <c r="B703" s="2">
        <v>45401</v>
      </c>
      <c r="C703" t="s">
        <v>905</v>
      </c>
      <c r="D703" t="s">
        <v>1557</v>
      </c>
      <c r="E703" t="s">
        <v>1761</v>
      </c>
      <c r="F703">
        <v>4</v>
      </c>
      <c r="G703">
        <v>254.94</v>
      </c>
      <c r="H703">
        <v>0.06</v>
      </c>
      <c r="I703" t="s">
        <v>1825</v>
      </c>
      <c r="J703">
        <v>958.57439999999997</v>
      </c>
    </row>
    <row r="704" spans="1:10">
      <c r="A704" t="s">
        <v>2526</v>
      </c>
      <c r="B704" s="2">
        <v>45420</v>
      </c>
      <c r="C704" t="s">
        <v>1062</v>
      </c>
      <c r="D704" t="s">
        <v>1710</v>
      </c>
      <c r="E704" t="s">
        <v>1769</v>
      </c>
      <c r="F704">
        <v>1</v>
      </c>
      <c r="G704">
        <v>445.5</v>
      </c>
      <c r="H704">
        <v>0.28000000000000003</v>
      </c>
      <c r="I704" t="s">
        <v>1823</v>
      </c>
      <c r="J704">
        <v>320.76</v>
      </c>
    </row>
    <row r="705" spans="1:10">
      <c r="A705" t="s">
        <v>2527</v>
      </c>
      <c r="B705" s="2">
        <v>45459</v>
      </c>
      <c r="C705" t="s">
        <v>716</v>
      </c>
      <c r="D705" t="s">
        <v>1728</v>
      </c>
      <c r="E705" t="s">
        <v>1769</v>
      </c>
      <c r="F705">
        <v>1</v>
      </c>
      <c r="G705">
        <v>900.94</v>
      </c>
      <c r="H705">
        <v>0.1</v>
      </c>
      <c r="I705" t="s">
        <v>1823</v>
      </c>
      <c r="J705">
        <v>810.846</v>
      </c>
    </row>
    <row r="706" spans="1:10">
      <c r="A706" t="s">
        <v>2528</v>
      </c>
      <c r="B706" s="2">
        <v>45429</v>
      </c>
      <c r="C706" t="s">
        <v>643</v>
      </c>
      <c r="D706" t="s">
        <v>1578</v>
      </c>
      <c r="E706" t="s">
        <v>1804</v>
      </c>
      <c r="F706">
        <v>3</v>
      </c>
      <c r="G706">
        <v>262.69</v>
      </c>
      <c r="H706">
        <v>0.04</v>
      </c>
      <c r="I706" t="s">
        <v>1825</v>
      </c>
      <c r="J706">
        <v>756.54719999999998</v>
      </c>
    </row>
    <row r="707" spans="1:10">
      <c r="A707" t="s">
        <v>2529</v>
      </c>
      <c r="B707" s="2">
        <v>45386</v>
      </c>
      <c r="C707" t="s">
        <v>1484</v>
      </c>
      <c r="D707" t="s">
        <v>1684</v>
      </c>
      <c r="E707" t="s">
        <v>1761</v>
      </c>
      <c r="F707">
        <v>3</v>
      </c>
      <c r="G707">
        <v>212.72</v>
      </c>
      <c r="H707">
        <v>0.22</v>
      </c>
      <c r="I707" t="s">
        <v>1825</v>
      </c>
      <c r="J707">
        <v>497.76479999999998</v>
      </c>
    </row>
    <row r="708" spans="1:10">
      <c r="A708" t="s">
        <v>2530</v>
      </c>
      <c r="B708" s="2">
        <v>45803</v>
      </c>
      <c r="C708" t="s">
        <v>508</v>
      </c>
      <c r="D708" t="s">
        <v>1596</v>
      </c>
      <c r="E708" t="s">
        <v>1810</v>
      </c>
      <c r="F708">
        <v>4</v>
      </c>
      <c r="G708">
        <v>757.9</v>
      </c>
      <c r="H708">
        <v>0.22</v>
      </c>
      <c r="I708" t="s">
        <v>1825</v>
      </c>
      <c r="J708">
        <v>2364.6480000000001</v>
      </c>
    </row>
    <row r="709" spans="1:10">
      <c r="A709" t="s">
        <v>2531</v>
      </c>
      <c r="B709" s="2">
        <v>45346</v>
      </c>
      <c r="C709" t="s">
        <v>78</v>
      </c>
      <c r="D709" t="s">
        <v>1708</v>
      </c>
      <c r="E709" t="s">
        <v>1807</v>
      </c>
      <c r="F709">
        <v>1</v>
      </c>
      <c r="G709">
        <v>846.04</v>
      </c>
      <c r="H709">
        <v>0.08</v>
      </c>
      <c r="I709" t="s">
        <v>1825</v>
      </c>
      <c r="J709">
        <v>778.35680000000002</v>
      </c>
    </row>
    <row r="710" spans="1:10">
      <c r="A710" t="s">
        <v>2532</v>
      </c>
      <c r="B710" s="2">
        <v>45267</v>
      </c>
      <c r="C710" t="s">
        <v>532</v>
      </c>
      <c r="D710" t="s">
        <v>1624</v>
      </c>
      <c r="E710" t="s">
        <v>1779</v>
      </c>
      <c r="F710">
        <v>3</v>
      </c>
      <c r="G710">
        <v>179.7</v>
      </c>
      <c r="H710">
        <v>0.17</v>
      </c>
      <c r="I710" t="s">
        <v>1828</v>
      </c>
      <c r="J710">
        <v>447.45299999999997</v>
      </c>
    </row>
    <row r="711" spans="1:10">
      <c r="A711" t="s">
        <v>2533</v>
      </c>
      <c r="B711" s="2">
        <v>45572</v>
      </c>
      <c r="C711" t="s">
        <v>1380</v>
      </c>
      <c r="D711" t="s">
        <v>1610</v>
      </c>
      <c r="E711" t="s">
        <v>1769</v>
      </c>
      <c r="F711">
        <v>4</v>
      </c>
      <c r="G711">
        <v>681.08</v>
      </c>
      <c r="H711">
        <v>0</v>
      </c>
      <c r="I711" t="s">
        <v>1825</v>
      </c>
      <c r="J711">
        <v>2724.32</v>
      </c>
    </row>
    <row r="712" spans="1:10">
      <c r="A712" t="s">
        <v>2534</v>
      </c>
      <c r="B712" s="2">
        <v>45252</v>
      </c>
      <c r="C712" t="s">
        <v>1254</v>
      </c>
      <c r="D712" t="s">
        <v>1553</v>
      </c>
      <c r="E712" t="s">
        <v>1779</v>
      </c>
      <c r="F712">
        <v>4</v>
      </c>
      <c r="G712">
        <v>723.44</v>
      </c>
      <c r="H712">
        <v>0.14000000000000001</v>
      </c>
      <c r="I712" t="s">
        <v>1825</v>
      </c>
      <c r="J712">
        <v>2488.6336000000001</v>
      </c>
    </row>
    <row r="713" spans="1:10">
      <c r="A713" t="s">
        <v>2535</v>
      </c>
      <c r="B713" s="2">
        <v>45939</v>
      </c>
      <c r="C713" t="s">
        <v>435</v>
      </c>
      <c r="D713" t="s">
        <v>1610</v>
      </c>
      <c r="E713" t="s">
        <v>1799</v>
      </c>
      <c r="F713">
        <v>4</v>
      </c>
      <c r="G713">
        <v>471.89</v>
      </c>
      <c r="H713">
        <v>0.12</v>
      </c>
      <c r="I713" t="s">
        <v>1828</v>
      </c>
      <c r="J713">
        <v>1661.0527999999999</v>
      </c>
    </row>
    <row r="714" spans="1:10">
      <c r="A714" t="s">
        <v>2536</v>
      </c>
      <c r="B714" s="2">
        <v>45559</v>
      </c>
      <c r="C714" t="s">
        <v>1145</v>
      </c>
      <c r="D714" t="s">
        <v>1690</v>
      </c>
      <c r="E714" t="s">
        <v>1807</v>
      </c>
      <c r="F714">
        <v>1</v>
      </c>
      <c r="G714">
        <v>613.17999999999995</v>
      </c>
      <c r="H714">
        <v>0.14000000000000001</v>
      </c>
      <c r="I714" t="s">
        <v>1828</v>
      </c>
      <c r="J714">
        <v>527.33479999999997</v>
      </c>
    </row>
    <row r="715" spans="1:10">
      <c r="A715" t="s">
        <v>2537</v>
      </c>
      <c r="B715" s="2">
        <v>45229</v>
      </c>
      <c r="C715" t="s">
        <v>195</v>
      </c>
      <c r="D715" t="s">
        <v>1634</v>
      </c>
      <c r="E715" t="s">
        <v>1769</v>
      </c>
      <c r="F715">
        <v>1</v>
      </c>
      <c r="G715">
        <v>651.30999999999995</v>
      </c>
      <c r="H715">
        <v>0.24</v>
      </c>
      <c r="I715" t="s">
        <v>1825</v>
      </c>
      <c r="J715">
        <v>494.99560000000002</v>
      </c>
    </row>
    <row r="716" spans="1:10">
      <c r="A716" t="s">
        <v>2538</v>
      </c>
      <c r="B716" s="2">
        <v>45333</v>
      </c>
      <c r="C716" t="s">
        <v>103</v>
      </c>
      <c r="D716" t="s">
        <v>1551</v>
      </c>
      <c r="E716" t="s">
        <v>1776</v>
      </c>
      <c r="F716">
        <v>2</v>
      </c>
      <c r="G716">
        <v>635.14</v>
      </c>
      <c r="H716">
        <v>0.1</v>
      </c>
      <c r="I716" t="s">
        <v>1828</v>
      </c>
      <c r="J716">
        <v>1143.252</v>
      </c>
    </row>
    <row r="717" spans="1:10">
      <c r="A717" t="s">
        <v>2539</v>
      </c>
      <c r="B717" s="2">
        <v>45752</v>
      </c>
      <c r="C717" t="s">
        <v>1187</v>
      </c>
      <c r="D717" t="s">
        <v>1744</v>
      </c>
      <c r="E717" t="s">
        <v>1799</v>
      </c>
      <c r="F717">
        <v>4</v>
      </c>
      <c r="G717">
        <v>912.61</v>
      </c>
      <c r="H717">
        <v>0.14000000000000001</v>
      </c>
      <c r="I717" t="s">
        <v>1823</v>
      </c>
      <c r="J717">
        <v>3139.3784000000001</v>
      </c>
    </row>
    <row r="718" spans="1:10">
      <c r="A718" t="s">
        <v>2540</v>
      </c>
      <c r="B718" s="2">
        <v>45795</v>
      </c>
      <c r="C718" t="s">
        <v>872</v>
      </c>
      <c r="D718" t="s">
        <v>1642</v>
      </c>
      <c r="E718" t="s">
        <v>1779</v>
      </c>
      <c r="F718">
        <v>3</v>
      </c>
      <c r="G718">
        <v>79.77</v>
      </c>
      <c r="H718">
        <v>0.09</v>
      </c>
      <c r="I718" t="s">
        <v>1823</v>
      </c>
      <c r="J718">
        <v>217.77209999999999</v>
      </c>
    </row>
    <row r="719" spans="1:10">
      <c r="A719" t="s">
        <v>2541</v>
      </c>
      <c r="B719" s="2">
        <v>45755</v>
      </c>
      <c r="C719" t="s">
        <v>881</v>
      </c>
      <c r="D719" t="s">
        <v>1736</v>
      </c>
      <c r="E719" t="s">
        <v>1801</v>
      </c>
      <c r="F719">
        <v>4</v>
      </c>
      <c r="G719">
        <v>603.52</v>
      </c>
      <c r="H719">
        <v>0.25</v>
      </c>
      <c r="I719" t="s">
        <v>1823</v>
      </c>
      <c r="J719">
        <v>1810.56</v>
      </c>
    </row>
    <row r="720" spans="1:10">
      <c r="A720" t="s">
        <v>2542</v>
      </c>
      <c r="B720" s="2">
        <v>45625</v>
      </c>
      <c r="C720" t="s">
        <v>281</v>
      </c>
      <c r="D720" t="s">
        <v>1702</v>
      </c>
      <c r="E720" t="s">
        <v>1794</v>
      </c>
      <c r="F720">
        <v>4</v>
      </c>
      <c r="G720">
        <v>453.12</v>
      </c>
      <c r="H720">
        <v>0.23</v>
      </c>
      <c r="I720" t="s">
        <v>1828</v>
      </c>
      <c r="J720">
        <v>1395.6096</v>
      </c>
    </row>
    <row r="721" spans="1:10">
      <c r="A721" t="s">
        <v>2543</v>
      </c>
      <c r="B721" s="2">
        <v>45656</v>
      </c>
      <c r="C721" t="s">
        <v>1527</v>
      </c>
      <c r="D721" t="s">
        <v>1614</v>
      </c>
      <c r="E721" t="s">
        <v>1786</v>
      </c>
      <c r="F721">
        <v>2</v>
      </c>
      <c r="G721">
        <v>974.35</v>
      </c>
      <c r="H721">
        <v>0.15</v>
      </c>
      <c r="I721" t="s">
        <v>1823</v>
      </c>
      <c r="J721">
        <v>1656.395</v>
      </c>
    </row>
    <row r="722" spans="1:10">
      <c r="A722" t="s">
        <v>2544</v>
      </c>
      <c r="B722" s="2">
        <v>45824</v>
      </c>
      <c r="C722" t="s">
        <v>1466</v>
      </c>
      <c r="D722" t="s">
        <v>1738</v>
      </c>
      <c r="E722" t="s">
        <v>1807</v>
      </c>
      <c r="F722">
        <v>4</v>
      </c>
      <c r="G722">
        <v>52.35</v>
      </c>
      <c r="H722">
        <v>0.23</v>
      </c>
      <c r="I722" t="s">
        <v>1828</v>
      </c>
      <c r="J722">
        <v>161.238</v>
      </c>
    </row>
    <row r="723" spans="1:10">
      <c r="A723" t="s">
        <v>2545</v>
      </c>
      <c r="B723" s="2">
        <v>45824</v>
      </c>
      <c r="C723" t="s">
        <v>1157</v>
      </c>
      <c r="D723" t="s">
        <v>1678</v>
      </c>
      <c r="E723" t="s">
        <v>1807</v>
      </c>
      <c r="F723">
        <v>3</v>
      </c>
      <c r="G723">
        <v>681.58</v>
      </c>
      <c r="H723">
        <v>0.23</v>
      </c>
      <c r="I723" t="s">
        <v>1823</v>
      </c>
      <c r="J723">
        <v>1574.4498000000001</v>
      </c>
    </row>
    <row r="724" spans="1:10">
      <c r="A724" t="s">
        <v>2546</v>
      </c>
      <c r="B724" s="2">
        <v>45384</v>
      </c>
      <c r="C724" t="s">
        <v>585</v>
      </c>
      <c r="D724" t="s">
        <v>1714</v>
      </c>
      <c r="E724" t="s">
        <v>1801</v>
      </c>
      <c r="F724">
        <v>3</v>
      </c>
      <c r="G724">
        <v>71.23</v>
      </c>
      <c r="H724">
        <v>0.03</v>
      </c>
      <c r="I724" t="s">
        <v>1823</v>
      </c>
      <c r="J724">
        <v>207.27930000000001</v>
      </c>
    </row>
    <row r="725" spans="1:10">
      <c r="A725" t="s">
        <v>2547</v>
      </c>
      <c r="B725" s="2">
        <v>45379</v>
      </c>
      <c r="C725" t="s">
        <v>773</v>
      </c>
      <c r="D725" t="s">
        <v>1578</v>
      </c>
      <c r="E725" t="s">
        <v>1799</v>
      </c>
      <c r="F725">
        <v>1</v>
      </c>
      <c r="G725">
        <v>31.36</v>
      </c>
      <c r="H725">
        <v>0.21</v>
      </c>
      <c r="I725" t="s">
        <v>1828</v>
      </c>
      <c r="J725">
        <v>24.7744</v>
      </c>
    </row>
    <row r="726" spans="1:10">
      <c r="A726" t="s">
        <v>2548</v>
      </c>
      <c r="B726" s="2">
        <v>45674</v>
      </c>
      <c r="C726" t="s">
        <v>1071</v>
      </c>
      <c r="D726" t="s">
        <v>1630</v>
      </c>
      <c r="E726" t="s">
        <v>1797</v>
      </c>
      <c r="F726">
        <v>2</v>
      </c>
      <c r="G726">
        <v>555.54999999999995</v>
      </c>
      <c r="H726">
        <v>0.14000000000000001</v>
      </c>
      <c r="I726" t="s">
        <v>1823</v>
      </c>
      <c r="J726">
        <v>955.54600000000005</v>
      </c>
    </row>
    <row r="727" spans="1:10">
      <c r="A727" t="s">
        <v>2549</v>
      </c>
      <c r="B727" s="2">
        <v>45760</v>
      </c>
      <c r="C727" t="s">
        <v>803</v>
      </c>
      <c r="D727" t="s">
        <v>1680</v>
      </c>
      <c r="E727" t="s">
        <v>1804</v>
      </c>
      <c r="F727">
        <v>4</v>
      </c>
      <c r="G727">
        <v>805.99</v>
      </c>
      <c r="H727">
        <v>0.06</v>
      </c>
      <c r="I727" t="s">
        <v>1823</v>
      </c>
      <c r="J727">
        <v>3030.5223999999998</v>
      </c>
    </row>
    <row r="728" spans="1:10">
      <c r="A728" t="s">
        <v>2550</v>
      </c>
      <c r="B728" s="2">
        <v>45474</v>
      </c>
      <c r="C728" t="s">
        <v>1211</v>
      </c>
      <c r="D728" t="s">
        <v>1690</v>
      </c>
      <c r="E728" t="s">
        <v>1757</v>
      </c>
      <c r="F728">
        <v>1</v>
      </c>
      <c r="G728">
        <v>506.55</v>
      </c>
      <c r="H728">
        <v>0.28000000000000003</v>
      </c>
      <c r="I728" t="s">
        <v>1823</v>
      </c>
      <c r="J728">
        <v>364.71600000000001</v>
      </c>
    </row>
    <row r="729" spans="1:10">
      <c r="A729" t="s">
        <v>2551</v>
      </c>
      <c r="B729" s="2">
        <v>45640</v>
      </c>
      <c r="C729" t="s">
        <v>447</v>
      </c>
      <c r="D729" t="s">
        <v>1630</v>
      </c>
      <c r="E729" t="s">
        <v>1792</v>
      </c>
      <c r="F729">
        <v>3</v>
      </c>
      <c r="G729">
        <v>28.69</v>
      </c>
      <c r="H729">
        <v>0.02</v>
      </c>
      <c r="I729" t="s">
        <v>1823</v>
      </c>
      <c r="J729">
        <v>84.348600000000005</v>
      </c>
    </row>
    <row r="730" spans="1:10">
      <c r="A730" t="s">
        <v>2552</v>
      </c>
      <c r="B730" s="2">
        <v>45253</v>
      </c>
      <c r="C730" t="s">
        <v>1208</v>
      </c>
      <c r="D730" t="s">
        <v>1700</v>
      </c>
      <c r="E730" t="s">
        <v>1769</v>
      </c>
      <c r="F730">
        <v>1</v>
      </c>
      <c r="G730">
        <v>106.07</v>
      </c>
      <c r="H730">
        <v>0.23</v>
      </c>
      <c r="I730" t="s">
        <v>1828</v>
      </c>
      <c r="J730">
        <v>81.673900000000003</v>
      </c>
    </row>
    <row r="731" spans="1:10">
      <c r="A731" t="s">
        <v>2553</v>
      </c>
      <c r="B731" s="2">
        <v>45225</v>
      </c>
      <c r="C731" t="s">
        <v>830</v>
      </c>
      <c r="D731" t="s">
        <v>1730</v>
      </c>
      <c r="E731" t="s">
        <v>1752</v>
      </c>
      <c r="F731">
        <v>4</v>
      </c>
      <c r="G731">
        <v>289.77</v>
      </c>
      <c r="H731">
        <v>0.06</v>
      </c>
      <c r="I731" t="s">
        <v>1825</v>
      </c>
      <c r="J731">
        <v>1089.5352</v>
      </c>
    </row>
    <row r="732" spans="1:10">
      <c r="A732" t="s">
        <v>2554</v>
      </c>
      <c r="B732" s="2">
        <v>45263</v>
      </c>
      <c r="C732" t="s">
        <v>523</v>
      </c>
      <c r="D732" t="s">
        <v>1714</v>
      </c>
      <c r="E732" t="s">
        <v>1810</v>
      </c>
      <c r="F732">
        <v>2</v>
      </c>
      <c r="G732">
        <v>354.26</v>
      </c>
      <c r="H732">
        <v>0.01</v>
      </c>
      <c r="I732" t="s">
        <v>1828</v>
      </c>
      <c r="J732">
        <v>701.4348</v>
      </c>
    </row>
    <row r="733" spans="1:10">
      <c r="A733" t="s">
        <v>2555</v>
      </c>
      <c r="B733" s="2">
        <v>45554</v>
      </c>
      <c r="C733" t="s">
        <v>1202</v>
      </c>
      <c r="D733" t="s">
        <v>1684</v>
      </c>
      <c r="E733" t="s">
        <v>1799</v>
      </c>
      <c r="F733">
        <v>1</v>
      </c>
      <c r="G733">
        <v>522.72</v>
      </c>
      <c r="H733">
        <v>0.25</v>
      </c>
      <c r="I733" t="s">
        <v>1825</v>
      </c>
      <c r="J733">
        <v>392.04</v>
      </c>
    </row>
    <row r="734" spans="1:10">
      <c r="A734" t="s">
        <v>2556</v>
      </c>
      <c r="B734" s="2">
        <v>45569</v>
      </c>
      <c r="C734" t="s">
        <v>214</v>
      </c>
      <c r="D734" t="s">
        <v>1555</v>
      </c>
      <c r="E734" t="s">
        <v>1786</v>
      </c>
      <c r="F734">
        <v>3</v>
      </c>
      <c r="G734">
        <v>966.02</v>
      </c>
      <c r="H734">
        <v>0.03</v>
      </c>
      <c r="I734" t="s">
        <v>1828</v>
      </c>
      <c r="J734">
        <v>2811.1181999999999</v>
      </c>
    </row>
    <row r="735" spans="1:10">
      <c r="A735" t="s">
        <v>2557</v>
      </c>
      <c r="B735" s="2">
        <v>45217</v>
      </c>
      <c r="C735" t="s">
        <v>724</v>
      </c>
      <c r="D735" t="s">
        <v>1648</v>
      </c>
      <c r="E735" t="s">
        <v>1807</v>
      </c>
      <c r="F735">
        <v>1</v>
      </c>
      <c r="G735">
        <v>498.61</v>
      </c>
      <c r="H735">
        <v>0.04</v>
      </c>
      <c r="I735" t="s">
        <v>1825</v>
      </c>
      <c r="J735">
        <v>478.66559999999998</v>
      </c>
    </row>
    <row r="736" spans="1:10">
      <c r="A736" t="s">
        <v>2558</v>
      </c>
      <c r="B736" s="2">
        <v>45783</v>
      </c>
      <c r="C736" t="s">
        <v>1038</v>
      </c>
      <c r="D736" t="s">
        <v>1632</v>
      </c>
      <c r="E736" t="s">
        <v>1776</v>
      </c>
      <c r="F736">
        <v>4</v>
      </c>
      <c r="G736">
        <v>758.27</v>
      </c>
      <c r="H736">
        <v>0.05</v>
      </c>
      <c r="I736" t="s">
        <v>1825</v>
      </c>
      <c r="J736">
        <v>2881.4259999999999</v>
      </c>
    </row>
    <row r="737" spans="1:10">
      <c r="A737" t="s">
        <v>2559</v>
      </c>
      <c r="B737" s="2">
        <v>45371</v>
      </c>
      <c r="C737" t="s">
        <v>648</v>
      </c>
      <c r="D737" t="s">
        <v>1551</v>
      </c>
      <c r="E737" t="s">
        <v>1761</v>
      </c>
      <c r="F737">
        <v>2</v>
      </c>
      <c r="G737">
        <v>371.03</v>
      </c>
      <c r="H737">
        <v>0.23</v>
      </c>
      <c r="I737" t="s">
        <v>1825</v>
      </c>
      <c r="J737">
        <v>571.38620000000003</v>
      </c>
    </row>
    <row r="738" spans="1:10">
      <c r="A738" t="s">
        <v>2560</v>
      </c>
      <c r="B738" s="2">
        <v>45453</v>
      </c>
      <c r="C738" t="s">
        <v>1112</v>
      </c>
      <c r="D738" t="s">
        <v>1730</v>
      </c>
      <c r="E738" t="s">
        <v>1807</v>
      </c>
      <c r="F738">
        <v>1</v>
      </c>
      <c r="G738">
        <v>230.32</v>
      </c>
      <c r="H738">
        <v>0.05</v>
      </c>
      <c r="I738" t="s">
        <v>1828</v>
      </c>
      <c r="J738">
        <v>218.804</v>
      </c>
    </row>
    <row r="739" spans="1:10">
      <c r="A739" t="s">
        <v>2561</v>
      </c>
      <c r="B739" s="2">
        <v>45526</v>
      </c>
      <c r="C739" t="s">
        <v>1074</v>
      </c>
      <c r="D739" t="s">
        <v>1670</v>
      </c>
      <c r="E739" t="s">
        <v>1776</v>
      </c>
      <c r="F739">
        <v>2</v>
      </c>
      <c r="G739">
        <v>985.43</v>
      </c>
      <c r="H739">
        <v>0.28000000000000003</v>
      </c>
      <c r="I739" t="s">
        <v>1828</v>
      </c>
      <c r="J739">
        <v>1419.0192</v>
      </c>
    </row>
    <row r="740" spans="1:10">
      <c r="A740" t="s">
        <v>2562</v>
      </c>
      <c r="B740" s="2">
        <v>45756</v>
      </c>
      <c r="C740" t="s">
        <v>1310</v>
      </c>
      <c r="D740" t="s">
        <v>1565</v>
      </c>
      <c r="E740" t="s">
        <v>1769</v>
      </c>
      <c r="F740">
        <v>2</v>
      </c>
      <c r="G740">
        <v>492.5</v>
      </c>
      <c r="H740">
        <v>0.3</v>
      </c>
      <c r="I740" t="s">
        <v>1825</v>
      </c>
      <c r="J740">
        <v>689.5</v>
      </c>
    </row>
    <row r="741" spans="1:10">
      <c r="A741" t="s">
        <v>2563</v>
      </c>
      <c r="B741" s="2">
        <v>45657</v>
      </c>
      <c r="C741" t="s">
        <v>1139</v>
      </c>
      <c r="D741" t="s">
        <v>1640</v>
      </c>
      <c r="E741" t="s">
        <v>1792</v>
      </c>
      <c r="F741">
        <v>2</v>
      </c>
      <c r="G741">
        <v>213.69</v>
      </c>
      <c r="H741">
        <v>0.28000000000000003</v>
      </c>
      <c r="I741" t="s">
        <v>1825</v>
      </c>
      <c r="J741">
        <v>307.71359999999999</v>
      </c>
    </row>
    <row r="742" spans="1:10">
      <c r="A742" t="s">
        <v>2564</v>
      </c>
      <c r="B742" s="2">
        <v>45716</v>
      </c>
      <c r="C742" t="s">
        <v>241</v>
      </c>
      <c r="D742" t="s">
        <v>1588</v>
      </c>
      <c r="E742" t="s">
        <v>1782</v>
      </c>
      <c r="F742">
        <v>4</v>
      </c>
      <c r="G742">
        <v>618.83000000000004</v>
      </c>
      <c r="H742">
        <v>0.08</v>
      </c>
      <c r="I742" t="s">
        <v>1825</v>
      </c>
      <c r="J742">
        <v>2277.2944000000002</v>
      </c>
    </row>
    <row r="743" spans="1:10">
      <c r="A743" t="s">
        <v>2565</v>
      </c>
      <c r="B743" s="2">
        <v>45313</v>
      </c>
      <c r="C743" t="s">
        <v>335</v>
      </c>
      <c r="D743" t="s">
        <v>1666</v>
      </c>
      <c r="E743" t="s">
        <v>1792</v>
      </c>
      <c r="F743">
        <v>2</v>
      </c>
      <c r="G743">
        <v>81.16</v>
      </c>
      <c r="H743">
        <v>0.16</v>
      </c>
      <c r="I743" t="s">
        <v>1825</v>
      </c>
      <c r="J743">
        <v>136.34880000000001</v>
      </c>
    </row>
    <row r="744" spans="1:10">
      <c r="A744" t="s">
        <v>2566</v>
      </c>
      <c r="B744" s="2">
        <v>45372</v>
      </c>
      <c r="C744" t="s">
        <v>20</v>
      </c>
      <c r="D744" t="s">
        <v>1720</v>
      </c>
      <c r="E744" t="s">
        <v>1786</v>
      </c>
      <c r="F744">
        <v>1</v>
      </c>
      <c r="G744">
        <v>431.69</v>
      </c>
      <c r="H744">
        <v>0.09</v>
      </c>
      <c r="I744" t="s">
        <v>1823</v>
      </c>
      <c r="J744">
        <v>392.83789999999999</v>
      </c>
    </row>
    <row r="745" spans="1:10">
      <c r="A745" t="s">
        <v>2567</v>
      </c>
      <c r="B745" s="2">
        <v>45648</v>
      </c>
      <c r="C745" t="s">
        <v>1260</v>
      </c>
      <c r="D745" t="s">
        <v>1584</v>
      </c>
      <c r="E745" t="s">
        <v>1773</v>
      </c>
      <c r="F745">
        <v>3</v>
      </c>
      <c r="G745">
        <v>438.65</v>
      </c>
      <c r="H745">
        <v>0.28999999999999998</v>
      </c>
      <c r="I745" t="s">
        <v>1825</v>
      </c>
      <c r="J745">
        <v>934.32449999999994</v>
      </c>
    </row>
    <row r="746" spans="1:10">
      <c r="A746" t="s">
        <v>2568</v>
      </c>
      <c r="B746" s="2">
        <v>45384</v>
      </c>
      <c r="C746" t="s">
        <v>571</v>
      </c>
      <c r="D746" t="s">
        <v>1706</v>
      </c>
      <c r="E746" t="s">
        <v>1766</v>
      </c>
      <c r="F746">
        <v>3</v>
      </c>
      <c r="G746">
        <v>339.41</v>
      </c>
      <c r="H746">
        <v>0.26</v>
      </c>
      <c r="I746" t="s">
        <v>1823</v>
      </c>
      <c r="J746">
        <v>753.49019999999996</v>
      </c>
    </row>
    <row r="747" spans="1:10">
      <c r="A747" t="s">
        <v>2569</v>
      </c>
      <c r="B747" s="2">
        <v>45687</v>
      </c>
      <c r="C747" t="s">
        <v>1449</v>
      </c>
      <c r="D747" t="s">
        <v>1706</v>
      </c>
      <c r="E747" t="s">
        <v>1786</v>
      </c>
      <c r="F747">
        <v>4</v>
      </c>
      <c r="G747">
        <v>848.47</v>
      </c>
      <c r="H747">
        <v>0.21</v>
      </c>
      <c r="I747" t="s">
        <v>1828</v>
      </c>
      <c r="J747">
        <v>2681.1651999999999</v>
      </c>
    </row>
    <row r="748" spans="1:10">
      <c r="A748" t="s">
        <v>2570</v>
      </c>
      <c r="B748" s="2">
        <v>45747</v>
      </c>
      <c r="C748" t="s">
        <v>631</v>
      </c>
      <c r="D748" t="s">
        <v>1682</v>
      </c>
      <c r="E748" t="s">
        <v>1782</v>
      </c>
      <c r="F748">
        <v>1</v>
      </c>
      <c r="G748">
        <v>664.87</v>
      </c>
      <c r="H748">
        <v>0.08</v>
      </c>
      <c r="I748" t="s">
        <v>1825</v>
      </c>
      <c r="J748">
        <v>611.68039999999996</v>
      </c>
    </row>
    <row r="749" spans="1:10">
      <c r="A749" t="s">
        <v>2571</v>
      </c>
      <c r="B749" s="2">
        <v>45687</v>
      </c>
      <c r="C749" t="s">
        <v>353</v>
      </c>
      <c r="D749" t="s">
        <v>1596</v>
      </c>
      <c r="E749" t="s">
        <v>1779</v>
      </c>
      <c r="F749">
        <v>1</v>
      </c>
      <c r="G749">
        <v>412.11</v>
      </c>
      <c r="H749">
        <v>0.23</v>
      </c>
      <c r="I749" t="s">
        <v>1825</v>
      </c>
      <c r="J749">
        <v>317.32470000000001</v>
      </c>
    </row>
    <row r="750" spans="1:10">
      <c r="A750" t="s">
        <v>2572</v>
      </c>
      <c r="B750" s="2">
        <v>45916</v>
      </c>
      <c r="C750" t="s">
        <v>422</v>
      </c>
      <c r="D750" t="s">
        <v>1736</v>
      </c>
      <c r="E750" t="s">
        <v>1757</v>
      </c>
      <c r="F750">
        <v>1</v>
      </c>
      <c r="G750">
        <v>126.09</v>
      </c>
      <c r="H750">
        <v>0.05</v>
      </c>
      <c r="I750" t="s">
        <v>1828</v>
      </c>
      <c r="J750">
        <v>119.7855</v>
      </c>
    </row>
    <row r="751" spans="1:10">
      <c r="A751" t="s">
        <v>2573</v>
      </c>
      <c r="B751" s="2">
        <v>45917</v>
      </c>
      <c r="C751" t="s">
        <v>648</v>
      </c>
      <c r="D751" t="s">
        <v>1682</v>
      </c>
      <c r="E751" t="s">
        <v>1789</v>
      </c>
      <c r="F751">
        <v>4</v>
      </c>
      <c r="G751">
        <v>602.39</v>
      </c>
      <c r="H751">
        <v>0.19</v>
      </c>
      <c r="I751" t="s">
        <v>1828</v>
      </c>
      <c r="J751">
        <v>1951.7436</v>
      </c>
    </row>
    <row r="752" spans="1:10">
      <c r="A752" t="s">
        <v>2574</v>
      </c>
      <c r="B752" s="2">
        <v>45941</v>
      </c>
      <c r="C752" t="s">
        <v>1023</v>
      </c>
      <c r="D752" t="s">
        <v>1712</v>
      </c>
      <c r="E752" t="s">
        <v>1766</v>
      </c>
      <c r="F752">
        <v>3</v>
      </c>
      <c r="G752">
        <v>447.69</v>
      </c>
      <c r="H752">
        <v>0.02</v>
      </c>
      <c r="I752" t="s">
        <v>1828</v>
      </c>
      <c r="J752">
        <v>1316.2085999999999</v>
      </c>
    </row>
    <row r="753" spans="1:10">
      <c r="A753" t="s">
        <v>2575</v>
      </c>
      <c r="B753" s="2">
        <v>45778</v>
      </c>
      <c r="C753" t="s">
        <v>794</v>
      </c>
      <c r="D753" t="s">
        <v>1616</v>
      </c>
      <c r="E753" t="s">
        <v>1766</v>
      </c>
      <c r="F753">
        <v>3</v>
      </c>
      <c r="G753">
        <v>35.159999999999997</v>
      </c>
      <c r="H753">
        <v>0.04</v>
      </c>
      <c r="I753" t="s">
        <v>1828</v>
      </c>
      <c r="J753">
        <v>101.2608</v>
      </c>
    </row>
    <row r="754" spans="1:10">
      <c r="A754" t="s">
        <v>2576</v>
      </c>
      <c r="B754" s="2">
        <v>45740</v>
      </c>
      <c r="C754" t="s">
        <v>1038</v>
      </c>
      <c r="D754" t="s">
        <v>1692</v>
      </c>
      <c r="E754" t="s">
        <v>1792</v>
      </c>
      <c r="F754">
        <v>2</v>
      </c>
      <c r="G754">
        <v>838.59</v>
      </c>
      <c r="H754">
        <v>0.18</v>
      </c>
      <c r="I754" t="s">
        <v>1828</v>
      </c>
      <c r="J754">
        <v>1375.2876000000001</v>
      </c>
    </row>
    <row r="755" spans="1:10">
      <c r="A755" t="s">
        <v>2577</v>
      </c>
      <c r="B755" s="2">
        <v>45598</v>
      </c>
      <c r="C755" t="s">
        <v>321</v>
      </c>
      <c r="D755" t="s">
        <v>1666</v>
      </c>
      <c r="E755" t="s">
        <v>1776</v>
      </c>
      <c r="F755">
        <v>4</v>
      </c>
      <c r="G755">
        <v>867.94</v>
      </c>
      <c r="H755">
        <v>0.26</v>
      </c>
      <c r="I755" t="s">
        <v>1825</v>
      </c>
      <c r="J755">
        <v>2569.1024000000002</v>
      </c>
    </row>
    <row r="756" spans="1:10">
      <c r="A756" t="s">
        <v>2578</v>
      </c>
      <c r="B756" s="2">
        <v>45591</v>
      </c>
      <c r="C756" t="s">
        <v>643</v>
      </c>
      <c r="D756" t="s">
        <v>1626</v>
      </c>
      <c r="E756" t="s">
        <v>1807</v>
      </c>
      <c r="F756">
        <v>1</v>
      </c>
      <c r="G756">
        <v>623.88</v>
      </c>
      <c r="H756">
        <v>0.25</v>
      </c>
      <c r="I756" t="s">
        <v>1823</v>
      </c>
      <c r="J756">
        <v>467.91</v>
      </c>
    </row>
    <row r="757" spans="1:10">
      <c r="A757" t="s">
        <v>2579</v>
      </c>
      <c r="B757" s="2">
        <v>45546</v>
      </c>
      <c r="C757" t="s">
        <v>585</v>
      </c>
      <c r="D757" t="s">
        <v>1632</v>
      </c>
      <c r="E757" t="s">
        <v>1799</v>
      </c>
      <c r="F757">
        <v>2</v>
      </c>
      <c r="G757">
        <v>567.95000000000005</v>
      </c>
      <c r="H757">
        <v>0.12</v>
      </c>
      <c r="I757" t="s">
        <v>1825</v>
      </c>
      <c r="J757">
        <v>999.59199999999998</v>
      </c>
    </row>
    <row r="758" spans="1:10">
      <c r="A758" t="s">
        <v>2580</v>
      </c>
      <c r="B758" s="2">
        <v>45483</v>
      </c>
      <c r="C758" t="s">
        <v>1017</v>
      </c>
      <c r="D758" t="s">
        <v>1610</v>
      </c>
      <c r="E758" t="s">
        <v>1810</v>
      </c>
      <c r="F758">
        <v>2</v>
      </c>
      <c r="G758">
        <v>671.69</v>
      </c>
      <c r="H758">
        <v>0.19</v>
      </c>
      <c r="I758" t="s">
        <v>1823</v>
      </c>
      <c r="J758">
        <v>1088.1378</v>
      </c>
    </row>
    <row r="759" spans="1:10">
      <c r="A759" t="s">
        <v>2581</v>
      </c>
      <c r="B759" s="2">
        <v>45786</v>
      </c>
      <c r="C759" t="s">
        <v>672</v>
      </c>
      <c r="D759" t="s">
        <v>1557</v>
      </c>
      <c r="E759" t="s">
        <v>1779</v>
      </c>
      <c r="F759">
        <v>2</v>
      </c>
      <c r="G759">
        <v>257.95999999999998</v>
      </c>
      <c r="H759">
        <v>0.21</v>
      </c>
      <c r="I759" t="s">
        <v>1825</v>
      </c>
      <c r="J759">
        <v>407.57679999999999</v>
      </c>
    </row>
    <row r="760" spans="1:10">
      <c r="A760" t="s">
        <v>2582</v>
      </c>
      <c r="B760" s="2">
        <v>45475</v>
      </c>
      <c r="C760" t="s">
        <v>666</v>
      </c>
      <c r="D760" t="s">
        <v>1744</v>
      </c>
      <c r="E760" t="s">
        <v>1813</v>
      </c>
      <c r="F760">
        <v>4</v>
      </c>
      <c r="G760">
        <v>281.48</v>
      </c>
      <c r="H760">
        <v>0.27</v>
      </c>
      <c r="I760" t="s">
        <v>1825</v>
      </c>
      <c r="J760">
        <v>821.92160000000001</v>
      </c>
    </row>
    <row r="761" spans="1:10">
      <c r="A761" t="s">
        <v>2583</v>
      </c>
      <c r="B761" s="2">
        <v>45470</v>
      </c>
      <c r="C761" t="s">
        <v>996</v>
      </c>
      <c r="D761" t="s">
        <v>1588</v>
      </c>
      <c r="E761" t="s">
        <v>1792</v>
      </c>
      <c r="F761">
        <v>1</v>
      </c>
      <c r="G761">
        <v>202.13</v>
      </c>
      <c r="H761">
        <v>0.13</v>
      </c>
      <c r="I761" t="s">
        <v>1828</v>
      </c>
      <c r="J761">
        <v>175.85310000000001</v>
      </c>
    </row>
    <row r="762" spans="1:10">
      <c r="A762" t="s">
        <v>2584</v>
      </c>
      <c r="B762" s="2">
        <v>45243</v>
      </c>
      <c r="C762" t="s">
        <v>863</v>
      </c>
      <c r="D762" t="s">
        <v>1696</v>
      </c>
      <c r="E762" t="s">
        <v>1773</v>
      </c>
      <c r="F762">
        <v>1</v>
      </c>
      <c r="G762">
        <v>370.66</v>
      </c>
      <c r="H762">
        <v>0.01</v>
      </c>
      <c r="I762" t="s">
        <v>1825</v>
      </c>
      <c r="J762">
        <v>366.95339999999999</v>
      </c>
    </row>
    <row r="763" spans="1:10">
      <c r="A763" t="s">
        <v>2585</v>
      </c>
      <c r="B763" s="2">
        <v>45341</v>
      </c>
      <c r="C763" t="s">
        <v>32</v>
      </c>
      <c r="D763" t="s">
        <v>1670</v>
      </c>
      <c r="E763" t="s">
        <v>1794</v>
      </c>
      <c r="F763">
        <v>4</v>
      </c>
      <c r="G763">
        <v>731.53</v>
      </c>
      <c r="H763">
        <v>0.12</v>
      </c>
      <c r="I763" t="s">
        <v>1823</v>
      </c>
      <c r="J763">
        <v>2574.9856</v>
      </c>
    </row>
    <row r="764" spans="1:10">
      <c r="A764" t="s">
        <v>2586</v>
      </c>
      <c r="B764" s="2">
        <v>45371</v>
      </c>
      <c r="C764" t="s">
        <v>550</v>
      </c>
      <c r="D764" t="s">
        <v>1704</v>
      </c>
      <c r="E764" t="s">
        <v>1757</v>
      </c>
      <c r="F764">
        <v>3</v>
      </c>
      <c r="G764">
        <v>468.25</v>
      </c>
      <c r="H764">
        <v>7.0000000000000007E-2</v>
      </c>
      <c r="I764" t="s">
        <v>1825</v>
      </c>
      <c r="J764">
        <v>1306.4175</v>
      </c>
    </row>
    <row r="765" spans="1:10">
      <c r="A765" t="s">
        <v>2587</v>
      </c>
      <c r="B765" s="2">
        <v>45360</v>
      </c>
      <c r="C765" t="s">
        <v>14</v>
      </c>
      <c r="D765" t="s">
        <v>1682</v>
      </c>
      <c r="E765" t="s">
        <v>1752</v>
      </c>
      <c r="F765">
        <v>1</v>
      </c>
      <c r="G765">
        <v>928.72</v>
      </c>
      <c r="H765">
        <v>0.1</v>
      </c>
      <c r="I765" t="s">
        <v>1828</v>
      </c>
      <c r="J765">
        <v>835.84799999999996</v>
      </c>
    </row>
    <row r="766" spans="1:10">
      <c r="A766" t="s">
        <v>2588</v>
      </c>
      <c r="B766" s="2">
        <v>45499</v>
      </c>
      <c r="C766" t="s">
        <v>360</v>
      </c>
      <c r="D766" t="s">
        <v>1553</v>
      </c>
      <c r="E766" t="s">
        <v>1810</v>
      </c>
      <c r="F766">
        <v>3</v>
      </c>
      <c r="G766">
        <v>217.22</v>
      </c>
      <c r="H766">
        <v>0.06</v>
      </c>
      <c r="I766" t="s">
        <v>1825</v>
      </c>
      <c r="J766">
        <v>612.56039999999996</v>
      </c>
    </row>
    <row r="767" spans="1:10">
      <c r="A767" t="s">
        <v>2589</v>
      </c>
      <c r="B767" s="2">
        <v>45745</v>
      </c>
      <c r="C767" t="s">
        <v>1260</v>
      </c>
      <c r="D767" t="s">
        <v>1596</v>
      </c>
      <c r="E767" t="s">
        <v>1766</v>
      </c>
      <c r="F767">
        <v>1</v>
      </c>
      <c r="G767">
        <v>387.99</v>
      </c>
      <c r="H767">
        <v>0.3</v>
      </c>
      <c r="I767" t="s">
        <v>1823</v>
      </c>
      <c r="J767">
        <v>271.59300000000002</v>
      </c>
    </row>
    <row r="768" spans="1:10">
      <c r="A768" t="s">
        <v>2590</v>
      </c>
      <c r="B768" s="2">
        <v>45718</v>
      </c>
      <c r="C768" t="s">
        <v>1466</v>
      </c>
      <c r="D768" t="s">
        <v>1584</v>
      </c>
      <c r="E768" t="s">
        <v>1776</v>
      </c>
      <c r="F768">
        <v>4</v>
      </c>
      <c r="G768">
        <v>186.24</v>
      </c>
      <c r="H768">
        <v>0.23</v>
      </c>
      <c r="I768" t="s">
        <v>1823</v>
      </c>
      <c r="J768">
        <v>573.61919999999998</v>
      </c>
    </row>
    <row r="769" spans="1:10">
      <c r="A769" t="s">
        <v>2591</v>
      </c>
      <c r="B769" s="2">
        <v>45454</v>
      </c>
      <c r="C769" t="s">
        <v>937</v>
      </c>
      <c r="D769" t="s">
        <v>1628</v>
      </c>
      <c r="E769" t="s">
        <v>1782</v>
      </c>
      <c r="F769">
        <v>4</v>
      </c>
      <c r="G769">
        <v>609.05999999999995</v>
      </c>
      <c r="H769">
        <v>0.22</v>
      </c>
      <c r="I769" t="s">
        <v>1828</v>
      </c>
      <c r="J769">
        <v>1900.2672</v>
      </c>
    </row>
    <row r="770" spans="1:10">
      <c r="A770" t="s">
        <v>2592</v>
      </c>
      <c r="B770" s="2">
        <v>45434</v>
      </c>
      <c r="C770" t="s">
        <v>1355</v>
      </c>
      <c r="D770" t="s">
        <v>1614</v>
      </c>
      <c r="E770" t="s">
        <v>1792</v>
      </c>
      <c r="F770">
        <v>1</v>
      </c>
      <c r="G770">
        <v>827.91</v>
      </c>
      <c r="H770">
        <v>0.21</v>
      </c>
      <c r="I770" t="s">
        <v>1825</v>
      </c>
      <c r="J770">
        <v>654.0489</v>
      </c>
    </row>
    <row r="771" spans="1:10">
      <c r="A771" t="s">
        <v>2593</v>
      </c>
      <c r="B771" s="2">
        <v>45486</v>
      </c>
      <c r="C771" t="s">
        <v>582</v>
      </c>
      <c r="D771" t="s">
        <v>1714</v>
      </c>
      <c r="E771" t="s">
        <v>1752</v>
      </c>
      <c r="F771">
        <v>1</v>
      </c>
      <c r="G771">
        <v>303.79000000000002</v>
      </c>
      <c r="H771">
        <v>0.24</v>
      </c>
      <c r="I771" t="s">
        <v>1825</v>
      </c>
      <c r="J771">
        <v>230.88040000000001</v>
      </c>
    </row>
    <row r="772" spans="1:10">
      <c r="A772" t="s">
        <v>2594</v>
      </c>
      <c r="B772" s="2">
        <v>45902</v>
      </c>
      <c r="C772" t="s">
        <v>369</v>
      </c>
      <c r="D772" t="s">
        <v>1622</v>
      </c>
      <c r="E772" t="s">
        <v>1776</v>
      </c>
      <c r="F772">
        <v>2</v>
      </c>
      <c r="G772">
        <v>365.91</v>
      </c>
      <c r="H772">
        <v>0.14000000000000001</v>
      </c>
      <c r="I772" t="s">
        <v>1828</v>
      </c>
      <c r="J772">
        <v>629.36519999999996</v>
      </c>
    </row>
    <row r="773" spans="1:10">
      <c r="A773" t="s">
        <v>2595</v>
      </c>
      <c r="B773" s="2">
        <v>45762</v>
      </c>
      <c r="C773" t="s">
        <v>255</v>
      </c>
      <c r="D773" t="s">
        <v>1598</v>
      </c>
      <c r="E773" t="s">
        <v>1807</v>
      </c>
      <c r="F773">
        <v>3</v>
      </c>
      <c r="G773">
        <v>852.72</v>
      </c>
      <c r="H773">
        <v>0.16</v>
      </c>
      <c r="I773" t="s">
        <v>1823</v>
      </c>
      <c r="J773">
        <v>2148.8544000000002</v>
      </c>
    </row>
    <row r="774" spans="1:10">
      <c r="A774" t="s">
        <v>2596</v>
      </c>
      <c r="B774" s="2">
        <v>45752</v>
      </c>
      <c r="C774" t="s">
        <v>791</v>
      </c>
      <c r="D774" t="s">
        <v>1568</v>
      </c>
      <c r="E774" t="s">
        <v>1769</v>
      </c>
      <c r="F774">
        <v>1</v>
      </c>
      <c r="G774">
        <v>768.25</v>
      </c>
      <c r="H774">
        <v>0.18</v>
      </c>
      <c r="I774" t="s">
        <v>1823</v>
      </c>
      <c r="J774">
        <v>629.96500000000003</v>
      </c>
    </row>
    <row r="775" spans="1:10">
      <c r="A775" t="s">
        <v>2597</v>
      </c>
      <c r="B775" s="2">
        <v>45254</v>
      </c>
      <c r="C775" t="s">
        <v>1098</v>
      </c>
      <c r="D775" t="s">
        <v>1732</v>
      </c>
      <c r="E775" t="s">
        <v>1813</v>
      </c>
      <c r="F775">
        <v>2</v>
      </c>
      <c r="G775">
        <v>318.62</v>
      </c>
      <c r="H775">
        <v>0.02</v>
      </c>
      <c r="I775" t="s">
        <v>1828</v>
      </c>
      <c r="J775">
        <v>624.49519999999995</v>
      </c>
    </row>
    <row r="776" spans="1:10">
      <c r="A776" t="s">
        <v>2598</v>
      </c>
      <c r="B776" s="2">
        <v>45683</v>
      </c>
      <c r="C776" t="s">
        <v>188</v>
      </c>
      <c r="D776" t="s">
        <v>1700</v>
      </c>
      <c r="E776" t="s">
        <v>1761</v>
      </c>
      <c r="F776">
        <v>4</v>
      </c>
      <c r="G776">
        <v>402.11</v>
      </c>
      <c r="H776">
        <v>0.14000000000000001</v>
      </c>
      <c r="I776" t="s">
        <v>1825</v>
      </c>
      <c r="J776">
        <v>1383.2583999999999</v>
      </c>
    </row>
    <row r="777" spans="1:10">
      <c r="A777" t="s">
        <v>2599</v>
      </c>
      <c r="B777" s="2">
        <v>45804</v>
      </c>
      <c r="C777" t="s">
        <v>1269</v>
      </c>
      <c r="D777" t="s">
        <v>1716</v>
      </c>
      <c r="E777" t="s">
        <v>1807</v>
      </c>
      <c r="F777">
        <v>3</v>
      </c>
      <c r="G777">
        <v>846.31</v>
      </c>
      <c r="H777">
        <v>0.18</v>
      </c>
      <c r="I777" t="s">
        <v>1828</v>
      </c>
      <c r="J777">
        <v>2081.9225999999999</v>
      </c>
    </row>
    <row r="778" spans="1:10">
      <c r="A778" t="s">
        <v>2600</v>
      </c>
      <c r="B778" s="2">
        <v>45821</v>
      </c>
      <c r="C778" t="s">
        <v>559</v>
      </c>
      <c r="D778" t="s">
        <v>1736</v>
      </c>
      <c r="E778" t="s">
        <v>1799</v>
      </c>
      <c r="F778">
        <v>1</v>
      </c>
      <c r="G778">
        <v>269.94</v>
      </c>
      <c r="H778">
        <v>7.0000000000000007E-2</v>
      </c>
      <c r="I778" t="s">
        <v>1828</v>
      </c>
      <c r="J778">
        <v>251.04419999999999</v>
      </c>
    </row>
    <row r="779" spans="1:10">
      <c r="A779" t="s">
        <v>2601</v>
      </c>
      <c r="B779" s="2">
        <v>45472</v>
      </c>
      <c r="C779" t="s">
        <v>773</v>
      </c>
      <c r="D779" t="s">
        <v>1588</v>
      </c>
      <c r="E779" t="s">
        <v>1769</v>
      </c>
      <c r="F779">
        <v>3</v>
      </c>
      <c r="G779">
        <v>909.25</v>
      </c>
      <c r="H779">
        <v>0.28999999999999998</v>
      </c>
      <c r="I779" t="s">
        <v>1828</v>
      </c>
      <c r="J779">
        <v>1936.7025000000001</v>
      </c>
    </row>
    <row r="780" spans="1:10">
      <c r="A780" t="s">
        <v>2602</v>
      </c>
      <c r="B780" s="2">
        <v>45331</v>
      </c>
      <c r="C780" t="s">
        <v>1136</v>
      </c>
      <c r="D780" t="s">
        <v>1730</v>
      </c>
      <c r="E780" t="s">
        <v>1794</v>
      </c>
      <c r="F780">
        <v>2</v>
      </c>
      <c r="G780">
        <v>229.81</v>
      </c>
      <c r="H780">
        <v>0.21</v>
      </c>
      <c r="I780" t="s">
        <v>1828</v>
      </c>
      <c r="J780">
        <v>363.09980000000002</v>
      </c>
    </row>
    <row r="781" spans="1:10">
      <c r="A781" t="s">
        <v>2603</v>
      </c>
      <c r="B781" s="2">
        <v>45451</v>
      </c>
      <c r="C781" t="s">
        <v>147</v>
      </c>
      <c r="D781" t="s">
        <v>1704</v>
      </c>
      <c r="E781" t="s">
        <v>1801</v>
      </c>
      <c r="F781">
        <v>3</v>
      </c>
      <c r="G781">
        <v>442.36</v>
      </c>
      <c r="H781">
        <v>0.06</v>
      </c>
      <c r="I781" t="s">
        <v>1825</v>
      </c>
      <c r="J781">
        <v>1247.4552000000001</v>
      </c>
    </row>
    <row r="782" spans="1:10">
      <c r="A782" t="s">
        <v>2604</v>
      </c>
      <c r="B782" s="2">
        <v>45386</v>
      </c>
      <c r="C782" t="s">
        <v>767</v>
      </c>
      <c r="D782" t="s">
        <v>1720</v>
      </c>
      <c r="E782" t="s">
        <v>1766</v>
      </c>
      <c r="F782">
        <v>3</v>
      </c>
      <c r="G782">
        <v>413.74</v>
      </c>
      <c r="H782">
        <v>0.01</v>
      </c>
      <c r="I782" t="s">
        <v>1823</v>
      </c>
      <c r="J782">
        <v>1228.8078</v>
      </c>
    </row>
    <row r="783" spans="1:10">
      <c r="A783" t="s">
        <v>2605</v>
      </c>
      <c r="B783" s="2">
        <v>45477</v>
      </c>
      <c r="C783" t="s">
        <v>1524</v>
      </c>
      <c r="D783" t="s">
        <v>1726</v>
      </c>
      <c r="E783" t="s">
        <v>1799</v>
      </c>
      <c r="F783">
        <v>4</v>
      </c>
      <c r="G783">
        <v>79.75</v>
      </c>
      <c r="H783">
        <v>0.18</v>
      </c>
      <c r="I783" t="s">
        <v>1825</v>
      </c>
      <c r="J783">
        <v>261.58</v>
      </c>
    </row>
    <row r="784" spans="1:10">
      <c r="A784" t="s">
        <v>2606</v>
      </c>
      <c r="B784" s="2">
        <v>45433</v>
      </c>
      <c r="C784" t="s">
        <v>1521</v>
      </c>
      <c r="D784" t="s">
        <v>1628</v>
      </c>
      <c r="E784" t="s">
        <v>1794</v>
      </c>
      <c r="F784">
        <v>4</v>
      </c>
      <c r="G784">
        <v>95.06</v>
      </c>
      <c r="H784">
        <v>0.03</v>
      </c>
      <c r="I784" t="s">
        <v>1823</v>
      </c>
      <c r="J784">
        <v>368.83280000000002</v>
      </c>
    </row>
    <row r="785" spans="1:10">
      <c r="A785" t="s">
        <v>2607</v>
      </c>
      <c r="B785" s="2">
        <v>45759</v>
      </c>
      <c r="C785" t="s">
        <v>1292</v>
      </c>
      <c r="D785" t="s">
        <v>1744</v>
      </c>
      <c r="E785" t="s">
        <v>1779</v>
      </c>
      <c r="F785">
        <v>4</v>
      </c>
      <c r="G785">
        <v>107.08</v>
      </c>
      <c r="H785">
        <v>0.27</v>
      </c>
      <c r="I785" t="s">
        <v>1828</v>
      </c>
      <c r="J785">
        <v>312.67360000000002</v>
      </c>
    </row>
    <row r="786" spans="1:10">
      <c r="A786" t="s">
        <v>2608</v>
      </c>
      <c r="B786" s="2">
        <v>45794</v>
      </c>
      <c r="C786" t="s">
        <v>1461</v>
      </c>
      <c r="D786" t="s">
        <v>1746</v>
      </c>
      <c r="E786" t="s">
        <v>1810</v>
      </c>
      <c r="F786">
        <v>1</v>
      </c>
      <c r="G786">
        <v>873.18</v>
      </c>
      <c r="H786">
        <v>0.03</v>
      </c>
      <c r="I786" t="s">
        <v>1828</v>
      </c>
      <c r="J786">
        <v>846.9846</v>
      </c>
    </row>
    <row r="787" spans="1:10">
      <c r="A787" t="s">
        <v>2609</v>
      </c>
      <c r="B787" s="2">
        <v>45764</v>
      </c>
      <c r="C787" t="s">
        <v>1178</v>
      </c>
      <c r="D787" t="s">
        <v>1688</v>
      </c>
      <c r="E787" t="s">
        <v>1810</v>
      </c>
      <c r="F787">
        <v>1</v>
      </c>
      <c r="G787">
        <v>914.75</v>
      </c>
      <c r="H787">
        <v>0.1</v>
      </c>
      <c r="I787" t="s">
        <v>1828</v>
      </c>
      <c r="J787">
        <v>823.27499999999998</v>
      </c>
    </row>
    <row r="788" spans="1:10">
      <c r="A788" t="s">
        <v>2610</v>
      </c>
      <c r="B788" s="2">
        <v>45279</v>
      </c>
      <c r="C788" t="s">
        <v>188</v>
      </c>
      <c r="D788" t="s">
        <v>1694</v>
      </c>
      <c r="E788" t="s">
        <v>1797</v>
      </c>
      <c r="F788">
        <v>4</v>
      </c>
      <c r="G788">
        <v>457.33</v>
      </c>
      <c r="H788">
        <v>0.1</v>
      </c>
      <c r="I788" t="s">
        <v>1823</v>
      </c>
      <c r="J788">
        <v>1646.3879999999999</v>
      </c>
    </row>
    <row r="789" spans="1:10">
      <c r="A789" t="s">
        <v>2611</v>
      </c>
      <c r="B789" s="2">
        <v>45602</v>
      </c>
      <c r="C789" t="s">
        <v>926</v>
      </c>
      <c r="D789" t="s">
        <v>1746</v>
      </c>
      <c r="E789" t="s">
        <v>1766</v>
      </c>
      <c r="F789">
        <v>3</v>
      </c>
      <c r="G789">
        <v>761.88</v>
      </c>
      <c r="H789">
        <v>0.23</v>
      </c>
      <c r="I789" t="s">
        <v>1825</v>
      </c>
      <c r="J789">
        <v>1759.9428</v>
      </c>
    </row>
    <row r="790" spans="1:10">
      <c r="A790" t="s">
        <v>2612</v>
      </c>
      <c r="B790" s="2">
        <v>45793</v>
      </c>
      <c r="C790" t="s">
        <v>585</v>
      </c>
      <c r="D790" t="s">
        <v>1622</v>
      </c>
      <c r="E790" t="s">
        <v>1813</v>
      </c>
      <c r="F790">
        <v>4</v>
      </c>
      <c r="G790">
        <v>122.87</v>
      </c>
      <c r="H790">
        <v>0.13</v>
      </c>
      <c r="I790" t="s">
        <v>1823</v>
      </c>
      <c r="J790">
        <v>427.58760000000001</v>
      </c>
    </row>
    <row r="791" spans="1:10">
      <c r="A791" t="s">
        <v>2613</v>
      </c>
      <c r="B791" s="2">
        <v>45778</v>
      </c>
      <c r="C791" t="s">
        <v>1464</v>
      </c>
      <c r="D791" t="s">
        <v>1694</v>
      </c>
      <c r="E791" t="s">
        <v>1769</v>
      </c>
      <c r="F791">
        <v>4</v>
      </c>
      <c r="G791">
        <v>753</v>
      </c>
      <c r="H791">
        <v>0.28000000000000003</v>
      </c>
      <c r="I791" t="s">
        <v>1828</v>
      </c>
      <c r="J791">
        <v>2168.64</v>
      </c>
    </row>
    <row r="792" spans="1:10">
      <c r="A792" t="s">
        <v>2614</v>
      </c>
      <c r="B792" s="2">
        <v>45325</v>
      </c>
      <c r="C792" t="s">
        <v>1157</v>
      </c>
      <c r="D792" t="s">
        <v>1555</v>
      </c>
      <c r="E792" t="s">
        <v>1773</v>
      </c>
      <c r="F792">
        <v>2</v>
      </c>
      <c r="G792">
        <v>788.05</v>
      </c>
      <c r="H792">
        <v>0.21</v>
      </c>
      <c r="I792" t="s">
        <v>1823</v>
      </c>
      <c r="J792">
        <v>1245.1189999999999</v>
      </c>
    </row>
    <row r="793" spans="1:10">
      <c r="A793" t="s">
        <v>2615</v>
      </c>
      <c r="B793" s="2">
        <v>45875</v>
      </c>
      <c r="C793" t="s">
        <v>1425</v>
      </c>
      <c r="D793" t="s">
        <v>1712</v>
      </c>
      <c r="E793" t="s">
        <v>1789</v>
      </c>
      <c r="F793">
        <v>2</v>
      </c>
      <c r="G793">
        <v>807.1</v>
      </c>
      <c r="H793">
        <v>0.28999999999999998</v>
      </c>
      <c r="I793" t="s">
        <v>1823</v>
      </c>
      <c r="J793">
        <v>1146.0820000000001</v>
      </c>
    </row>
    <row r="794" spans="1:10">
      <c r="A794" t="s">
        <v>2616</v>
      </c>
      <c r="B794" s="2">
        <v>45320</v>
      </c>
      <c r="C794" t="s">
        <v>458</v>
      </c>
      <c r="D794" t="s">
        <v>1562</v>
      </c>
      <c r="E794" t="s">
        <v>1757</v>
      </c>
      <c r="F794">
        <v>2</v>
      </c>
      <c r="G794">
        <v>443.09</v>
      </c>
      <c r="H794">
        <v>0.02</v>
      </c>
      <c r="I794" t="s">
        <v>1825</v>
      </c>
      <c r="J794">
        <v>868.45640000000003</v>
      </c>
    </row>
    <row r="795" spans="1:10">
      <c r="A795" t="s">
        <v>2617</v>
      </c>
      <c r="B795" s="2">
        <v>45870</v>
      </c>
      <c r="C795" t="s">
        <v>1443</v>
      </c>
      <c r="D795" t="s">
        <v>1586</v>
      </c>
      <c r="E795" t="s">
        <v>1801</v>
      </c>
      <c r="F795">
        <v>1</v>
      </c>
      <c r="G795">
        <v>512.16</v>
      </c>
      <c r="H795">
        <v>0.02</v>
      </c>
      <c r="I795" t="s">
        <v>1828</v>
      </c>
      <c r="J795">
        <v>501.91680000000002</v>
      </c>
    </row>
    <row r="796" spans="1:10">
      <c r="A796" t="s">
        <v>2618</v>
      </c>
      <c r="B796" s="2">
        <v>45577</v>
      </c>
      <c r="C796" t="s">
        <v>678</v>
      </c>
      <c r="D796" t="s">
        <v>1630</v>
      </c>
      <c r="E796" t="s">
        <v>1810</v>
      </c>
      <c r="F796">
        <v>2</v>
      </c>
      <c r="G796">
        <v>602.54999999999995</v>
      </c>
      <c r="H796">
        <v>0.23</v>
      </c>
      <c r="I796" t="s">
        <v>1828</v>
      </c>
      <c r="J796">
        <v>927.92700000000002</v>
      </c>
    </row>
    <row r="797" spans="1:10">
      <c r="A797" t="s">
        <v>2619</v>
      </c>
      <c r="B797" s="2">
        <v>45745</v>
      </c>
      <c r="C797" t="s">
        <v>547</v>
      </c>
      <c r="D797" t="s">
        <v>1632</v>
      </c>
      <c r="E797" t="s">
        <v>1752</v>
      </c>
      <c r="F797">
        <v>3</v>
      </c>
      <c r="G797">
        <v>846.19</v>
      </c>
      <c r="H797">
        <v>0.09</v>
      </c>
      <c r="I797" t="s">
        <v>1828</v>
      </c>
      <c r="J797">
        <v>2310.0987</v>
      </c>
    </row>
    <row r="798" spans="1:10">
      <c r="A798" t="s">
        <v>2620</v>
      </c>
      <c r="B798" s="2">
        <v>45772</v>
      </c>
      <c r="C798" t="s">
        <v>1026</v>
      </c>
      <c r="D798" t="s">
        <v>1686</v>
      </c>
      <c r="E798" t="s">
        <v>1782</v>
      </c>
      <c r="F798">
        <v>1</v>
      </c>
      <c r="G798">
        <v>506.73</v>
      </c>
      <c r="H798">
        <v>0.28999999999999998</v>
      </c>
      <c r="I798" t="s">
        <v>1823</v>
      </c>
      <c r="J798">
        <v>359.7783</v>
      </c>
    </row>
    <row r="799" spans="1:10">
      <c r="A799" t="s">
        <v>2621</v>
      </c>
      <c r="B799" s="2">
        <v>45299</v>
      </c>
      <c r="C799" t="s">
        <v>198</v>
      </c>
      <c r="D799" t="s">
        <v>1650</v>
      </c>
      <c r="E799" t="s">
        <v>1804</v>
      </c>
      <c r="F799">
        <v>1</v>
      </c>
      <c r="G799">
        <v>408.66</v>
      </c>
      <c r="H799">
        <v>0.13</v>
      </c>
      <c r="I799" t="s">
        <v>1828</v>
      </c>
      <c r="J799">
        <v>355.5342</v>
      </c>
    </row>
    <row r="800" spans="1:10">
      <c r="A800" t="s">
        <v>2622</v>
      </c>
      <c r="B800" s="2">
        <v>45447</v>
      </c>
      <c r="C800" t="s">
        <v>387</v>
      </c>
      <c r="D800" t="s">
        <v>1562</v>
      </c>
      <c r="E800" t="s">
        <v>1807</v>
      </c>
      <c r="F800">
        <v>3</v>
      </c>
      <c r="G800">
        <v>170.48</v>
      </c>
      <c r="H800">
        <v>0.06</v>
      </c>
      <c r="I800" t="s">
        <v>1828</v>
      </c>
      <c r="J800">
        <v>480.75360000000001</v>
      </c>
    </row>
    <row r="801" spans="1:10">
      <c r="A801" t="s">
        <v>2623</v>
      </c>
      <c r="B801" s="2">
        <v>45717</v>
      </c>
      <c r="C801" t="s">
        <v>347</v>
      </c>
      <c r="D801" t="s">
        <v>1584</v>
      </c>
      <c r="E801" t="s">
        <v>1786</v>
      </c>
      <c r="F801">
        <v>1</v>
      </c>
      <c r="G801">
        <v>423.48</v>
      </c>
      <c r="H801">
        <v>0.18</v>
      </c>
      <c r="I801" t="s">
        <v>1825</v>
      </c>
      <c r="J801">
        <v>347.25360000000001</v>
      </c>
    </row>
    <row r="802" spans="1:10">
      <c r="A802" t="s">
        <v>2624</v>
      </c>
      <c r="B802" s="2">
        <v>45213</v>
      </c>
      <c r="C802" t="s">
        <v>755</v>
      </c>
      <c r="D802" t="s">
        <v>1732</v>
      </c>
      <c r="E802" t="s">
        <v>1792</v>
      </c>
      <c r="F802">
        <v>4</v>
      </c>
      <c r="G802">
        <v>23.57</v>
      </c>
      <c r="H802">
        <v>0.1</v>
      </c>
      <c r="I802" t="s">
        <v>1823</v>
      </c>
      <c r="J802">
        <v>84.852000000000004</v>
      </c>
    </row>
    <row r="803" spans="1:10">
      <c r="A803" t="s">
        <v>2625</v>
      </c>
      <c r="B803" s="2">
        <v>45837</v>
      </c>
      <c r="C803" t="s">
        <v>1190</v>
      </c>
      <c r="D803" t="s">
        <v>1632</v>
      </c>
      <c r="E803" t="s">
        <v>1810</v>
      </c>
      <c r="F803">
        <v>2</v>
      </c>
      <c r="G803">
        <v>953.26</v>
      </c>
      <c r="H803">
        <v>0.1</v>
      </c>
      <c r="I803" t="s">
        <v>1828</v>
      </c>
      <c r="J803">
        <v>1715.8679999999999</v>
      </c>
    </row>
    <row r="804" spans="1:10">
      <c r="A804" t="s">
        <v>2626</v>
      </c>
      <c r="B804" s="2">
        <v>45277</v>
      </c>
      <c r="C804" t="s">
        <v>1089</v>
      </c>
      <c r="D804" t="s">
        <v>1694</v>
      </c>
      <c r="E804" t="s">
        <v>1779</v>
      </c>
      <c r="F804">
        <v>3</v>
      </c>
      <c r="G804">
        <v>405.13</v>
      </c>
      <c r="H804">
        <v>0.14000000000000001</v>
      </c>
      <c r="I804" t="s">
        <v>1828</v>
      </c>
      <c r="J804">
        <v>1045.2354</v>
      </c>
    </row>
    <row r="805" spans="1:10">
      <c r="A805" t="s">
        <v>2627</v>
      </c>
      <c r="B805" s="2">
        <v>45248</v>
      </c>
      <c r="C805" t="s">
        <v>1065</v>
      </c>
      <c r="D805" t="s">
        <v>1549</v>
      </c>
      <c r="E805" t="s">
        <v>1769</v>
      </c>
      <c r="F805">
        <v>2</v>
      </c>
      <c r="G805">
        <v>333.83</v>
      </c>
      <c r="H805">
        <v>0.26</v>
      </c>
      <c r="I805" t="s">
        <v>1825</v>
      </c>
      <c r="J805">
        <v>494.0684</v>
      </c>
    </row>
    <row r="806" spans="1:10">
      <c r="A806" t="s">
        <v>2628</v>
      </c>
      <c r="B806" s="2">
        <v>45741</v>
      </c>
      <c r="C806" t="s">
        <v>1047</v>
      </c>
      <c r="D806" t="s">
        <v>1730</v>
      </c>
      <c r="E806" t="s">
        <v>1766</v>
      </c>
      <c r="F806">
        <v>2</v>
      </c>
      <c r="G806">
        <v>727.18</v>
      </c>
      <c r="H806">
        <v>0.22</v>
      </c>
      <c r="I806" t="s">
        <v>1825</v>
      </c>
      <c r="J806">
        <v>1134.4007999999999</v>
      </c>
    </row>
    <row r="807" spans="1:10">
      <c r="A807" t="s">
        <v>2629</v>
      </c>
      <c r="B807" s="2">
        <v>45778</v>
      </c>
      <c r="C807" t="s">
        <v>966</v>
      </c>
      <c r="D807" t="s">
        <v>1555</v>
      </c>
      <c r="E807" t="s">
        <v>1789</v>
      </c>
      <c r="F807">
        <v>2</v>
      </c>
      <c r="G807">
        <v>516.02</v>
      </c>
      <c r="H807">
        <v>0.19</v>
      </c>
      <c r="I807" t="s">
        <v>1828</v>
      </c>
      <c r="J807">
        <v>835.95240000000001</v>
      </c>
    </row>
    <row r="808" spans="1:10">
      <c r="A808" t="s">
        <v>2630</v>
      </c>
      <c r="B808" s="2">
        <v>45361</v>
      </c>
      <c r="C808" t="s">
        <v>932</v>
      </c>
      <c r="D808" t="s">
        <v>1632</v>
      </c>
      <c r="E808" t="s">
        <v>1792</v>
      </c>
      <c r="F808">
        <v>2</v>
      </c>
      <c r="G808">
        <v>705.61</v>
      </c>
      <c r="H808">
        <v>0.28000000000000003</v>
      </c>
      <c r="I808" t="s">
        <v>1823</v>
      </c>
      <c r="J808">
        <v>1016.0784</v>
      </c>
    </row>
    <row r="809" spans="1:10">
      <c r="A809" t="s">
        <v>2631</v>
      </c>
      <c r="B809" s="2">
        <v>45414</v>
      </c>
      <c r="C809" t="s">
        <v>875</v>
      </c>
      <c r="D809" t="s">
        <v>1716</v>
      </c>
      <c r="E809" t="s">
        <v>1782</v>
      </c>
      <c r="F809">
        <v>3</v>
      </c>
      <c r="G809">
        <v>654.47</v>
      </c>
      <c r="H809">
        <v>0.18</v>
      </c>
      <c r="I809" t="s">
        <v>1828</v>
      </c>
      <c r="J809">
        <v>1609.9962</v>
      </c>
    </row>
    <row r="810" spans="1:10">
      <c r="A810" t="s">
        <v>2632</v>
      </c>
      <c r="B810" s="2">
        <v>45734</v>
      </c>
      <c r="C810" t="s">
        <v>568</v>
      </c>
      <c r="D810" t="s">
        <v>1724</v>
      </c>
      <c r="E810" t="s">
        <v>1801</v>
      </c>
      <c r="F810">
        <v>2</v>
      </c>
      <c r="G810">
        <v>315.27</v>
      </c>
      <c r="H810">
        <v>0.23</v>
      </c>
      <c r="I810" t="s">
        <v>1823</v>
      </c>
      <c r="J810">
        <v>485.51580000000001</v>
      </c>
    </row>
    <row r="811" spans="1:10">
      <c r="A811" t="s">
        <v>2633</v>
      </c>
      <c r="B811" s="2">
        <v>45623</v>
      </c>
      <c r="C811" t="s">
        <v>719</v>
      </c>
      <c r="D811" t="s">
        <v>1604</v>
      </c>
      <c r="E811" t="s">
        <v>1761</v>
      </c>
      <c r="F811">
        <v>1</v>
      </c>
      <c r="G811">
        <v>974.47</v>
      </c>
      <c r="H811">
        <v>0.05</v>
      </c>
      <c r="I811" t="s">
        <v>1823</v>
      </c>
      <c r="J811">
        <v>925.74649999999997</v>
      </c>
    </row>
    <row r="812" spans="1:10">
      <c r="A812" t="s">
        <v>2634</v>
      </c>
      <c r="B812" s="2">
        <v>45340</v>
      </c>
      <c r="C812" t="s">
        <v>247</v>
      </c>
      <c r="D812" t="s">
        <v>1549</v>
      </c>
      <c r="E812" t="s">
        <v>1769</v>
      </c>
      <c r="F812">
        <v>2</v>
      </c>
      <c r="G812">
        <v>803.3</v>
      </c>
      <c r="H812">
        <v>0.17</v>
      </c>
      <c r="I812" t="s">
        <v>1823</v>
      </c>
      <c r="J812">
        <v>1333.4780000000001</v>
      </c>
    </row>
    <row r="813" spans="1:10">
      <c r="A813" t="s">
        <v>2635</v>
      </c>
      <c r="B813" s="2">
        <v>45447</v>
      </c>
      <c r="C813" t="s">
        <v>63</v>
      </c>
      <c r="D813" t="s">
        <v>1549</v>
      </c>
      <c r="E813" t="s">
        <v>1789</v>
      </c>
      <c r="F813">
        <v>4</v>
      </c>
      <c r="G813">
        <v>863.87</v>
      </c>
      <c r="H813">
        <v>0.21</v>
      </c>
      <c r="I813" t="s">
        <v>1828</v>
      </c>
      <c r="J813">
        <v>2729.8292000000001</v>
      </c>
    </row>
    <row r="814" spans="1:10">
      <c r="A814" t="s">
        <v>2636</v>
      </c>
      <c r="B814" s="2">
        <v>45513</v>
      </c>
      <c r="C814" t="s">
        <v>1446</v>
      </c>
      <c r="D814" t="s">
        <v>1708</v>
      </c>
      <c r="E814" t="s">
        <v>1810</v>
      </c>
      <c r="F814">
        <v>1</v>
      </c>
      <c r="G814">
        <v>450.11</v>
      </c>
      <c r="H814">
        <v>0.17</v>
      </c>
      <c r="I814" t="s">
        <v>1823</v>
      </c>
      <c r="J814">
        <v>373.59129999999999</v>
      </c>
    </row>
    <row r="815" spans="1:10">
      <c r="A815" t="s">
        <v>2637</v>
      </c>
      <c r="B815" s="2">
        <v>45486</v>
      </c>
      <c r="C815" t="s">
        <v>740</v>
      </c>
      <c r="D815" t="s">
        <v>1684</v>
      </c>
      <c r="E815" t="s">
        <v>1797</v>
      </c>
      <c r="F815">
        <v>1</v>
      </c>
      <c r="G815">
        <v>289.82</v>
      </c>
      <c r="H815">
        <v>0.18</v>
      </c>
      <c r="I815" t="s">
        <v>1828</v>
      </c>
      <c r="J815">
        <v>237.6524</v>
      </c>
    </row>
    <row r="816" spans="1:10">
      <c r="A816" t="s">
        <v>2638</v>
      </c>
      <c r="B816" s="2">
        <v>45890</v>
      </c>
      <c r="C816" t="s">
        <v>1050</v>
      </c>
      <c r="D816" t="s">
        <v>1656</v>
      </c>
      <c r="E816" t="s">
        <v>1789</v>
      </c>
      <c r="F816">
        <v>4</v>
      </c>
      <c r="G816">
        <v>250.64</v>
      </c>
      <c r="H816">
        <v>0.1</v>
      </c>
      <c r="I816" t="s">
        <v>1825</v>
      </c>
      <c r="J816">
        <v>902.30399999999997</v>
      </c>
    </row>
    <row r="817" spans="1:10">
      <c r="A817" t="s">
        <v>2639</v>
      </c>
      <c r="B817" s="2">
        <v>45876</v>
      </c>
      <c r="C817" t="s">
        <v>911</v>
      </c>
      <c r="D817" t="s">
        <v>1686</v>
      </c>
      <c r="E817" t="s">
        <v>1813</v>
      </c>
      <c r="F817">
        <v>4</v>
      </c>
      <c r="G817">
        <v>373.49</v>
      </c>
      <c r="H817">
        <v>0.16</v>
      </c>
      <c r="I817" t="s">
        <v>1828</v>
      </c>
      <c r="J817">
        <v>1254.9264000000001</v>
      </c>
    </row>
    <row r="818" spans="1:10">
      <c r="A818" t="s">
        <v>2640</v>
      </c>
      <c r="B818" s="2">
        <v>45398</v>
      </c>
      <c r="C818" t="s">
        <v>244</v>
      </c>
      <c r="D818" t="s">
        <v>1551</v>
      </c>
      <c r="E818" t="s">
        <v>1786</v>
      </c>
      <c r="F818">
        <v>4</v>
      </c>
      <c r="G818">
        <v>348.91</v>
      </c>
      <c r="H818">
        <v>0.18</v>
      </c>
      <c r="I818" t="s">
        <v>1825</v>
      </c>
      <c r="J818">
        <v>1144.4248</v>
      </c>
    </row>
    <row r="819" spans="1:10">
      <c r="A819" t="s">
        <v>2641</v>
      </c>
      <c r="B819" s="2">
        <v>45390</v>
      </c>
      <c r="C819" t="s">
        <v>387</v>
      </c>
      <c r="D819" t="s">
        <v>1736</v>
      </c>
      <c r="E819" t="s">
        <v>1807</v>
      </c>
      <c r="F819">
        <v>4</v>
      </c>
      <c r="G819">
        <v>212.96</v>
      </c>
      <c r="H819">
        <v>0.17</v>
      </c>
      <c r="I819" t="s">
        <v>1823</v>
      </c>
      <c r="J819">
        <v>707.02719999999999</v>
      </c>
    </row>
    <row r="820" spans="1:10">
      <c r="A820" t="s">
        <v>2642</v>
      </c>
      <c r="B820" s="2">
        <v>45406</v>
      </c>
      <c r="C820" t="s">
        <v>625</v>
      </c>
      <c r="D820" t="s">
        <v>1602</v>
      </c>
      <c r="E820" t="s">
        <v>1813</v>
      </c>
      <c r="F820">
        <v>3</v>
      </c>
      <c r="G820">
        <v>871.34</v>
      </c>
      <c r="H820">
        <v>0.11</v>
      </c>
      <c r="I820" t="s">
        <v>1828</v>
      </c>
      <c r="J820">
        <v>2326.4778000000001</v>
      </c>
    </row>
    <row r="821" spans="1:10">
      <c r="A821" t="s">
        <v>2643</v>
      </c>
      <c r="B821" s="2">
        <v>45844</v>
      </c>
      <c r="C821" t="s">
        <v>356</v>
      </c>
      <c r="D821" t="s">
        <v>1736</v>
      </c>
      <c r="E821" t="s">
        <v>1752</v>
      </c>
      <c r="F821">
        <v>2</v>
      </c>
      <c r="G821">
        <v>698.94</v>
      </c>
      <c r="H821">
        <v>0.06</v>
      </c>
      <c r="I821" t="s">
        <v>1823</v>
      </c>
      <c r="J821">
        <v>1314.0072</v>
      </c>
    </row>
    <row r="822" spans="1:10">
      <c r="A822" t="s">
        <v>2644</v>
      </c>
      <c r="B822" s="2">
        <v>45697</v>
      </c>
      <c r="C822" t="s">
        <v>996</v>
      </c>
      <c r="D822" t="s">
        <v>1696</v>
      </c>
      <c r="E822" t="s">
        <v>1752</v>
      </c>
      <c r="F822">
        <v>1</v>
      </c>
      <c r="G822">
        <v>719.94</v>
      </c>
      <c r="H822">
        <v>0.23</v>
      </c>
      <c r="I822" t="s">
        <v>1828</v>
      </c>
      <c r="J822">
        <v>554.35379999999998</v>
      </c>
    </row>
    <row r="823" spans="1:10">
      <c r="A823" t="s">
        <v>2645</v>
      </c>
      <c r="B823" s="2">
        <v>45607</v>
      </c>
      <c r="C823" t="s">
        <v>36</v>
      </c>
      <c r="D823" t="s">
        <v>1604</v>
      </c>
      <c r="E823" t="s">
        <v>1769</v>
      </c>
      <c r="F823">
        <v>2</v>
      </c>
      <c r="G823">
        <v>278.16000000000003</v>
      </c>
      <c r="H823">
        <v>0.22</v>
      </c>
      <c r="I823" t="s">
        <v>1825</v>
      </c>
      <c r="J823">
        <v>433.92959999999999</v>
      </c>
    </row>
    <row r="824" spans="1:10">
      <c r="A824" t="s">
        <v>2646</v>
      </c>
      <c r="B824" s="2">
        <v>45307</v>
      </c>
      <c r="C824" t="s">
        <v>202</v>
      </c>
      <c r="D824" t="s">
        <v>1646</v>
      </c>
      <c r="E824" t="s">
        <v>1773</v>
      </c>
      <c r="F824">
        <v>1</v>
      </c>
      <c r="G824">
        <v>678.9</v>
      </c>
      <c r="H824">
        <v>0.17</v>
      </c>
      <c r="I824" t="s">
        <v>1823</v>
      </c>
      <c r="J824">
        <v>563.48699999999997</v>
      </c>
    </row>
    <row r="825" spans="1:10">
      <c r="A825" t="s">
        <v>2647</v>
      </c>
      <c r="B825" s="2">
        <v>45520</v>
      </c>
      <c r="C825" t="s">
        <v>71</v>
      </c>
      <c r="D825" t="s">
        <v>1598</v>
      </c>
      <c r="E825" t="s">
        <v>1801</v>
      </c>
      <c r="F825">
        <v>4</v>
      </c>
      <c r="G825">
        <v>94.13</v>
      </c>
      <c r="H825">
        <v>0.15</v>
      </c>
      <c r="I825" t="s">
        <v>1823</v>
      </c>
      <c r="J825">
        <v>320.04199999999997</v>
      </c>
    </row>
    <row r="826" spans="1:10">
      <c r="A826" t="s">
        <v>2648</v>
      </c>
      <c r="B826" s="2">
        <v>45933</v>
      </c>
      <c r="C826" t="s">
        <v>1365</v>
      </c>
      <c r="D826" t="s">
        <v>1636</v>
      </c>
      <c r="E826" t="s">
        <v>1757</v>
      </c>
      <c r="F826">
        <v>4</v>
      </c>
      <c r="G826">
        <v>415.02</v>
      </c>
      <c r="H826">
        <v>0.01</v>
      </c>
      <c r="I826" t="s">
        <v>1825</v>
      </c>
      <c r="J826">
        <v>1643.4792</v>
      </c>
    </row>
    <row r="827" spans="1:10">
      <c r="A827" t="s">
        <v>2649</v>
      </c>
      <c r="B827" s="2">
        <v>45841</v>
      </c>
      <c r="C827" t="s">
        <v>195</v>
      </c>
      <c r="D827" t="s">
        <v>1570</v>
      </c>
      <c r="E827" t="s">
        <v>1769</v>
      </c>
      <c r="F827">
        <v>4</v>
      </c>
      <c r="G827">
        <v>780.07</v>
      </c>
      <c r="H827">
        <v>0.03</v>
      </c>
      <c r="I827" t="s">
        <v>1823</v>
      </c>
      <c r="J827">
        <v>3026.6716000000001</v>
      </c>
    </row>
    <row r="828" spans="1:10">
      <c r="A828" t="s">
        <v>2650</v>
      </c>
      <c r="B828" s="2">
        <v>45877</v>
      </c>
      <c r="C828" t="s">
        <v>1328</v>
      </c>
      <c r="D828" t="s">
        <v>1622</v>
      </c>
      <c r="E828" t="s">
        <v>1801</v>
      </c>
      <c r="F828">
        <v>4</v>
      </c>
      <c r="G828">
        <v>184.57</v>
      </c>
      <c r="H828">
        <v>0.28000000000000003</v>
      </c>
      <c r="I828" t="s">
        <v>1823</v>
      </c>
      <c r="J828">
        <v>531.5616</v>
      </c>
    </row>
    <row r="829" spans="1:10">
      <c r="A829" t="s">
        <v>2651</v>
      </c>
      <c r="B829" s="2">
        <v>45532</v>
      </c>
      <c r="C829" t="s">
        <v>911</v>
      </c>
      <c r="D829" t="s">
        <v>1678</v>
      </c>
      <c r="E829" t="s">
        <v>1769</v>
      </c>
      <c r="F829">
        <v>4</v>
      </c>
      <c r="G829">
        <v>277.58</v>
      </c>
      <c r="H829">
        <v>0.22</v>
      </c>
      <c r="I829" t="s">
        <v>1825</v>
      </c>
      <c r="J829">
        <v>866.04960000000005</v>
      </c>
    </row>
    <row r="830" spans="1:10">
      <c r="A830" t="s">
        <v>2652</v>
      </c>
      <c r="B830" s="2">
        <v>45734</v>
      </c>
      <c r="C830" t="s">
        <v>369</v>
      </c>
      <c r="D830" t="s">
        <v>1610</v>
      </c>
      <c r="E830" t="s">
        <v>1766</v>
      </c>
      <c r="F830">
        <v>1</v>
      </c>
      <c r="G830">
        <v>36.799999999999997</v>
      </c>
      <c r="H830">
        <v>0.18</v>
      </c>
      <c r="I830" t="s">
        <v>1823</v>
      </c>
      <c r="J830">
        <v>30.175999999999998</v>
      </c>
    </row>
    <row r="831" spans="1:10">
      <c r="A831" t="s">
        <v>2653</v>
      </c>
      <c r="B831" s="2">
        <v>45809</v>
      </c>
      <c r="C831" t="s">
        <v>1115</v>
      </c>
      <c r="D831" t="s">
        <v>1724</v>
      </c>
      <c r="E831" t="s">
        <v>1776</v>
      </c>
      <c r="F831">
        <v>1</v>
      </c>
      <c r="G831">
        <v>539.37</v>
      </c>
      <c r="H831">
        <v>0.14000000000000001</v>
      </c>
      <c r="I831" t="s">
        <v>1823</v>
      </c>
      <c r="J831">
        <v>463.85820000000001</v>
      </c>
    </row>
    <row r="832" spans="1:10">
      <c r="A832" t="s">
        <v>2654</v>
      </c>
      <c r="B832" s="2">
        <v>45760</v>
      </c>
      <c r="C832" t="s">
        <v>321</v>
      </c>
      <c r="D832" t="s">
        <v>1588</v>
      </c>
      <c r="E832" t="s">
        <v>1810</v>
      </c>
      <c r="F832">
        <v>1</v>
      </c>
      <c r="G832">
        <v>27.83</v>
      </c>
      <c r="H832">
        <v>0.3</v>
      </c>
      <c r="I832" t="s">
        <v>1825</v>
      </c>
      <c r="J832">
        <v>19.481000000000002</v>
      </c>
    </row>
    <row r="833" spans="1:10">
      <c r="A833" t="s">
        <v>2655</v>
      </c>
      <c r="B833" s="2">
        <v>45456</v>
      </c>
      <c r="C833" t="s">
        <v>899</v>
      </c>
      <c r="D833" t="s">
        <v>1688</v>
      </c>
      <c r="E833" t="s">
        <v>1769</v>
      </c>
      <c r="F833">
        <v>3</v>
      </c>
      <c r="G833">
        <v>698.72</v>
      </c>
      <c r="H833">
        <v>0.28000000000000003</v>
      </c>
      <c r="I833" t="s">
        <v>1828</v>
      </c>
      <c r="J833">
        <v>1509.2352000000001</v>
      </c>
    </row>
    <row r="834" spans="1:10">
      <c r="A834" t="s">
        <v>2656</v>
      </c>
      <c r="B834" s="2">
        <v>45698</v>
      </c>
      <c r="C834" t="s">
        <v>59</v>
      </c>
      <c r="D834" t="s">
        <v>1700</v>
      </c>
      <c r="E834" t="s">
        <v>1797</v>
      </c>
      <c r="F834">
        <v>4</v>
      </c>
      <c r="G834">
        <v>528.23</v>
      </c>
      <c r="H834">
        <v>0.15</v>
      </c>
      <c r="I834" t="s">
        <v>1828</v>
      </c>
      <c r="J834">
        <v>1795.982</v>
      </c>
    </row>
    <row r="835" spans="1:10">
      <c r="A835" t="s">
        <v>2657</v>
      </c>
      <c r="B835" s="2">
        <v>45548</v>
      </c>
      <c r="C835" t="s">
        <v>1513</v>
      </c>
      <c r="D835" t="s">
        <v>1640</v>
      </c>
      <c r="E835" t="s">
        <v>1804</v>
      </c>
      <c r="F835">
        <v>2</v>
      </c>
      <c r="G835">
        <v>780.9</v>
      </c>
      <c r="H835">
        <v>0.24</v>
      </c>
      <c r="I835" t="s">
        <v>1825</v>
      </c>
      <c r="J835">
        <v>1186.9680000000001</v>
      </c>
    </row>
    <row r="836" spans="1:10">
      <c r="A836" t="s">
        <v>2658</v>
      </c>
      <c r="B836" s="2">
        <v>45236</v>
      </c>
      <c r="C836" t="s">
        <v>595</v>
      </c>
      <c r="D836" t="s">
        <v>1590</v>
      </c>
      <c r="E836" t="s">
        <v>1799</v>
      </c>
      <c r="F836">
        <v>1</v>
      </c>
      <c r="G836">
        <v>977.97</v>
      </c>
      <c r="H836">
        <v>0.06</v>
      </c>
      <c r="I836" t="s">
        <v>1828</v>
      </c>
      <c r="J836">
        <v>919.29179999999997</v>
      </c>
    </row>
    <row r="837" spans="1:10">
      <c r="A837" t="s">
        <v>2659</v>
      </c>
      <c r="B837" s="2">
        <v>45310</v>
      </c>
      <c r="C837" t="s">
        <v>1154</v>
      </c>
      <c r="D837" t="s">
        <v>1714</v>
      </c>
      <c r="E837" t="s">
        <v>1794</v>
      </c>
      <c r="F837">
        <v>4</v>
      </c>
      <c r="G837">
        <v>354.65</v>
      </c>
      <c r="H837">
        <v>0.19</v>
      </c>
      <c r="I837" t="s">
        <v>1823</v>
      </c>
      <c r="J837">
        <v>1149.066</v>
      </c>
    </row>
    <row r="838" spans="1:10">
      <c r="A838" t="s">
        <v>2660</v>
      </c>
      <c r="B838" s="2">
        <v>45376</v>
      </c>
      <c r="C838" t="s">
        <v>899</v>
      </c>
      <c r="D838" t="s">
        <v>1684</v>
      </c>
      <c r="E838" t="s">
        <v>1813</v>
      </c>
      <c r="F838">
        <v>1</v>
      </c>
      <c r="G838">
        <v>671.62</v>
      </c>
      <c r="H838">
        <v>0.09</v>
      </c>
      <c r="I838" t="s">
        <v>1828</v>
      </c>
      <c r="J838">
        <v>611.17420000000004</v>
      </c>
    </row>
    <row r="839" spans="1:10">
      <c r="A839" t="s">
        <v>2661</v>
      </c>
      <c r="B839" s="2">
        <v>45914</v>
      </c>
      <c r="C839" t="s">
        <v>999</v>
      </c>
      <c r="D839" t="s">
        <v>1712</v>
      </c>
      <c r="E839" t="s">
        <v>1766</v>
      </c>
      <c r="F839">
        <v>1</v>
      </c>
      <c r="G839">
        <v>867.32</v>
      </c>
      <c r="H839">
        <v>0.28999999999999998</v>
      </c>
      <c r="I839" t="s">
        <v>1825</v>
      </c>
      <c r="J839">
        <v>615.79719999999998</v>
      </c>
    </row>
    <row r="840" spans="1:10">
      <c r="A840" t="s">
        <v>2662</v>
      </c>
      <c r="B840" s="2">
        <v>45336</v>
      </c>
      <c r="C840" t="s">
        <v>295</v>
      </c>
      <c r="D840" t="s">
        <v>1568</v>
      </c>
      <c r="E840" t="s">
        <v>1794</v>
      </c>
      <c r="F840">
        <v>3</v>
      </c>
      <c r="G840">
        <v>240.27</v>
      </c>
      <c r="H840">
        <v>0.15</v>
      </c>
      <c r="I840" t="s">
        <v>1825</v>
      </c>
      <c r="J840">
        <v>612.68849999999998</v>
      </c>
    </row>
    <row r="841" spans="1:10">
      <c r="A841" t="s">
        <v>2663</v>
      </c>
      <c r="B841" s="2">
        <v>45728</v>
      </c>
      <c r="C841" t="s">
        <v>275</v>
      </c>
      <c r="D841" t="s">
        <v>1604</v>
      </c>
      <c r="E841" t="s">
        <v>1804</v>
      </c>
      <c r="F841">
        <v>2</v>
      </c>
      <c r="G841">
        <v>619.12</v>
      </c>
      <c r="H841">
        <v>0.28000000000000003</v>
      </c>
      <c r="I841" t="s">
        <v>1828</v>
      </c>
      <c r="J841">
        <v>891.53279999999995</v>
      </c>
    </row>
    <row r="842" spans="1:10">
      <c r="A842" t="s">
        <v>2664</v>
      </c>
      <c r="B842" s="2">
        <v>45755</v>
      </c>
      <c r="C842" t="s">
        <v>693</v>
      </c>
      <c r="D842" t="s">
        <v>1722</v>
      </c>
      <c r="E842" t="s">
        <v>1752</v>
      </c>
      <c r="F842">
        <v>3</v>
      </c>
      <c r="G842">
        <v>693.42</v>
      </c>
      <c r="H842">
        <v>0.08</v>
      </c>
      <c r="I842" t="s">
        <v>1825</v>
      </c>
      <c r="J842">
        <v>1913.8391999999999</v>
      </c>
    </row>
    <row r="843" spans="1:10">
      <c r="A843" t="s">
        <v>2665</v>
      </c>
      <c r="B843" s="2">
        <v>45695</v>
      </c>
      <c r="C843" t="s">
        <v>381</v>
      </c>
      <c r="D843" t="s">
        <v>1644</v>
      </c>
      <c r="E843" t="s">
        <v>1789</v>
      </c>
      <c r="F843">
        <v>4</v>
      </c>
      <c r="G843">
        <v>751.63</v>
      </c>
      <c r="H843">
        <v>0.28000000000000003</v>
      </c>
      <c r="I843" t="s">
        <v>1828</v>
      </c>
      <c r="J843">
        <v>2164.6943999999999</v>
      </c>
    </row>
    <row r="844" spans="1:10">
      <c r="A844" t="s">
        <v>2666</v>
      </c>
      <c r="B844" s="2">
        <v>45380</v>
      </c>
      <c r="C844" t="s">
        <v>387</v>
      </c>
      <c r="D844" t="s">
        <v>1610</v>
      </c>
      <c r="E844" t="s">
        <v>1801</v>
      </c>
      <c r="F844">
        <v>3</v>
      </c>
      <c r="G844">
        <v>108.14</v>
      </c>
      <c r="H844">
        <v>0.19</v>
      </c>
      <c r="I844" t="s">
        <v>1828</v>
      </c>
      <c r="J844">
        <v>262.78019999999998</v>
      </c>
    </row>
    <row r="845" spans="1:10">
      <c r="A845" t="s">
        <v>2667</v>
      </c>
      <c r="B845" s="2">
        <v>45446</v>
      </c>
      <c r="C845" t="s">
        <v>818</v>
      </c>
      <c r="D845" t="s">
        <v>1602</v>
      </c>
      <c r="E845" t="s">
        <v>1769</v>
      </c>
      <c r="F845">
        <v>1</v>
      </c>
      <c r="G845">
        <v>964.11</v>
      </c>
      <c r="H845">
        <v>0.17</v>
      </c>
      <c r="I845" t="s">
        <v>1828</v>
      </c>
      <c r="J845">
        <v>800.21130000000005</v>
      </c>
    </row>
    <row r="846" spans="1:10">
      <c r="A846" t="s">
        <v>2668</v>
      </c>
      <c r="B846" s="2">
        <v>45525</v>
      </c>
      <c r="C846" t="s">
        <v>449</v>
      </c>
      <c r="D846" t="s">
        <v>1586</v>
      </c>
      <c r="E846" t="s">
        <v>1752</v>
      </c>
      <c r="F846">
        <v>1</v>
      </c>
      <c r="G846">
        <v>346.2</v>
      </c>
      <c r="H846">
        <v>0.28999999999999998</v>
      </c>
      <c r="I846" t="s">
        <v>1823</v>
      </c>
      <c r="J846">
        <v>245.80199999999999</v>
      </c>
    </row>
    <row r="847" spans="1:10">
      <c r="A847" t="s">
        <v>2669</v>
      </c>
      <c r="B847" s="2">
        <v>45527</v>
      </c>
      <c r="C847" t="s">
        <v>1411</v>
      </c>
      <c r="D847" t="s">
        <v>1634</v>
      </c>
      <c r="E847" t="s">
        <v>1801</v>
      </c>
      <c r="F847">
        <v>3</v>
      </c>
      <c r="G847">
        <v>791.75</v>
      </c>
      <c r="H847">
        <v>0.28999999999999998</v>
      </c>
      <c r="I847" t="s">
        <v>1823</v>
      </c>
      <c r="J847">
        <v>1686.4275</v>
      </c>
    </row>
    <row r="848" spans="1:10">
      <c r="A848" t="s">
        <v>2670</v>
      </c>
      <c r="B848" s="2">
        <v>45265</v>
      </c>
      <c r="C848" t="s">
        <v>1005</v>
      </c>
      <c r="D848" t="s">
        <v>1626</v>
      </c>
      <c r="E848" t="s">
        <v>1797</v>
      </c>
      <c r="F848">
        <v>1</v>
      </c>
      <c r="G848">
        <v>529.84</v>
      </c>
      <c r="H848">
        <v>0.13</v>
      </c>
      <c r="I848" t="s">
        <v>1825</v>
      </c>
      <c r="J848">
        <v>460.96080000000001</v>
      </c>
    </row>
    <row r="849" spans="1:10">
      <c r="A849" t="s">
        <v>2671</v>
      </c>
      <c r="B849" s="2">
        <v>45936</v>
      </c>
      <c r="C849" t="s">
        <v>1452</v>
      </c>
      <c r="D849" t="s">
        <v>1656</v>
      </c>
      <c r="E849" t="s">
        <v>1766</v>
      </c>
      <c r="F849">
        <v>3</v>
      </c>
      <c r="G849">
        <v>582.57000000000005</v>
      </c>
      <c r="H849">
        <v>0.11</v>
      </c>
      <c r="I849" t="s">
        <v>1825</v>
      </c>
      <c r="J849">
        <v>1555.4619</v>
      </c>
    </row>
    <row r="850" spans="1:10">
      <c r="A850" t="s">
        <v>2672</v>
      </c>
      <c r="B850" s="2">
        <v>45242</v>
      </c>
      <c r="C850" t="s">
        <v>687</v>
      </c>
      <c r="D850" t="s">
        <v>1738</v>
      </c>
      <c r="E850" t="s">
        <v>1807</v>
      </c>
      <c r="F850">
        <v>1</v>
      </c>
      <c r="G850">
        <v>219.81</v>
      </c>
      <c r="H850">
        <v>0.22</v>
      </c>
      <c r="I850" t="s">
        <v>1828</v>
      </c>
      <c r="J850">
        <v>171.45179999999999</v>
      </c>
    </row>
    <row r="851" spans="1:10">
      <c r="A851" t="s">
        <v>2673</v>
      </c>
      <c r="B851" s="2">
        <v>45437</v>
      </c>
      <c r="C851" t="s">
        <v>1527</v>
      </c>
      <c r="D851" t="s">
        <v>1688</v>
      </c>
      <c r="E851" t="s">
        <v>1810</v>
      </c>
      <c r="F851">
        <v>4</v>
      </c>
      <c r="G851">
        <v>883.31</v>
      </c>
      <c r="H851">
        <v>0.27</v>
      </c>
      <c r="I851" t="s">
        <v>1823</v>
      </c>
      <c r="J851">
        <v>2579.2651999999998</v>
      </c>
    </row>
    <row r="852" spans="1:10">
      <c r="A852" t="s">
        <v>2674</v>
      </c>
      <c r="B852" s="2">
        <v>45627</v>
      </c>
      <c r="C852" t="s">
        <v>752</v>
      </c>
      <c r="D852" t="s">
        <v>1582</v>
      </c>
      <c r="E852" t="s">
        <v>1799</v>
      </c>
      <c r="F852">
        <v>4</v>
      </c>
      <c r="G852">
        <v>329.06</v>
      </c>
      <c r="H852">
        <v>0.04</v>
      </c>
      <c r="I852" t="s">
        <v>1828</v>
      </c>
      <c r="J852">
        <v>1263.5904</v>
      </c>
    </row>
    <row r="853" spans="1:10">
      <c r="A853" t="s">
        <v>2675</v>
      </c>
      <c r="B853" s="2">
        <v>45678</v>
      </c>
      <c r="C853" t="s">
        <v>372</v>
      </c>
      <c r="D853" t="s">
        <v>1684</v>
      </c>
      <c r="E853" t="s">
        <v>1792</v>
      </c>
      <c r="F853">
        <v>1</v>
      </c>
      <c r="G853">
        <v>935.78</v>
      </c>
      <c r="H853">
        <v>0.03</v>
      </c>
      <c r="I853" t="s">
        <v>1825</v>
      </c>
      <c r="J853">
        <v>907.70659999999998</v>
      </c>
    </row>
    <row r="854" spans="1:10">
      <c r="A854" t="s">
        <v>2676</v>
      </c>
      <c r="B854" s="2">
        <v>45484</v>
      </c>
      <c r="C854" t="s">
        <v>1008</v>
      </c>
      <c r="D854" t="s">
        <v>1668</v>
      </c>
      <c r="E854" t="s">
        <v>1789</v>
      </c>
      <c r="F854">
        <v>4</v>
      </c>
      <c r="G854">
        <v>597.79999999999995</v>
      </c>
      <c r="H854">
        <v>0.2</v>
      </c>
      <c r="I854" t="s">
        <v>1823</v>
      </c>
      <c r="J854">
        <v>1912.96</v>
      </c>
    </row>
    <row r="855" spans="1:10">
      <c r="A855" t="s">
        <v>2677</v>
      </c>
      <c r="B855" s="2">
        <v>45700</v>
      </c>
      <c r="C855" t="s">
        <v>827</v>
      </c>
      <c r="D855" t="s">
        <v>1574</v>
      </c>
      <c r="E855" t="s">
        <v>1810</v>
      </c>
      <c r="F855">
        <v>4</v>
      </c>
      <c r="G855">
        <v>266.98</v>
      </c>
      <c r="H855">
        <v>0.16</v>
      </c>
      <c r="I855" t="s">
        <v>1823</v>
      </c>
      <c r="J855">
        <v>897.05280000000005</v>
      </c>
    </row>
    <row r="856" spans="1:10">
      <c r="A856" t="s">
        <v>2678</v>
      </c>
      <c r="B856" s="2">
        <v>45873</v>
      </c>
      <c r="C856" t="s">
        <v>1266</v>
      </c>
      <c r="D856" t="s">
        <v>1688</v>
      </c>
      <c r="E856" t="s">
        <v>1801</v>
      </c>
      <c r="F856">
        <v>3</v>
      </c>
      <c r="G856">
        <v>360.18</v>
      </c>
      <c r="H856">
        <v>0.03</v>
      </c>
      <c r="I856" t="s">
        <v>1823</v>
      </c>
      <c r="J856">
        <v>1048.1238000000001</v>
      </c>
    </row>
    <row r="857" spans="1:10">
      <c r="A857" t="s">
        <v>2679</v>
      </c>
      <c r="B857" s="2">
        <v>45860</v>
      </c>
      <c r="C857" t="s">
        <v>1136</v>
      </c>
      <c r="D857" t="s">
        <v>1660</v>
      </c>
      <c r="E857" t="s">
        <v>1752</v>
      </c>
      <c r="F857">
        <v>3</v>
      </c>
      <c r="G857">
        <v>247.41</v>
      </c>
      <c r="H857">
        <v>0.05</v>
      </c>
      <c r="I857" t="s">
        <v>1828</v>
      </c>
      <c r="J857">
        <v>705.11850000000004</v>
      </c>
    </row>
    <row r="858" spans="1:10">
      <c r="A858" t="s">
        <v>2680</v>
      </c>
      <c r="B858" s="2">
        <v>45235</v>
      </c>
      <c r="C858" t="s">
        <v>284</v>
      </c>
      <c r="D858" t="s">
        <v>1638</v>
      </c>
      <c r="E858" t="s">
        <v>1801</v>
      </c>
      <c r="F858">
        <v>3</v>
      </c>
      <c r="G858">
        <v>674.66</v>
      </c>
      <c r="H858">
        <v>0.23</v>
      </c>
      <c r="I858" t="s">
        <v>1823</v>
      </c>
      <c r="J858">
        <v>1558.4646</v>
      </c>
    </row>
    <row r="859" spans="1:10">
      <c r="A859" t="s">
        <v>2681</v>
      </c>
      <c r="B859" s="2">
        <v>45874</v>
      </c>
      <c r="C859" t="s">
        <v>1289</v>
      </c>
      <c r="D859" t="s">
        <v>1632</v>
      </c>
      <c r="E859" t="s">
        <v>1769</v>
      </c>
      <c r="F859">
        <v>1</v>
      </c>
      <c r="G859">
        <v>913.98</v>
      </c>
      <c r="H859">
        <v>0.27</v>
      </c>
      <c r="I859" t="s">
        <v>1825</v>
      </c>
      <c r="J859">
        <v>667.20540000000005</v>
      </c>
    </row>
    <row r="860" spans="1:10">
      <c r="A860" t="s">
        <v>2682</v>
      </c>
      <c r="B860" s="2">
        <v>45769</v>
      </c>
      <c r="C860" t="s">
        <v>990</v>
      </c>
      <c r="D860" t="s">
        <v>1734</v>
      </c>
      <c r="E860" t="s">
        <v>1789</v>
      </c>
      <c r="F860">
        <v>4</v>
      </c>
      <c r="G860">
        <v>370.5</v>
      </c>
      <c r="H860">
        <v>0.13</v>
      </c>
      <c r="I860" t="s">
        <v>1825</v>
      </c>
      <c r="J860">
        <v>1289.3399999999999</v>
      </c>
    </row>
    <row r="861" spans="1:10">
      <c r="A861" t="s">
        <v>2683</v>
      </c>
      <c r="B861" s="2">
        <v>45619</v>
      </c>
      <c r="C861" t="s">
        <v>1121</v>
      </c>
      <c r="D861" t="s">
        <v>1692</v>
      </c>
      <c r="E861" t="s">
        <v>1797</v>
      </c>
      <c r="F861">
        <v>1</v>
      </c>
      <c r="G861">
        <v>735.1</v>
      </c>
      <c r="H861">
        <v>0.1</v>
      </c>
      <c r="I861" t="s">
        <v>1825</v>
      </c>
      <c r="J861">
        <v>661.59</v>
      </c>
    </row>
    <row r="862" spans="1:10">
      <c r="A862" t="s">
        <v>2684</v>
      </c>
      <c r="B862" s="2">
        <v>45614</v>
      </c>
      <c r="C862" t="s">
        <v>461</v>
      </c>
      <c r="D862" t="s">
        <v>1706</v>
      </c>
      <c r="E862" t="s">
        <v>1761</v>
      </c>
      <c r="F862">
        <v>3</v>
      </c>
      <c r="G862">
        <v>448.55</v>
      </c>
      <c r="H862">
        <v>0.05</v>
      </c>
      <c r="I862" t="s">
        <v>1823</v>
      </c>
      <c r="J862">
        <v>1278.3675000000001</v>
      </c>
    </row>
    <row r="863" spans="1:10">
      <c r="A863" t="s">
        <v>2685</v>
      </c>
      <c r="B863" s="2">
        <v>45691</v>
      </c>
      <c r="C863" t="s">
        <v>221</v>
      </c>
      <c r="D863" t="s">
        <v>1716</v>
      </c>
      <c r="E863" t="s">
        <v>1797</v>
      </c>
      <c r="F863">
        <v>3</v>
      </c>
      <c r="G863">
        <v>904.96</v>
      </c>
      <c r="H863">
        <v>7.0000000000000007E-2</v>
      </c>
      <c r="I863" t="s">
        <v>1828</v>
      </c>
      <c r="J863">
        <v>2524.8384000000001</v>
      </c>
    </row>
    <row r="864" spans="1:10">
      <c r="A864" t="s">
        <v>2686</v>
      </c>
      <c r="B864" s="2">
        <v>45608</v>
      </c>
      <c r="C864" t="s">
        <v>1187</v>
      </c>
      <c r="D864" t="s">
        <v>1684</v>
      </c>
      <c r="E864" t="s">
        <v>1797</v>
      </c>
      <c r="F864">
        <v>4</v>
      </c>
      <c r="G864">
        <v>408.72</v>
      </c>
      <c r="H864">
        <v>0.16</v>
      </c>
      <c r="I864" t="s">
        <v>1828</v>
      </c>
      <c r="J864">
        <v>1373.2991999999999</v>
      </c>
    </row>
    <row r="865" spans="1:10">
      <c r="A865" t="s">
        <v>2687</v>
      </c>
      <c r="B865" s="2">
        <v>45412</v>
      </c>
      <c r="C865" t="s">
        <v>896</v>
      </c>
      <c r="D865" t="s">
        <v>1690</v>
      </c>
      <c r="E865" t="s">
        <v>1766</v>
      </c>
      <c r="F865">
        <v>4</v>
      </c>
      <c r="G865">
        <v>770.65</v>
      </c>
      <c r="H865">
        <v>0.27</v>
      </c>
      <c r="I865" t="s">
        <v>1823</v>
      </c>
      <c r="J865">
        <v>2250.2979999999998</v>
      </c>
    </row>
    <row r="866" spans="1:10">
      <c r="A866" t="s">
        <v>2688</v>
      </c>
      <c r="B866" s="2">
        <v>45767</v>
      </c>
      <c r="C866" t="s">
        <v>663</v>
      </c>
      <c r="D866" t="s">
        <v>1608</v>
      </c>
      <c r="E866" t="s">
        <v>1776</v>
      </c>
      <c r="F866">
        <v>1</v>
      </c>
      <c r="G866">
        <v>649.22</v>
      </c>
      <c r="H866">
        <v>0.03</v>
      </c>
      <c r="I866" t="s">
        <v>1828</v>
      </c>
      <c r="J866">
        <v>629.74339999999995</v>
      </c>
    </row>
    <row r="867" spans="1:10">
      <c r="A867" t="s">
        <v>2689</v>
      </c>
      <c r="B867" s="2">
        <v>45428</v>
      </c>
      <c r="C867" t="s">
        <v>1092</v>
      </c>
      <c r="D867" t="s">
        <v>1614</v>
      </c>
      <c r="E867" t="s">
        <v>1789</v>
      </c>
      <c r="F867">
        <v>2</v>
      </c>
      <c r="G867">
        <v>379.78</v>
      </c>
      <c r="H867">
        <v>0.2</v>
      </c>
      <c r="I867" t="s">
        <v>1823</v>
      </c>
      <c r="J867">
        <v>607.64800000000002</v>
      </c>
    </row>
    <row r="868" spans="1:10">
      <c r="A868" t="s">
        <v>2690</v>
      </c>
      <c r="B868" s="2">
        <v>45770</v>
      </c>
      <c r="C868" t="s">
        <v>794</v>
      </c>
      <c r="D868" t="s">
        <v>1634</v>
      </c>
      <c r="E868" t="s">
        <v>1782</v>
      </c>
      <c r="F868">
        <v>3</v>
      </c>
      <c r="G868">
        <v>924.15</v>
      </c>
      <c r="H868">
        <v>0.1</v>
      </c>
      <c r="I868" t="s">
        <v>1825</v>
      </c>
      <c r="J868">
        <v>2495.2049999999999</v>
      </c>
    </row>
    <row r="869" spans="1:10">
      <c r="A869" t="s">
        <v>2691</v>
      </c>
      <c r="B869" s="2">
        <v>45571</v>
      </c>
      <c r="C869" t="s">
        <v>1446</v>
      </c>
      <c r="D869" t="s">
        <v>1638</v>
      </c>
      <c r="E869" t="s">
        <v>1807</v>
      </c>
      <c r="F869">
        <v>3</v>
      </c>
      <c r="G869">
        <v>144.66999999999999</v>
      </c>
      <c r="H869">
        <v>0.28999999999999998</v>
      </c>
      <c r="I869" t="s">
        <v>1828</v>
      </c>
      <c r="J869">
        <v>308.14710000000002</v>
      </c>
    </row>
    <row r="870" spans="1:10">
      <c r="A870" t="s">
        <v>2692</v>
      </c>
      <c r="B870" s="2">
        <v>45700</v>
      </c>
      <c r="C870" t="s">
        <v>419</v>
      </c>
      <c r="D870" t="s">
        <v>1614</v>
      </c>
      <c r="E870" t="s">
        <v>1801</v>
      </c>
      <c r="F870">
        <v>2</v>
      </c>
      <c r="G870">
        <v>667.17</v>
      </c>
      <c r="H870">
        <v>0.1</v>
      </c>
      <c r="I870" t="s">
        <v>1825</v>
      </c>
      <c r="J870">
        <v>1200.9059999999999</v>
      </c>
    </row>
    <row r="871" spans="1:10">
      <c r="A871" t="s">
        <v>2693</v>
      </c>
      <c r="B871" s="2">
        <v>45382</v>
      </c>
      <c r="C871" t="s">
        <v>1252</v>
      </c>
      <c r="D871" t="s">
        <v>1680</v>
      </c>
      <c r="E871" t="s">
        <v>1766</v>
      </c>
      <c r="F871">
        <v>1</v>
      </c>
      <c r="G871">
        <v>984.6</v>
      </c>
      <c r="H871">
        <v>0.22</v>
      </c>
      <c r="I871" t="s">
        <v>1823</v>
      </c>
      <c r="J871">
        <v>767.98800000000006</v>
      </c>
    </row>
    <row r="872" spans="1:10">
      <c r="A872" t="s">
        <v>2694</v>
      </c>
      <c r="B872" s="2">
        <v>45260</v>
      </c>
      <c r="C872" t="s">
        <v>887</v>
      </c>
      <c r="D872" t="s">
        <v>1574</v>
      </c>
      <c r="E872" t="s">
        <v>1782</v>
      </c>
      <c r="F872">
        <v>1</v>
      </c>
      <c r="G872">
        <v>139.29</v>
      </c>
      <c r="H872">
        <v>0</v>
      </c>
      <c r="I872" t="s">
        <v>1823</v>
      </c>
      <c r="J872">
        <v>139.29</v>
      </c>
    </row>
    <row r="873" spans="1:10">
      <c r="A873" t="s">
        <v>2695</v>
      </c>
      <c r="B873" s="2">
        <v>45702</v>
      </c>
      <c r="C873" t="s">
        <v>134</v>
      </c>
      <c r="D873" t="s">
        <v>1580</v>
      </c>
      <c r="E873" t="s">
        <v>1782</v>
      </c>
      <c r="F873">
        <v>3</v>
      </c>
      <c r="G873">
        <v>459.57</v>
      </c>
      <c r="H873">
        <v>0.1</v>
      </c>
      <c r="I873" t="s">
        <v>1828</v>
      </c>
      <c r="J873">
        <v>1240.8389999999999</v>
      </c>
    </row>
    <row r="874" spans="1:10">
      <c r="A874" t="s">
        <v>2696</v>
      </c>
      <c r="B874" s="2">
        <v>45302</v>
      </c>
      <c r="C874" t="s">
        <v>244</v>
      </c>
      <c r="D874" t="s">
        <v>1628</v>
      </c>
      <c r="E874" t="s">
        <v>1801</v>
      </c>
      <c r="F874">
        <v>1</v>
      </c>
      <c r="G874">
        <v>517.82000000000005</v>
      </c>
      <c r="H874">
        <v>0.28999999999999998</v>
      </c>
      <c r="I874" t="s">
        <v>1823</v>
      </c>
      <c r="J874">
        <v>367.65219999999999</v>
      </c>
    </row>
    <row r="875" spans="1:10">
      <c r="A875" t="s">
        <v>2697</v>
      </c>
      <c r="B875" s="2">
        <v>45653</v>
      </c>
      <c r="C875" t="s">
        <v>1184</v>
      </c>
      <c r="D875" t="s">
        <v>1700</v>
      </c>
      <c r="E875" t="s">
        <v>1776</v>
      </c>
      <c r="F875">
        <v>4</v>
      </c>
      <c r="G875">
        <v>282.45</v>
      </c>
      <c r="H875">
        <v>0.28999999999999998</v>
      </c>
      <c r="I875" t="s">
        <v>1828</v>
      </c>
      <c r="J875">
        <v>802.15800000000002</v>
      </c>
    </row>
    <row r="876" spans="1:10">
      <c r="A876" t="s">
        <v>2698</v>
      </c>
      <c r="B876" s="2">
        <v>45250</v>
      </c>
      <c r="C876" t="s">
        <v>1405</v>
      </c>
      <c r="D876" t="s">
        <v>1722</v>
      </c>
      <c r="E876" t="s">
        <v>1779</v>
      </c>
      <c r="F876">
        <v>2</v>
      </c>
      <c r="G876">
        <v>386.46</v>
      </c>
      <c r="H876">
        <v>0.23</v>
      </c>
      <c r="I876" t="s">
        <v>1828</v>
      </c>
      <c r="J876">
        <v>595.14840000000004</v>
      </c>
    </row>
    <row r="877" spans="1:10">
      <c r="A877" t="s">
        <v>2699</v>
      </c>
      <c r="B877" s="2">
        <v>45661</v>
      </c>
      <c r="C877" t="s">
        <v>640</v>
      </c>
      <c r="D877" t="s">
        <v>1586</v>
      </c>
      <c r="E877" t="s">
        <v>1766</v>
      </c>
      <c r="F877">
        <v>1</v>
      </c>
      <c r="G877">
        <v>270.45</v>
      </c>
      <c r="H877">
        <v>0.15</v>
      </c>
      <c r="I877" t="s">
        <v>1828</v>
      </c>
      <c r="J877">
        <v>229.88249999999999</v>
      </c>
    </row>
    <row r="878" spans="1:10">
      <c r="A878" t="s">
        <v>2700</v>
      </c>
      <c r="B878" s="2">
        <v>45493</v>
      </c>
      <c r="C878" t="s">
        <v>160</v>
      </c>
      <c r="D878" t="s">
        <v>1700</v>
      </c>
      <c r="E878" t="s">
        <v>1789</v>
      </c>
      <c r="F878">
        <v>4</v>
      </c>
      <c r="G878">
        <v>762.94</v>
      </c>
      <c r="H878">
        <v>0.09</v>
      </c>
      <c r="I878" t="s">
        <v>1828</v>
      </c>
      <c r="J878">
        <v>2777.1016</v>
      </c>
    </row>
    <row r="879" spans="1:10">
      <c r="A879" t="s">
        <v>2701</v>
      </c>
      <c r="B879" s="2">
        <v>45242</v>
      </c>
      <c r="C879" t="s">
        <v>1518</v>
      </c>
      <c r="D879" t="s">
        <v>1630</v>
      </c>
      <c r="E879" t="s">
        <v>1797</v>
      </c>
      <c r="F879">
        <v>1</v>
      </c>
      <c r="G879">
        <v>409.03</v>
      </c>
      <c r="H879">
        <v>0.25</v>
      </c>
      <c r="I879" t="s">
        <v>1828</v>
      </c>
      <c r="J879">
        <v>306.77249999999998</v>
      </c>
    </row>
    <row r="880" spans="1:10">
      <c r="A880" t="s">
        <v>2702</v>
      </c>
      <c r="B880" s="2">
        <v>45411</v>
      </c>
      <c r="C880" t="s">
        <v>711</v>
      </c>
      <c r="D880" t="s">
        <v>1740</v>
      </c>
      <c r="E880" t="s">
        <v>1810</v>
      </c>
      <c r="F880">
        <v>2</v>
      </c>
      <c r="G880">
        <v>891.13</v>
      </c>
      <c r="H880">
        <v>0.13</v>
      </c>
      <c r="I880" t="s">
        <v>1823</v>
      </c>
      <c r="J880">
        <v>1550.5662</v>
      </c>
    </row>
    <row r="881" spans="1:10">
      <c r="A881" t="s">
        <v>2703</v>
      </c>
      <c r="B881" s="2">
        <v>45593</v>
      </c>
      <c r="C881" t="s">
        <v>130</v>
      </c>
      <c r="D881" t="s">
        <v>1732</v>
      </c>
      <c r="E881" t="s">
        <v>1804</v>
      </c>
      <c r="F881">
        <v>1</v>
      </c>
      <c r="G881">
        <v>553.38</v>
      </c>
      <c r="H881">
        <v>0.21</v>
      </c>
      <c r="I881" t="s">
        <v>1825</v>
      </c>
      <c r="J881">
        <v>437.17020000000002</v>
      </c>
    </row>
    <row r="882" spans="1:10">
      <c r="A882" t="s">
        <v>2704</v>
      </c>
      <c r="B882" s="2">
        <v>45281</v>
      </c>
      <c r="C882" t="s">
        <v>535</v>
      </c>
      <c r="D882" t="s">
        <v>1718</v>
      </c>
      <c r="E882" t="s">
        <v>1797</v>
      </c>
      <c r="F882">
        <v>2</v>
      </c>
      <c r="G882">
        <v>652.29999999999995</v>
      </c>
      <c r="H882">
        <v>0.16</v>
      </c>
      <c r="I882" t="s">
        <v>1828</v>
      </c>
      <c r="J882">
        <v>1095.864</v>
      </c>
    </row>
    <row r="883" spans="1:10">
      <c r="A883" t="s">
        <v>2705</v>
      </c>
      <c r="B883" s="2">
        <v>45575</v>
      </c>
      <c r="C883" t="s">
        <v>422</v>
      </c>
      <c r="D883" t="s">
        <v>1632</v>
      </c>
      <c r="E883" t="s">
        <v>1786</v>
      </c>
      <c r="F883">
        <v>4</v>
      </c>
      <c r="G883">
        <v>194.36</v>
      </c>
      <c r="H883">
        <v>0.18</v>
      </c>
      <c r="I883" t="s">
        <v>1828</v>
      </c>
      <c r="J883">
        <v>637.50080000000003</v>
      </c>
    </row>
    <row r="884" spans="1:10">
      <c r="A884" t="s">
        <v>2706</v>
      </c>
      <c r="B884" s="2">
        <v>45660</v>
      </c>
      <c r="C884" t="s">
        <v>514</v>
      </c>
      <c r="D884" t="s">
        <v>1732</v>
      </c>
      <c r="E884" t="s">
        <v>1757</v>
      </c>
      <c r="F884">
        <v>3</v>
      </c>
      <c r="G884">
        <v>476.37</v>
      </c>
      <c r="H884">
        <v>0.21</v>
      </c>
      <c r="I884" t="s">
        <v>1828</v>
      </c>
      <c r="J884">
        <v>1128.9969000000001</v>
      </c>
    </row>
    <row r="885" spans="1:10">
      <c r="A885" t="s">
        <v>2707</v>
      </c>
      <c r="B885" s="2">
        <v>45360</v>
      </c>
      <c r="C885" t="s">
        <v>1142</v>
      </c>
      <c r="D885" t="s">
        <v>1628</v>
      </c>
      <c r="E885" t="s">
        <v>1773</v>
      </c>
      <c r="F885">
        <v>3</v>
      </c>
      <c r="G885">
        <v>174.57</v>
      </c>
      <c r="H885">
        <v>0</v>
      </c>
      <c r="I885" t="s">
        <v>1825</v>
      </c>
      <c r="J885">
        <v>523.71</v>
      </c>
    </row>
    <row r="886" spans="1:10">
      <c r="A886" t="s">
        <v>2708</v>
      </c>
      <c r="B886" s="2">
        <v>45526</v>
      </c>
      <c r="C886" t="s">
        <v>414</v>
      </c>
      <c r="D886" t="s">
        <v>1718</v>
      </c>
      <c r="E886" t="s">
        <v>1752</v>
      </c>
      <c r="F886">
        <v>3</v>
      </c>
      <c r="G886">
        <v>762</v>
      </c>
      <c r="H886">
        <v>0.02</v>
      </c>
      <c r="I886" t="s">
        <v>1825</v>
      </c>
      <c r="J886">
        <v>2240.2800000000002</v>
      </c>
    </row>
    <row r="887" spans="1:10">
      <c r="A887" t="s">
        <v>2709</v>
      </c>
      <c r="B887" s="2">
        <v>45395</v>
      </c>
      <c r="C887" t="s">
        <v>1319</v>
      </c>
      <c r="D887" t="s">
        <v>1692</v>
      </c>
      <c r="E887" t="s">
        <v>1813</v>
      </c>
      <c r="F887">
        <v>1</v>
      </c>
      <c r="G887">
        <v>44.08</v>
      </c>
      <c r="H887">
        <v>0.05</v>
      </c>
      <c r="I887" t="s">
        <v>1823</v>
      </c>
      <c r="J887">
        <v>41.875999999999998</v>
      </c>
    </row>
    <row r="888" spans="1:10">
      <c r="A888" t="s">
        <v>2710</v>
      </c>
      <c r="B888" s="2">
        <v>45466</v>
      </c>
      <c r="C888" t="s">
        <v>1521</v>
      </c>
      <c r="D888" t="s">
        <v>1666</v>
      </c>
      <c r="E888" t="s">
        <v>1797</v>
      </c>
      <c r="F888">
        <v>1</v>
      </c>
      <c r="G888">
        <v>992.37</v>
      </c>
      <c r="H888">
        <v>0.24</v>
      </c>
      <c r="I888" t="s">
        <v>1828</v>
      </c>
      <c r="J888">
        <v>754.20119999999997</v>
      </c>
    </row>
    <row r="889" spans="1:10">
      <c r="A889" t="s">
        <v>2711</v>
      </c>
      <c r="B889" s="2">
        <v>45876</v>
      </c>
      <c r="C889" t="s">
        <v>657</v>
      </c>
      <c r="D889" t="s">
        <v>1610</v>
      </c>
      <c r="E889" t="s">
        <v>1789</v>
      </c>
      <c r="F889">
        <v>3</v>
      </c>
      <c r="G889">
        <v>465.4</v>
      </c>
      <c r="H889">
        <v>0.28999999999999998</v>
      </c>
      <c r="I889" t="s">
        <v>1828</v>
      </c>
      <c r="J889">
        <v>991.30200000000002</v>
      </c>
    </row>
    <row r="890" spans="1:10">
      <c r="A890" t="s">
        <v>2712</v>
      </c>
      <c r="B890" s="2">
        <v>45724</v>
      </c>
      <c r="C890" t="s">
        <v>1059</v>
      </c>
      <c r="D890" t="s">
        <v>1580</v>
      </c>
      <c r="E890" t="s">
        <v>1789</v>
      </c>
      <c r="F890">
        <v>2</v>
      </c>
      <c r="G890">
        <v>693.61</v>
      </c>
      <c r="H890">
        <v>0.15</v>
      </c>
      <c r="I890" t="s">
        <v>1825</v>
      </c>
      <c r="J890">
        <v>1179.1369999999999</v>
      </c>
    </row>
    <row r="891" spans="1:10">
      <c r="A891" t="s">
        <v>2713</v>
      </c>
      <c r="B891" s="2">
        <v>45801</v>
      </c>
      <c r="C891" t="s">
        <v>1434</v>
      </c>
      <c r="D891" t="s">
        <v>1682</v>
      </c>
      <c r="E891" t="s">
        <v>1782</v>
      </c>
      <c r="F891">
        <v>2</v>
      </c>
      <c r="G891">
        <v>995.11</v>
      </c>
      <c r="H891">
        <v>0.13</v>
      </c>
      <c r="I891" t="s">
        <v>1825</v>
      </c>
      <c r="J891">
        <v>1731.4914000000001</v>
      </c>
    </row>
    <row r="892" spans="1:10">
      <c r="A892" t="s">
        <v>2714</v>
      </c>
      <c r="B892" s="2">
        <v>45749</v>
      </c>
      <c r="C892" t="s">
        <v>1190</v>
      </c>
      <c r="D892" t="s">
        <v>1594</v>
      </c>
      <c r="E892" t="s">
        <v>1769</v>
      </c>
      <c r="F892">
        <v>3</v>
      </c>
      <c r="G892">
        <v>70.97</v>
      </c>
      <c r="H892">
        <v>0.06</v>
      </c>
      <c r="I892" t="s">
        <v>1828</v>
      </c>
      <c r="J892">
        <v>200.1354</v>
      </c>
    </row>
    <row r="893" spans="1:10">
      <c r="A893" t="s">
        <v>2715</v>
      </c>
      <c r="B893" s="2">
        <v>45325</v>
      </c>
      <c r="C893" t="s">
        <v>396</v>
      </c>
      <c r="D893" t="s">
        <v>1714</v>
      </c>
      <c r="E893" t="s">
        <v>1786</v>
      </c>
      <c r="F893">
        <v>3</v>
      </c>
      <c r="G893">
        <v>470.42</v>
      </c>
      <c r="H893">
        <v>0.16</v>
      </c>
      <c r="I893" t="s">
        <v>1823</v>
      </c>
      <c r="J893">
        <v>1185.4584</v>
      </c>
    </row>
    <row r="894" spans="1:10">
      <c r="A894" t="s">
        <v>2716</v>
      </c>
      <c r="B894" s="2">
        <v>45932</v>
      </c>
      <c r="C894" t="s">
        <v>990</v>
      </c>
      <c r="D894" t="s">
        <v>1720</v>
      </c>
      <c r="E894" t="s">
        <v>1804</v>
      </c>
      <c r="F894">
        <v>2</v>
      </c>
      <c r="G894">
        <v>215.59</v>
      </c>
      <c r="H894">
        <v>0.18</v>
      </c>
      <c r="I894" t="s">
        <v>1823</v>
      </c>
      <c r="J894">
        <v>353.56760000000003</v>
      </c>
    </row>
    <row r="895" spans="1:10">
      <c r="A895" t="s">
        <v>2717</v>
      </c>
      <c r="B895" s="2">
        <v>45895</v>
      </c>
      <c r="C895" t="s">
        <v>767</v>
      </c>
      <c r="D895" t="s">
        <v>1732</v>
      </c>
      <c r="E895" t="s">
        <v>1752</v>
      </c>
      <c r="F895">
        <v>1</v>
      </c>
      <c r="G895">
        <v>533.79999999999995</v>
      </c>
      <c r="H895">
        <v>0.27</v>
      </c>
      <c r="I895" t="s">
        <v>1828</v>
      </c>
      <c r="J895">
        <v>389.67399999999998</v>
      </c>
    </row>
    <row r="896" spans="1:10">
      <c r="A896" t="s">
        <v>2718</v>
      </c>
      <c r="B896" s="2">
        <v>45614</v>
      </c>
      <c r="C896" t="s">
        <v>335</v>
      </c>
      <c r="D896" t="s">
        <v>1612</v>
      </c>
      <c r="E896" t="s">
        <v>1766</v>
      </c>
      <c r="F896">
        <v>2</v>
      </c>
      <c r="G896">
        <v>732.67</v>
      </c>
      <c r="H896">
        <v>0.24</v>
      </c>
      <c r="I896" t="s">
        <v>1825</v>
      </c>
      <c r="J896">
        <v>1113.6584</v>
      </c>
    </row>
    <row r="897" spans="1:10">
      <c r="A897" t="s">
        <v>2719</v>
      </c>
      <c r="B897" s="2">
        <v>45247</v>
      </c>
      <c r="C897" t="s">
        <v>1504</v>
      </c>
      <c r="D897" t="s">
        <v>1668</v>
      </c>
      <c r="E897" t="s">
        <v>1797</v>
      </c>
      <c r="F897">
        <v>4</v>
      </c>
      <c r="G897">
        <v>106.48</v>
      </c>
      <c r="H897">
        <v>0.1</v>
      </c>
      <c r="I897" t="s">
        <v>1828</v>
      </c>
      <c r="J897">
        <v>383.32799999999997</v>
      </c>
    </row>
    <row r="898" spans="1:10">
      <c r="A898" t="s">
        <v>2720</v>
      </c>
      <c r="B898" s="2">
        <v>45696</v>
      </c>
      <c r="C898" t="s">
        <v>372</v>
      </c>
      <c r="D898" t="s">
        <v>1662</v>
      </c>
      <c r="E898" t="s">
        <v>1766</v>
      </c>
      <c r="F898">
        <v>1</v>
      </c>
      <c r="G898">
        <v>38.950000000000003</v>
      </c>
      <c r="H898">
        <v>0.28000000000000003</v>
      </c>
      <c r="I898" t="s">
        <v>1823</v>
      </c>
      <c r="J898">
        <v>28.044</v>
      </c>
    </row>
    <row r="899" spans="1:10">
      <c r="A899" t="s">
        <v>2721</v>
      </c>
      <c r="B899" s="2">
        <v>45294</v>
      </c>
      <c r="C899" t="s">
        <v>1337</v>
      </c>
      <c r="D899" t="s">
        <v>1740</v>
      </c>
      <c r="E899" t="s">
        <v>1804</v>
      </c>
      <c r="F899">
        <v>1</v>
      </c>
      <c r="G899">
        <v>835.17</v>
      </c>
      <c r="H899">
        <v>0.02</v>
      </c>
      <c r="I899" t="s">
        <v>1828</v>
      </c>
      <c r="J899">
        <v>818.46659999999997</v>
      </c>
    </row>
    <row r="900" spans="1:10">
      <c r="A900" t="s">
        <v>2722</v>
      </c>
      <c r="B900" s="2">
        <v>45389</v>
      </c>
      <c r="C900" t="s">
        <v>458</v>
      </c>
      <c r="D900" t="s">
        <v>1714</v>
      </c>
      <c r="E900" t="s">
        <v>1766</v>
      </c>
      <c r="F900">
        <v>1</v>
      </c>
      <c r="G900">
        <v>113.07</v>
      </c>
      <c r="H900">
        <v>0.24</v>
      </c>
      <c r="I900" t="s">
        <v>1823</v>
      </c>
      <c r="J900">
        <v>85.933199999999999</v>
      </c>
    </row>
    <row r="901" spans="1:10">
      <c r="A901" t="s">
        <v>2723</v>
      </c>
      <c r="B901" s="2">
        <v>45930</v>
      </c>
      <c r="C901" t="s">
        <v>1437</v>
      </c>
      <c r="D901" t="s">
        <v>1736</v>
      </c>
      <c r="E901" t="s">
        <v>1794</v>
      </c>
      <c r="F901">
        <v>2</v>
      </c>
      <c r="G901">
        <v>451.33</v>
      </c>
      <c r="H901">
        <v>0.23</v>
      </c>
      <c r="I901" t="s">
        <v>1828</v>
      </c>
      <c r="J901">
        <v>695.04819999999995</v>
      </c>
    </row>
    <row r="902" spans="1:10">
      <c r="A902" t="s">
        <v>2724</v>
      </c>
      <c r="B902" s="2">
        <v>45456</v>
      </c>
      <c r="C902" t="s">
        <v>1163</v>
      </c>
      <c r="D902" t="s">
        <v>1720</v>
      </c>
      <c r="E902" t="s">
        <v>1776</v>
      </c>
      <c r="F902">
        <v>3</v>
      </c>
      <c r="G902">
        <v>619.80999999999995</v>
      </c>
      <c r="H902">
        <v>0.16</v>
      </c>
      <c r="I902" t="s">
        <v>1828</v>
      </c>
      <c r="J902">
        <v>1561.9212</v>
      </c>
    </row>
    <row r="903" spans="1:10">
      <c r="A903" t="s">
        <v>2725</v>
      </c>
      <c r="B903" s="2">
        <v>45713</v>
      </c>
      <c r="C903" t="s">
        <v>381</v>
      </c>
      <c r="D903" t="s">
        <v>1672</v>
      </c>
      <c r="E903" t="s">
        <v>1779</v>
      </c>
      <c r="F903">
        <v>4</v>
      </c>
      <c r="G903">
        <v>46.97</v>
      </c>
      <c r="H903">
        <v>0.26</v>
      </c>
      <c r="I903" t="s">
        <v>1825</v>
      </c>
      <c r="J903">
        <v>139.03120000000001</v>
      </c>
    </row>
    <row r="904" spans="1:10">
      <c r="A904" t="s">
        <v>2726</v>
      </c>
      <c r="B904" s="2">
        <v>45784</v>
      </c>
      <c r="C904" t="s">
        <v>607</v>
      </c>
      <c r="D904" t="s">
        <v>1640</v>
      </c>
      <c r="E904" t="s">
        <v>1761</v>
      </c>
      <c r="F904">
        <v>2</v>
      </c>
      <c r="G904">
        <v>71.48</v>
      </c>
      <c r="H904">
        <v>0.14000000000000001</v>
      </c>
      <c r="I904" t="s">
        <v>1828</v>
      </c>
      <c r="J904">
        <v>122.9456</v>
      </c>
    </row>
    <row r="905" spans="1:10">
      <c r="A905" t="s">
        <v>2727</v>
      </c>
      <c r="B905" s="2">
        <v>45812</v>
      </c>
      <c r="C905" t="s">
        <v>8</v>
      </c>
      <c r="D905" t="s">
        <v>1660</v>
      </c>
      <c r="E905" t="s">
        <v>1813</v>
      </c>
      <c r="F905">
        <v>2</v>
      </c>
      <c r="G905">
        <v>404.08</v>
      </c>
      <c r="H905">
        <v>7.0000000000000007E-2</v>
      </c>
      <c r="I905" t="s">
        <v>1823</v>
      </c>
      <c r="J905">
        <v>751.58879999999999</v>
      </c>
    </row>
    <row r="906" spans="1:10">
      <c r="A906" t="s">
        <v>2728</v>
      </c>
      <c r="B906" s="2">
        <v>45653</v>
      </c>
      <c r="C906" t="s">
        <v>842</v>
      </c>
      <c r="D906" t="s">
        <v>1582</v>
      </c>
      <c r="E906" t="s">
        <v>1804</v>
      </c>
      <c r="F906">
        <v>1</v>
      </c>
      <c r="G906">
        <v>519.91</v>
      </c>
      <c r="H906">
        <v>0.05</v>
      </c>
      <c r="I906" t="s">
        <v>1828</v>
      </c>
      <c r="J906">
        <v>493.91449999999998</v>
      </c>
    </row>
    <row r="907" spans="1:10">
      <c r="A907" t="s">
        <v>2729</v>
      </c>
      <c r="B907" s="2">
        <v>45672</v>
      </c>
      <c r="C907" t="s">
        <v>490</v>
      </c>
      <c r="D907" t="s">
        <v>1644</v>
      </c>
      <c r="E907" t="s">
        <v>1797</v>
      </c>
      <c r="F907">
        <v>3</v>
      </c>
      <c r="G907">
        <v>566.16</v>
      </c>
      <c r="H907">
        <v>0.05</v>
      </c>
      <c r="I907" t="s">
        <v>1825</v>
      </c>
      <c r="J907">
        <v>1613.556</v>
      </c>
    </row>
    <row r="908" spans="1:10">
      <c r="A908" t="s">
        <v>2730</v>
      </c>
      <c r="B908" s="2">
        <v>45799</v>
      </c>
      <c r="C908" t="s">
        <v>1223</v>
      </c>
      <c r="D908" t="s">
        <v>1652</v>
      </c>
      <c r="E908" t="s">
        <v>1789</v>
      </c>
      <c r="F908">
        <v>2</v>
      </c>
      <c r="G908">
        <v>295.12</v>
      </c>
      <c r="H908">
        <v>0.09</v>
      </c>
      <c r="I908" t="s">
        <v>1828</v>
      </c>
      <c r="J908">
        <v>537.11839999999995</v>
      </c>
    </row>
    <row r="909" spans="1:10">
      <c r="A909" t="s">
        <v>2731</v>
      </c>
      <c r="B909" s="2">
        <v>45848</v>
      </c>
      <c r="C909" t="s">
        <v>384</v>
      </c>
      <c r="D909" t="s">
        <v>1616</v>
      </c>
      <c r="E909" t="s">
        <v>1792</v>
      </c>
      <c r="F909">
        <v>2</v>
      </c>
      <c r="G909">
        <v>414.18</v>
      </c>
      <c r="H909">
        <v>0.25</v>
      </c>
      <c r="I909" t="s">
        <v>1825</v>
      </c>
      <c r="J909">
        <v>621.27</v>
      </c>
    </row>
    <row r="910" spans="1:10">
      <c r="A910" t="s">
        <v>2732</v>
      </c>
      <c r="B910" s="2">
        <v>45918</v>
      </c>
      <c r="C910" t="s">
        <v>854</v>
      </c>
      <c r="D910" t="s">
        <v>1664</v>
      </c>
      <c r="E910" t="s">
        <v>1782</v>
      </c>
      <c r="F910">
        <v>2</v>
      </c>
      <c r="G910">
        <v>433.75</v>
      </c>
      <c r="H910">
        <v>0</v>
      </c>
      <c r="I910" t="s">
        <v>1823</v>
      </c>
      <c r="J910">
        <v>867.5</v>
      </c>
    </row>
    <row r="911" spans="1:10">
      <c r="A911" t="s">
        <v>2733</v>
      </c>
      <c r="B911" s="2">
        <v>45288</v>
      </c>
      <c r="C911" t="s">
        <v>893</v>
      </c>
      <c r="D911" t="s">
        <v>1718</v>
      </c>
      <c r="E911" t="s">
        <v>1813</v>
      </c>
      <c r="F911">
        <v>3</v>
      </c>
      <c r="G911">
        <v>104.33</v>
      </c>
      <c r="H911">
        <v>0.13</v>
      </c>
      <c r="I911" t="s">
        <v>1828</v>
      </c>
      <c r="J911">
        <v>272.30130000000003</v>
      </c>
    </row>
    <row r="912" spans="1:10">
      <c r="A912" t="s">
        <v>2734</v>
      </c>
      <c r="B912" s="2">
        <v>45477</v>
      </c>
      <c r="C912" t="s">
        <v>1431</v>
      </c>
      <c r="D912" t="s">
        <v>1553</v>
      </c>
      <c r="E912" t="s">
        <v>1794</v>
      </c>
      <c r="F912">
        <v>1</v>
      </c>
      <c r="G912">
        <v>221.7</v>
      </c>
      <c r="H912">
        <v>0.04</v>
      </c>
      <c r="I912" t="s">
        <v>1823</v>
      </c>
      <c r="J912">
        <v>212.83199999999999</v>
      </c>
    </row>
    <row r="913" spans="1:10">
      <c r="A913" t="s">
        <v>2735</v>
      </c>
      <c r="B913" s="2">
        <v>45796</v>
      </c>
      <c r="C913" t="s">
        <v>687</v>
      </c>
      <c r="D913" t="s">
        <v>1682</v>
      </c>
      <c r="E913" t="s">
        <v>1773</v>
      </c>
      <c r="F913">
        <v>2</v>
      </c>
      <c r="G913">
        <v>491.26</v>
      </c>
      <c r="H913">
        <v>0.14000000000000001</v>
      </c>
      <c r="I913" t="s">
        <v>1828</v>
      </c>
      <c r="J913">
        <v>844.96720000000005</v>
      </c>
    </row>
    <row r="914" spans="1:10">
      <c r="A914" t="s">
        <v>2736</v>
      </c>
      <c r="B914" s="2">
        <v>45630</v>
      </c>
      <c r="C914" t="s">
        <v>598</v>
      </c>
      <c r="D914" t="s">
        <v>1622</v>
      </c>
      <c r="E914" t="s">
        <v>1782</v>
      </c>
      <c r="F914">
        <v>4</v>
      </c>
      <c r="G914">
        <v>923.14</v>
      </c>
      <c r="H914">
        <v>0.15</v>
      </c>
      <c r="I914" t="s">
        <v>1823</v>
      </c>
      <c r="J914">
        <v>3138.6759999999999</v>
      </c>
    </row>
    <row r="915" spans="1:10">
      <c r="A915" t="s">
        <v>2737</v>
      </c>
      <c r="B915" s="2">
        <v>45625</v>
      </c>
      <c r="C915" t="s">
        <v>634</v>
      </c>
      <c r="D915" t="s">
        <v>1676</v>
      </c>
      <c r="E915" t="s">
        <v>1779</v>
      </c>
      <c r="F915">
        <v>2</v>
      </c>
      <c r="G915">
        <v>747.65</v>
      </c>
      <c r="H915">
        <v>0.08</v>
      </c>
      <c r="I915" t="s">
        <v>1823</v>
      </c>
      <c r="J915">
        <v>1375.6759999999999</v>
      </c>
    </row>
    <row r="916" spans="1:10">
      <c r="A916" t="s">
        <v>2738</v>
      </c>
      <c r="B916" s="2">
        <v>45773</v>
      </c>
      <c r="C916" t="s">
        <v>384</v>
      </c>
      <c r="D916" t="s">
        <v>1632</v>
      </c>
      <c r="E916" t="s">
        <v>1779</v>
      </c>
      <c r="F916">
        <v>3</v>
      </c>
      <c r="G916">
        <v>94.55</v>
      </c>
      <c r="H916">
        <v>0.13</v>
      </c>
      <c r="I916" t="s">
        <v>1828</v>
      </c>
      <c r="J916">
        <v>246.77549999999999</v>
      </c>
    </row>
    <row r="917" spans="1:10">
      <c r="A917" t="s">
        <v>2739</v>
      </c>
      <c r="B917" s="2">
        <v>45308</v>
      </c>
      <c r="C917" t="s">
        <v>153</v>
      </c>
      <c r="D917" t="s">
        <v>1578</v>
      </c>
      <c r="E917" t="s">
        <v>1813</v>
      </c>
      <c r="F917">
        <v>3</v>
      </c>
      <c r="G917">
        <v>620.12</v>
      </c>
      <c r="H917">
        <v>0.06</v>
      </c>
      <c r="I917" t="s">
        <v>1823</v>
      </c>
      <c r="J917">
        <v>1748.7384</v>
      </c>
    </row>
    <row r="918" spans="1:10">
      <c r="A918" t="s">
        <v>2740</v>
      </c>
      <c r="B918" s="2">
        <v>45869</v>
      </c>
      <c r="C918" t="s">
        <v>1495</v>
      </c>
      <c r="D918" t="s">
        <v>1686</v>
      </c>
      <c r="E918" t="s">
        <v>1776</v>
      </c>
      <c r="F918">
        <v>2</v>
      </c>
      <c r="G918">
        <v>354.09</v>
      </c>
      <c r="H918">
        <v>0.12</v>
      </c>
      <c r="I918" t="s">
        <v>1828</v>
      </c>
      <c r="J918">
        <v>623.19839999999999</v>
      </c>
    </row>
    <row r="919" spans="1:10">
      <c r="A919" t="s">
        <v>2741</v>
      </c>
      <c r="B919" s="2">
        <v>45621</v>
      </c>
      <c r="C919" t="s">
        <v>447</v>
      </c>
      <c r="D919" t="s">
        <v>1654</v>
      </c>
      <c r="E919" t="s">
        <v>1773</v>
      </c>
      <c r="F919">
        <v>3</v>
      </c>
      <c r="G919">
        <v>214.94</v>
      </c>
      <c r="H919">
        <v>0.22</v>
      </c>
      <c r="I919" t="s">
        <v>1828</v>
      </c>
      <c r="J919">
        <v>502.95960000000002</v>
      </c>
    </row>
    <row r="920" spans="1:10">
      <c r="A920" t="s">
        <v>2742</v>
      </c>
      <c r="B920" s="2">
        <v>45428</v>
      </c>
      <c r="C920" t="s">
        <v>651</v>
      </c>
      <c r="D920" t="s">
        <v>1565</v>
      </c>
      <c r="E920" t="s">
        <v>1794</v>
      </c>
      <c r="F920">
        <v>2</v>
      </c>
      <c r="G920">
        <v>309.77999999999997</v>
      </c>
      <c r="H920">
        <v>0.16</v>
      </c>
      <c r="I920" t="s">
        <v>1823</v>
      </c>
      <c r="J920">
        <v>520.43039999999996</v>
      </c>
    </row>
    <row r="921" spans="1:10">
      <c r="A921" t="s">
        <v>2743</v>
      </c>
      <c r="B921" s="2">
        <v>45807</v>
      </c>
      <c r="C921" t="s">
        <v>255</v>
      </c>
      <c r="D921" t="s">
        <v>1574</v>
      </c>
      <c r="E921" t="s">
        <v>1766</v>
      </c>
      <c r="F921">
        <v>2</v>
      </c>
      <c r="G921">
        <v>183.85</v>
      </c>
      <c r="H921">
        <v>0.14000000000000001</v>
      </c>
      <c r="I921" t="s">
        <v>1825</v>
      </c>
      <c r="J921">
        <v>316.22199999999998</v>
      </c>
    </row>
    <row r="922" spans="1:10">
      <c r="A922" t="s">
        <v>2744</v>
      </c>
      <c r="B922" s="2">
        <v>45238</v>
      </c>
      <c r="C922" t="s">
        <v>1272</v>
      </c>
      <c r="D922" t="s">
        <v>1688</v>
      </c>
      <c r="E922" t="s">
        <v>1752</v>
      </c>
      <c r="F922">
        <v>1</v>
      </c>
      <c r="G922">
        <v>550.05999999999995</v>
      </c>
      <c r="H922">
        <v>0.01</v>
      </c>
      <c r="I922" t="s">
        <v>1823</v>
      </c>
      <c r="J922">
        <v>544.55939999999998</v>
      </c>
    </row>
    <row r="923" spans="1:10">
      <c r="A923" t="s">
        <v>2745</v>
      </c>
      <c r="B923" s="2">
        <v>45253</v>
      </c>
      <c r="C923" t="s">
        <v>121</v>
      </c>
      <c r="D923" t="s">
        <v>1706</v>
      </c>
      <c r="E923" t="s">
        <v>1769</v>
      </c>
      <c r="F923">
        <v>2</v>
      </c>
      <c r="G923">
        <v>32.19</v>
      </c>
      <c r="H923">
        <v>0.13</v>
      </c>
      <c r="I923" t="s">
        <v>1828</v>
      </c>
      <c r="J923">
        <v>56.010599999999997</v>
      </c>
    </row>
    <row r="924" spans="1:10">
      <c r="A924" t="s">
        <v>2746</v>
      </c>
      <c r="B924" s="2">
        <v>45460</v>
      </c>
      <c r="C924" t="s">
        <v>470</v>
      </c>
      <c r="D924" t="s">
        <v>1614</v>
      </c>
      <c r="E924" t="s">
        <v>1813</v>
      </c>
      <c r="F924">
        <v>2</v>
      </c>
      <c r="G924">
        <v>892.06</v>
      </c>
      <c r="H924">
        <v>0.08</v>
      </c>
      <c r="I924" t="s">
        <v>1823</v>
      </c>
      <c r="J924">
        <v>1641.3904</v>
      </c>
    </row>
    <row r="925" spans="1:10">
      <c r="A925" t="s">
        <v>2747</v>
      </c>
      <c r="B925" s="2">
        <v>45628</v>
      </c>
      <c r="C925" t="s">
        <v>1455</v>
      </c>
      <c r="D925" t="s">
        <v>1664</v>
      </c>
      <c r="E925" t="s">
        <v>1776</v>
      </c>
      <c r="F925">
        <v>1</v>
      </c>
      <c r="G925">
        <v>127.47</v>
      </c>
      <c r="H925">
        <v>0.16</v>
      </c>
      <c r="I925" t="s">
        <v>1828</v>
      </c>
      <c r="J925">
        <v>107.0748</v>
      </c>
    </row>
    <row r="926" spans="1:10">
      <c r="A926" t="s">
        <v>2748</v>
      </c>
      <c r="B926" s="2">
        <v>45778</v>
      </c>
      <c r="C926" t="s">
        <v>1211</v>
      </c>
      <c r="D926" t="s">
        <v>1702</v>
      </c>
      <c r="E926" t="s">
        <v>1799</v>
      </c>
      <c r="F926">
        <v>3</v>
      </c>
      <c r="G926">
        <v>212.87</v>
      </c>
      <c r="H926">
        <v>0.18</v>
      </c>
      <c r="I926" t="s">
        <v>1823</v>
      </c>
      <c r="J926">
        <v>523.66020000000003</v>
      </c>
    </row>
    <row r="927" spans="1:10">
      <c r="A927" t="s">
        <v>2749</v>
      </c>
      <c r="B927" s="2">
        <v>45471</v>
      </c>
      <c r="C927" t="s">
        <v>598</v>
      </c>
      <c r="D927" t="s">
        <v>1710</v>
      </c>
      <c r="E927" t="s">
        <v>1779</v>
      </c>
      <c r="F927">
        <v>1</v>
      </c>
      <c r="G927">
        <v>26.37</v>
      </c>
      <c r="H927">
        <v>0.3</v>
      </c>
      <c r="I927" t="s">
        <v>1828</v>
      </c>
      <c r="J927">
        <v>18.459</v>
      </c>
    </row>
    <row r="928" spans="1:10">
      <c r="A928" t="s">
        <v>2750</v>
      </c>
      <c r="B928" s="2">
        <v>45770</v>
      </c>
      <c r="C928" t="s">
        <v>1437</v>
      </c>
      <c r="D928" t="s">
        <v>1616</v>
      </c>
      <c r="E928" t="s">
        <v>1810</v>
      </c>
      <c r="F928">
        <v>4</v>
      </c>
      <c r="G928">
        <v>953.98</v>
      </c>
      <c r="H928">
        <v>0.16</v>
      </c>
      <c r="I928" t="s">
        <v>1823</v>
      </c>
      <c r="J928">
        <v>3205.3728000000001</v>
      </c>
    </row>
    <row r="929" spans="1:10">
      <c r="A929" t="s">
        <v>2751</v>
      </c>
      <c r="B929" s="2">
        <v>45369</v>
      </c>
      <c r="C929" t="s">
        <v>699</v>
      </c>
      <c r="D929" t="s">
        <v>1682</v>
      </c>
      <c r="E929" t="s">
        <v>1813</v>
      </c>
      <c r="F929">
        <v>3</v>
      </c>
      <c r="G929">
        <v>968.88</v>
      </c>
      <c r="H929">
        <v>0.15</v>
      </c>
      <c r="I929" t="s">
        <v>1823</v>
      </c>
      <c r="J929">
        <v>2470.6439999999998</v>
      </c>
    </row>
    <row r="930" spans="1:10">
      <c r="A930" t="s">
        <v>2752</v>
      </c>
      <c r="B930" s="2">
        <v>45910</v>
      </c>
      <c r="C930" t="s">
        <v>616</v>
      </c>
      <c r="D930" t="s">
        <v>1700</v>
      </c>
      <c r="E930" t="s">
        <v>1810</v>
      </c>
      <c r="F930">
        <v>1</v>
      </c>
      <c r="G930">
        <v>533.04999999999995</v>
      </c>
      <c r="H930">
        <v>0.11</v>
      </c>
      <c r="I930" t="s">
        <v>1825</v>
      </c>
      <c r="J930">
        <v>474.41449999999998</v>
      </c>
    </row>
    <row r="931" spans="1:10">
      <c r="A931" t="s">
        <v>2753</v>
      </c>
      <c r="B931" s="2">
        <v>45637</v>
      </c>
      <c r="C931" t="s">
        <v>1190</v>
      </c>
      <c r="D931" t="s">
        <v>1710</v>
      </c>
      <c r="E931" t="s">
        <v>1757</v>
      </c>
      <c r="F931">
        <v>3</v>
      </c>
      <c r="G931">
        <v>138.86000000000001</v>
      </c>
      <c r="H931">
        <v>0.11</v>
      </c>
      <c r="I931" t="s">
        <v>1825</v>
      </c>
      <c r="J931">
        <v>370.75619999999998</v>
      </c>
    </row>
    <row r="932" spans="1:10">
      <c r="A932" t="s">
        <v>2754</v>
      </c>
      <c r="B932" s="2">
        <v>45706</v>
      </c>
      <c r="C932" t="s">
        <v>532</v>
      </c>
      <c r="D932" t="s">
        <v>1592</v>
      </c>
      <c r="E932" t="s">
        <v>1752</v>
      </c>
      <c r="F932">
        <v>1</v>
      </c>
      <c r="G932">
        <v>588.92999999999995</v>
      </c>
      <c r="H932">
        <v>0.03</v>
      </c>
      <c r="I932" t="s">
        <v>1828</v>
      </c>
      <c r="J932">
        <v>571.26210000000003</v>
      </c>
    </row>
    <row r="933" spans="1:10">
      <c r="A933" t="s">
        <v>2755</v>
      </c>
      <c r="B933" s="2">
        <v>45557</v>
      </c>
      <c r="C933" t="s">
        <v>1254</v>
      </c>
      <c r="D933" t="s">
        <v>1652</v>
      </c>
      <c r="E933" t="s">
        <v>1773</v>
      </c>
      <c r="F933">
        <v>2</v>
      </c>
      <c r="G933">
        <v>576.83000000000004</v>
      </c>
      <c r="H933">
        <v>0.19</v>
      </c>
      <c r="I933" t="s">
        <v>1825</v>
      </c>
      <c r="J933">
        <v>934.46460000000002</v>
      </c>
    </row>
    <row r="934" spans="1:10">
      <c r="A934" t="s">
        <v>2756</v>
      </c>
      <c r="B934" s="2">
        <v>45338</v>
      </c>
      <c r="C934" t="s">
        <v>1017</v>
      </c>
      <c r="D934" t="s">
        <v>1678</v>
      </c>
      <c r="E934" t="s">
        <v>1794</v>
      </c>
      <c r="F934">
        <v>1</v>
      </c>
      <c r="G934">
        <v>681.3</v>
      </c>
      <c r="H934">
        <v>0.05</v>
      </c>
      <c r="I934" t="s">
        <v>1823</v>
      </c>
      <c r="J934">
        <v>647.23500000000001</v>
      </c>
    </row>
    <row r="935" spans="1:10">
      <c r="A935" t="s">
        <v>2757</v>
      </c>
      <c r="B935" s="2">
        <v>45441</v>
      </c>
      <c r="C935" t="s">
        <v>1411</v>
      </c>
      <c r="D935" t="s">
        <v>1598</v>
      </c>
      <c r="E935" t="s">
        <v>1801</v>
      </c>
      <c r="F935">
        <v>3</v>
      </c>
      <c r="G935">
        <v>504.97</v>
      </c>
      <c r="H935">
        <v>0.3</v>
      </c>
      <c r="I935" t="s">
        <v>1823</v>
      </c>
      <c r="J935">
        <v>1060.4369999999999</v>
      </c>
    </row>
    <row r="936" spans="1:10">
      <c r="A936" t="s">
        <v>2758</v>
      </c>
      <c r="B936" s="2">
        <v>45396</v>
      </c>
      <c r="C936" t="s">
        <v>224</v>
      </c>
      <c r="D936" t="s">
        <v>1624</v>
      </c>
      <c r="E936" t="s">
        <v>1792</v>
      </c>
      <c r="F936">
        <v>3</v>
      </c>
      <c r="G936">
        <v>649.78</v>
      </c>
      <c r="H936">
        <v>0.1</v>
      </c>
      <c r="I936" t="s">
        <v>1825</v>
      </c>
      <c r="J936">
        <v>1754.4059999999999</v>
      </c>
    </row>
    <row r="937" spans="1:10">
      <c r="A937" t="s">
        <v>2759</v>
      </c>
      <c r="B937" s="2">
        <v>45317</v>
      </c>
      <c r="C937" t="s">
        <v>785</v>
      </c>
      <c r="D937" t="s">
        <v>1626</v>
      </c>
      <c r="E937" t="s">
        <v>1786</v>
      </c>
      <c r="F937">
        <v>2</v>
      </c>
      <c r="G937">
        <v>986.73</v>
      </c>
      <c r="H937">
        <v>0.05</v>
      </c>
      <c r="I937" t="s">
        <v>1825</v>
      </c>
      <c r="J937">
        <v>1874.787</v>
      </c>
    </row>
    <row r="938" spans="1:10">
      <c r="A938" t="s">
        <v>2760</v>
      </c>
      <c r="B938" s="2">
        <v>45235</v>
      </c>
      <c r="C938" t="s">
        <v>414</v>
      </c>
      <c r="D938" t="s">
        <v>1574</v>
      </c>
      <c r="E938" t="s">
        <v>1801</v>
      </c>
      <c r="F938">
        <v>2</v>
      </c>
      <c r="G938">
        <v>65.44</v>
      </c>
      <c r="H938">
        <v>0.05</v>
      </c>
      <c r="I938" t="s">
        <v>1825</v>
      </c>
      <c r="J938">
        <v>124.336</v>
      </c>
    </row>
    <row r="939" spans="1:10">
      <c r="A939" t="s">
        <v>2761</v>
      </c>
      <c r="B939" s="2">
        <v>45824</v>
      </c>
      <c r="C939" t="s">
        <v>1196</v>
      </c>
      <c r="D939" t="s">
        <v>1674</v>
      </c>
      <c r="E939" t="s">
        <v>1797</v>
      </c>
      <c r="F939">
        <v>3</v>
      </c>
      <c r="G939">
        <v>953.74</v>
      </c>
      <c r="H939">
        <v>0.04</v>
      </c>
      <c r="I939" t="s">
        <v>1823</v>
      </c>
      <c r="J939">
        <v>2746.7712000000001</v>
      </c>
    </row>
    <row r="940" spans="1:10">
      <c r="A940" t="s">
        <v>2762</v>
      </c>
      <c r="B940" s="2">
        <v>45543</v>
      </c>
      <c r="C940" t="s">
        <v>247</v>
      </c>
      <c r="D940" t="s">
        <v>1700</v>
      </c>
      <c r="E940" t="s">
        <v>1789</v>
      </c>
      <c r="F940">
        <v>3</v>
      </c>
      <c r="G940">
        <v>904.48</v>
      </c>
      <c r="H940">
        <v>0.21</v>
      </c>
      <c r="I940" t="s">
        <v>1825</v>
      </c>
      <c r="J940">
        <v>2143.6176</v>
      </c>
    </row>
    <row r="941" spans="1:10">
      <c r="A941" t="s">
        <v>2763</v>
      </c>
      <c r="B941" s="2">
        <v>45595</v>
      </c>
      <c r="C941" t="s">
        <v>1513</v>
      </c>
      <c r="D941" t="s">
        <v>1672</v>
      </c>
      <c r="E941" t="s">
        <v>1801</v>
      </c>
      <c r="F941">
        <v>3</v>
      </c>
      <c r="G941">
        <v>920.82</v>
      </c>
      <c r="H941">
        <v>0.1</v>
      </c>
      <c r="I941" t="s">
        <v>1825</v>
      </c>
      <c r="J941">
        <v>2486.2139999999999</v>
      </c>
    </row>
    <row r="942" spans="1:10">
      <c r="A942" t="s">
        <v>2764</v>
      </c>
      <c r="B942" s="2">
        <v>45803</v>
      </c>
      <c r="C942" t="s">
        <v>963</v>
      </c>
      <c r="D942" t="s">
        <v>1604</v>
      </c>
      <c r="E942" t="s">
        <v>1757</v>
      </c>
      <c r="F942">
        <v>1</v>
      </c>
      <c r="G942">
        <v>182.28</v>
      </c>
      <c r="H942">
        <v>0.15</v>
      </c>
      <c r="I942" t="s">
        <v>1828</v>
      </c>
      <c r="J942">
        <v>154.93799999999999</v>
      </c>
    </row>
    <row r="943" spans="1:10">
      <c r="A943" t="s">
        <v>2765</v>
      </c>
      <c r="B943" s="2">
        <v>45880</v>
      </c>
      <c r="C943" t="s">
        <v>1377</v>
      </c>
      <c r="D943" t="s">
        <v>1610</v>
      </c>
      <c r="E943" t="s">
        <v>1804</v>
      </c>
      <c r="F943">
        <v>3</v>
      </c>
      <c r="G943">
        <v>938.68</v>
      </c>
      <c r="H943">
        <v>0.14000000000000001</v>
      </c>
      <c r="I943" t="s">
        <v>1823</v>
      </c>
      <c r="J943">
        <v>2421.7944000000002</v>
      </c>
    </row>
    <row r="944" spans="1:10">
      <c r="A944" t="s">
        <v>2766</v>
      </c>
      <c r="B944" s="2">
        <v>45690</v>
      </c>
      <c r="C944" t="s">
        <v>295</v>
      </c>
      <c r="D944" t="s">
        <v>1730</v>
      </c>
      <c r="E944" t="s">
        <v>1773</v>
      </c>
      <c r="F944">
        <v>3</v>
      </c>
      <c r="G944">
        <v>219.96</v>
      </c>
      <c r="H944">
        <v>0.18</v>
      </c>
      <c r="I944" t="s">
        <v>1825</v>
      </c>
      <c r="J944">
        <v>541.10159999999996</v>
      </c>
    </row>
    <row r="945" spans="1:10">
      <c r="A945" t="s">
        <v>2767</v>
      </c>
      <c r="B945" s="2">
        <v>45841</v>
      </c>
      <c r="C945" t="s">
        <v>1458</v>
      </c>
      <c r="D945" t="s">
        <v>1690</v>
      </c>
      <c r="E945" t="s">
        <v>1810</v>
      </c>
      <c r="F945">
        <v>3</v>
      </c>
      <c r="G945">
        <v>385.74</v>
      </c>
      <c r="H945">
        <v>0.27</v>
      </c>
      <c r="I945" t="s">
        <v>1823</v>
      </c>
      <c r="J945">
        <v>844.77059999999994</v>
      </c>
    </row>
    <row r="946" spans="1:10">
      <c r="A946" t="s">
        <v>2768</v>
      </c>
      <c r="B946" s="2">
        <v>45380</v>
      </c>
      <c r="C946" t="s">
        <v>1400</v>
      </c>
      <c r="D946" t="s">
        <v>1710</v>
      </c>
      <c r="E946" t="s">
        <v>1810</v>
      </c>
      <c r="F946">
        <v>2</v>
      </c>
      <c r="G946">
        <v>830.94</v>
      </c>
      <c r="H946">
        <v>0.28000000000000003</v>
      </c>
      <c r="I946" t="s">
        <v>1825</v>
      </c>
      <c r="J946">
        <v>1196.5536</v>
      </c>
    </row>
    <row r="947" spans="1:10">
      <c r="A947" t="s">
        <v>2769</v>
      </c>
      <c r="B947" s="2">
        <v>45503</v>
      </c>
      <c r="C947" t="s">
        <v>1196</v>
      </c>
      <c r="D947" t="s">
        <v>1551</v>
      </c>
      <c r="E947" t="s">
        <v>1786</v>
      </c>
      <c r="F947">
        <v>3</v>
      </c>
      <c r="G947">
        <v>462.75</v>
      </c>
      <c r="H947">
        <v>0.22</v>
      </c>
      <c r="I947" t="s">
        <v>1825</v>
      </c>
      <c r="J947">
        <v>1082.835</v>
      </c>
    </row>
    <row r="948" spans="1:10">
      <c r="A948" t="s">
        <v>2770</v>
      </c>
      <c r="B948" s="2">
        <v>45567</v>
      </c>
      <c r="C948" t="s">
        <v>247</v>
      </c>
      <c r="D948" t="s">
        <v>1576</v>
      </c>
      <c r="E948" t="s">
        <v>1801</v>
      </c>
      <c r="F948">
        <v>4</v>
      </c>
      <c r="G948">
        <v>973.9</v>
      </c>
      <c r="H948">
        <v>0.02</v>
      </c>
      <c r="I948" t="s">
        <v>1828</v>
      </c>
      <c r="J948">
        <v>3817.6880000000001</v>
      </c>
    </row>
    <row r="949" spans="1:10">
      <c r="A949" t="s">
        <v>2771</v>
      </c>
      <c r="B949" s="2">
        <v>45600</v>
      </c>
      <c r="C949" t="s">
        <v>475</v>
      </c>
      <c r="D949" t="s">
        <v>1618</v>
      </c>
      <c r="E949" t="s">
        <v>1757</v>
      </c>
      <c r="F949">
        <v>2</v>
      </c>
      <c r="G949">
        <v>157.18</v>
      </c>
      <c r="H949">
        <v>0.15</v>
      </c>
      <c r="I949" t="s">
        <v>1823</v>
      </c>
      <c r="J949">
        <v>267.20600000000002</v>
      </c>
    </row>
    <row r="950" spans="1:10">
      <c r="A950" t="s">
        <v>2772</v>
      </c>
      <c r="B950" s="2">
        <v>45415</v>
      </c>
      <c r="C950" t="s">
        <v>63</v>
      </c>
      <c r="D950" t="s">
        <v>1694</v>
      </c>
      <c r="E950" t="s">
        <v>1797</v>
      </c>
      <c r="F950">
        <v>3</v>
      </c>
      <c r="G950">
        <v>239.57</v>
      </c>
      <c r="H950">
        <v>0.16</v>
      </c>
      <c r="I950" t="s">
        <v>1823</v>
      </c>
      <c r="J950">
        <v>603.71640000000002</v>
      </c>
    </row>
    <row r="951" spans="1:10">
      <c r="A951" t="s">
        <v>2773</v>
      </c>
      <c r="B951" s="2">
        <v>45343</v>
      </c>
      <c r="C951" t="s">
        <v>1029</v>
      </c>
      <c r="D951" t="s">
        <v>1565</v>
      </c>
      <c r="E951" t="s">
        <v>1804</v>
      </c>
      <c r="F951">
        <v>4</v>
      </c>
      <c r="G951">
        <v>583.21</v>
      </c>
      <c r="H951">
        <v>0.2</v>
      </c>
      <c r="I951" t="s">
        <v>1823</v>
      </c>
      <c r="J951">
        <v>1866.2719999999999</v>
      </c>
    </row>
    <row r="952" spans="1:10">
      <c r="A952" t="s">
        <v>2774</v>
      </c>
      <c r="B952" s="2">
        <v>45399</v>
      </c>
      <c r="C952" t="s">
        <v>1283</v>
      </c>
      <c r="D952" t="s">
        <v>1710</v>
      </c>
      <c r="E952" t="s">
        <v>1782</v>
      </c>
      <c r="F952">
        <v>3</v>
      </c>
      <c r="G952">
        <v>758.75</v>
      </c>
      <c r="H952">
        <v>0.27</v>
      </c>
      <c r="I952" t="s">
        <v>1825</v>
      </c>
      <c r="J952">
        <v>1661.6624999999999</v>
      </c>
    </row>
    <row r="953" spans="1:10">
      <c r="A953" t="s">
        <v>2775</v>
      </c>
      <c r="B953" s="2">
        <v>45689</v>
      </c>
      <c r="C953" t="s">
        <v>975</v>
      </c>
      <c r="D953" t="s">
        <v>1670</v>
      </c>
      <c r="E953" t="s">
        <v>1773</v>
      </c>
      <c r="F953">
        <v>4</v>
      </c>
      <c r="G953">
        <v>372.42</v>
      </c>
      <c r="H953">
        <v>0.19</v>
      </c>
      <c r="I953" t="s">
        <v>1823</v>
      </c>
      <c r="J953">
        <v>1206.6407999999999</v>
      </c>
    </row>
    <row r="954" spans="1:10">
      <c r="A954" t="s">
        <v>2776</v>
      </c>
      <c r="B954" s="2">
        <v>45699</v>
      </c>
      <c r="C954" t="s">
        <v>517</v>
      </c>
      <c r="D954" t="s">
        <v>1674</v>
      </c>
      <c r="E954" t="s">
        <v>1813</v>
      </c>
      <c r="F954">
        <v>4</v>
      </c>
      <c r="G954">
        <v>286.27999999999997</v>
      </c>
      <c r="H954">
        <v>0.28000000000000003</v>
      </c>
      <c r="I954" t="s">
        <v>1825</v>
      </c>
      <c r="J954">
        <v>824.4864</v>
      </c>
    </row>
    <row r="955" spans="1:10">
      <c r="A955" t="s">
        <v>2777</v>
      </c>
      <c r="B955" s="2">
        <v>45663</v>
      </c>
      <c r="C955" t="s">
        <v>887</v>
      </c>
      <c r="D955" t="s">
        <v>1694</v>
      </c>
      <c r="E955" t="s">
        <v>1792</v>
      </c>
      <c r="F955">
        <v>3</v>
      </c>
      <c r="G955">
        <v>488.37</v>
      </c>
      <c r="H955">
        <v>0.27</v>
      </c>
      <c r="I955" t="s">
        <v>1828</v>
      </c>
      <c r="J955">
        <v>1069.5302999999999</v>
      </c>
    </row>
    <row r="956" spans="1:10">
      <c r="A956" t="s">
        <v>2778</v>
      </c>
      <c r="B956" s="2">
        <v>45377</v>
      </c>
      <c r="C956" t="s">
        <v>1446</v>
      </c>
      <c r="D956" t="s">
        <v>1722</v>
      </c>
      <c r="E956" t="s">
        <v>1782</v>
      </c>
      <c r="F956">
        <v>3</v>
      </c>
      <c r="G956">
        <v>662.82</v>
      </c>
      <c r="H956">
        <v>0.01</v>
      </c>
      <c r="I956" t="s">
        <v>1828</v>
      </c>
      <c r="J956">
        <v>1968.5753999999999</v>
      </c>
    </row>
    <row r="957" spans="1:10">
      <c r="A957" t="s">
        <v>2779</v>
      </c>
      <c r="B957" s="2">
        <v>45412</v>
      </c>
      <c r="C957" t="s">
        <v>1527</v>
      </c>
      <c r="D957" t="s">
        <v>1557</v>
      </c>
      <c r="E957" t="s">
        <v>1804</v>
      </c>
      <c r="F957">
        <v>2</v>
      </c>
      <c r="G957">
        <v>824.34</v>
      </c>
      <c r="H957">
        <v>0.1</v>
      </c>
      <c r="I957" t="s">
        <v>1828</v>
      </c>
      <c r="J957">
        <v>1483.8119999999999</v>
      </c>
    </row>
    <row r="958" spans="1:10">
      <c r="A958" t="s">
        <v>2780</v>
      </c>
      <c r="B958" s="2">
        <v>45349</v>
      </c>
      <c r="C958" t="s">
        <v>396</v>
      </c>
      <c r="D958" t="s">
        <v>1666</v>
      </c>
      <c r="E958" t="s">
        <v>1782</v>
      </c>
      <c r="F958">
        <v>1</v>
      </c>
      <c r="G958">
        <v>437.12</v>
      </c>
      <c r="H958">
        <v>0.21</v>
      </c>
      <c r="I958" t="s">
        <v>1823</v>
      </c>
      <c r="J958">
        <v>345.32479999999998</v>
      </c>
    </row>
    <row r="959" spans="1:10">
      <c r="A959" t="s">
        <v>2781</v>
      </c>
      <c r="B959" s="2">
        <v>45486</v>
      </c>
      <c r="C959" t="s">
        <v>1118</v>
      </c>
      <c r="D959" t="s">
        <v>1724</v>
      </c>
      <c r="E959" t="s">
        <v>1776</v>
      </c>
      <c r="F959">
        <v>3</v>
      </c>
      <c r="G959">
        <v>23.37</v>
      </c>
      <c r="H959">
        <v>0.15</v>
      </c>
      <c r="I959" t="s">
        <v>1825</v>
      </c>
      <c r="J959">
        <v>59.593499999999999</v>
      </c>
    </row>
    <row r="960" spans="1:10">
      <c r="A960" t="s">
        <v>2782</v>
      </c>
      <c r="B960" s="2">
        <v>45761</v>
      </c>
      <c r="C960" t="s">
        <v>616</v>
      </c>
      <c r="D960" t="s">
        <v>1620</v>
      </c>
      <c r="E960" t="s">
        <v>1782</v>
      </c>
      <c r="F960">
        <v>1</v>
      </c>
      <c r="G960">
        <v>579.69000000000005</v>
      </c>
      <c r="H960">
        <v>0.02</v>
      </c>
      <c r="I960" t="s">
        <v>1823</v>
      </c>
      <c r="J960">
        <v>568.09619999999995</v>
      </c>
    </row>
    <row r="961" spans="1:10">
      <c r="A961" t="s">
        <v>2783</v>
      </c>
      <c r="B961" s="2">
        <v>45639</v>
      </c>
      <c r="C961" t="s">
        <v>1334</v>
      </c>
      <c r="D961" t="s">
        <v>1704</v>
      </c>
      <c r="E961" t="s">
        <v>1799</v>
      </c>
      <c r="F961">
        <v>3</v>
      </c>
      <c r="G961">
        <v>240.51</v>
      </c>
      <c r="H961">
        <v>7.0000000000000007E-2</v>
      </c>
      <c r="I961" t="s">
        <v>1823</v>
      </c>
      <c r="J961">
        <v>671.02290000000005</v>
      </c>
    </row>
    <row r="962" spans="1:10">
      <c r="A962" t="s">
        <v>2784</v>
      </c>
      <c r="B962" s="2">
        <v>45893</v>
      </c>
      <c r="C962" t="s">
        <v>1193</v>
      </c>
      <c r="D962" t="s">
        <v>1598</v>
      </c>
      <c r="E962" t="s">
        <v>1799</v>
      </c>
      <c r="F962">
        <v>2</v>
      </c>
      <c r="G962">
        <v>855.4</v>
      </c>
      <c r="H962">
        <v>0.08</v>
      </c>
      <c r="I962" t="s">
        <v>1828</v>
      </c>
      <c r="J962">
        <v>1573.9359999999999</v>
      </c>
    </row>
    <row r="963" spans="1:10">
      <c r="A963" t="s">
        <v>2785</v>
      </c>
      <c r="B963" s="2">
        <v>45227</v>
      </c>
      <c r="C963" t="s">
        <v>40</v>
      </c>
      <c r="D963" t="s">
        <v>1728</v>
      </c>
      <c r="E963" t="s">
        <v>1779</v>
      </c>
      <c r="F963">
        <v>1</v>
      </c>
      <c r="G963">
        <v>537.26</v>
      </c>
      <c r="H963">
        <v>0.09</v>
      </c>
      <c r="I963" t="s">
        <v>1823</v>
      </c>
      <c r="J963">
        <v>488.90660000000003</v>
      </c>
    </row>
    <row r="964" spans="1:10">
      <c r="A964" t="s">
        <v>2786</v>
      </c>
      <c r="B964" s="2">
        <v>45637</v>
      </c>
      <c r="C964" t="s">
        <v>1199</v>
      </c>
      <c r="D964" t="s">
        <v>1650</v>
      </c>
      <c r="E964" t="s">
        <v>1789</v>
      </c>
      <c r="F964">
        <v>3</v>
      </c>
      <c r="G964">
        <v>918.26</v>
      </c>
      <c r="H964">
        <v>0.17</v>
      </c>
      <c r="I964" t="s">
        <v>1828</v>
      </c>
      <c r="J964">
        <v>2286.4674</v>
      </c>
    </row>
    <row r="965" spans="1:10">
      <c r="A965" t="s">
        <v>2787</v>
      </c>
      <c r="B965" s="2">
        <v>45472</v>
      </c>
      <c r="C965" t="s">
        <v>341</v>
      </c>
      <c r="D965" t="s">
        <v>1557</v>
      </c>
      <c r="E965" t="s">
        <v>1786</v>
      </c>
      <c r="F965">
        <v>4</v>
      </c>
      <c r="G965">
        <v>579.70000000000005</v>
      </c>
      <c r="H965">
        <v>0.18</v>
      </c>
      <c r="I965" t="s">
        <v>1825</v>
      </c>
      <c r="J965">
        <v>1901.4159999999999</v>
      </c>
    </row>
    <row r="966" spans="1:10">
      <c r="A966" t="s">
        <v>2788</v>
      </c>
      <c r="B966" s="2">
        <v>45710</v>
      </c>
      <c r="C966" t="s">
        <v>490</v>
      </c>
      <c r="D966" t="s">
        <v>1634</v>
      </c>
      <c r="E966" t="s">
        <v>1776</v>
      </c>
      <c r="F966">
        <v>1</v>
      </c>
      <c r="G966">
        <v>824.32</v>
      </c>
      <c r="H966">
        <v>0.18</v>
      </c>
      <c r="I966" t="s">
        <v>1823</v>
      </c>
      <c r="J966">
        <v>675.94240000000002</v>
      </c>
    </row>
    <row r="967" spans="1:10">
      <c r="A967" t="s">
        <v>2789</v>
      </c>
      <c r="B967" s="2">
        <v>45682</v>
      </c>
      <c r="C967" t="s">
        <v>384</v>
      </c>
      <c r="D967" t="s">
        <v>1640</v>
      </c>
      <c r="E967" t="s">
        <v>1801</v>
      </c>
      <c r="F967">
        <v>4</v>
      </c>
      <c r="G967">
        <v>614.99</v>
      </c>
      <c r="H967">
        <v>0.16</v>
      </c>
      <c r="I967" t="s">
        <v>1825</v>
      </c>
      <c r="J967">
        <v>2066.3663999999999</v>
      </c>
    </row>
    <row r="968" spans="1:10">
      <c r="A968" t="s">
        <v>2790</v>
      </c>
      <c r="B968" s="2">
        <v>45730</v>
      </c>
      <c r="C968" t="s">
        <v>441</v>
      </c>
      <c r="D968" t="s">
        <v>1672</v>
      </c>
      <c r="E968" t="s">
        <v>1752</v>
      </c>
      <c r="F968">
        <v>4</v>
      </c>
      <c r="G968">
        <v>189.21</v>
      </c>
      <c r="H968">
        <v>0.06</v>
      </c>
      <c r="I968" t="s">
        <v>1828</v>
      </c>
      <c r="J968">
        <v>711.42960000000005</v>
      </c>
    </row>
    <row r="969" spans="1:10">
      <c r="A969" t="s">
        <v>2791</v>
      </c>
      <c r="B969" s="2">
        <v>45629</v>
      </c>
      <c r="C969" t="s">
        <v>517</v>
      </c>
      <c r="D969" t="s">
        <v>1672</v>
      </c>
      <c r="E969" t="s">
        <v>1799</v>
      </c>
      <c r="F969">
        <v>2</v>
      </c>
      <c r="G969">
        <v>233.33</v>
      </c>
      <c r="H969">
        <v>0.05</v>
      </c>
      <c r="I969" t="s">
        <v>1823</v>
      </c>
      <c r="J969">
        <v>443.327</v>
      </c>
    </row>
    <row r="970" spans="1:10">
      <c r="A970" t="s">
        <v>2792</v>
      </c>
      <c r="B970" s="2">
        <v>45783</v>
      </c>
      <c r="C970" t="s">
        <v>794</v>
      </c>
      <c r="D970" t="s">
        <v>1626</v>
      </c>
      <c r="E970" t="s">
        <v>1810</v>
      </c>
      <c r="F970">
        <v>3</v>
      </c>
      <c r="G970">
        <v>529.89</v>
      </c>
      <c r="H970">
        <v>0.21</v>
      </c>
      <c r="I970" t="s">
        <v>1823</v>
      </c>
      <c r="J970">
        <v>1255.8393000000001</v>
      </c>
    </row>
    <row r="971" spans="1:10">
      <c r="A971" t="s">
        <v>2793</v>
      </c>
      <c r="B971" s="2">
        <v>45518</v>
      </c>
      <c r="C971" t="s">
        <v>1504</v>
      </c>
      <c r="D971" t="s">
        <v>1732</v>
      </c>
      <c r="E971" t="s">
        <v>1757</v>
      </c>
      <c r="F971">
        <v>2</v>
      </c>
      <c r="G971">
        <v>954.1</v>
      </c>
      <c r="H971">
        <v>0.17</v>
      </c>
      <c r="I971" t="s">
        <v>1825</v>
      </c>
      <c r="J971">
        <v>1583.806</v>
      </c>
    </row>
    <row r="972" spans="1:10">
      <c r="A972" t="s">
        <v>2794</v>
      </c>
      <c r="B972" s="2">
        <v>45274</v>
      </c>
      <c r="C972" t="s">
        <v>1017</v>
      </c>
      <c r="D972" t="s">
        <v>1678</v>
      </c>
      <c r="E972" t="s">
        <v>1779</v>
      </c>
      <c r="F972">
        <v>1</v>
      </c>
      <c r="G972">
        <v>370.04</v>
      </c>
      <c r="H972">
        <v>0.04</v>
      </c>
      <c r="I972" t="s">
        <v>1828</v>
      </c>
      <c r="J972">
        <v>355.23840000000001</v>
      </c>
    </row>
    <row r="973" spans="1:10">
      <c r="A973" t="s">
        <v>2795</v>
      </c>
      <c r="B973" s="2">
        <v>45297</v>
      </c>
      <c r="C973" t="s">
        <v>227</v>
      </c>
      <c r="D973" t="s">
        <v>1740</v>
      </c>
      <c r="E973" t="s">
        <v>1813</v>
      </c>
      <c r="F973">
        <v>4</v>
      </c>
      <c r="G973">
        <v>492.71</v>
      </c>
      <c r="H973">
        <v>0.08</v>
      </c>
      <c r="I973" t="s">
        <v>1823</v>
      </c>
      <c r="J973">
        <v>1813.1728000000001</v>
      </c>
    </row>
    <row r="974" spans="1:10">
      <c r="A974" t="s">
        <v>2796</v>
      </c>
      <c r="B974" s="2">
        <v>45530</v>
      </c>
      <c r="C974" t="s">
        <v>890</v>
      </c>
      <c r="D974" t="s">
        <v>1730</v>
      </c>
      <c r="E974" t="s">
        <v>1797</v>
      </c>
      <c r="F974">
        <v>4</v>
      </c>
      <c r="G974">
        <v>853.26</v>
      </c>
      <c r="H974">
        <v>0.24</v>
      </c>
      <c r="I974" t="s">
        <v>1828</v>
      </c>
      <c r="J974">
        <v>2593.9104000000002</v>
      </c>
    </row>
    <row r="975" spans="1:10">
      <c r="A975" t="s">
        <v>2797</v>
      </c>
      <c r="B975" s="2">
        <v>45740</v>
      </c>
      <c r="C975" t="s">
        <v>1263</v>
      </c>
      <c r="D975" t="s">
        <v>1551</v>
      </c>
      <c r="E975" t="s">
        <v>1804</v>
      </c>
      <c r="F975">
        <v>1</v>
      </c>
      <c r="G975">
        <v>402.47</v>
      </c>
      <c r="H975">
        <v>0.19</v>
      </c>
      <c r="I975" t="s">
        <v>1825</v>
      </c>
      <c r="J975">
        <v>326.00069999999999</v>
      </c>
    </row>
    <row r="976" spans="1:10">
      <c r="A976" t="s">
        <v>2798</v>
      </c>
      <c r="B976" s="2">
        <v>45311</v>
      </c>
      <c r="C976" t="s">
        <v>1252</v>
      </c>
      <c r="D976" t="s">
        <v>1656</v>
      </c>
      <c r="E976" t="s">
        <v>1810</v>
      </c>
      <c r="F976">
        <v>2</v>
      </c>
      <c r="G976">
        <v>528.29999999999995</v>
      </c>
      <c r="H976">
        <v>0.24</v>
      </c>
      <c r="I976" t="s">
        <v>1823</v>
      </c>
      <c r="J976">
        <v>803.01599999999996</v>
      </c>
    </row>
    <row r="977" spans="1:10">
      <c r="A977" t="s">
        <v>2799</v>
      </c>
      <c r="B977" s="2">
        <v>45667</v>
      </c>
      <c r="C977" t="s">
        <v>1374</v>
      </c>
      <c r="D977" t="s">
        <v>1568</v>
      </c>
      <c r="E977" t="s">
        <v>1776</v>
      </c>
      <c r="F977">
        <v>4</v>
      </c>
      <c r="G977">
        <v>599.85</v>
      </c>
      <c r="H977">
        <v>0.25</v>
      </c>
      <c r="I977" t="s">
        <v>1823</v>
      </c>
      <c r="J977">
        <v>1799.55</v>
      </c>
    </row>
    <row r="978" spans="1:10">
      <c r="A978" t="s">
        <v>2800</v>
      </c>
      <c r="B978" s="2">
        <v>45281</v>
      </c>
      <c r="C978" t="s">
        <v>957</v>
      </c>
      <c r="D978" t="s">
        <v>1580</v>
      </c>
      <c r="E978" t="s">
        <v>1786</v>
      </c>
      <c r="F978">
        <v>2</v>
      </c>
      <c r="G978">
        <v>61.42</v>
      </c>
      <c r="H978">
        <v>0.08</v>
      </c>
      <c r="I978" t="s">
        <v>1825</v>
      </c>
      <c r="J978">
        <v>113.0128</v>
      </c>
    </row>
    <row r="979" spans="1:10">
      <c r="A979" t="s">
        <v>2801</v>
      </c>
      <c r="B979" s="2">
        <v>45693</v>
      </c>
      <c r="C979" t="s">
        <v>797</v>
      </c>
      <c r="D979" t="s">
        <v>1586</v>
      </c>
      <c r="E979" t="s">
        <v>1789</v>
      </c>
      <c r="F979">
        <v>2</v>
      </c>
      <c r="G979">
        <v>466.42</v>
      </c>
      <c r="H979">
        <v>0.12</v>
      </c>
      <c r="I979" t="s">
        <v>1825</v>
      </c>
      <c r="J979">
        <v>820.89919999999995</v>
      </c>
    </row>
    <row r="980" spans="1:10">
      <c r="A980" t="s">
        <v>2802</v>
      </c>
      <c r="B980" s="2">
        <v>45857</v>
      </c>
      <c r="C980" t="s">
        <v>353</v>
      </c>
      <c r="D980" t="s">
        <v>1610</v>
      </c>
      <c r="E980" t="s">
        <v>1773</v>
      </c>
      <c r="F980">
        <v>4</v>
      </c>
      <c r="G980">
        <v>540.69000000000005</v>
      </c>
      <c r="H980">
        <v>0.09</v>
      </c>
      <c r="I980" t="s">
        <v>1828</v>
      </c>
      <c r="J980">
        <v>1968.1116</v>
      </c>
    </row>
    <row r="981" spans="1:10">
      <c r="A981" t="s">
        <v>2803</v>
      </c>
      <c r="B981" s="2">
        <v>45737</v>
      </c>
      <c r="C981" t="s">
        <v>942</v>
      </c>
      <c r="D981" t="s">
        <v>1586</v>
      </c>
      <c r="E981" t="s">
        <v>1797</v>
      </c>
      <c r="F981">
        <v>3</v>
      </c>
      <c r="G981">
        <v>677.46</v>
      </c>
      <c r="H981">
        <v>0.05</v>
      </c>
      <c r="I981" t="s">
        <v>1823</v>
      </c>
      <c r="J981">
        <v>1930.761</v>
      </c>
    </row>
    <row r="982" spans="1:10">
      <c r="A982" t="s">
        <v>2804</v>
      </c>
      <c r="B982" s="2">
        <v>45771</v>
      </c>
      <c r="C982" t="s">
        <v>1032</v>
      </c>
      <c r="D982" t="s">
        <v>1590</v>
      </c>
      <c r="E982" t="s">
        <v>1757</v>
      </c>
      <c r="F982">
        <v>3</v>
      </c>
      <c r="G982">
        <v>614.63</v>
      </c>
      <c r="H982">
        <v>0.06</v>
      </c>
      <c r="I982" t="s">
        <v>1825</v>
      </c>
      <c r="J982">
        <v>1733.2565999999999</v>
      </c>
    </row>
    <row r="983" spans="1:10">
      <c r="A983" t="s">
        <v>2805</v>
      </c>
      <c r="B983" s="2">
        <v>45272</v>
      </c>
      <c r="C983" t="s">
        <v>746</v>
      </c>
      <c r="D983" t="s">
        <v>1680</v>
      </c>
      <c r="E983" t="s">
        <v>1782</v>
      </c>
      <c r="F983">
        <v>4</v>
      </c>
      <c r="G983">
        <v>649.52</v>
      </c>
      <c r="H983">
        <v>0.11</v>
      </c>
      <c r="I983" t="s">
        <v>1823</v>
      </c>
      <c r="J983">
        <v>2312.2912000000001</v>
      </c>
    </row>
    <row r="984" spans="1:10">
      <c r="A984" t="s">
        <v>2806</v>
      </c>
      <c r="B984" s="2">
        <v>45481</v>
      </c>
      <c r="C984" t="s">
        <v>1377</v>
      </c>
      <c r="D984" t="s">
        <v>1718</v>
      </c>
      <c r="E984" t="s">
        <v>1782</v>
      </c>
      <c r="F984">
        <v>2</v>
      </c>
      <c r="G984">
        <v>943.93</v>
      </c>
      <c r="H984">
        <v>0.22</v>
      </c>
      <c r="I984" t="s">
        <v>1825</v>
      </c>
      <c r="J984">
        <v>1472.5308</v>
      </c>
    </row>
    <row r="985" spans="1:10">
      <c r="A985" t="s">
        <v>2807</v>
      </c>
      <c r="B985" s="2">
        <v>45228</v>
      </c>
      <c r="C985" t="s">
        <v>550</v>
      </c>
      <c r="D985" t="s">
        <v>1610</v>
      </c>
      <c r="E985" t="s">
        <v>1782</v>
      </c>
      <c r="F985">
        <v>4</v>
      </c>
      <c r="G985">
        <v>538.73</v>
      </c>
      <c r="H985">
        <v>0.03</v>
      </c>
      <c r="I985" t="s">
        <v>1823</v>
      </c>
      <c r="J985">
        <v>2090.2723999999998</v>
      </c>
    </row>
    <row r="986" spans="1:10">
      <c r="A986" t="s">
        <v>2808</v>
      </c>
      <c r="B986" s="2">
        <v>45432</v>
      </c>
      <c r="C986" t="s">
        <v>318</v>
      </c>
      <c r="D986" t="s">
        <v>1680</v>
      </c>
      <c r="E986" t="s">
        <v>1782</v>
      </c>
      <c r="F986">
        <v>2</v>
      </c>
      <c r="G986">
        <v>853.93</v>
      </c>
      <c r="H986">
        <v>0.01</v>
      </c>
      <c r="I986" t="s">
        <v>1825</v>
      </c>
      <c r="J986">
        <v>1690.7814000000001</v>
      </c>
    </row>
    <row r="987" spans="1:10">
      <c r="A987" t="s">
        <v>2809</v>
      </c>
      <c r="B987" s="2">
        <v>45914</v>
      </c>
      <c r="C987" t="s">
        <v>1510</v>
      </c>
      <c r="D987" t="s">
        <v>1606</v>
      </c>
      <c r="E987" t="s">
        <v>1769</v>
      </c>
      <c r="F987">
        <v>4</v>
      </c>
      <c r="G987">
        <v>465.42</v>
      </c>
      <c r="H987">
        <v>0.26</v>
      </c>
      <c r="I987" t="s">
        <v>1828</v>
      </c>
      <c r="J987">
        <v>1377.6432</v>
      </c>
    </row>
    <row r="988" spans="1:10">
      <c r="A988" t="s">
        <v>2810</v>
      </c>
      <c r="B988" s="2">
        <v>45758</v>
      </c>
      <c r="C988" t="s">
        <v>208</v>
      </c>
      <c r="D988" t="s">
        <v>1546</v>
      </c>
      <c r="E988" t="s">
        <v>1792</v>
      </c>
      <c r="F988">
        <v>4</v>
      </c>
      <c r="G988">
        <v>880.26</v>
      </c>
      <c r="H988">
        <v>0.11</v>
      </c>
      <c r="I988" t="s">
        <v>1828</v>
      </c>
      <c r="J988">
        <v>3133.7256000000002</v>
      </c>
    </row>
    <row r="989" spans="1:10">
      <c r="A989" t="s">
        <v>2811</v>
      </c>
      <c r="B989" s="2">
        <v>45429</v>
      </c>
      <c r="C989" t="s">
        <v>1487</v>
      </c>
      <c r="D989" t="s">
        <v>1650</v>
      </c>
      <c r="E989" t="s">
        <v>1792</v>
      </c>
      <c r="F989">
        <v>3</v>
      </c>
      <c r="G989">
        <v>461.02</v>
      </c>
      <c r="H989">
        <v>0.28999999999999998</v>
      </c>
      <c r="I989" t="s">
        <v>1825</v>
      </c>
      <c r="J989">
        <v>981.97260000000006</v>
      </c>
    </row>
    <row r="990" spans="1:10">
      <c r="A990" t="s">
        <v>2812</v>
      </c>
      <c r="B990" s="2">
        <v>45578</v>
      </c>
      <c r="C990" t="s">
        <v>110</v>
      </c>
      <c r="D990" t="s">
        <v>1598</v>
      </c>
      <c r="E990" t="s">
        <v>1797</v>
      </c>
      <c r="F990">
        <v>1</v>
      </c>
      <c r="G990">
        <v>531.99</v>
      </c>
      <c r="H990">
        <v>0.17</v>
      </c>
      <c r="I990" t="s">
        <v>1825</v>
      </c>
      <c r="J990">
        <v>441.55169999999998</v>
      </c>
    </row>
    <row r="991" spans="1:10">
      <c r="A991" t="s">
        <v>2813</v>
      </c>
      <c r="B991" s="2">
        <v>45486</v>
      </c>
      <c r="C991" t="s">
        <v>27</v>
      </c>
      <c r="D991" t="s">
        <v>1642</v>
      </c>
      <c r="E991" t="s">
        <v>1807</v>
      </c>
      <c r="F991">
        <v>2</v>
      </c>
      <c r="G991">
        <v>274.08999999999997</v>
      </c>
      <c r="H991">
        <v>0.13</v>
      </c>
      <c r="I991" t="s">
        <v>1825</v>
      </c>
      <c r="J991">
        <v>476.91660000000002</v>
      </c>
    </row>
    <row r="992" spans="1:10">
      <c r="A992" t="s">
        <v>2814</v>
      </c>
      <c r="B992" s="2">
        <v>45694</v>
      </c>
      <c r="C992" t="s">
        <v>1371</v>
      </c>
      <c r="D992" t="s">
        <v>1724</v>
      </c>
      <c r="E992" t="s">
        <v>1789</v>
      </c>
      <c r="F992">
        <v>1</v>
      </c>
      <c r="G992">
        <v>66.14</v>
      </c>
      <c r="H992">
        <v>0.14000000000000001</v>
      </c>
      <c r="I992" t="s">
        <v>1828</v>
      </c>
      <c r="J992">
        <v>56.880400000000002</v>
      </c>
    </row>
    <row r="993" spans="1:10">
      <c r="A993" t="s">
        <v>2815</v>
      </c>
      <c r="B993" s="2">
        <v>45875</v>
      </c>
      <c r="C993" t="s">
        <v>281</v>
      </c>
      <c r="D993" t="s">
        <v>1588</v>
      </c>
      <c r="E993" t="s">
        <v>1786</v>
      </c>
      <c r="F993">
        <v>3</v>
      </c>
      <c r="G993">
        <v>955.82</v>
      </c>
      <c r="H993">
        <v>0.16</v>
      </c>
      <c r="I993" t="s">
        <v>1828</v>
      </c>
      <c r="J993">
        <v>2408.6664000000001</v>
      </c>
    </row>
    <row r="994" spans="1:10">
      <c r="A994" t="s">
        <v>2816</v>
      </c>
      <c r="B994" s="2">
        <v>45432</v>
      </c>
      <c r="C994" t="s">
        <v>1005</v>
      </c>
      <c r="D994" t="s">
        <v>1592</v>
      </c>
      <c r="E994" t="s">
        <v>1794</v>
      </c>
      <c r="F994">
        <v>1</v>
      </c>
      <c r="G994">
        <v>904.92</v>
      </c>
      <c r="H994">
        <v>0.13</v>
      </c>
      <c r="I994" t="s">
        <v>1823</v>
      </c>
      <c r="J994">
        <v>787.28039999999999</v>
      </c>
    </row>
    <row r="995" spans="1:10">
      <c r="A995" t="s">
        <v>2817</v>
      </c>
      <c r="B995" s="2">
        <v>45575</v>
      </c>
      <c r="C995" t="s">
        <v>8</v>
      </c>
      <c r="D995" t="s">
        <v>1628</v>
      </c>
      <c r="E995" t="s">
        <v>1779</v>
      </c>
      <c r="F995">
        <v>3</v>
      </c>
      <c r="G995">
        <v>490.02</v>
      </c>
      <c r="H995">
        <v>0.26</v>
      </c>
      <c r="I995" t="s">
        <v>1823</v>
      </c>
      <c r="J995">
        <v>1087.8444</v>
      </c>
    </row>
    <row r="996" spans="1:10">
      <c r="A996" t="s">
        <v>2818</v>
      </c>
      <c r="B996" s="2">
        <v>45340</v>
      </c>
      <c r="C996" t="s">
        <v>1136</v>
      </c>
      <c r="D996" t="s">
        <v>1586</v>
      </c>
      <c r="E996" t="s">
        <v>1776</v>
      </c>
      <c r="F996">
        <v>2</v>
      </c>
      <c r="G996">
        <v>957.54</v>
      </c>
      <c r="H996">
        <v>0.1</v>
      </c>
      <c r="I996" t="s">
        <v>1828</v>
      </c>
      <c r="J996">
        <v>1723.5719999999999</v>
      </c>
    </row>
    <row r="997" spans="1:10">
      <c r="A997" t="s">
        <v>2819</v>
      </c>
      <c r="B997" s="2">
        <v>45926</v>
      </c>
      <c r="C997" t="s">
        <v>1035</v>
      </c>
      <c r="D997" t="s">
        <v>1746</v>
      </c>
      <c r="E997" t="s">
        <v>1797</v>
      </c>
      <c r="F997">
        <v>2</v>
      </c>
      <c r="G997">
        <v>314.39999999999998</v>
      </c>
      <c r="H997">
        <v>7.0000000000000007E-2</v>
      </c>
      <c r="I997" t="s">
        <v>1825</v>
      </c>
      <c r="J997">
        <v>584.78399999999999</v>
      </c>
    </row>
    <row r="998" spans="1:10">
      <c r="A998" t="s">
        <v>2820</v>
      </c>
      <c r="B998" s="2">
        <v>45373</v>
      </c>
      <c r="C998" t="s">
        <v>1229</v>
      </c>
      <c r="D998" t="s">
        <v>1596</v>
      </c>
      <c r="E998" t="s">
        <v>1776</v>
      </c>
      <c r="F998">
        <v>3</v>
      </c>
      <c r="G998">
        <v>480.11</v>
      </c>
      <c r="H998">
        <v>0.11</v>
      </c>
      <c r="I998" t="s">
        <v>1825</v>
      </c>
      <c r="J998">
        <v>1281.8937000000001</v>
      </c>
    </row>
    <row r="999" spans="1:10">
      <c r="A999" t="s">
        <v>2821</v>
      </c>
      <c r="B999" s="2">
        <v>45579</v>
      </c>
      <c r="C999" t="s">
        <v>1211</v>
      </c>
      <c r="D999" t="s">
        <v>1644</v>
      </c>
      <c r="E999" t="s">
        <v>1776</v>
      </c>
      <c r="F999">
        <v>4</v>
      </c>
      <c r="G999">
        <v>826.55</v>
      </c>
      <c r="H999">
        <v>0.28000000000000003</v>
      </c>
      <c r="I999" t="s">
        <v>1823</v>
      </c>
      <c r="J999">
        <v>2380.4639999999999</v>
      </c>
    </row>
    <row r="1000" spans="1:10">
      <c r="A1000" t="s">
        <v>2822</v>
      </c>
      <c r="B1000" s="2">
        <v>45805</v>
      </c>
      <c r="C1000" t="s">
        <v>625</v>
      </c>
      <c r="D1000" t="s">
        <v>1602</v>
      </c>
      <c r="E1000" t="s">
        <v>1766</v>
      </c>
      <c r="F1000">
        <v>3</v>
      </c>
      <c r="G1000">
        <v>530.16999999999996</v>
      </c>
      <c r="H1000">
        <v>0.18</v>
      </c>
      <c r="I1000" t="s">
        <v>1825</v>
      </c>
      <c r="J1000">
        <v>1304.2182</v>
      </c>
    </row>
    <row r="1001" spans="1:10">
      <c r="A1001" t="s">
        <v>2823</v>
      </c>
      <c r="B1001" s="2">
        <v>45522</v>
      </c>
      <c r="C1001" t="s">
        <v>1266</v>
      </c>
      <c r="D1001" t="s">
        <v>1616</v>
      </c>
      <c r="E1001" t="s">
        <v>1807</v>
      </c>
      <c r="F1001">
        <v>3</v>
      </c>
      <c r="G1001">
        <v>336.17</v>
      </c>
      <c r="H1001">
        <v>0.04</v>
      </c>
      <c r="I1001" t="s">
        <v>1828</v>
      </c>
      <c r="J1001">
        <v>968.16959999999995</v>
      </c>
    </row>
    <row r="1002" spans="1:10">
      <c r="A1002" t="s">
        <v>2824</v>
      </c>
      <c r="B1002" s="2">
        <v>45304</v>
      </c>
      <c r="C1002" t="s">
        <v>1307</v>
      </c>
      <c r="D1002" t="s">
        <v>1710</v>
      </c>
      <c r="E1002" t="s">
        <v>1782</v>
      </c>
      <c r="F1002">
        <v>4</v>
      </c>
      <c r="G1002">
        <v>22.51</v>
      </c>
      <c r="H1002">
        <v>0.27</v>
      </c>
      <c r="I1002" t="s">
        <v>1825</v>
      </c>
      <c r="J1002">
        <v>65.729200000000006</v>
      </c>
    </row>
    <row r="1003" spans="1:10">
      <c r="A1003" t="s">
        <v>2825</v>
      </c>
      <c r="B1003" s="2">
        <v>45456</v>
      </c>
      <c r="C1003" t="s">
        <v>625</v>
      </c>
      <c r="D1003" t="s">
        <v>1666</v>
      </c>
      <c r="E1003" t="s">
        <v>1761</v>
      </c>
      <c r="F1003">
        <v>2</v>
      </c>
      <c r="G1003">
        <v>909.51</v>
      </c>
      <c r="H1003">
        <v>0.27</v>
      </c>
      <c r="I1003" t="s">
        <v>1823</v>
      </c>
      <c r="J1003">
        <v>1327.8846000000001</v>
      </c>
    </row>
    <row r="1004" spans="1:10">
      <c r="A1004" t="s">
        <v>2826</v>
      </c>
      <c r="B1004" s="2">
        <v>45776</v>
      </c>
      <c r="C1004" t="s">
        <v>198</v>
      </c>
      <c r="D1004" t="s">
        <v>1686</v>
      </c>
      <c r="E1004" t="s">
        <v>1799</v>
      </c>
      <c r="F1004">
        <v>4</v>
      </c>
      <c r="G1004">
        <v>593.84</v>
      </c>
      <c r="H1004">
        <v>0.24</v>
      </c>
      <c r="I1004" t="s">
        <v>1825</v>
      </c>
      <c r="J1004">
        <v>1805.2736</v>
      </c>
    </row>
    <row r="1005" spans="1:10">
      <c r="A1005" t="s">
        <v>2827</v>
      </c>
      <c r="B1005" s="2">
        <v>45566</v>
      </c>
      <c r="C1005" t="s">
        <v>384</v>
      </c>
      <c r="D1005" t="s">
        <v>1694</v>
      </c>
      <c r="E1005" t="s">
        <v>1789</v>
      </c>
      <c r="F1005">
        <v>3</v>
      </c>
      <c r="G1005">
        <v>909.11</v>
      </c>
      <c r="H1005">
        <v>0.23</v>
      </c>
      <c r="I1005" t="s">
        <v>1828</v>
      </c>
      <c r="J1005">
        <v>2100.0441000000001</v>
      </c>
    </row>
    <row r="1006" spans="1:10">
      <c r="A1006" t="s">
        <v>2828</v>
      </c>
      <c r="B1006" s="2">
        <v>45542</v>
      </c>
      <c r="C1006" t="s">
        <v>1243</v>
      </c>
      <c r="D1006" t="s">
        <v>1596</v>
      </c>
      <c r="E1006" t="s">
        <v>1757</v>
      </c>
      <c r="F1006">
        <v>4</v>
      </c>
      <c r="G1006">
        <v>996.85</v>
      </c>
      <c r="H1006">
        <v>0.24</v>
      </c>
      <c r="I1006" t="s">
        <v>1825</v>
      </c>
      <c r="J1006">
        <v>3030.424</v>
      </c>
    </row>
    <row r="1007" spans="1:10">
      <c r="A1007" t="s">
        <v>2829</v>
      </c>
      <c r="B1007" s="2">
        <v>45834</v>
      </c>
      <c r="C1007" t="s">
        <v>948</v>
      </c>
      <c r="D1007" t="s">
        <v>1543</v>
      </c>
      <c r="E1007" t="s">
        <v>1807</v>
      </c>
      <c r="F1007">
        <v>1</v>
      </c>
      <c r="G1007">
        <v>522.69000000000005</v>
      </c>
      <c r="H1007">
        <v>0.06</v>
      </c>
      <c r="I1007" t="s">
        <v>1828</v>
      </c>
      <c r="J1007">
        <v>491.32859999999999</v>
      </c>
    </row>
    <row r="1008" spans="1:10">
      <c r="A1008" t="s">
        <v>2830</v>
      </c>
      <c r="B1008" s="2">
        <v>45405</v>
      </c>
      <c r="C1008" t="s">
        <v>637</v>
      </c>
      <c r="D1008" t="s">
        <v>1656</v>
      </c>
      <c r="E1008" t="s">
        <v>1766</v>
      </c>
      <c r="F1008">
        <v>3</v>
      </c>
      <c r="G1008">
        <v>261.05</v>
      </c>
      <c r="H1008">
        <v>0.12</v>
      </c>
      <c r="I1008" t="s">
        <v>1825</v>
      </c>
      <c r="J1008">
        <v>689.17200000000003</v>
      </c>
    </row>
    <row r="1009" spans="1:10">
      <c r="A1009" t="s">
        <v>2831</v>
      </c>
      <c r="B1009" s="2">
        <v>45918</v>
      </c>
      <c r="C1009" t="s">
        <v>314</v>
      </c>
      <c r="D1009" t="s">
        <v>1594</v>
      </c>
      <c r="E1009" t="s">
        <v>1807</v>
      </c>
      <c r="F1009">
        <v>3</v>
      </c>
      <c r="G1009">
        <v>644.73</v>
      </c>
      <c r="H1009">
        <v>0.01</v>
      </c>
      <c r="I1009" t="s">
        <v>1828</v>
      </c>
      <c r="J1009">
        <v>1914.8480999999999</v>
      </c>
    </row>
    <row r="1010" spans="1:10">
      <c r="A1010" t="s">
        <v>2832</v>
      </c>
      <c r="B1010" s="2">
        <v>45217</v>
      </c>
      <c r="C1010" t="s">
        <v>648</v>
      </c>
      <c r="D1010" t="s">
        <v>1698</v>
      </c>
      <c r="E1010" t="s">
        <v>1761</v>
      </c>
      <c r="F1010">
        <v>2</v>
      </c>
      <c r="G1010">
        <v>541.52</v>
      </c>
      <c r="H1010">
        <v>0.26</v>
      </c>
      <c r="I1010" t="s">
        <v>1825</v>
      </c>
      <c r="J1010">
        <v>801.44960000000003</v>
      </c>
    </row>
    <row r="1011" spans="1:10">
      <c r="A1011" t="s">
        <v>2833</v>
      </c>
      <c r="B1011" s="2">
        <v>45259</v>
      </c>
      <c r="C1011" t="s">
        <v>1322</v>
      </c>
      <c r="D1011" t="s">
        <v>1674</v>
      </c>
      <c r="E1011" t="s">
        <v>1789</v>
      </c>
      <c r="F1011">
        <v>1</v>
      </c>
      <c r="G1011">
        <v>395.18</v>
      </c>
      <c r="H1011">
        <v>0.09</v>
      </c>
      <c r="I1011" t="s">
        <v>1825</v>
      </c>
      <c r="J1011">
        <v>359.61380000000003</v>
      </c>
    </row>
    <row r="1012" spans="1:10">
      <c r="A1012" t="s">
        <v>2834</v>
      </c>
      <c r="B1012" s="2">
        <v>45740</v>
      </c>
      <c r="C1012" t="s">
        <v>356</v>
      </c>
      <c r="D1012" t="s">
        <v>1562</v>
      </c>
      <c r="E1012" t="s">
        <v>1782</v>
      </c>
      <c r="F1012">
        <v>4</v>
      </c>
      <c r="G1012">
        <v>56.37</v>
      </c>
      <c r="H1012">
        <v>0.17</v>
      </c>
      <c r="I1012" t="s">
        <v>1823</v>
      </c>
      <c r="J1012">
        <v>187.14840000000001</v>
      </c>
    </row>
    <row r="1013" spans="1:10">
      <c r="A1013" t="s">
        <v>2835</v>
      </c>
      <c r="B1013" s="2">
        <v>45908</v>
      </c>
      <c r="C1013" t="s">
        <v>681</v>
      </c>
      <c r="D1013" t="s">
        <v>1706</v>
      </c>
      <c r="E1013" t="s">
        <v>1786</v>
      </c>
      <c r="F1013">
        <v>4</v>
      </c>
      <c r="G1013">
        <v>202.59</v>
      </c>
      <c r="H1013">
        <v>0.06</v>
      </c>
      <c r="I1013" t="s">
        <v>1828</v>
      </c>
      <c r="J1013">
        <v>761.73839999999996</v>
      </c>
    </row>
    <row r="1014" spans="1:10">
      <c r="A1014" t="s">
        <v>2836</v>
      </c>
      <c r="B1014" s="2">
        <v>45601</v>
      </c>
      <c r="C1014" t="s">
        <v>27</v>
      </c>
      <c r="D1014" t="s">
        <v>1710</v>
      </c>
      <c r="E1014" t="s">
        <v>1773</v>
      </c>
      <c r="F1014">
        <v>2</v>
      </c>
      <c r="G1014">
        <v>358.36</v>
      </c>
      <c r="H1014">
        <v>0.05</v>
      </c>
      <c r="I1014" t="s">
        <v>1825</v>
      </c>
      <c r="J1014">
        <v>680.88400000000001</v>
      </c>
    </row>
    <row r="1015" spans="1:10">
      <c r="A1015" t="s">
        <v>2837</v>
      </c>
      <c r="B1015" s="2">
        <v>45535</v>
      </c>
      <c r="C1015" t="s">
        <v>264</v>
      </c>
      <c r="D1015" t="s">
        <v>1622</v>
      </c>
      <c r="E1015" t="s">
        <v>1810</v>
      </c>
      <c r="F1015">
        <v>4</v>
      </c>
      <c r="G1015">
        <v>85.62</v>
      </c>
      <c r="H1015">
        <v>0.28000000000000003</v>
      </c>
      <c r="I1015" t="s">
        <v>1828</v>
      </c>
      <c r="J1015">
        <v>246.5856</v>
      </c>
    </row>
    <row r="1016" spans="1:10">
      <c r="A1016" t="s">
        <v>2838</v>
      </c>
      <c r="B1016" s="2">
        <v>45459</v>
      </c>
      <c r="C1016" t="s">
        <v>610</v>
      </c>
      <c r="D1016" t="s">
        <v>1560</v>
      </c>
      <c r="E1016" t="s">
        <v>1807</v>
      </c>
      <c r="F1016">
        <v>4</v>
      </c>
      <c r="G1016">
        <v>929.26</v>
      </c>
      <c r="H1016">
        <v>0.23</v>
      </c>
      <c r="I1016" t="s">
        <v>1825</v>
      </c>
      <c r="J1016">
        <v>2862.1208000000001</v>
      </c>
    </row>
    <row r="1017" spans="1:10">
      <c r="A1017" t="s">
        <v>2839</v>
      </c>
      <c r="B1017" s="2">
        <v>45681</v>
      </c>
      <c r="C1017" t="s">
        <v>975</v>
      </c>
      <c r="D1017" t="s">
        <v>1668</v>
      </c>
      <c r="E1017" t="s">
        <v>1797</v>
      </c>
      <c r="F1017">
        <v>2</v>
      </c>
      <c r="G1017">
        <v>92.64</v>
      </c>
      <c r="H1017">
        <v>0.14000000000000001</v>
      </c>
      <c r="I1017" t="s">
        <v>1828</v>
      </c>
      <c r="J1017">
        <v>159.3408</v>
      </c>
    </row>
    <row r="1018" spans="1:10">
      <c r="A1018" t="s">
        <v>2840</v>
      </c>
      <c r="B1018" s="2">
        <v>45725</v>
      </c>
      <c r="C1018" t="s">
        <v>794</v>
      </c>
      <c r="D1018" t="s">
        <v>1672</v>
      </c>
      <c r="E1018" t="s">
        <v>1769</v>
      </c>
      <c r="F1018">
        <v>4</v>
      </c>
      <c r="G1018">
        <v>139.05000000000001</v>
      </c>
      <c r="H1018">
        <v>0.28999999999999998</v>
      </c>
      <c r="I1018" t="s">
        <v>1828</v>
      </c>
      <c r="J1018">
        <v>394.90199999999999</v>
      </c>
    </row>
    <row r="1019" spans="1:10">
      <c r="A1019" t="s">
        <v>2841</v>
      </c>
      <c r="B1019" s="2">
        <v>45461</v>
      </c>
      <c r="C1019" t="s">
        <v>475</v>
      </c>
      <c r="D1019" t="s">
        <v>1654</v>
      </c>
      <c r="E1019" t="s">
        <v>1769</v>
      </c>
      <c r="F1019">
        <v>3</v>
      </c>
      <c r="G1019">
        <v>155.87</v>
      </c>
      <c r="H1019">
        <v>0.03</v>
      </c>
      <c r="I1019" t="s">
        <v>1828</v>
      </c>
      <c r="J1019">
        <v>453.58170000000001</v>
      </c>
    </row>
    <row r="1020" spans="1:10">
      <c r="A1020" t="s">
        <v>2842</v>
      </c>
      <c r="B1020" s="2">
        <v>45837</v>
      </c>
      <c r="C1020" t="s">
        <v>1368</v>
      </c>
      <c r="D1020" t="s">
        <v>1616</v>
      </c>
      <c r="E1020" t="s">
        <v>1804</v>
      </c>
      <c r="F1020">
        <v>4</v>
      </c>
      <c r="G1020">
        <v>115.42</v>
      </c>
      <c r="H1020">
        <v>0.03</v>
      </c>
      <c r="I1020" t="s">
        <v>1828</v>
      </c>
      <c r="J1020">
        <v>447.82960000000003</v>
      </c>
    </row>
    <row r="1021" spans="1:10">
      <c r="A1021" t="s">
        <v>2843</v>
      </c>
      <c r="B1021" s="2">
        <v>45823</v>
      </c>
      <c r="C1021" t="s">
        <v>422</v>
      </c>
      <c r="D1021" t="s">
        <v>1652</v>
      </c>
      <c r="E1021" t="s">
        <v>1776</v>
      </c>
      <c r="F1021">
        <v>3</v>
      </c>
      <c r="G1021">
        <v>593.62</v>
      </c>
      <c r="H1021">
        <v>0.08</v>
      </c>
      <c r="I1021" t="s">
        <v>1823</v>
      </c>
      <c r="J1021">
        <v>1638.3912</v>
      </c>
    </row>
    <row r="1022" spans="1:10">
      <c r="A1022" t="s">
        <v>2844</v>
      </c>
      <c r="B1022" s="2">
        <v>45733</v>
      </c>
      <c r="C1022" t="s">
        <v>1107</v>
      </c>
      <c r="D1022" t="s">
        <v>1638</v>
      </c>
      <c r="E1022" t="s">
        <v>1769</v>
      </c>
      <c r="F1022">
        <v>2</v>
      </c>
      <c r="G1022">
        <v>825.04</v>
      </c>
      <c r="H1022">
        <v>0.2</v>
      </c>
      <c r="I1022" t="s">
        <v>1823</v>
      </c>
      <c r="J1022">
        <v>1320.0640000000001</v>
      </c>
    </row>
    <row r="1023" spans="1:10">
      <c r="A1023" t="s">
        <v>2845</v>
      </c>
      <c r="B1023" s="2">
        <v>45322</v>
      </c>
      <c r="C1023" t="s">
        <v>1431</v>
      </c>
      <c r="D1023" t="s">
        <v>1598</v>
      </c>
      <c r="E1023" t="s">
        <v>1797</v>
      </c>
      <c r="F1023">
        <v>1</v>
      </c>
      <c r="G1023">
        <v>963.76</v>
      </c>
      <c r="H1023">
        <v>0.14000000000000001</v>
      </c>
      <c r="I1023" t="s">
        <v>1825</v>
      </c>
      <c r="J1023">
        <v>828.83360000000005</v>
      </c>
    </row>
    <row r="1024" spans="1:10">
      <c r="A1024" t="s">
        <v>2846</v>
      </c>
      <c r="B1024" s="2">
        <v>45415</v>
      </c>
      <c r="C1024" t="s">
        <v>926</v>
      </c>
      <c r="D1024" t="s">
        <v>1658</v>
      </c>
      <c r="E1024" t="s">
        <v>1776</v>
      </c>
      <c r="F1024">
        <v>1</v>
      </c>
      <c r="G1024">
        <v>238.24</v>
      </c>
      <c r="H1024">
        <v>0.12</v>
      </c>
      <c r="I1024" t="s">
        <v>1825</v>
      </c>
      <c r="J1024">
        <v>209.65119999999999</v>
      </c>
    </row>
    <row r="1025" spans="1:10">
      <c r="A1025" t="s">
        <v>2847</v>
      </c>
      <c r="B1025" s="2">
        <v>45644</v>
      </c>
      <c r="C1025" t="s">
        <v>1411</v>
      </c>
      <c r="D1025" t="s">
        <v>1712</v>
      </c>
      <c r="E1025" t="s">
        <v>1804</v>
      </c>
      <c r="F1025">
        <v>1</v>
      </c>
      <c r="G1025">
        <v>756.63</v>
      </c>
      <c r="H1025">
        <v>0.04</v>
      </c>
      <c r="I1025" t="s">
        <v>1825</v>
      </c>
      <c r="J1025">
        <v>726.36479999999995</v>
      </c>
    </row>
    <row r="1026" spans="1:10">
      <c r="A1026" t="s">
        <v>2848</v>
      </c>
      <c r="B1026" s="2">
        <v>45845</v>
      </c>
      <c r="C1026" t="s">
        <v>85</v>
      </c>
      <c r="D1026" t="s">
        <v>1734</v>
      </c>
      <c r="E1026" t="s">
        <v>1779</v>
      </c>
      <c r="F1026">
        <v>3</v>
      </c>
      <c r="G1026">
        <v>159.76</v>
      </c>
      <c r="H1026">
        <v>0.22</v>
      </c>
      <c r="I1026" t="s">
        <v>1823</v>
      </c>
      <c r="J1026">
        <v>373.83839999999998</v>
      </c>
    </row>
    <row r="1027" spans="1:10">
      <c r="A1027" t="s">
        <v>2849</v>
      </c>
      <c r="B1027" s="2">
        <v>45354</v>
      </c>
      <c r="C1027" t="s">
        <v>1151</v>
      </c>
      <c r="D1027" t="s">
        <v>1738</v>
      </c>
      <c r="E1027" t="s">
        <v>1782</v>
      </c>
      <c r="F1027">
        <v>1</v>
      </c>
      <c r="G1027">
        <v>329.94</v>
      </c>
      <c r="H1027">
        <v>0.14000000000000001</v>
      </c>
      <c r="I1027" t="s">
        <v>1828</v>
      </c>
      <c r="J1027">
        <v>283.7484</v>
      </c>
    </row>
    <row r="1028" spans="1:10">
      <c r="A1028" t="s">
        <v>2850</v>
      </c>
      <c r="B1028" s="2">
        <v>45720</v>
      </c>
      <c r="C1028" t="s">
        <v>224</v>
      </c>
      <c r="D1028" t="s">
        <v>1582</v>
      </c>
      <c r="E1028" t="s">
        <v>1782</v>
      </c>
      <c r="F1028">
        <v>1</v>
      </c>
      <c r="G1028">
        <v>234.06</v>
      </c>
      <c r="H1028">
        <v>0.11</v>
      </c>
      <c r="I1028" t="s">
        <v>1825</v>
      </c>
      <c r="J1028">
        <v>208.3134</v>
      </c>
    </row>
    <row r="1029" spans="1:10">
      <c r="A1029" t="s">
        <v>2851</v>
      </c>
      <c r="B1029" s="2">
        <v>45278</v>
      </c>
      <c r="C1029" t="s">
        <v>999</v>
      </c>
      <c r="D1029" t="s">
        <v>1710</v>
      </c>
      <c r="E1029" t="s">
        <v>1752</v>
      </c>
      <c r="F1029">
        <v>2</v>
      </c>
      <c r="G1029">
        <v>773.75</v>
      </c>
      <c r="H1029">
        <v>0.16</v>
      </c>
      <c r="I1029" t="s">
        <v>1825</v>
      </c>
      <c r="J1029">
        <v>1299.9000000000001</v>
      </c>
    </row>
    <row r="1030" spans="1:10">
      <c r="A1030" t="s">
        <v>2852</v>
      </c>
      <c r="B1030" s="2">
        <v>45422</v>
      </c>
      <c r="C1030" t="s">
        <v>1352</v>
      </c>
      <c r="D1030" t="s">
        <v>1652</v>
      </c>
      <c r="E1030" t="s">
        <v>1810</v>
      </c>
      <c r="F1030">
        <v>1</v>
      </c>
      <c r="G1030">
        <v>73.88</v>
      </c>
      <c r="H1030">
        <v>0.04</v>
      </c>
      <c r="I1030" t="s">
        <v>1823</v>
      </c>
      <c r="J1030">
        <v>70.924800000000005</v>
      </c>
    </row>
    <row r="1031" spans="1:10">
      <c r="A1031" t="s">
        <v>2853</v>
      </c>
      <c r="B1031" s="2">
        <v>45337</v>
      </c>
      <c r="C1031" t="s">
        <v>32</v>
      </c>
      <c r="D1031" t="s">
        <v>1720</v>
      </c>
      <c r="E1031" t="s">
        <v>1810</v>
      </c>
      <c r="F1031">
        <v>1</v>
      </c>
      <c r="G1031">
        <v>859.3</v>
      </c>
      <c r="H1031">
        <v>0.16</v>
      </c>
      <c r="I1031" t="s">
        <v>1825</v>
      </c>
      <c r="J1031">
        <v>721.81200000000001</v>
      </c>
    </row>
    <row r="1032" spans="1:10">
      <c r="A1032" t="s">
        <v>2854</v>
      </c>
      <c r="B1032" s="2">
        <v>45564</v>
      </c>
      <c r="C1032" t="s">
        <v>444</v>
      </c>
      <c r="D1032" t="s">
        <v>1710</v>
      </c>
      <c r="E1032" t="s">
        <v>1776</v>
      </c>
      <c r="F1032">
        <v>4</v>
      </c>
      <c r="G1032">
        <v>762.43</v>
      </c>
      <c r="H1032">
        <v>0.05</v>
      </c>
      <c r="I1032" t="s">
        <v>1823</v>
      </c>
      <c r="J1032">
        <v>2897.2339999999999</v>
      </c>
    </row>
    <row r="1033" spans="1:10">
      <c r="A1033" t="s">
        <v>2855</v>
      </c>
      <c r="B1033" s="2">
        <v>45424</v>
      </c>
      <c r="C1033" t="s">
        <v>428</v>
      </c>
      <c r="D1033" t="s">
        <v>1694</v>
      </c>
      <c r="E1033" t="s">
        <v>1752</v>
      </c>
      <c r="F1033">
        <v>1</v>
      </c>
      <c r="G1033">
        <v>328.51</v>
      </c>
      <c r="H1033">
        <v>0.2</v>
      </c>
      <c r="I1033" t="s">
        <v>1828</v>
      </c>
      <c r="J1033">
        <v>262.80799999999999</v>
      </c>
    </row>
    <row r="1034" spans="1:10">
      <c r="A1034" t="s">
        <v>2856</v>
      </c>
      <c r="B1034" s="2">
        <v>45719</v>
      </c>
      <c r="C1034" t="s">
        <v>872</v>
      </c>
      <c r="D1034" t="s">
        <v>1636</v>
      </c>
      <c r="E1034" t="s">
        <v>1769</v>
      </c>
      <c r="F1034">
        <v>1</v>
      </c>
      <c r="G1034">
        <v>34.51</v>
      </c>
      <c r="H1034">
        <v>0.04</v>
      </c>
      <c r="I1034" t="s">
        <v>1828</v>
      </c>
      <c r="J1034">
        <v>33.129600000000003</v>
      </c>
    </row>
    <row r="1035" spans="1:10">
      <c r="A1035" t="s">
        <v>2857</v>
      </c>
      <c r="B1035" s="2">
        <v>45250</v>
      </c>
      <c r="C1035" t="s">
        <v>372</v>
      </c>
      <c r="D1035" t="s">
        <v>1586</v>
      </c>
      <c r="E1035" t="s">
        <v>1792</v>
      </c>
      <c r="F1035">
        <v>3</v>
      </c>
      <c r="G1035">
        <v>663.73</v>
      </c>
      <c r="H1035">
        <v>0.06</v>
      </c>
      <c r="I1035" t="s">
        <v>1828</v>
      </c>
      <c r="J1035">
        <v>1871.7185999999999</v>
      </c>
    </row>
    <row r="1036" spans="1:10">
      <c r="A1036" t="s">
        <v>2858</v>
      </c>
      <c r="B1036" s="2">
        <v>45479</v>
      </c>
      <c r="C1036" t="s">
        <v>788</v>
      </c>
      <c r="D1036" t="s">
        <v>1614</v>
      </c>
      <c r="E1036" t="s">
        <v>1786</v>
      </c>
      <c r="F1036">
        <v>1</v>
      </c>
      <c r="G1036">
        <v>409.41</v>
      </c>
      <c r="H1036">
        <v>0.13</v>
      </c>
      <c r="I1036" t="s">
        <v>1825</v>
      </c>
      <c r="J1036">
        <v>356.18669999999997</v>
      </c>
    </row>
    <row r="1037" spans="1:10">
      <c r="A1037" t="s">
        <v>2859</v>
      </c>
      <c r="B1037" s="2">
        <v>45727</v>
      </c>
      <c r="C1037" t="s">
        <v>332</v>
      </c>
      <c r="D1037" t="s">
        <v>1704</v>
      </c>
      <c r="E1037" t="s">
        <v>1766</v>
      </c>
      <c r="F1037">
        <v>3</v>
      </c>
      <c r="G1037">
        <v>461.03</v>
      </c>
      <c r="H1037">
        <v>0.11</v>
      </c>
      <c r="I1037" t="s">
        <v>1825</v>
      </c>
      <c r="J1037">
        <v>1230.9501</v>
      </c>
    </row>
    <row r="1038" spans="1:10">
      <c r="A1038" t="s">
        <v>2860</v>
      </c>
      <c r="B1038" s="2">
        <v>45394</v>
      </c>
      <c r="C1038" t="s">
        <v>1151</v>
      </c>
      <c r="D1038" t="s">
        <v>1586</v>
      </c>
      <c r="E1038" t="s">
        <v>1799</v>
      </c>
      <c r="F1038">
        <v>2</v>
      </c>
      <c r="G1038">
        <v>760.14</v>
      </c>
      <c r="H1038">
        <v>0.02</v>
      </c>
      <c r="I1038" t="s">
        <v>1828</v>
      </c>
      <c r="J1038">
        <v>1489.8743999999999</v>
      </c>
    </row>
    <row r="1039" spans="1:10">
      <c r="A1039" t="s">
        <v>2861</v>
      </c>
      <c r="B1039" s="2">
        <v>45773</v>
      </c>
      <c r="C1039" t="s">
        <v>884</v>
      </c>
      <c r="D1039" t="s">
        <v>1594</v>
      </c>
      <c r="E1039" t="s">
        <v>1757</v>
      </c>
      <c r="F1039">
        <v>3</v>
      </c>
      <c r="G1039">
        <v>688.76</v>
      </c>
      <c r="H1039">
        <v>0.12</v>
      </c>
      <c r="I1039" t="s">
        <v>1825</v>
      </c>
      <c r="J1039">
        <v>1818.3263999999999</v>
      </c>
    </row>
    <row r="1040" spans="1:10">
      <c r="A1040" t="s">
        <v>2862</v>
      </c>
      <c r="B1040" s="2">
        <v>45779</v>
      </c>
      <c r="C1040" t="s">
        <v>532</v>
      </c>
      <c r="D1040" t="s">
        <v>1634</v>
      </c>
      <c r="E1040" t="s">
        <v>1786</v>
      </c>
      <c r="F1040">
        <v>2</v>
      </c>
      <c r="G1040">
        <v>257.77999999999997</v>
      </c>
      <c r="H1040">
        <v>0.05</v>
      </c>
      <c r="I1040" t="s">
        <v>1823</v>
      </c>
      <c r="J1040">
        <v>489.78199999999998</v>
      </c>
    </row>
    <row r="1041" spans="1:10">
      <c r="A1041" t="s">
        <v>2863</v>
      </c>
      <c r="B1041" s="2">
        <v>45400</v>
      </c>
      <c r="C1041" t="s">
        <v>198</v>
      </c>
      <c r="D1041" t="s">
        <v>1654</v>
      </c>
      <c r="E1041" t="s">
        <v>1779</v>
      </c>
      <c r="F1041">
        <v>2</v>
      </c>
      <c r="G1041">
        <v>314.29000000000002</v>
      </c>
      <c r="H1041">
        <v>0.19</v>
      </c>
      <c r="I1041" t="s">
        <v>1828</v>
      </c>
      <c r="J1041">
        <v>509.14980000000003</v>
      </c>
    </row>
    <row r="1042" spans="1:10">
      <c r="A1042" t="s">
        <v>2864</v>
      </c>
      <c r="B1042" s="2">
        <v>45520</v>
      </c>
      <c r="C1042" t="s">
        <v>520</v>
      </c>
      <c r="D1042" t="s">
        <v>1692</v>
      </c>
      <c r="E1042" t="s">
        <v>1799</v>
      </c>
      <c r="F1042">
        <v>3</v>
      </c>
      <c r="G1042">
        <v>336.09</v>
      </c>
      <c r="H1042">
        <v>0.01</v>
      </c>
      <c r="I1042" t="s">
        <v>1825</v>
      </c>
      <c r="J1042">
        <v>998.18730000000005</v>
      </c>
    </row>
    <row r="1043" spans="1:10">
      <c r="A1043" t="s">
        <v>2865</v>
      </c>
      <c r="B1043" s="2">
        <v>45861</v>
      </c>
      <c r="C1043" t="s">
        <v>20</v>
      </c>
      <c r="D1043" t="s">
        <v>1698</v>
      </c>
      <c r="E1043" t="s">
        <v>1807</v>
      </c>
      <c r="F1043">
        <v>3</v>
      </c>
      <c r="G1043">
        <v>202.07</v>
      </c>
      <c r="H1043">
        <v>0.23</v>
      </c>
      <c r="I1043" t="s">
        <v>1825</v>
      </c>
      <c r="J1043">
        <v>466.7817</v>
      </c>
    </row>
    <row r="1044" spans="1:10">
      <c r="A1044" t="s">
        <v>2866</v>
      </c>
      <c r="B1044" s="2">
        <v>45781</v>
      </c>
      <c r="C1044" t="s">
        <v>978</v>
      </c>
      <c r="D1044" t="s">
        <v>1582</v>
      </c>
      <c r="E1044" t="s">
        <v>1782</v>
      </c>
      <c r="F1044">
        <v>2</v>
      </c>
      <c r="G1044">
        <v>485.25</v>
      </c>
      <c r="H1044">
        <v>0.28000000000000003</v>
      </c>
      <c r="I1044" t="s">
        <v>1823</v>
      </c>
      <c r="J1044">
        <v>698.76</v>
      </c>
    </row>
    <row r="1045" spans="1:10">
      <c r="A1045" t="s">
        <v>2867</v>
      </c>
      <c r="B1045" s="2">
        <v>45906</v>
      </c>
      <c r="C1045" t="s">
        <v>568</v>
      </c>
      <c r="D1045" t="s">
        <v>1698</v>
      </c>
      <c r="E1045" t="s">
        <v>1789</v>
      </c>
      <c r="F1045">
        <v>4</v>
      </c>
      <c r="G1045">
        <v>552.38</v>
      </c>
      <c r="H1045">
        <v>0.1</v>
      </c>
      <c r="I1045" t="s">
        <v>1825</v>
      </c>
      <c r="J1045">
        <v>1988.568</v>
      </c>
    </row>
    <row r="1046" spans="1:10">
      <c r="A1046" t="s">
        <v>2868</v>
      </c>
      <c r="B1046" s="2">
        <v>45251</v>
      </c>
      <c r="C1046" t="s">
        <v>378</v>
      </c>
      <c r="D1046" t="s">
        <v>1664</v>
      </c>
      <c r="E1046" t="s">
        <v>1807</v>
      </c>
      <c r="F1046">
        <v>4</v>
      </c>
      <c r="G1046">
        <v>377.26</v>
      </c>
      <c r="H1046">
        <v>0.22</v>
      </c>
      <c r="I1046" t="s">
        <v>1828</v>
      </c>
      <c r="J1046">
        <v>1177.0512000000001</v>
      </c>
    </row>
    <row r="1047" spans="1:10">
      <c r="A1047" t="s">
        <v>2869</v>
      </c>
      <c r="B1047" s="2">
        <v>45257</v>
      </c>
      <c r="C1047" t="s">
        <v>202</v>
      </c>
      <c r="D1047" t="s">
        <v>1642</v>
      </c>
      <c r="E1047" t="s">
        <v>1813</v>
      </c>
      <c r="F1047">
        <v>4</v>
      </c>
      <c r="G1047">
        <v>189.07</v>
      </c>
      <c r="H1047">
        <v>0.1</v>
      </c>
      <c r="I1047" t="s">
        <v>1828</v>
      </c>
      <c r="J1047">
        <v>680.65200000000004</v>
      </c>
    </row>
    <row r="1048" spans="1:10">
      <c r="A1048" t="s">
        <v>2870</v>
      </c>
      <c r="B1048" s="2">
        <v>45818</v>
      </c>
      <c r="C1048" t="s">
        <v>1533</v>
      </c>
      <c r="D1048" t="s">
        <v>1608</v>
      </c>
      <c r="E1048" t="s">
        <v>1769</v>
      </c>
      <c r="F1048">
        <v>3</v>
      </c>
      <c r="G1048">
        <v>272.27</v>
      </c>
      <c r="H1048">
        <v>0.01</v>
      </c>
      <c r="I1048" t="s">
        <v>1823</v>
      </c>
      <c r="J1048">
        <v>808.64189999999996</v>
      </c>
    </row>
    <row r="1049" spans="1:10">
      <c r="A1049" t="s">
        <v>2871</v>
      </c>
      <c r="B1049" s="2">
        <v>45806</v>
      </c>
      <c r="C1049" t="s">
        <v>842</v>
      </c>
      <c r="D1049" t="s">
        <v>1732</v>
      </c>
      <c r="E1049" t="s">
        <v>1792</v>
      </c>
      <c r="F1049">
        <v>1</v>
      </c>
      <c r="G1049">
        <v>209.39</v>
      </c>
      <c r="H1049">
        <v>0.28000000000000003</v>
      </c>
      <c r="I1049" t="s">
        <v>1825</v>
      </c>
      <c r="J1049">
        <v>150.76079999999999</v>
      </c>
    </row>
    <row r="1050" spans="1:10">
      <c r="A1050" t="s">
        <v>2872</v>
      </c>
      <c r="B1050" s="2">
        <v>45288</v>
      </c>
      <c r="C1050" t="s">
        <v>202</v>
      </c>
      <c r="D1050" t="s">
        <v>1708</v>
      </c>
      <c r="E1050" t="s">
        <v>1786</v>
      </c>
      <c r="F1050">
        <v>1</v>
      </c>
      <c r="G1050">
        <v>813.87</v>
      </c>
      <c r="H1050">
        <v>0.23</v>
      </c>
      <c r="I1050" t="s">
        <v>1823</v>
      </c>
      <c r="J1050">
        <v>626.67989999999998</v>
      </c>
    </row>
    <row r="1051" spans="1:10">
      <c r="A1051" t="s">
        <v>2873</v>
      </c>
      <c r="B1051" s="2">
        <v>45783</v>
      </c>
      <c r="C1051" t="s">
        <v>821</v>
      </c>
      <c r="D1051" t="s">
        <v>1604</v>
      </c>
      <c r="E1051" t="s">
        <v>1752</v>
      </c>
      <c r="F1051">
        <v>1</v>
      </c>
      <c r="G1051">
        <v>143.69999999999999</v>
      </c>
      <c r="H1051">
        <v>0.19</v>
      </c>
      <c r="I1051" t="s">
        <v>1825</v>
      </c>
      <c r="J1051">
        <v>116.39700000000001</v>
      </c>
    </row>
    <row r="1052" spans="1:10">
      <c r="A1052" t="s">
        <v>2874</v>
      </c>
      <c r="B1052" s="2">
        <v>45385</v>
      </c>
      <c r="C1052" t="s">
        <v>1449</v>
      </c>
      <c r="D1052" t="s">
        <v>1640</v>
      </c>
      <c r="E1052" t="s">
        <v>1757</v>
      </c>
      <c r="F1052">
        <v>4</v>
      </c>
      <c r="G1052">
        <v>837.34</v>
      </c>
      <c r="H1052">
        <v>0.05</v>
      </c>
      <c r="I1052" t="s">
        <v>1825</v>
      </c>
      <c r="J1052">
        <v>3181.8919999999998</v>
      </c>
    </row>
    <row r="1053" spans="1:10">
      <c r="A1053" t="s">
        <v>2875</v>
      </c>
      <c r="B1053" s="2">
        <v>45878</v>
      </c>
      <c r="C1053" t="s">
        <v>417</v>
      </c>
      <c r="D1053" t="s">
        <v>1578</v>
      </c>
      <c r="E1053" t="s">
        <v>1813</v>
      </c>
      <c r="F1053">
        <v>1</v>
      </c>
      <c r="G1053">
        <v>151.66</v>
      </c>
      <c r="H1053">
        <v>0.16</v>
      </c>
      <c r="I1053" t="s">
        <v>1828</v>
      </c>
      <c r="J1053">
        <v>127.3944</v>
      </c>
    </row>
    <row r="1054" spans="1:10">
      <c r="A1054" t="s">
        <v>2876</v>
      </c>
      <c r="B1054" s="2">
        <v>45720</v>
      </c>
      <c r="C1054" t="s">
        <v>1533</v>
      </c>
      <c r="D1054" t="s">
        <v>1636</v>
      </c>
      <c r="E1054" t="s">
        <v>1782</v>
      </c>
      <c r="F1054">
        <v>3</v>
      </c>
      <c r="G1054">
        <v>961.4</v>
      </c>
      <c r="H1054">
        <v>0.02</v>
      </c>
      <c r="I1054" t="s">
        <v>1825</v>
      </c>
      <c r="J1054">
        <v>2826.5160000000001</v>
      </c>
    </row>
    <row r="1055" spans="1:10">
      <c r="A1055" t="s">
        <v>2877</v>
      </c>
      <c r="B1055" s="2">
        <v>45503</v>
      </c>
      <c r="C1055" t="s">
        <v>1157</v>
      </c>
      <c r="D1055" t="s">
        <v>1696</v>
      </c>
      <c r="E1055" t="s">
        <v>1810</v>
      </c>
      <c r="F1055">
        <v>4</v>
      </c>
      <c r="G1055">
        <v>475.98</v>
      </c>
      <c r="H1055">
        <v>0.19</v>
      </c>
      <c r="I1055" t="s">
        <v>1825</v>
      </c>
      <c r="J1055">
        <v>1542.1751999999999</v>
      </c>
    </row>
    <row r="1056" spans="1:10">
      <c r="A1056" t="s">
        <v>2878</v>
      </c>
      <c r="B1056" s="2">
        <v>45551</v>
      </c>
      <c r="C1056" t="s">
        <v>1187</v>
      </c>
      <c r="D1056" t="s">
        <v>1624</v>
      </c>
      <c r="E1056" t="s">
        <v>1801</v>
      </c>
      <c r="F1056">
        <v>4</v>
      </c>
      <c r="G1056">
        <v>132.88999999999999</v>
      </c>
      <c r="H1056">
        <v>0.12</v>
      </c>
      <c r="I1056" t="s">
        <v>1823</v>
      </c>
      <c r="J1056">
        <v>467.77280000000002</v>
      </c>
    </row>
    <row r="1057" spans="1:10">
      <c r="A1057" t="s">
        <v>2879</v>
      </c>
      <c r="B1057" s="2">
        <v>45850</v>
      </c>
      <c r="C1057" t="s">
        <v>1355</v>
      </c>
      <c r="D1057" t="s">
        <v>1618</v>
      </c>
      <c r="E1057" t="s">
        <v>1794</v>
      </c>
      <c r="F1057">
        <v>3</v>
      </c>
      <c r="G1057">
        <v>471.31</v>
      </c>
      <c r="H1057">
        <v>0</v>
      </c>
      <c r="I1057" t="s">
        <v>1825</v>
      </c>
      <c r="J1057">
        <v>1413.93</v>
      </c>
    </row>
    <row r="1058" spans="1:10">
      <c r="A1058" t="s">
        <v>2880</v>
      </c>
      <c r="B1058" s="2">
        <v>45441</v>
      </c>
      <c r="C1058" t="s">
        <v>1431</v>
      </c>
      <c r="D1058" t="s">
        <v>1700</v>
      </c>
      <c r="E1058" t="s">
        <v>1799</v>
      </c>
      <c r="F1058">
        <v>2</v>
      </c>
      <c r="G1058">
        <v>720.32</v>
      </c>
      <c r="H1058">
        <v>0.26</v>
      </c>
      <c r="I1058" t="s">
        <v>1823</v>
      </c>
      <c r="J1058">
        <v>1066.0735999999999</v>
      </c>
    </row>
    <row r="1059" spans="1:10">
      <c r="A1059" t="s">
        <v>2881</v>
      </c>
      <c r="B1059" s="2">
        <v>45431</v>
      </c>
      <c r="C1059" t="s">
        <v>275</v>
      </c>
      <c r="D1059" t="s">
        <v>1680</v>
      </c>
      <c r="E1059" t="s">
        <v>1810</v>
      </c>
      <c r="F1059">
        <v>4</v>
      </c>
      <c r="G1059">
        <v>99.92</v>
      </c>
      <c r="H1059">
        <v>0.11</v>
      </c>
      <c r="I1059" t="s">
        <v>1828</v>
      </c>
      <c r="J1059">
        <v>355.71519999999998</v>
      </c>
    </row>
    <row r="1060" spans="1:10">
      <c r="A1060" t="s">
        <v>2882</v>
      </c>
      <c r="B1060" s="2">
        <v>45873</v>
      </c>
      <c r="C1060" t="s">
        <v>247</v>
      </c>
      <c r="D1060" t="s">
        <v>1568</v>
      </c>
      <c r="E1060" t="s">
        <v>1766</v>
      </c>
      <c r="F1060">
        <v>3</v>
      </c>
      <c r="G1060">
        <v>900.63</v>
      </c>
      <c r="H1060">
        <v>0.11</v>
      </c>
      <c r="I1060" t="s">
        <v>1828</v>
      </c>
      <c r="J1060">
        <v>2404.6821</v>
      </c>
    </row>
    <row r="1061" spans="1:10">
      <c r="A1061" t="s">
        <v>2883</v>
      </c>
      <c r="B1061" s="2">
        <v>45629</v>
      </c>
      <c r="C1061" t="s">
        <v>1368</v>
      </c>
      <c r="D1061" t="s">
        <v>1640</v>
      </c>
      <c r="E1061" t="s">
        <v>1782</v>
      </c>
      <c r="F1061">
        <v>1</v>
      </c>
      <c r="G1061">
        <v>681.72</v>
      </c>
      <c r="H1061">
        <v>0.11</v>
      </c>
      <c r="I1061" t="s">
        <v>1825</v>
      </c>
      <c r="J1061">
        <v>606.73080000000004</v>
      </c>
    </row>
    <row r="1062" spans="1:10">
      <c r="A1062" t="s">
        <v>2884</v>
      </c>
      <c r="B1062" s="2">
        <v>45222</v>
      </c>
      <c r="C1062" t="s">
        <v>48</v>
      </c>
      <c r="D1062" t="s">
        <v>1704</v>
      </c>
      <c r="E1062" t="s">
        <v>1797</v>
      </c>
      <c r="F1062">
        <v>2</v>
      </c>
      <c r="G1062">
        <v>838.22</v>
      </c>
      <c r="H1062">
        <v>0.3</v>
      </c>
      <c r="I1062" t="s">
        <v>1823</v>
      </c>
      <c r="J1062">
        <v>1173.508</v>
      </c>
    </row>
    <row r="1063" spans="1:10">
      <c r="A1063" t="s">
        <v>2885</v>
      </c>
      <c r="B1063" s="2">
        <v>45797</v>
      </c>
      <c r="C1063" t="s">
        <v>637</v>
      </c>
      <c r="D1063" t="s">
        <v>1722</v>
      </c>
      <c r="E1063" t="s">
        <v>1794</v>
      </c>
      <c r="F1063">
        <v>2</v>
      </c>
      <c r="G1063">
        <v>816.22</v>
      </c>
      <c r="H1063">
        <v>0.27</v>
      </c>
      <c r="I1063" t="s">
        <v>1823</v>
      </c>
      <c r="J1063">
        <v>1191.6812</v>
      </c>
    </row>
    <row r="1064" spans="1:10">
      <c r="A1064" t="s">
        <v>2886</v>
      </c>
      <c r="B1064" s="2">
        <v>45554</v>
      </c>
      <c r="C1064" t="s">
        <v>1187</v>
      </c>
      <c r="D1064" t="s">
        <v>1670</v>
      </c>
      <c r="E1064" t="s">
        <v>1779</v>
      </c>
      <c r="F1064">
        <v>2</v>
      </c>
      <c r="G1064">
        <v>654.12</v>
      </c>
      <c r="H1064">
        <v>0.27</v>
      </c>
      <c r="I1064" t="s">
        <v>1825</v>
      </c>
      <c r="J1064">
        <v>955.01520000000005</v>
      </c>
    </row>
    <row r="1065" spans="1:10">
      <c r="A1065" t="s">
        <v>2887</v>
      </c>
      <c r="B1065" s="2">
        <v>45385</v>
      </c>
      <c r="C1065" t="s">
        <v>372</v>
      </c>
      <c r="D1065" t="s">
        <v>1694</v>
      </c>
      <c r="E1065" t="s">
        <v>1797</v>
      </c>
      <c r="F1065">
        <v>4</v>
      </c>
      <c r="G1065">
        <v>528.22</v>
      </c>
      <c r="H1065">
        <v>0.2</v>
      </c>
      <c r="I1065" t="s">
        <v>1825</v>
      </c>
      <c r="J1065">
        <v>1690.3040000000001</v>
      </c>
    </row>
    <row r="1066" spans="1:10">
      <c r="A1066" t="s">
        <v>2888</v>
      </c>
      <c r="B1066" s="2">
        <v>45704</v>
      </c>
      <c r="C1066" t="s">
        <v>716</v>
      </c>
      <c r="D1066" t="s">
        <v>1616</v>
      </c>
      <c r="E1066" t="s">
        <v>1779</v>
      </c>
      <c r="F1066">
        <v>4</v>
      </c>
      <c r="G1066">
        <v>36.72</v>
      </c>
      <c r="H1066">
        <v>7.0000000000000007E-2</v>
      </c>
      <c r="I1066" t="s">
        <v>1828</v>
      </c>
      <c r="J1066">
        <v>136.5984</v>
      </c>
    </row>
    <row r="1067" spans="1:10">
      <c r="A1067" t="s">
        <v>2889</v>
      </c>
      <c r="B1067" s="2">
        <v>45545</v>
      </c>
      <c r="C1067" t="s">
        <v>1157</v>
      </c>
      <c r="D1067" t="s">
        <v>1704</v>
      </c>
      <c r="E1067" t="s">
        <v>1813</v>
      </c>
      <c r="F1067">
        <v>2</v>
      </c>
      <c r="G1067">
        <v>705.97</v>
      </c>
      <c r="H1067">
        <v>0.1</v>
      </c>
      <c r="I1067" t="s">
        <v>1825</v>
      </c>
      <c r="J1067">
        <v>1270.7460000000001</v>
      </c>
    </row>
    <row r="1068" spans="1:10">
      <c r="A1068" t="s">
        <v>2890</v>
      </c>
      <c r="B1068" s="2">
        <v>45736</v>
      </c>
      <c r="C1068" t="s">
        <v>100</v>
      </c>
      <c r="D1068" t="s">
        <v>1628</v>
      </c>
      <c r="E1068" t="s">
        <v>1757</v>
      </c>
      <c r="F1068">
        <v>2</v>
      </c>
      <c r="G1068">
        <v>994.29</v>
      </c>
      <c r="H1068">
        <v>0.01</v>
      </c>
      <c r="I1068" t="s">
        <v>1825</v>
      </c>
      <c r="J1068">
        <v>1968.6941999999999</v>
      </c>
    </row>
    <row r="1069" spans="1:10">
      <c r="A1069" t="s">
        <v>2891</v>
      </c>
      <c r="B1069" s="2">
        <v>45608</v>
      </c>
      <c r="C1069" t="s">
        <v>1307</v>
      </c>
      <c r="D1069" t="s">
        <v>1732</v>
      </c>
      <c r="E1069" t="s">
        <v>1810</v>
      </c>
      <c r="F1069">
        <v>1</v>
      </c>
      <c r="G1069">
        <v>909.04</v>
      </c>
      <c r="H1069">
        <v>0.11</v>
      </c>
      <c r="I1069" t="s">
        <v>1823</v>
      </c>
      <c r="J1069">
        <v>809.04560000000004</v>
      </c>
    </row>
    <row r="1070" spans="1:10">
      <c r="A1070" t="s">
        <v>2892</v>
      </c>
      <c r="B1070" s="2">
        <v>45334</v>
      </c>
      <c r="C1070" t="s">
        <v>1095</v>
      </c>
      <c r="D1070" t="s">
        <v>1616</v>
      </c>
      <c r="E1070" t="s">
        <v>1792</v>
      </c>
      <c r="F1070">
        <v>1</v>
      </c>
      <c r="G1070">
        <v>164.73</v>
      </c>
      <c r="H1070">
        <v>0.12</v>
      </c>
      <c r="I1070" t="s">
        <v>1825</v>
      </c>
      <c r="J1070">
        <v>144.9624</v>
      </c>
    </row>
    <row r="1071" spans="1:10">
      <c r="A1071" t="s">
        <v>2893</v>
      </c>
      <c r="B1071" s="2">
        <v>45690</v>
      </c>
      <c r="C1071" t="s">
        <v>230</v>
      </c>
      <c r="D1071" t="s">
        <v>1622</v>
      </c>
      <c r="E1071" t="s">
        <v>1779</v>
      </c>
      <c r="F1071">
        <v>2</v>
      </c>
      <c r="G1071">
        <v>606.35</v>
      </c>
      <c r="H1071">
        <v>0.16</v>
      </c>
      <c r="I1071" t="s">
        <v>1828</v>
      </c>
      <c r="J1071">
        <v>1018.668</v>
      </c>
    </row>
    <row r="1072" spans="1:10">
      <c r="A1072" t="s">
        <v>2894</v>
      </c>
      <c r="B1072" s="2">
        <v>45481</v>
      </c>
      <c r="C1072" t="s">
        <v>544</v>
      </c>
      <c r="D1072" t="s">
        <v>1744</v>
      </c>
      <c r="E1072" t="s">
        <v>1769</v>
      </c>
      <c r="F1072">
        <v>3</v>
      </c>
      <c r="G1072">
        <v>904.19</v>
      </c>
      <c r="H1072">
        <v>0.09</v>
      </c>
      <c r="I1072" t="s">
        <v>1823</v>
      </c>
      <c r="J1072">
        <v>2468.4387000000002</v>
      </c>
    </row>
    <row r="1073" spans="1:10">
      <c r="A1073" t="s">
        <v>2895</v>
      </c>
      <c r="B1073" s="2">
        <v>45576</v>
      </c>
      <c r="C1073" t="s">
        <v>508</v>
      </c>
      <c r="D1073" t="s">
        <v>1648</v>
      </c>
      <c r="E1073" t="s">
        <v>1761</v>
      </c>
      <c r="F1073">
        <v>4</v>
      </c>
      <c r="G1073">
        <v>694.61</v>
      </c>
      <c r="H1073">
        <v>0.18</v>
      </c>
      <c r="I1073" t="s">
        <v>1828</v>
      </c>
      <c r="J1073">
        <v>2278.3208</v>
      </c>
    </row>
    <row r="1074" spans="1:10">
      <c r="A1074" t="s">
        <v>2896</v>
      </c>
      <c r="B1074" s="2">
        <v>45215</v>
      </c>
      <c r="C1074" t="s">
        <v>727</v>
      </c>
      <c r="D1074" t="s">
        <v>1726</v>
      </c>
      <c r="E1074" t="s">
        <v>1761</v>
      </c>
      <c r="F1074">
        <v>4</v>
      </c>
      <c r="G1074">
        <v>753.83</v>
      </c>
      <c r="H1074">
        <v>0.24</v>
      </c>
      <c r="I1074" t="s">
        <v>1823</v>
      </c>
      <c r="J1074">
        <v>2291.6432</v>
      </c>
    </row>
    <row r="1075" spans="1:10">
      <c r="A1075" t="s">
        <v>2897</v>
      </c>
      <c r="B1075" s="2">
        <v>45653</v>
      </c>
      <c r="C1075" t="s">
        <v>646</v>
      </c>
      <c r="D1075" t="s">
        <v>1590</v>
      </c>
      <c r="E1075" t="s">
        <v>1782</v>
      </c>
      <c r="F1075">
        <v>1</v>
      </c>
      <c r="G1075">
        <v>66.22</v>
      </c>
      <c r="H1075">
        <v>0.02</v>
      </c>
      <c r="I1075" t="s">
        <v>1823</v>
      </c>
      <c r="J1075">
        <v>64.895600000000002</v>
      </c>
    </row>
    <row r="1076" spans="1:10">
      <c r="A1076" t="s">
        <v>2898</v>
      </c>
      <c r="B1076" s="2">
        <v>45241</v>
      </c>
      <c r="C1076" t="s">
        <v>1059</v>
      </c>
      <c r="D1076" t="s">
        <v>1676</v>
      </c>
      <c r="E1076" t="s">
        <v>1799</v>
      </c>
      <c r="F1076">
        <v>2</v>
      </c>
      <c r="G1076">
        <v>891.8</v>
      </c>
      <c r="H1076">
        <v>0.28999999999999998</v>
      </c>
      <c r="I1076" t="s">
        <v>1828</v>
      </c>
      <c r="J1076">
        <v>1266.356</v>
      </c>
    </row>
    <row r="1077" spans="1:10">
      <c r="A1077" t="s">
        <v>2899</v>
      </c>
      <c r="B1077" s="2">
        <v>45428</v>
      </c>
      <c r="C1077" t="s">
        <v>1136</v>
      </c>
      <c r="D1077" t="s">
        <v>1698</v>
      </c>
      <c r="E1077" t="s">
        <v>1786</v>
      </c>
      <c r="F1077">
        <v>4</v>
      </c>
      <c r="G1077">
        <v>255.48</v>
      </c>
      <c r="H1077">
        <v>0.03</v>
      </c>
      <c r="I1077" t="s">
        <v>1828</v>
      </c>
      <c r="J1077">
        <v>991.26239999999996</v>
      </c>
    </row>
    <row r="1078" spans="1:10">
      <c r="A1078" t="s">
        <v>2900</v>
      </c>
      <c r="B1078" s="2">
        <v>45593</v>
      </c>
      <c r="C1078" t="s">
        <v>951</v>
      </c>
      <c r="D1078" t="s">
        <v>1716</v>
      </c>
      <c r="E1078" t="s">
        <v>1807</v>
      </c>
      <c r="F1078">
        <v>4</v>
      </c>
      <c r="G1078">
        <v>604.87</v>
      </c>
      <c r="H1078">
        <v>0.28000000000000003</v>
      </c>
      <c r="I1078" t="s">
        <v>1825</v>
      </c>
      <c r="J1078">
        <v>1742.0255999999999</v>
      </c>
    </row>
    <row r="1079" spans="1:10">
      <c r="A1079" t="s">
        <v>2901</v>
      </c>
      <c r="B1079" s="2">
        <v>45370</v>
      </c>
      <c r="C1079" t="s">
        <v>175</v>
      </c>
      <c r="D1079" t="s">
        <v>1614</v>
      </c>
      <c r="E1079" t="s">
        <v>1807</v>
      </c>
      <c r="F1079">
        <v>3</v>
      </c>
      <c r="G1079">
        <v>623.82000000000005</v>
      </c>
      <c r="H1079">
        <v>0.13</v>
      </c>
      <c r="I1079" t="s">
        <v>1828</v>
      </c>
      <c r="J1079">
        <v>1628.1702</v>
      </c>
    </row>
    <row r="1080" spans="1:10">
      <c r="A1080" t="s">
        <v>2902</v>
      </c>
      <c r="B1080" s="2">
        <v>45882</v>
      </c>
      <c r="C1080" t="s">
        <v>470</v>
      </c>
      <c r="D1080" t="s">
        <v>1690</v>
      </c>
      <c r="E1080" t="s">
        <v>1804</v>
      </c>
      <c r="F1080">
        <v>3</v>
      </c>
      <c r="G1080">
        <v>575.24</v>
      </c>
      <c r="H1080">
        <v>0.12</v>
      </c>
      <c r="I1080" t="s">
        <v>1828</v>
      </c>
      <c r="J1080">
        <v>1518.6335999999999</v>
      </c>
    </row>
    <row r="1081" spans="1:10">
      <c r="A1081" t="s">
        <v>2903</v>
      </c>
      <c r="B1081" s="2">
        <v>45878</v>
      </c>
      <c r="C1081" t="s">
        <v>1286</v>
      </c>
      <c r="D1081" t="s">
        <v>1553</v>
      </c>
      <c r="E1081" t="s">
        <v>1792</v>
      </c>
      <c r="F1081">
        <v>1</v>
      </c>
      <c r="G1081">
        <v>769.4</v>
      </c>
      <c r="H1081">
        <v>0.16</v>
      </c>
      <c r="I1081" t="s">
        <v>1823</v>
      </c>
      <c r="J1081">
        <v>646.29600000000005</v>
      </c>
    </row>
    <row r="1082" spans="1:10">
      <c r="A1082" t="s">
        <v>2904</v>
      </c>
      <c r="B1082" s="2">
        <v>45420</v>
      </c>
      <c r="C1082" t="s">
        <v>1035</v>
      </c>
      <c r="D1082" t="s">
        <v>1553</v>
      </c>
      <c r="E1082" t="s">
        <v>1807</v>
      </c>
      <c r="F1082">
        <v>1</v>
      </c>
      <c r="G1082">
        <v>227.28</v>
      </c>
      <c r="H1082">
        <v>0.13</v>
      </c>
      <c r="I1082" t="s">
        <v>1828</v>
      </c>
      <c r="J1082">
        <v>197.7336</v>
      </c>
    </row>
    <row r="1083" spans="1:10">
      <c r="A1083" t="s">
        <v>2905</v>
      </c>
      <c r="B1083" s="2">
        <v>45361</v>
      </c>
      <c r="C1083" t="s">
        <v>195</v>
      </c>
      <c r="D1083" t="s">
        <v>1549</v>
      </c>
      <c r="E1083" t="s">
        <v>1807</v>
      </c>
      <c r="F1083">
        <v>4</v>
      </c>
      <c r="G1083">
        <v>127.58</v>
      </c>
      <c r="H1083">
        <v>0.15</v>
      </c>
      <c r="I1083" t="s">
        <v>1823</v>
      </c>
      <c r="J1083">
        <v>433.77199999999999</v>
      </c>
    </row>
    <row r="1084" spans="1:10">
      <c r="A1084" t="s">
        <v>2906</v>
      </c>
      <c r="B1084" s="2">
        <v>45702</v>
      </c>
      <c r="C1084" t="s">
        <v>1298</v>
      </c>
      <c r="D1084" t="s">
        <v>1636</v>
      </c>
      <c r="E1084" t="s">
        <v>1766</v>
      </c>
      <c r="F1084">
        <v>1</v>
      </c>
      <c r="G1084">
        <v>793.21</v>
      </c>
      <c r="H1084">
        <v>0.09</v>
      </c>
      <c r="I1084" t="s">
        <v>1823</v>
      </c>
      <c r="J1084">
        <v>721.8211</v>
      </c>
    </row>
    <row r="1085" spans="1:10">
      <c r="A1085" t="s">
        <v>2907</v>
      </c>
      <c r="B1085" s="2">
        <v>45871</v>
      </c>
      <c r="C1085" t="s">
        <v>951</v>
      </c>
      <c r="D1085" t="s">
        <v>1714</v>
      </c>
      <c r="E1085" t="s">
        <v>1794</v>
      </c>
      <c r="F1085">
        <v>3</v>
      </c>
      <c r="G1085">
        <v>435.61</v>
      </c>
      <c r="H1085">
        <v>0.03</v>
      </c>
      <c r="I1085" t="s">
        <v>1825</v>
      </c>
      <c r="J1085">
        <v>1267.6251</v>
      </c>
    </row>
    <row r="1086" spans="1:10">
      <c r="A1086" t="s">
        <v>2908</v>
      </c>
      <c r="B1086" s="2">
        <v>45531</v>
      </c>
      <c r="C1086" t="s">
        <v>1202</v>
      </c>
      <c r="D1086" t="s">
        <v>1606</v>
      </c>
      <c r="E1086" t="s">
        <v>1804</v>
      </c>
      <c r="F1086">
        <v>1</v>
      </c>
      <c r="G1086">
        <v>850.06</v>
      </c>
      <c r="H1086">
        <v>0.28999999999999998</v>
      </c>
      <c r="I1086" t="s">
        <v>1825</v>
      </c>
      <c r="J1086">
        <v>603.54259999999999</v>
      </c>
    </row>
    <row r="1087" spans="1:10">
      <c r="A1087" t="s">
        <v>2909</v>
      </c>
      <c r="B1087" s="2">
        <v>45330</v>
      </c>
      <c r="C1087" t="s">
        <v>1089</v>
      </c>
      <c r="D1087" t="s">
        <v>1580</v>
      </c>
      <c r="E1087" t="s">
        <v>1804</v>
      </c>
      <c r="F1087">
        <v>2</v>
      </c>
      <c r="G1087">
        <v>753.92</v>
      </c>
      <c r="H1087">
        <v>0.17</v>
      </c>
      <c r="I1087" t="s">
        <v>1825</v>
      </c>
      <c r="J1087">
        <v>1251.5072</v>
      </c>
    </row>
    <row r="1088" spans="1:10">
      <c r="A1088" t="s">
        <v>2910</v>
      </c>
      <c r="B1088" s="2">
        <v>45311</v>
      </c>
      <c r="C1088" t="s">
        <v>1501</v>
      </c>
      <c r="D1088" t="s">
        <v>1553</v>
      </c>
      <c r="E1088" t="s">
        <v>1797</v>
      </c>
      <c r="F1088">
        <v>3</v>
      </c>
      <c r="G1088">
        <v>408.99</v>
      </c>
      <c r="H1088">
        <v>0.27</v>
      </c>
      <c r="I1088" t="s">
        <v>1825</v>
      </c>
      <c r="J1088">
        <v>895.68809999999996</v>
      </c>
    </row>
    <row r="1089" spans="1:10">
      <c r="A1089" t="s">
        <v>2911</v>
      </c>
      <c r="B1089" s="2">
        <v>45567</v>
      </c>
      <c r="C1089" t="s">
        <v>905</v>
      </c>
      <c r="D1089" t="s">
        <v>1662</v>
      </c>
      <c r="E1089" t="s">
        <v>1773</v>
      </c>
      <c r="F1089">
        <v>3</v>
      </c>
      <c r="G1089">
        <v>404.5</v>
      </c>
      <c r="H1089">
        <v>0.22</v>
      </c>
      <c r="I1089" t="s">
        <v>1825</v>
      </c>
      <c r="J1089">
        <v>946.53</v>
      </c>
    </row>
    <row r="1090" spans="1:10">
      <c r="A1090" t="s">
        <v>2912</v>
      </c>
      <c r="B1090" s="2">
        <v>45239</v>
      </c>
      <c r="C1090" t="s">
        <v>1187</v>
      </c>
      <c r="D1090" t="s">
        <v>1626</v>
      </c>
      <c r="E1090" t="s">
        <v>1766</v>
      </c>
      <c r="F1090">
        <v>3</v>
      </c>
      <c r="G1090">
        <v>717.81</v>
      </c>
      <c r="H1090">
        <v>0.17</v>
      </c>
      <c r="I1090" t="s">
        <v>1828</v>
      </c>
      <c r="J1090">
        <v>1787.3469</v>
      </c>
    </row>
    <row r="1091" spans="1:10">
      <c r="A1091" t="s">
        <v>2913</v>
      </c>
      <c r="B1091" s="2">
        <v>45284</v>
      </c>
      <c r="C1091" t="s">
        <v>803</v>
      </c>
      <c r="D1091" t="s">
        <v>1716</v>
      </c>
      <c r="E1091" t="s">
        <v>1757</v>
      </c>
      <c r="F1091">
        <v>3</v>
      </c>
      <c r="G1091">
        <v>204.77</v>
      </c>
      <c r="H1091">
        <v>0.14000000000000001</v>
      </c>
      <c r="I1091" t="s">
        <v>1823</v>
      </c>
      <c r="J1091">
        <v>528.3066</v>
      </c>
    </row>
    <row r="1092" spans="1:10">
      <c r="A1092" t="s">
        <v>2914</v>
      </c>
      <c r="B1092" s="2">
        <v>45686</v>
      </c>
      <c r="C1092" t="s">
        <v>153</v>
      </c>
      <c r="D1092" t="s">
        <v>1644</v>
      </c>
      <c r="E1092" t="s">
        <v>1810</v>
      </c>
      <c r="F1092">
        <v>4</v>
      </c>
      <c r="G1092">
        <v>106.23</v>
      </c>
      <c r="H1092">
        <v>0.28000000000000003</v>
      </c>
      <c r="I1092" t="s">
        <v>1828</v>
      </c>
      <c r="J1092">
        <v>305.94240000000002</v>
      </c>
    </row>
    <row r="1093" spans="1:10">
      <c r="A1093" t="s">
        <v>2915</v>
      </c>
      <c r="B1093" s="2">
        <v>45824</v>
      </c>
      <c r="C1093" t="s">
        <v>1023</v>
      </c>
      <c r="D1093" t="s">
        <v>1680</v>
      </c>
      <c r="E1093" t="s">
        <v>1773</v>
      </c>
      <c r="F1093">
        <v>2</v>
      </c>
      <c r="G1093">
        <v>769.48</v>
      </c>
      <c r="H1093">
        <v>0.11</v>
      </c>
      <c r="I1093" t="s">
        <v>1825</v>
      </c>
      <c r="J1093">
        <v>1369.6744000000001</v>
      </c>
    </row>
    <row r="1094" spans="1:10">
      <c r="A1094" t="s">
        <v>2916</v>
      </c>
      <c r="B1094" s="2">
        <v>45867</v>
      </c>
      <c r="C1094" t="s">
        <v>815</v>
      </c>
      <c r="D1094" t="s">
        <v>1662</v>
      </c>
      <c r="E1094" t="s">
        <v>1797</v>
      </c>
      <c r="F1094">
        <v>2</v>
      </c>
      <c r="G1094">
        <v>714.21</v>
      </c>
      <c r="H1094">
        <v>0.14000000000000001</v>
      </c>
      <c r="I1094" t="s">
        <v>1823</v>
      </c>
      <c r="J1094">
        <v>1228.4412</v>
      </c>
    </row>
    <row r="1095" spans="1:10">
      <c r="A1095" t="s">
        <v>2917</v>
      </c>
      <c r="B1095" s="2">
        <v>45578</v>
      </c>
      <c r="C1095" t="s">
        <v>863</v>
      </c>
      <c r="D1095" t="s">
        <v>1570</v>
      </c>
      <c r="E1095" t="s">
        <v>1801</v>
      </c>
      <c r="F1095">
        <v>4</v>
      </c>
      <c r="G1095">
        <v>632.24</v>
      </c>
      <c r="H1095">
        <v>0.25</v>
      </c>
      <c r="I1095" t="s">
        <v>1825</v>
      </c>
      <c r="J1095">
        <v>1896.72</v>
      </c>
    </row>
    <row r="1096" spans="1:10">
      <c r="A1096" t="s">
        <v>2918</v>
      </c>
      <c r="B1096" s="2">
        <v>45575</v>
      </c>
      <c r="C1096" t="s">
        <v>538</v>
      </c>
      <c r="D1096" t="s">
        <v>1704</v>
      </c>
      <c r="E1096" t="s">
        <v>1766</v>
      </c>
      <c r="F1096">
        <v>2</v>
      </c>
      <c r="G1096">
        <v>845.27</v>
      </c>
      <c r="H1096">
        <v>0.18</v>
      </c>
      <c r="I1096" t="s">
        <v>1825</v>
      </c>
      <c r="J1096">
        <v>1386.2428</v>
      </c>
    </row>
    <row r="1097" spans="1:10">
      <c r="A1097" t="s">
        <v>2919</v>
      </c>
      <c r="B1097" s="2">
        <v>45816</v>
      </c>
      <c r="C1097" t="s">
        <v>1527</v>
      </c>
      <c r="D1097" t="s">
        <v>1722</v>
      </c>
      <c r="E1097" t="s">
        <v>1797</v>
      </c>
      <c r="F1097">
        <v>1</v>
      </c>
      <c r="G1097">
        <v>575.94000000000005</v>
      </c>
      <c r="H1097">
        <v>0.17</v>
      </c>
      <c r="I1097" t="s">
        <v>1823</v>
      </c>
      <c r="J1097">
        <v>478.03019999999998</v>
      </c>
    </row>
    <row r="1098" spans="1:10">
      <c r="A1098" t="s">
        <v>2920</v>
      </c>
      <c r="B1098" s="2">
        <v>45620</v>
      </c>
      <c r="C1098" t="s">
        <v>803</v>
      </c>
      <c r="D1098" t="s">
        <v>1716</v>
      </c>
      <c r="E1098" t="s">
        <v>1801</v>
      </c>
      <c r="F1098">
        <v>1</v>
      </c>
      <c r="G1098">
        <v>907.97</v>
      </c>
      <c r="H1098">
        <v>0.26</v>
      </c>
      <c r="I1098" t="s">
        <v>1828</v>
      </c>
      <c r="J1098">
        <v>671.89779999999996</v>
      </c>
    </row>
    <row r="1099" spans="1:10">
      <c r="A1099" t="s">
        <v>2921</v>
      </c>
      <c r="B1099" s="2">
        <v>45695</v>
      </c>
      <c r="C1099" t="s">
        <v>849</v>
      </c>
      <c r="D1099" t="s">
        <v>1588</v>
      </c>
      <c r="E1099" t="s">
        <v>1794</v>
      </c>
      <c r="F1099">
        <v>1</v>
      </c>
      <c r="G1099">
        <v>99.35</v>
      </c>
      <c r="H1099">
        <v>0.08</v>
      </c>
      <c r="I1099" t="s">
        <v>1828</v>
      </c>
      <c r="J1099">
        <v>91.402000000000001</v>
      </c>
    </row>
    <row r="1100" spans="1:10">
      <c r="A1100" t="s">
        <v>2922</v>
      </c>
      <c r="B1100" s="2">
        <v>45596</v>
      </c>
      <c r="C1100" t="s">
        <v>261</v>
      </c>
      <c r="D1100" t="s">
        <v>1543</v>
      </c>
      <c r="E1100" t="s">
        <v>1766</v>
      </c>
      <c r="F1100">
        <v>2</v>
      </c>
      <c r="G1100">
        <v>374.42</v>
      </c>
      <c r="H1100">
        <v>0.21</v>
      </c>
      <c r="I1100" t="s">
        <v>1828</v>
      </c>
      <c r="J1100">
        <v>591.58360000000005</v>
      </c>
    </row>
    <row r="1101" spans="1:10">
      <c r="A1101" t="s">
        <v>2923</v>
      </c>
      <c r="B1101" s="2">
        <v>45869</v>
      </c>
      <c r="C1101" t="s">
        <v>1481</v>
      </c>
      <c r="D1101" t="s">
        <v>1578</v>
      </c>
      <c r="E1101" t="s">
        <v>1801</v>
      </c>
      <c r="F1101">
        <v>3</v>
      </c>
      <c r="G1101">
        <v>248.43</v>
      </c>
      <c r="H1101">
        <v>0.24</v>
      </c>
      <c r="I1101" t="s">
        <v>1828</v>
      </c>
      <c r="J1101">
        <v>566.42039999999997</v>
      </c>
    </row>
    <row r="1102" spans="1:10">
      <c r="A1102" t="s">
        <v>2924</v>
      </c>
      <c r="B1102" s="2">
        <v>45631</v>
      </c>
      <c r="C1102" t="s">
        <v>1443</v>
      </c>
      <c r="D1102" t="s">
        <v>1718</v>
      </c>
      <c r="E1102" t="s">
        <v>1757</v>
      </c>
      <c r="F1102">
        <v>1</v>
      </c>
      <c r="G1102">
        <v>784.46</v>
      </c>
      <c r="H1102">
        <v>0.14000000000000001</v>
      </c>
      <c r="I1102" t="s">
        <v>1828</v>
      </c>
      <c r="J1102">
        <v>674.63559999999995</v>
      </c>
    </row>
    <row r="1103" spans="1:10">
      <c r="A1103" t="s">
        <v>2925</v>
      </c>
      <c r="B1103" s="2">
        <v>45379</v>
      </c>
      <c r="C1103" t="s">
        <v>827</v>
      </c>
      <c r="D1103" t="s">
        <v>1652</v>
      </c>
      <c r="E1103" t="s">
        <v>1789</v>
      </c>
      <c r="F1103">
        <v>3</v>
      </c>
      <c r="G1103">
        <v>70.88</v>
      </c>
      <c r="H1103">
        <v>0.27</v>
      </c>
      <c r="I1103" t="s">
        <v>1828</v>
      </c>
      <c r="J1103">
        <v>155.22720000000001</v>
      </c>
    </row>
    <row r="1104" spans="1:10">
      <c r="A1104" t="s">
        <v>2926</v>
      </c>
      <c r="B1104" s="2">
        <v>45641</v>
      </c>
      <c r="C1104" t="s">
        <v>387</v>
      </c>
      <c r="D1104" t="s">
        <v>1562</v>
      </c>
      <c r="E1104" t="s">
        <v>1757</v>
      </c>
      <c r="F1104">
        <v>3</v>
      </c>
      <c r="G1104">
        <v>324.29000000000002</v>
      </c>
      <c r="H1104">
        <v>0.16</v>
      </c>
      <c r="I1104" t="s">
        <v>1828</v>
      </c>
      <c r="J1104">
        <v>817.21079999999995</v>
      </c>
    </row>
    <row r="1105" spans="1:10">
      <c r="A1105" t="s">
        <v>2927</v>
      </c>
      <c r="B1105" s="2">
        <v>45842</v>
      </c>
      <c r="C1105" t="s">
        <v>478</v>
      </c>
      <c r="D1105" t="s">
        <v>1578</v>
      </c>
      <c r="E1105" t="s">
        <v>1766</v>
      </c>
      <c r="F1105">
        <v>4</v>
      </c>
      <c r="G1105">
        <v>243.92</v>
      </c>
      <c r="H1105">
        <v>0.02</v>
      </c>
      <c r="I1105" t="s">
        <v>1825</v>
      </c>
      <c r="J1105">
        <v>956.16639999999995</v>
      </c>
    </row>
    <row r="1106" spans="1:10">
      <c r="A1106" t="s">
        <v>2928</v>
      </c>
      <c r="B1106" s="2">
        <v>45257</v>
      </c>
      <c r="C1106" t="s">
        <v>1172</v>
      </c>
      <c r="D1106" t="s">
        <v>1604</v>
      </c>
      <c r="E1106" t="s">
        <v>1797</v>
      </c>
      <c r="F1106">
        <v>1</v>
      </c>
      <c r="G1106">
        <v>664.35</v>
      </c>
      <c r="H1106">
        <v>0</v>
      </c>
      <c r="I1106" t="s">
        <v>1823</v>
      </c>
      <c r="J1106">
        <v>664.35</v>
      </c>
    </row>
    <row r="1107" spans="1:10">
      <c r="A1107" t="s">
        <v>2929</v>
      </c>
      <c r="B1107" s="2">
        <v>45468</v>
      </c>
      <c r="C1107" t="s">
        <v>1199</v>
      </c>
      <c r="D1107" t="s">
        <v>1590</v>
      </c>
      <c r="E1107" t="s">
        <v>1789</v>
      </c>
      <c r="F1107">
        <v>2</v>
      </c>
      <c r="G1107">
        <v>218.07</v>
      </c>
      <c r="H1107">
        <v>0.19</v>
      </c>
      <c r="I1107" t="s">
        <v>1825</v>
      </c>
      <c r="J1107">
        <v>353.27339999999998</v>
      </c>
    </row>
    <row r="1108" spans="1:10">
      <c r="A1108" t="s">
        <v>2930</v>
      </c>
      <c r="B1108" s="2">
        <v>45228</v>
      </c>
      <c r="C1108" t="s">
        <v>1196</v>
      </c>
      <c r="D1108" t="s">
        <v>1578</v>
      </c>
      <c r="E1108" t="s">
        <v>1766</v>
      </c>
      <c r="F1108">
        <v>4</v>
      </c>
      <c r="G1108">
        <v>921.83</v>
      </c>
      <c r="H1108">
        <v>0.27</v>
      </c>
      <c r="I1108" t="s">
        <v>1823</v>
      </c>
      <c r="J1108">
        <v>2691.7435999999998</v>
      </c>
    </row>
    <row r="1109" spans="1:10">
      <c r="A1109" t="s">
        <v>2931</v>
      </c>
      <c r="B1109" s="2">
        <v>45661</v>
      </c>
      <c r="C1109" t="s">
        <v>559</v>
      </c>
      <c r="D1109" t="s">
        <v>1648</v>
      </c>
      <c r="E1109" t="s">
        <v>1757</v>
      </c>
      <c r="F1109">
        <v>3</v>
      </c>
      <c r="G1109">
        <v>326.2</v>
      </c>
      <c r="H1109">
        <v>0.22</v>
      </c>
      <c r="I1109" t="s">
        <v>1828</v>
      </c>
      <c r="J1109">
        <v>763.30799999999999</v>
      </c>
    </row>
    <row r="1110" spans="1:10">
      <c r="A1110" t="s">
        <v>2932</v>
      </c>
      <c r="B1110" s="2">
        <v>45701</v>
      </c>
      <c r="C1110" t="s">
        <v>1414</v>
      </c>
      <c r="D1110" t="s">
        <v>1582</v>
      </c>
      <c r="E1110" t="s">
        <v>1813</v>
      </c>
      <c r="F1110">
        <v>1</v>
      </c>
      <c r="G1110">
        <v>244.25</v>
      </c>
      <c r="H1110">
        <v>0.09</v>
      </c>
      <c r="I1110" t="s">
        <v>1825</v>
      </c>
      <c r="J1110">
        <v>222.26750000000001</v>
      </c>
    </row>
    <row r="1111" spans="1:10">
      <c r="A1111" t="s">
        <v>2933</v>
      </c>
      <c r="B1111" s="2">
        <v>45448</v>
      </c>
      <c r="C1111" t="s">
        <v>1154</v>
      </c>
      <c r="D1111" t="s">
        <v>1670</v>
      </c>
      <c r="E1111" t="s">
        <v>1789</v>
      </c>
      <c r="F1111">
        <v>3</v>
      </c>
      <c r="G1111">
        <v>808.87</v>
      </c>
      <c r="H1111">
        <v>0.12</v>
      </c>
      <c r="I1111" t="s">
        <v>1828</v>
      </c>
      <c r="J1111">
        <v>2135.4168</v>
      </c>
    </row>
    <row r="1112" spans="1:10">
      <c r="A1112" t="s">
        <v>2934</v>
      </c>
      <c r="B1112" s="2">
        <v>45387</v>
      </c>
      <c r="C1112" t="s">
        <v>1062</v>
      </c>
      <c r="D1112" t="s">
        <v>1610</v>
      </c>
      <c r="E1112" t="s">
        <v>1761</v>
      </c>
      <c r="F1112">
        <v>3</v>
      </c>
      <c r="G1112">
        <v>826.15</v>
      </c>
      <c r="H1112">
        <v>0</v>
      </c>
      <c r="I1112" t="s">
        <v>1825</v>
      </c>
      <c r="J1112">
        <v>2478.4499999999998</v>
      </c>
    </row>
    <row r="1113" spans="1:10">
      <c r="A1113" t="s">
        <v>2935</v>
      </c>
      <c r="B1113" s="2">
        <v>45652</v>
      </c>
      <c r="C1113" t="s">
        <v>616</v>
      </c>
      <c r="D1113" t="s">
        <v>1596</v>
      </c>
      <c r="E1113" t="s">
        <v>1813</v>
      </c>
      <c r="F1113">
        <v>3</v>
      </c>
      <c r="G1113">
        <v>631.20000000000005</v>
      </c>
      <c r="H1113">
        <v>0.24</v>
      </c>
      <c r="I1113" t="s">
        <v>1823</v>
      </c>
      <c r="J1113">
        <v>1439.136</v>
      </c>
    </row>
    <row r="1114" spans="1:10">
      <c r="A1114" t="s">
        <v>2936</v>
      </c>
      <c r="B1114" s="2">
        <v>45316</v>
      </c>
      <c r="C1114" t="s">
        <v>872</v>
      </c>
      <c r="D1114" t="s">
        <v>1664</v>
      </c>
      <c r="E1114" t="s">
        <v>1789</v>
      </c>
      <c r="F1114">
        <v>1</v>
      </c>
      <c r="G1114">
        <v>937.01</v>
      </c>
      <c r="H1114">
        <v>7.0000000000000007E-2</v>
      </c>
      <c r="I1114" t="s">
        <v>1823</v>
      </c>
      <c r="J1114">
        <v>871.41930000000002</v>
      </c>
    </row>
    <row r="1115" spans="1:10">
      <c r="A1115" t="s">
        <v>2937</v>
      </c>
      <c r="B1115" s="2">
        <v>45316</v>
      </c>
      <c r="C1115" t="s">
        <v>508</v>
      </c>
      <c r="D1115" t="s">
        <v>1694</v>
      </c>
      <c r="E1115" t="s">
        <v>1773</v>
      </c>
      <c r="F1115">
        <v>2</v>
      </c>
      <c r="G1115">
        <v>644</v>
      </c>
      <c r="H1115">
        <v>0.04</v>
      </c>
      <c r="I1115" t="s">
        <v>1825</v>
      </c>
      <c r="J1115">
        <v>1236.48</v>
      </c>
    </row>
    <row r="1116" spans="1:10">
      <c r="A1116" t="s">
        <v>2938</v>
      </c>
      <c r="B1116" s="2">
        <v>45888</v>
      </c>
      <c r="C1116" t="s">
        <v>338</v>
      </c>
      <c r="D1116" t="s">
        <v>1730</v>
      </c>
      <c r="E1116" t="s">
        <v>1773</v>
      </c>
      <c r="F1116">
        <v>3</v>
      </c>
      <c r="G1116">
        <v>629.58000000000004</v>
      </c>
      <c r="H1116">
        <v>0.05</v>
      </c>
      <c r="I1116" t="s">
        <v>1823</v>
      </c>
      <c r="J1116">
        <v>1794.3030000000001</v>
      </c>
    </row>
    <row r="1117" spans="1:10">
      <c r="A1117" t="s">
        <v>2939</v>
      </c>
      <c r="B1117" s="2">
        <v>45791</v>
      </c>
      <c r="C1117" t="s">
        <v>1437</v>
      </c>
      <c r="D1117" t="s">
        <v>1722</v>
      </c>
      <c r="E1117" t="s">
        <v>1761</v>
      </c>
      <c r="F1117">
        <v>2</v>
      </c>
      <c r="G1117">
        <v>121.52</v>
      </c>
      <c r="H1117">
        <v>0.18</v>
      </c>
      <c r="I1117" t="s">
        <v>1828</v>
      </c>
      <c r="J1117">
        <v>199.2928</v>
      </c>
    </row>
    <row r="1118" spans="1:10">
      <c r="A1118" t="s">
        <v>2940</v>
      </c>
      <c r="B1118" s="2">
        <v>45420</v>
      </c>
      <c r="C1118" t="s">
        <v>1249</v>
      </c>
      <c r="D1118" t="s">
        <v>1678</v>
      </c>
      <c r="E1118" t="s">
        <v>1813</v>
      </c>
      <c r="F1118">
        <v>2</v>
      </c>
      <c r="G1118">
        <v>549.83000000000004</v>
      </c>
      <c r="H1118">
        <v>7.0000000000000007E-2</v>
      </c>
      <c r="I1118" t="s">
        <v>1825</v>
      </c>
      <c r="J1118">
        <v>1022.6838</v>
      </c>
    </row>
    <row r="1119" spans="1:10">
      <c r="A1119" t="s">
        <v>2941</v>
      </c>
      <c r="B1119" s="2">
        <v>45219</v>
      </c>
      <c r="C1119" t="s">
        <v>475</v>
      </c>
      <c r="D1119" t="s">
        <v>1574</v>
      </c>
      <c r="E1119" t="s">
        <v>1782</v>
      </c>
      <c r="F1119">
        <v>3</v>
      </c>
      <c r="G1119">
        <v>278.38</v>
      </c>
      <c r="H1119">
        <v>0.03</v>
      </c>
      <c r="I1119" t="s">
        <v>1823</v>
      </c>
      <c r="J1119">
        <v>810.08579999999995</v>
      </c>
    </row>
    <row r="1120" spans="1:10">
      <c r="A1120" t="s">
        <v>2942</v>
      </c>
      <c r="B1120" s="2">
        <v>45510</v>
      </c>
      <c r="C1120" t="s">
        <v>1355</v>
      </c>
      <c r="D1120" t="s">
        <v>1740</v>
      </c>
      <c r="E1120" t="s">
        <v>1766</v>
      </c>
      <c r="F1120">
        <v>4</v>
      </c>
      <c r="G1120">
        <v>723.66</v>
      </c>
      <c r="H1120">
        <v>0.03</v>
      </c>
      <c r="I1120" t="s">
        <v>1825</v>
      </c>
      <c r="J1120">
        <v>2807.8008</v>
      </c>
    </row>
    <row r="1121" spans="1:10">
      <c r="A1121" t="s">
        <v>2943</v>
      </c>
      <c r="B1121" s="2">
        <v>45687</v>
      </c>
      <c r="C1121" t="s">
        <v>669</v>
      </c>
      <c r="D1121" t="s">
        <v>1692</v>
      </c>
      <c r="E1121" t="s">
        <v>1786</v>
      </c>
      <c r="F1121">
        <v>1</v>
      </c>
      <c r="G1121">
        <v>724.74</v>
      </c>
      <c r="H1121">
        <v>0.15</v>
      </c>
      <c r="I1121" t="s">
        <v>1825</v>
      </c>
      <c r="J1121">
        <v>616.029</v>
      </c>
    </row>
    <row r="1122" spans="1:10">
      <c r="A1122" t="s">
        <v>2944</v>
      </c>
      <c r="B1122" s="2">
        <v>45271</v>
      </c>
      <c r="C1122" t="s">
        <v>1405</v>
      </c>
      <c r="D1122" t="s">
        <v>1590</v>
      </c>
      <c r="E1122" t="s">
        <v>1769</v>
      </c>
      <c r="F1122">
        <v>2</v>
      </c>
      <c r="G1122">
        <v>961.84</v>
      </c>
      <c r="H1122">
        <v>0.25</v>
      </c>
      <c r="I1122" t="s">
        <v>1825</v>
      </c>
      <c r="J1122">
        <v>1442.76</v>
      </c>
    </row>
    <row r="1123" spans="1:10">
      <c r="A1123" t="s">
        <v>2945</v>
      </c>
      <c r="B1123" s="2">
        <v>45446</v>
      </c>
      <c r="C1123" t="s">
        <v>89</v>
      </c>
      <c r="D1123" t="s">
        <v>1622</v>
      </c>
      <c r="E1123" t="s">
        <v>1804</v>
      </c>
      <c r="F1123">
        <v>4</v>
      </c>
      <c r="G1123">
        <v>21.12</v>
      </c>
      <c r="H1123">
        <v>0.18</v>
      </c>
      <c r="I1123" t="s">
        <v>1828</v>
      </c>
      <c r="J1123">
        <v>69.273600000000002</v>
      </c>
    </row>
    <row r="1124" spans="1:10">
      <c r="A1124" t="s">
        <v>2946</v>
      </c>
      <c r="B1124" s="2">
        <v>45579</v>
      </c>
      <c r="C1124" t="s">
        <v>1005</v>
      </c>
      <c r="D1124" t="s">
        <v>1543</v>
      </c>
      <c r="E1124" t="s">
        <v>1769</v>
      </c>
      <c r="F1124">
        <v>3</v>
      </c>
      <c r="G1124">
        <v>819.93</v>
      </c>
      <c r="H1124">
        <v>0.08</v>
      </c>
      <c r="I1124" t="s">
        <v>1825</v>
      </c>
      <c r="J1124">
        <v>2263.0068000000001</v>
      </c>
    </row>
    <row r="1125" spans="1:10">
      <c r="A1125" t="s">
        <v>2947</v>
      </c>
      <c r="B1125" s="2">
        <v>45725</v>
      </c>
      <c r="C1125" t="s">
        <v>932</v>
      </c>
      <c r="D1125" t="s">
        <v>1632</v>
      </c>
      <c r="E1125" t="s">
        <v>1752</v>
      </c>
      <c r="F1125">
        <v>2</v>
      </c>
      <c r="G1125">
        <v>700.95</v>
      </c>
      <c r="H1125">
        <v>0.18</v>
      </c>
      <c r="I1125" t="s">
        <v>1823</v>
      </c>
      <c r="J1125">
        <v>1149.558</v>
      </c>
    </row>
    <row r="1126" spans="1:10">
      <c r="A1126" t="s">
        <v>2948</v>
      </c>
      <c r="B1126" s="2">
        <v>45910</v>
      </c>
      <c r="C1126" t="s">
        <v>478</v>
      </c>
      <c r="D1126" t="s">
        <v>1582</v>
      </c>
      <c r="E1126" t="s">
        <v>1799</v>
      </c>
      <c r="F1126">
        <v>2</v>
      </c>
      <c r="G1126">
        <v>456.38</v>
      </c>
      <c r="H1126">
        <v>0.12</v>
      </c>
      <c r="I1126" t="s">
        <v>1823</v>
      </c>
      <c r="J1126">
        <v>803.22879999999998</v>
      </c>
    </row>
    <row r="1127" spans="1:10">
      <c r="A1127" t="s">
        <v>2949</v>
      </c>
      <c r="B1127" s="2">
        <v>45447</v>
      </c>
      <c r="C1127" t="s">
        <v>1130</v>
      </c>
      <c r="D1127" t="s">
        <v>1700</v>
      </c>
      <c r="E1127" t="s">
        <v>1799</v>
      </c>
      <c r="F1127">
        <v>3</v>
      </c>
      <c r="G1127">
        <v>291.05</v>
      </c>
      <c r="H1127">
        <v>0.3</v>
      </c>
      <c r="I1127" t="s">
        <v>1823</v>
      </c>
      <c r="J1127">
        <v>611.20500000000004</v>
      </c>
    </row>
    <row r="1128" spans="1:10">
      <c r="A1128" t="s">
        <v>2950</v>
      </c>
      <c r="B1128" s="2">
        <v>45307</v>
      </c>
      <c r="C1128" t="s">
        <v>749</v>
      </c>
      <c r="D1128" t="s">
        <v>1738</v>
      </c>
      <c r="E1128" t="s">
        <v>1801</v>
      </c>
      <c r="F1128">
        <v>2</v>
      </c>
      <c r="G1128">
        <v>463.52</v>
      </c>
      <c r="H1128">
        <v>0.27</v>
      </c>
      <c r="I1128" t="s">
        <v>1825</v>
      </c>
      <c r="J1128">
        <v>676.73919999999998</v>
      </c>
    </row>
    <row r="1129" spans="1:10">
      <c r="A1129" t="s">
        <v>2951</v>
      </c>
      <c r="B1129" s="2">
        <v>45653</v>
      </c>
      <c r="C1129" t="s">
        <v>1184</v>
      </c>
      <c r="D1129" t="s">
        <v>1543</v>
      </c>
      <c r="E1129" t="s">
        <v>1807</v>
      </c>
      <c r="F1129">
        <v>3</v>
      </c>
      <c r="G1129">
        <v>241.64</v>
      </c>
      <c r="H1129">
        <v>0.28999999999999998</v>
      </c>
      <c r="I1129" t="s">
        <v>1825</v>
      </c>
      <c r="J1129">
        <v>514.69320000000005</v>
      </c>
    </row>
    <row r="1130" spans="1:10">
      <c r="A1130" t="s">
        <v>2952</v>
      </c>
      <c r="B1130" s="2">
        <v>45817</v>
      </c>
      <c r="C1130" t="s">
        <v>1487</v>
      </c>
      <c r="D1130" t="s">
        <v>1608</v>
      </c>
      <c r="E1130" t="s">
        <v>1789</v>
      </c>
      <c r="F1130">
        <v>2</v>
      </c>
      <c r="G1130">
        <v>47.86</v>
      </c>
      <c r="H1130">
        <v>0.03</v>
      </c>
      <c r="I1130" t="s">
        <v>1825</v>
      </c>
      <c r="J1130">
        <v>92.848399999999998</v>
      </c>
    </row>
    <row r="1131" spans="1:10">
      <c r="A1131" t="s">
        <v>2953</v>
      </c>
      <c r="B1131" s="2">
        <v>45509</v>
      </c>
      <c r="C1131" t="s">
        <v>1080</v>
      </c>
      <c r="D1131" t="s">
        <v>1732</v>
      </c>
      <c r="E1131" t="s">
        <v>1766</v>
      </c>
      <c r="F1131">
        <v>1</v>
      </c>
      <c r="G1131">
        <v>805.07</v>
      </c>
      <c r="H1131">
        <v>0.06</v>
      </c>
      <c r="I1131" t="s">
        <v>1828</v>
      </c>
      <c r="J1131">
        <v>756.76580000000001</v>
      </c>
    </row>
    <row r="1132" spans="1:10">
      <c r="A1132" t="s">
        <v>2954</v>
      </c>
      <c r="B1132" s="2">
        <v>45753</v>
      </c>
      <c r="C1132" t="s">
        <v>1166</v>
      </c>
      <c r="D1132" t="s">
        <v>1616</v>
      </c>
      <c r="E1132" t="s">
        <v>1757</v>
      </c>
      <c r="F1132">
        <v>3</v>
      </c>
      <c r="G1132">
        <v>848.48</v>
      </c>
      <c r="H1132">
        <v>0</v>
      </c>
      <c r="I1132" t="s">
        <v>1828</v>
      </c>
      <c r="J1132">
        <v>2545.44</v>
      </c>
    </row>
    <row r="1133" spans="1:10">
      <c r="A1133" t="s">
        <v>2955</v>
      </c>
      <c r="B1133" s="2">
        <v>45512</v>
      </c>
      <c r="C1133" t="s">
        <v>782</v>
      </c>
      <c r="D1133" t="s">
        <v>1654</v>
      </c>
      <c r="E1133" t="s">
        <v>1782</v>
      </c>
      <c r="F1133">
        <v>2</v>
      </c>
      <c r="G1133">
        <v>568.95000000000005</v>
      </c>
      <c r="H1133">
        <v>0.22</v>
      </c>
      <c r="I1133" t="s">
        <v>1823</v>
      </c>
      <c r="J1133">
        <v>887.56200000000001</v>
      </c>
    </row>
    <row r="1134" spans="1:10">
      <c r="A1134" t="s">
        <v>2956</v>
      </c>
      <c r="B1134" s="2">
        <v>45764</v>
      </c>
      <c r="C1134" t="s">
        <v>541</v>
      </c>
      <c r="D1134" t="s">
        <v>1654</v>
      </c>
      <c r="E1134" t="s">
        <v>1792</v>
      </c>
      <c r="F1134">
        <v>3</v>
      </c>
      <c r="G1134">
        <v>269.83999999999997</v>
      </c>
      <c r="H1134">
        <v>0.05</v>
      </c>
      <c r="I1134" t="s">
        <v>1825</v>
      </c>
      <c r="J1134">
        <v>769.04399999999998</v>
      </c>
    </row>
    <row r="1135" spans="1:10">
      <c r="A1135" t="s">
        <v>2957</v>
      </c>
      <c r="B1135" s="2">
        <v>45746</v>
      </c>
      <c r="C1135" t="s">
        <v>975</v>
      </c>
      <c r="D1135" t="s">
        <v>1672</v>
      </c>
      <c r="E1135" t="s">
        <v>1797</v>
      </c>
      <c r="F1135">
        <v>4</v>
      </c>
      <c r="G1135">
        <v>267.36</v>
      </c>
      <c r="H1135">
        <v>0.27</v>
      </c>
      <c r="I1135" t="s">
        <v>1825</v>
      </c>
      <c r="J1135">
        <v>780.69119999999998</v>
      </c>
    </row>
    <row r="1136" spans="1:10">
      <c r="A1136" t="s">
        <v>2958</v>
      </c>
      <c r="B1136" s="2">
        <v>45647</v>
      </c>
      <c r="C1136" t="s">
        <v>399</v>
      </c>
      <c r="D1136" t="s">
        <v>1622</v>
      </c>
      <c r="E1136" t="s">
        <v>1757</v>
      </c>
      <c r="F1136">
        <v>1</v>
      </c>
      <c r="G1136">
        <v>438.41</v>
      </c>
      <c r="H1136">
        <v>0.09</v>
      </c>
      <c r="I1136" t="s">
        <v>1823</v>
      </c>
      <c r="J1136">
        <v>398.95310000000001</v>
      </c>
    </row>
    <row r="1137" spans="1:10">
      <c r="A1137" t="s">
        <v>2959</v>
      </c>
      <c r="B1137" s="2">
        <v>45443</v>
      </c>
      <c r="C1137" t="s">
        <v>547</v>
      </c>
      <c r="D1137" t="s">
        <v>1650</v>
      </c>
      <c r="E1137" t="s">
        <v>1810</v>
      </c>
      <c r="F1137">
        <v>2</v>
      </c>
      <c r="G1137">
        <v>86.72</v>
      </c>
      <c r="H1137">
        <v>0.28000000000000003</v>
      </c>
      <c r="I1137" t="s">
        <v>1828</v>
      </c>
      <c r="J1137">
        <v>124.8768</v>
      </c>
    </row>
    <row r="1138" spans="1:10">
      <c r="A1138" t="s">
        <v>2960</v>
      </c>
      <c r="B1138" s="2">
        <v>45722</v>
      </c>
      <c r="C1138" t="s">
        <v>1319</v>
      </c>
      <c r="D1138" t="s">
        <v>1726</v>
      </c>
      <c r="E1138" t="s">
        <v>1776</v>
      </c>
      <c r="F1138">
        <v>4</v>
      </c>
      <c r="G1138">
        <v>630.21</v>
      </c>
      <c r="H1138">
        <v>0.14000000000000001</v>
      </c>
      <c r="I1138" t="s">
        <v>1828</v>
      </c>
      <c r="J1138">
        <v>2167.9223999999999</v>
      </c>
    </row>
    <row r="1139" spans="1:10">
      <c r="A1139" t="s">
        <v>2961</v>
      </c>
      <c r="B1139" s="2">
        <v>45575</v>
      </c>
      <c r="C1139" t="s">
        <v>1124</v>
      </c>
      <c r="D1139" t="s">
        <v>1666</v>
      </c>
      <c r="E1139" t="s">
        <v>1776</v>
      </c>
      <c r="F1139">
        <v>3</v>
      </c>
      <c r="G1139">
        <v>180.84</v>
      </c>
      <c r="H1139">
        <v>0.03</v>
      </c>
      <c r="I1139" t="s">
        <v>1825</v>
      </c>
      <c r="J1139">
        <v>526.24440000000004</v>
      </c>
    </row>
    <row r="1140" spans="1:10">
      <c r="A1140" t="s">
        <v>2962</v>
      </c>
      <c r="B1140" s="2">
        <v>45441</v>
      </c>
      <c r="C1140" t="s">
        <v>27</v>
      </c>
      <c r="D1140" t="s">
        <v>1676</v>
      </c>
      <c r="E1140" t="s">
        <v>1804</v>
      </c>
      <c r="F1140">
        <v>1</v>
      </c>
      <c r="G1140">
        <v>453.41</v>
      </c>
      <c r="H1140">
        <v>0.04</v>
      </c>
      <c r="I1140" t="s">
        <v>1828</v>
      </c>
      <c r="J1140">
        <v>435.27359999999999</v>
      </c>
    </row>
    <row r="1141" spans="1:10">
      <c r="A1141" t="s">
        <v>2963</v>
      </c>
      <c r="B1141" s="2">
        <v>45940</v>
      </c>
      <c r="C1141" t="s">
        <v>103</v>
      </c>
      <c r="D1141" t="s">
        <v>1650</v>
      </c>
      <c r="E1141" t="s">
        <v>1776</v>
      </c>
      <c r="F1141">
        <v>1</v>
      </c>
      <c r="G1141">
        <v>629.09</v>
      </c>
      <c r="H1141">
        <v>0.02</v>
      </c>
      <c r="I1141" t="s">
        <v>1823</v>
      </c>
      <c r="J1141">
        <v>616.50819999999999</v>
      </c>
    </row>
    <row r="1142" spans="1:10">
      <c r="A1142" t="s">
        <v>2964</v>
      </c>
      <c r="B1142" s="2">
        <v>45518</v>
      </c>
      <c r="C1142" t="s">
        <v>97</v>
      </c>
      <c r="D1142" t="s">
        <v>1702</v>
      </c>
      <c r="E1142" t="s">
        <v>1761</v>
      </c>
      <c r="F1142">
        <v>2</v>
      </c>
      <c r="G1142">
        <v>257.45</v>
      </c>
      <c r="H1142">
        <v>0</v>
      </c>
      <c r="I1142" t="s">
        <v>1828</v>
      </c>
      <c r="J1142">
        <v>514.9</v>
      </c>
    </row>
    <row r="1143" spans="1:10">
      <c r="A1143" t="s">
        <v>2965</v>
      </c>
      <c r="B1143" s="2">
        <v>45861</v>
      </c>
      <c r="C1143" t="s">
        <v>592</v>
      </c>
      <c r="D1143" t="s">
        <v>1616</v>
      </c>
      <c r="E1143" t="s">
        <v>1801</v>
      </c>
      <c r="F1143">
        <v>2</v>
      </c>
      <c r="G1143">
        <v>696.61</v>
      </c>
      <c r="H1143">
        <v>0.17</v>
      </c>
      <c r="I1143" t="s">
        <v>1825</v>
      </c>
      <c r="J1143">
        <v>1156.3725999999999</v>
      </c>
    </row>
    <row r="1144" spans="1:10">
      <c r="A1144" t="s">
        <v>2966</v>
      </c>
      <c r="B1144" s="2">
        <v>45416</v>
      </c>
      <c r="C1144" t="s">
        <v>1166</v>
      </c>
      <c r="D1144" t="s">
        <v>1640</v>
      </c>
      <c r="E1144" t="s">
        <v>1779</v>
      </c>
      <c r="F1144">
        <v>2</v>
      </c>
      <c r="G1144">
        <v>143.79</v>
      </c>
      <c r="H1144">
        <v>0.1</v>
      </c>
      <c r="I1144" t="s">
        <v>1825</v>
      </c>
      <c r="J1144">
        <v>258.822</v>
      </c>
    </row>
    <row r="1145" spans="1:10">
      <c r="A1145" t="s">
        <v>2967</v>
      </c>
      <c r="B1145" s="2">
        <v>45608</v>
      </c>
      <c r="C1145" t="s">
        <v>937</v>
      </c>
      <c r="D1145" t="s">
        <v>1714</v>
      </c>
      <c r="E1145" t="s">
        <v>1757</v>
      </c>
      <c r="F1145">
        <v>3</v>
      </c>
      <c r="G1145">
        <v>460.93</v>
      </c>
      <c r="H1145">
        <v>0.19</v>
      </c>
      <c r="I1145" t="s">
        <v>1828</v>
      </c>
      <c r="J1145">
        <v>1120.0599</v>
      </c>
    </row>
    <row r="1146" spans="1:10">
      <c r="A1146" t="s">
        <v>2968</v>
      </c>
      <c r="B1146" s="2">
        <v>45301</v>
      </c>
      <c r="C1146" t="s">
        <v>1533</v>
      </c>
      <c r="D1146" t="s">
        <v>1604</v>
      </c>
      <c r="E1146" t="s">
        <v>1786</v>
      </c>
      <c r="F1146">
        <v>2</v>
      </c>
      <c r="G1146">
        <v>67.55</v>
      </c>
      <c r="H1146">
        <v>0.03</v>
      </c>
      <c r="I1146" t="s">
        <v>1823</v>
      </c>
      <c r="J1146">
        <v>131.047</v>
      </c>
    </row>
    <row r="1147" spans="1:10">
      <c r="A1147" t="s">
        <v>2969</v>
      </c>
      <c r="B1147" s="2">
        <v>45433</v>
      </c>
      <c r="C1147" t="s">
        <v>684</v>
      </c>
      <c r="D1147" t="s">
        <v>1646</v>
      </c>
      <c r="E1147" t="s">
        <v>1757</v>
      </c>
      <c r="F1147">
        <v>3</v>
      </c>
      <c r="G1147">
        <v>803.31</v>
      </c>
      <c r="H1147">
        <v>0.1</v>
      </c>
      <c r="I1147" t="s">
        <v>1825</v>
      </c>
      <c r="J1147">
        <v>2168.9369999999999</v>
      </c>
    </row>
    <row r="1148" spans="1:10">
      <c r="A1148" t="s">
        <v>2970</v>
      </c>
      <c r="B1148" s="2">
        <v>45821</v>
      </c>
      <c r="C1148" t="s">
        <v>1340</v>
      </c>
      <c r="D1148" t="s">
        <v>1580</v>
      </c>
      <c r="E1148" t="s">
        <v>1797</v>
      </c>
      <c r="F1148">
        <v>4</v>
      </c>
      <c r="G1148">
        <v>254.71</v>
      </c>
      <c r="H1148">
        <v>0.2</v>
      </c>
      <c r="I1148" t="s">
        <v>1828</v>
      </c>
      <c r="J1148">
        <v>815.072</v>
      </c>
    </row>
    <row r="1149" spans="1:10">
      <c r="A1149" t="s">
        <v>2971</v>
      </c>
      <c r="B1149" s="2">
        <v>45508</v>
      </c>
      <c r="C1149" t="s">
        <v>195</v>
      </c>
      <c r="D1149" t="s">
        <v>1648</v>
      </c>
      <c r="E1149" t="s">
        <v>1769</v>
      </c>
      <c r="F1149">
        <v>4</v>
      </c>
      <c r="G1149">
        <v>594.89</v>
      </c>
      <c r="H1149">
        <v>0.3</v>
      </c>
      <c r="I1149" t="s">
        <v>1825</v>
      </c>
      <c r="J1149">
        <v>1665.692</v>
      </c>
    </row>
    <row r="1150" spans="1:10">
      <c r="A1150" t="s">
        <v>2972</v>
      </c>
      <c r="B1150" s="2">
        <v>45854</v>
      </c>
      <c r="C1150" t="s">
        <v>711</v>
      </c>
      <c r="D1150" t="s">
        <v>1730</v>
      </c>
      <c r="E1150" t="s">
        <v>1752</v>
      </c>
      <c r="F1150">
        <v>2</v>
      </c>
      <c r="G1150">
        <v>844.31</v>
      </c>
      <c r="H1150">
        <v>7.0000000000000007E-2</v>
      </c>
      <c r="I1150" t="s">
        <v>1825</v>
      </c>
      <c r="J1150">
        <v>1570.4166</v>
      </c>
    </row>
    <row r="1151" spans="1:10">
      <c r="A1151" t="s">
        <v>2973</v>
      </c>
      <c r="B1151" s="2">
        <v>45569</v>
      </c>
      <c r="C1151" t="s">
        <v>458</v>
      </c>
      <c r="D1151" t="s">
        <v>1578</v>
      </c>
      <c r="E1151" t="s">
        <v>1776</v>
      </c>
      <c r="F1151">
        <v>4</v>
      </c>
      <c r="G1151">
        <v>101.33</v>
      </c>
      <c r="H1151">
        <v>0</v>
      </c>
      <c r="I1151" t="s">
        <v>1823</v>
      </c>
      <c r="J1151">
        <v>405.32</v>
      </c>
    </row>
    <row r="1152" spans="1:10">
      <c r="A1152" t="s">
        <v>2974</v>
      </c>
      <c r="B1152" s="2">
        <v>45824</v>
      </c>
      <c r="C1152" t="s">
        <v>449</v>
      </c>
      <c r="D1152" t="s">
        <v>1600</v>
      </c>
      <c r="E1152" t="s">
        <v>1782</v>
      </c>
      <c r="F1152">
        <v>3</v>
      </c>
      <c r="G1152">
        <v>922.56</v>
      </c>
      <c r="H1152">
        <v>0.18</v>
      </c>
      <c r="I1152" t="s">
        <v>1825</v>
      </c>
      <c r="J1152">
        <v>2269.4976000000001</v>
      </c>
    </row>
    <row r="1153" spans="1:10">
      <c r="A1153" t="s">
        <v>2975</v>
      </c>
      <c r="B1153" s="2">
        <v>45352</v>
      </c>
      <c r="C1153" t="s">
        <v>1340</v>
      </c>
      <c r="D1153" t="s">
        <v>1624</v>
      </c>
      <c r="E1153" t="s">
        <v>1799</v>
      </c>
      <c r="F1153">
        <v>4</v>
      </c>
      <c r="G1153">
        <v>867.19</v>
      </c>
      <c r="H1153">
        <v>7.0000000000000007E-2</v>
      </c>
      <c r="I1153" t="s">
        <v>1828</v>
      </c>
      <c r="J1153">
        <v>3225.9468000000002</v>
      </c>
    </row>
    <row r="1154" spans="1:10">
      <c r="A1154" t="s">
        <v>2976</v>
      </c>
      <c r="B1154" s="2">
        <v>45454</v>
      </c>
      <c r="C1154" t="s">
        <v>36</v>
      </c>
      <c r="D1154" t="s">
        <v>1714</v>
      </c>
      <c r="E1154" t="s">
        <v>1807</v>
      </c>
      <c r="F1154">
        <v>3</v>
      </c>
      <c r="G1154">
        <v>816.87</v>
      </c>
      <c r="H1154">
        <v>0.14000000000000001</v>
      </c>
      <c r="I1154" t="s">
        <v>1825</v>
      </c>
      <c r="J1154">
        <v>2107.5246000000002</v>
      </c>
    </row>
    <row r="1155" spans="1:10">
      <c r="A1155" t="s">
        <v>2977</v>
      </c>
      <c r="B1155" s="2">
        <v>45924</v>
      </c>
      <c r="C1155" t="s">
        <v>1478</v>
      </c>
      <c r="D1155" t="s">
        <v>1678</v>
      </c>
      <c r="E1155" t="s">
        <v>1766</v>
      </c>
      <c r="F1155">
        <v>3</v>
      </c>
      <c r="G1155">
        <v>258.06</v>
      </c>
      <c r="H1155">
        <v>0</v>
      </c>
      <c r="I1155" t="s">
        <v>1825</v>
      </c>
      <c r="J1155">
        <v>774.18</v>
      </c>
    </row>
    <row r="1156" spans="1:10">
      <c r="A1156" t="s">
        <v>2978</v>
      </c>
      <c r="B1156" s="2">
        <v>45694</v>
      </c>
      <c r="C1156" t="s">
        <v>984</v>
      </c>
      <c r="D1156" t="s">
        <v>1624</v>
      </c>
      <c r="E1156" t="s">
        <v>1799</v>
      </c>
      <c r="F1156">
        <v>2</v>
      </c>
      <c r="G1156">
        <v>574.58000000000004</v>
      </c>
      <c r="H1156">
        <v>0.06</v>
      </c>
      <c r="I1156" t="s">
        <v>1823</v>
      </c>
      <c r="J1156">
        <v>1080.2103999999999</v>
      </c>
    </row>
    <row r="1157" spans="1:10">
      <c r="A1157" t="s">
        <v>2979</v>
      </c>
      <c r="B1157" s="2">
        <v>45587</v>
      </c>
      <c r="C1157" t="s">
        <v>97</v>
      </c>
      <c r="D1157" t="s">
        <v>1714</v>
      </c>
      <c r="E1157" t="s">
        <v>1776</v>
      </c>
      <c r="F1157">
        <v>2</v>
      </c>
      <c r="G1157">
        <v>472.18</v>
      </c>
      <c r="H1157">
        <v>0.27</v>
      </c>
      <c r="I1157" t="s">
        <v>1825</v>
      </c>
      <c r="J1157">
        <v>689.38279999999997</v>
      </c>
    </row>
    <row r="1158" spans="1:10">
      <c r="A1158" t="s">
        <v>2980</v>
      </c>
      <c r="B1158" s="2">
        <v>45556</v>
      </c>
      <c r="C1158" t="s">
        <v>1068</v>
      </c>
      <c r="D1158" t="s">
        <v>1630</v>
      </c>
      <c r="E1158" t="s">
        <v>1773</v>
      </c>
      <c r="F1158">
        <v>2</v>
      </c>
      <c r="G1158">
        <v>20.47</v>
      </c>
      <c r="H1158">
        <v>0.12</v>
      </c>
      <c r="I1158" t="s">
        <v>1828</v>
      </c>
      <c r="J1158">
        <v>36.027200000000001</v>
      </c>
    </row>
    <row r="1159" spans="1:10">
      <c r="A1159" t="s">
        <v>2981</v>
      </c>
      <c r="B1159" s="2">
        <v>45923</v>
      </c>
      <c r="C1159" t="s">
        <v>100</v>
      </c>
      <c r="D1159" t="s">
        <v>1592</v>
      </c>
      <c r="E1159" t="s">
        <v>1779</v>
      </c>
      <c r="F1159">
        <v>3</v>
      </c>
      <c r="G1159">
        <v>235.41</v>
      </c>
      <c r="H1159">
        <v>0.15</v>
      </c>
      <c r="I1159" t="s">
        <v>1825</v>
      </c>
      <c r="J1159">
        <v>600.29549999999995</v>
      </c>
    </row>
    <row r="1160" spans="1:10">
      <c r="A1160" t="s">
        <v>2982</v>
      </c>
      <c r="B1160" s="2">
        <v>45811</v>
      </c>
      <c r="C1160" t="s">
        <v>740</v>
      </c>
      <c r="D1160" t="s">
        <v>1704</v>
      </c>
      <c r="E1160" t="s">
        <v>1779</v>
      </c>
      <c r="F1160">
        <v>3</v>
      </c>
      <c r="G1160">
        <v>744.9</v>
      </c>
      <c r="H1160">
        <v>0.27</v>
      </c>
      <c r="I1160" t="s">
        <v>1825</v>
      </c>
      <c r="J1160">
        <v>1631.3309999999999</v>
      </c>
    </row>
    <row r="1161" spans="1:10">
      <c r="A1161" t="s">
        <v>2983</v>
      </c>
      <c r="B1161" s="2">
        <v>45559</v>
      </c>
      <c r="C1161" t="s">
        <v>181</v>
      </c>
      <c r="D1161" t="s">
        <v>1584</v>
      </c>
      <c r="E1161" t="s">
        <v>1766</v>
      </c>
      <c r="F1161">
        <v>2</v>
      </c>
      <c r="G1161">
        <v>382.2</v>
      </c>
      <c r="H1161">
        <v>0.15</v>
      </c>
      <c r="I1161" t="s">
        <v>1823</v>
      </c>
      <c r="J1161">
        <v>649.74</v>
      </c>
    </row>
    <row r="1162" spans="1:10">
      <c r="A1162" t="s">
        <v>2984</v>
      </c>
      <c r="B1162" s="2">
        <v>45881</v>
      </c>
      <c r="C1162" t="s">
        <v>1086</v>
      </c>
      <c r="D1162" t="s">
        <v>1728</v>
      </c>
      <c r="E1162" t="s">
        <v>1804</v>
      </c>
      <c r="F1162">
        <v>1</v>
      </c>
      <c r="G1162">
        <v>269.25</v>
      </c>
      <c r="H1162">
        <v>0.14000000000000001</v>
      </c>
      <c r="I1162" t="s">
        <v>1825</v>
      </c>
      <c r="J1162">
        <v>231.55500000000001</v>
      </c>
    </row>
    <row r="1163" spans="1:10">
      <c r="A1163" t="s">
        <v>2985</v>
      </c>
      <c r="B1163" s="2">
        <v>45367</v>
      </c>
      <c r="C1163" t="s">
        <v>1142</v>
      </c>
      <c r="D1163" t="s">
        <v>1608</v>
      </c>
      <c r="E1163" t="s">
        <v>1792</v>
      </c>
      <c r="F1163">
        <v>2</v>
      </c>
      <c r="G1163">
        <v>723.75</v>
      </c>
      <c r="H1163">
        <v>0.03</v>
      </c>
      <c r="I1163" t="s">
        <v>1825</v>
      </c>
      <c r="J1163">
        <v>1404.075</v>
      </c>
    </row>
    <row r="1164" spans="1:10">
      <c r="A1164" t="s">
        <v>2986</v>
      </c>
      <c r="B1164" s="2">
        <v>45832</v>
      </c>
      <c r="C1164" t="s">
        <v>893</v>
      </c>
      <c r="D1164" t="s">
        <v>1586</v>
      </c>
      <c r="E1164" t="s">
        <v>1813</v>
      </c>
      <c r="F1164">
        <v>4</v>
      </c>
      <c r="G1164">
        <v>58.92</v>
      </c>
      <c r="H1164">
        <v>0.18</v>
      </c>
      <c r="I1164" t="s">
        <v>1823</v>
      </c>
      <c r="J1164">
        <v>193.2576</v>
      </c>
    </row>
    <row r="1165" spans="1:10">
      <c r="A1165" t="s">
        <v>2987</v>
      </c>
      <c r="B1165" s="2">
        <v>45438</v>
      </c>
      <c r="C1165" t="s">
        <v>619</v>
      </c>
      <c r="D1165" t="s">
        <v>1690</v>
      </c>
      <c r="E1165" t="s">
        <v>1789</v>
      </c>
      <c r="F1165">
        <v>2</v>
      </c>
      <c r="G1165">
        <v>913.08</v>
      </c>
      <c r="H1165">
        <v>0.26</v>
      </c>
      <c r="I1165" t="s">
        <v>1823</v>
      </c>
      <c r="J1165">
        <v>1351.3584000000001</v>
      </c>
    </row>
    <row r="1166" spans="1:10">
      <c r="A1166" t="s">
        <v>2988</v>
      </c>
      <c r="B1166" s="2">
        <v>45691</v>
      </c>
      <c r="C1166" t="s">
        <v>776</v>
      </c>
      <c r="D1166" t="s">
        <v>1710</v>
      </c>
      <c r="E1166" t="s">
        <v>1757</v>
      </c>
      <c r="F1166">
        <v>1</v>
      </c>
      <c r="G1166">
        <v>791.83</v>
      </c>
      <c r="H1166">
        <v>0.28000000000000003</v>
      </c>
      <c r="I1166" t="s">
        <v>1825</v>
      </c>
      <c r="J1166">
        <v>570.11760000000004</v>
      </c>
    </row>
    <row r="1167" spans="1:10">
      <c r="A1167" t="s">
        <v>2989</v>
      </c>
      <c r="B1167" s="2">
        <v>45506</v>
      </c>
      <c r="C1167" t="s">
        <v>1452</v>
      </c>
      <c r="D1167" t="s">
        <v>1551</v>
      </c>
      <c r="E1167" t="s">
        <v>1801</v>
      </c>
      <c r="F1167">
        <v>1</v>
      </c>
      <c r="G1167">
        <v>74.290000000000006</v>
      </c>
      <c r="H1167">
        <v>0.3</v>
      </c>
      <c r="I1167" t="s">
        <v>1828</v>
      </c>
      <c r="J1167">
        <v>52.003</v>
      </c>
    </row>
    <row r="1168" spans="1:10">
      <c r="A1168" t="s">
        <v>2990</v>
      </c>
      <c r="B1168" s="2">
        <v>45251</v>
      </c>
      <c r="C1168" t="s">
        <v>779</v>
      </c>
      <c r="D1168" t="s">
        <v>1618</v>
      </c>
      <c r="E1168" t="s">
        <v>1752</v>
      </c>
      <c r="F1168">
        <v>2</v>
      </c>
      <c r="G1168">
        <v>961.68</v>
      </c>
      <c r="H1168">
        <v>0.27</v>
      </c>
      <c r="I1168" t="s">
        <v>1825</v>
      </c>
      <c r="J1168">
        <v>1404.0527999999999</v>
      </c>
    </row>
    <row r="1169" spans="1:10">
      <c r="A1169" t="s">
        <v>2991</v>
      </c>
      <c r="B1169" s="2">
        <v>45722</v>
      </c>
      <c r="C1169" t="s">
        <v>1518</v>
      </c>
      <c r="D1169" t="s">
        <v>1586</v>
      </c>
      <c r="E1169" t="s">
        <v>1799</v>
      </c>
      <c r="F1169">
        <v>1</v>
      </c>
      <c r="G1169">
        <v>90.72</v>
      </c>
      <c r="H1169">
        <v>0.1</v>
      </c>
      <c r="I1169" t="s">
        <v>1825</v>
      </c>
      <c r="J1169">
        <v>81.647999999999996</v>
      </c>
    </row>
    <row r="1170" spans="1:10">
      <c r="A1170" t="s">
        <v>2992</v>
      </c>
      <c r="B1170" s="2">
        <v>45689</v>
      </c>
      <c r="C1170" t="s">
        <v>224</v>
      </c>
      <c r="D1170" t="s">
        <v>1664</v>
      </c>
      <c r="E1170" t="s">
        <v>1779</v>
      </c>
      <c r="F1170">
        <v>1</v>
      </c>
      <c r="G1170">
        <v>458.69</v>
      </c>
      <c r="H1170">
        <v>0.16</v>
      </c>
      <c r="I1170" t="s">
        <v>1825</v>
      </c>
      <c r="J1170">
        <v>385.2996</v>
      </c>
    </row>
    <row r="1171" spans="1:10">
      <c r="A1171" t="s">
        <v>2993</v>
      </c>
      <c r="B1171" s="2">
        <v>45346</v>
      </c>
      <c r="C1171" t="s">
        <v>743</v>
      </c>
      <c r="D1171" t="s">
        <v>1616</v>
      </c>
      <c r="E1171" t="s">
        <v>1779</v>
      </c>
      <c r="F1171">
        <v>1</v>
      </c>
      <c r="G1171">
        <v>168.29</v>
      </c>
      <c r="H1171">
        <v>0.05</v>
      </c>
      <c r="I1171" t="s">
        <v>1825</v>
      </c>
      <c r="J1171">
        <v>159.87549999999999</v>
      </c>
    </row>
    <row r="1172" spans="1:10">
      <c r="A1172" t="s">
        <v>2994</v>
      </c>
      <c r="B1172" s="2">
        <v>45549</v>
      </c>
      <c r="C1172" t="s">
        <v>687</v>
      </c>
      <c r="D1172" t="s">
        <v>1582</v>
      </c>
      <c r="E1172" t="s">
        <v>1807</v>
      </c>
      <c r="F1172">
        <v>1</v>
      </c>
      <c r="G1172">
        <v>391.77</v>
      </c>
      <c r="H1172">
        <v>0.1</v>
      </c>
      <c r="I1172" t="s">
        <v>1825</v>
      </c>
      <c r="J1172">
        <v>352.59300000000002</v>
      </c>
    </row>
    <row r="1173" spans="1:10">
      <c r="A1173" t="s">
        <v>2995</v>
      </c>
      <c r="B1173" s="2">
        <v>45900</v>
      </c>
      <c r="C1173" t="s">
        <v>1077</v>
      </c>
      <c r="D1173" t="s">
        <v>1572</v>
      </c>
      <c r="E1173" t="s">
        <v>1799</v>
      </c>
      <c r="F1173">
        <v>1</v>
      </c>
      <c r="G1173">
        <v>424.83</v>
      </c>
      <c r="H1173">
        <v>0.05</v>
      </c>
      <c r="I1173" t="s">
        <v>1828</v>
      </c>
      <c r="J1173">
        <v>403.58850000000001</v>
      </c>
    </row>
    <row r="1174" spans="1:10">
      <c r="A1174" t="s">
        <v>2996</v>
      </c>
      <c r="B1174" s="2">
        <v>45308</v>
      </c>
      <c r="C1174" t="s">
        <v>202</v>
      </c>
      <c r="D1174" t="s">
        <v>1570</v>
      </c>
      <c r="E1174" t="s">
        <v>1766</v>
      </c>
      <c r="F1174">
        <v>1</v>
      </c>
      <c r="G1174">
        <v>499.46</v>
      </c>
      <c r="H1174">
        <v>0.1</v>
      </c>
      <c r="I1174" t="s">
        <v>1823</v>
      </c>
      <c r="J1174">
        <v>449.51400000000001</v>
      </c>
    </row>
    <row r="1175" spans="1:10">
      <c r="A1175" t="s">
        <v>2997</v>
      </c>
      <c r="B1175" s="2">
        <v>45336</v>
      </c>
      <c r="C1175" t="s">
        <v>85</v>
      </c>
      <c r="D1175" t="s">
        <v>1746</v>
      </c>
      <c r="E1175" t="s">
        <v>1757</v>
      </c>
      <c r="F1175">
        <v>2</v>
      </c>
      <c r="G1175">
        <v>698.34</v>
      </c>
      <c r="H1175">
        <v>0.15</v>
      </c>
      <c r="I1175" t="s">
        <v>1825</v>
      </c>
      <c r="J1175">
        <v>1187.1780000000001</v>
      </c>
    </row>
    <row r="1176" spans="1:10">
      <c r="A1176" t="s">
        <v>2998</v>
      </c>
      <c r="B1176" s="2">
        <v>45213</v>
      </c>
      <c r="C1176" t="s">
        <v>899</v>
      </c>
      <c r="D1176" t="s">
        <v>1660</v>
      </c>
      <c r="E1176" t="s">
        <v>1804</v>
      </c>
      <c r="F1176">
        <v>2</v>
      </c>
      <c r="G1176">
        <v>805.08</v>
      </c>
      <c r="H1176">
        <v>0.27</v>
      </c>
      <c r="I1176" t="s">
        <v>1825</v>
      </c>
      <c r="J1176">
        <v>1175.4168</v>
      </c>
    </row>
    <row r="1177" spans="1:10">
      <c r="A1177" t="s">
        <v>2999</v>
      </c>
      <c r="B1177" s="2">
        <v>45742</v>
      </c>
      <c r="C1177" t="s">
        <v>1437</v>
      </c>
      <c r="D1177" t="s">
        <v>1700</v>
      </c>
      <c r="E1177" t="s">
        <v>1761</v>
      </c>
      <c r="F1177">
        <v>4</v>
      </c>
      <c r="G1177">
        <v>934.79</v>
      </c>
      <c r="H1177">
        <v>0.08</v>
      </c>
      <c r="I1177" t="s">
        <v>1825</v>
      </c>
      <c r="J1177">
        <v>3440.0272</v>
      </c>
    </row>
    <row r="1178" spans="1:10">
      <c r="A1178" t="s">
        <v>3000</v>
      </c>
      <c r="B1178" s="2">
        <v>45932</v>
      </c>
      <c r="C1178" t="s">
        <v>85</v>
      </c>
      <c r="D1178" t="s">
        <v>1668</v>
      </c>
      <c r="E1178" t="s">
        <v>1757</v>
      </c>
      <c r="F1178">
        <v>2</v>
      </c>
      <c r="G1178">
        <v>424.54</v>
      </c>
      <c r="H1178">
        <v>0.24</v>
      </c>
      <c r="I1178" t="s">
        <v>1825</v>
      </c>
      <c r="J1178">
        <v>645.30079999999998</v>
      </c>
    </row>
    <row r="1179" spans="1:10">
      <c r="A1179" t="s">
        <v>3001</v>
      </c>
      <c r="B1179" s="2">
        <v>45462</v>
      </c>
      <c r="C1179" t="s">
        <v>1029</v>
      </c>
      <c r="D1179" t="s">
        <v>1716</v>
      </c>
      <c r="E1179" t="s">
        <v>1807</v>
      </c>
      <c r="F1179">
        <v>1</v>
      </c>
      <c r="G1179">
        <v>235.44</v>
      </c>
      <c r="H1179">
        <v>0.19</v>
      </c>
      <c r="I1179" t="s">
        <v>1828</v>
      </c>
      <c r="J1179">
        <v>190.7064</v>
      </c>
    </row>
    <row r="1180" spans="1:10">
      <c r="A1180" t="s">
        <v>3002</v>
      </c>
      <c r="B1180" s="2">
        <v>45568</v>
      </c>
      <c r="C1180" t="s">
        <v>863</v>
      </c>
      <c r="D1180" t="s">
        <v>1646</v>
      </c>
      <c r="E1180" t="s">
        <v>1797</v>
      </c>
      <c r="F1180">
        <v>2</v>
      </c>
      <c r="G1180">
        <v>620.71</v>
      </c>
      <c r="H1180">
        <v>0.27</v>
      </c>
      <c r="I1180" t="s">
        <v>1823</v>
      </c>
      <c r="J1180">
        <v>906.23659999999995</v>
      </c>
    </row>
    <row r="1181" spans="1:10">
      <c r="A1181" t="s">
        <v>3003</v>
      </c>
      <c r="B1181" s="2">
        <v>45397</v>
      </c>
      <c r="C1181" t="s">
        <v>402</v>
      </c>
      <c r="D1181" t="s">
        <v>1580</v>
      </c>
      <c r="E1181" t="s">
        <v>1792</v>
      </c>
      <c r="F1181">
        <v>2</v>
      </c>
      <c r="G1181">
        <v>851.77</v>
      </c>
      <c r="H1181">
        <v>0.13</v>
      </c>
      <c r="I1181" t="s">
        <v>1825</v>
      </c>
      <c r="J1181">
        <v>1482.0798</v>
      </c>
    </row>
    <row r="1182" spans="1:10">
      <c r="A1182" t="s">
        <v>3004</v>
      </c>
      <c r="B1182" s="2">
        <v>45569</v>
      </c>
      <c r="C1182" t="s">
        <v>559</v>
      </c>
      <c r="D1182" t="s">
        <v>1638</v>
      </c>
      <c r="E1182" t="s">
        <v>1757</v>
      </c>
      <c r="F1182">
        <v>3</v>
      </c>
      <c r="G1182">
        <v>876.01</v>
      </c>
      <c r="H1182">
        <v>0.2</v>
      </c>
      <c r="I1182" t="s">
        <v>1823</v>
      </c>
      <c r="J1182">
        <v>2102.424</v>
      </c>
    </row>
    <row r="1183" spans="1:10">
      <c r="A1183" t="s">
        <v>3005</v>
      </c>
      <c r="B1183" s="2">
        <v>45353</v>
      </c>
      <c r="C1183" t="s">
        <v>878</v>
      </c>
      <c r="D1183" t="s">
        <v>1602</v>
      </c>
      <c r="E1183" t="s">
        <v>1786</v>
      </c>
      <c r="F1183">
        <v>2</v>
      </c>
      <c r="G1183">
        <v>717.21</v>
      </c>
      <c r="H1183">
        <v>0.15</v>
      </c>
      <c r="I1183" t="s">
        <v>1828</v>
      </c>
      <c r="J1183">
        <v>1219.2570000000001</v>
      </c>
    </row>
    <row r="1184" spans="1:10">
      <c r="A1184" t="s">
        <v>3006</v>
      </c>
      <c r="B1184" s="2">
        <v>45343</v>
      </c>
      <c r="C1184" t="s">
        <v>211</v>
      </c>
      <c r="D1184" t="s">
        <v>1630</v>
      </c>
      <c r="E1184" t="s">
        <v>1782</v>
      </c>
      <c r="F1184">
        <v>2</v>
      </c>
      <c r="G1184">
        <v>871.43</v>
      </c>
      <c r="H1184">
        <v>0.05</v>
      </c>
      <c r="I1184" t="s">
        <v>1823</v>
      </c>
      <c r="J1184">
        <v>1655.7170000000001</v>
      </c>
    </row>
    <row r="1185" spans="1:10">
      <c r="A1185" t="s">
        <v>3007</v>
      </c>
      <c r="B1185" s="2">
        <v>45321</v>
      </c>
      <c r="C1185" t="s">
        <v>1400</v>
      </c>
      <c r="D1185" t="s">
        <v>1620</v>
      </c>
      <c r="E1185" t="s">
        <v>1779</v>
      </c>
      <c r="F1185">
        <v>1</v>
      </c>
      <c r="G1185">
        <v>514.65</v>
      </c>
      <c r="H1185">
        <v>0.18</v>
      </c>
      <c r="I1185" t="s">
        <v>1823</v>
      </c>
      <c r="J1185">
        <v>422.01299999999998</v>
      </c>
    </row>
    <row r="1186" spans="1:10">
      <c r="A1186" t="s">
        <v>3008</v>
      </c>
      <c r="B1186" s="2">
        <v>45650</v>
      </c>
      <c r="C1186" t="s">
        <v>1417</v>
      </c>
      <c r="D1186" t="s">
        <v>1672</v>
      </c>
      <c r="E1186" t="s">
        <v>1804</v>
      </c>
      <c r="F1186">
        <v>3</v>
      </c>
      <c r="G1186">
        <v>198.76</v>
      </c>
      <c r="H1186">
        <v>0.28000000000000003</v>
      </c>
      <c r="I1186" t="s">
        <v>1828</v>
      </c>
      <c r="J1186">
        <v>429.32159999999999</v>
      </c>
    </row>
    <row r="1187" spans="1:10">
      <c r="A1187" t="s">
        <v>3009</v>
      </c>
      <c r="B1187" s="2">
        <v>45811</v>
      </c>
      <c r="C1187" t="s">
        <v>727</v>
      </c>
      <c r="D1187" t="s">
        <v>1674</v>
      </c>
      <c r="E1187" t="s">
        <v>1766</v>
      </c>
      <c r="F1187">
        <v>2</v>
      </c>
      <c r="G1187">
        <v>975.72</v>
      </c>
      <c r="H1187">
        <v>0.16</v>
      </c>
      <c r="I1187" t="s">
        <v>1828</v>
      </c>
      <c r="J1187">
        <v>1639.2095999999999</v>
      </c>
    </row>
    <row r="1188" spans="1:10">
      <c r="A1188" t="s">
        <v>3010</v>
      </c>
      <c r="B1188" s="2">
        <v>45505</v>
      </c>
      <c r="C1188" t="s">
        <v>1304</v>
      </c>
      <c r="D1188" t="s">
        <v>1578</v>
      </c>
      <c r="E1188" t="s">
        <v>1757</v>
      </c>
      <c r="F1188">
        <v>1</v>
      </c>
      <c r="G1188">
        <v>86.03</v>
      </c>
      <c r="H1188">
        <v>0.01</v>
      </c>
      <c r="I1188" t="s">
        <v>1823</v>
      </c>
      <c r="J1188">
        <v>85.169700000000006</v>
      </c>
    </row>
    <row r="1189" spans="1:10">
      <c r="A1189" t="s">
        <v>3011</v>
      </c>
      <c r="B1189" s="2">
        <v>45897</v>
      </c>
      <c r="C1189" t="s">
        <v>314</v>
      </c>
      <c r="D1189" t="s">
        <v>1656</v>
      </c>
      <c r="E1189" t="s">
        <v>1794</v>
      </c>
      <c r="F1189">
        <v>4</v>
      </c>
      <c r="G1189">
        <v>705.12</v>
      </c>
      <c r="H1189">
        <v>0.15</v>
      </c>
      <c r="I1189" t="s">
        <v>1825</v>
      </c>
      <c r="J1189">
        <v>2397.4079999999999</v>
      </c>
    </row>
    <row r="1190" spans="1:10">
      <c r="A1190" t="s">
        <v>3012</v>
      </c>
      <c r="B1190" s="2">
        <v>45602</v>
      </c>
      <c r="C1190" t="s">
        <v>1160</v>
      </c>
      <c r="D1190" t="s">
        <v>1584</v>
      </c>
      <c r="E1190" t="s">
        <v>1794</v>
      </c>
      <c r="F1190">
        <v>3</v>
      </c>
      <c r="G1190">
        <v>99.77</v>
      </c>
      <c r="H1190">
        <v>0.01</v>
      </c>
      <c r="I1190" t="s">
        <v>1825</v>
      </c>
      <c r="J1190">
        <v>296.31689999999998</v>
      </c>
    </row>
    <row r="1191" spans="1:10">
      <c r="A1191" t="s">
        <v>3013</v>
      </c>
      <c r="B1191" s="2">
        <v>45530</v>
      </c>
      <c r="C1191" t="s">
        <v>681</v>
      </c>
      <c r="D1191" t="s">
        <v>1616</v>
      </c>
      <c r="E1191" t="s">
        <v>1786</v>
      </c>
      <c r="F1191">
        <v>2</v>
      </c>
      <c r="G1191">
        <v>166.26</v>
      </c>
      <c r="H1191">
        <v>0.14000000000000001</v>
      </c>
      <c r="I1191" t="s">
        <v>1825</v>
      </c>
      <c r="J1191">
        <v>285.96719999999999</v>
      </c>
    </row>
    <row r="1192" spans="1:10">
      <c r="A1192" t="s">
        <v>3014</v>
      </c>
      <c r="B1192" s="2">
        <v>45729</v>
      </c>
      <c r="C1192" t="s">
        <v>1417</v>
      </c>
      <c r="D1192" t="s">
        <v>1600</v>
      </c>
      <c r="E1192" t="s">
        <v>1773</v>
      </c>
      <c r="F1192">
        <v>1</v>
      </c>
      <c r="G1192">
        <v>429.25</v>
      </c>
      <c r="H1192">
        <v>0.28999999999999998</v>
      </c>
      <c r="I1192" t="s">
        <v>1823</v>
      </c>
      <c r="J1192">
        <v>304.76749999999998</v>
      </c>
    </row>
    <row r="1193" spans="1:10">
      <c r="A1193" t="s">
        <v>3015</v>
      </c>
      <c r="B1193" s="2">
        <v>45468</v>
      </c>
      <c r="C1193" t="s">
        <v>1371</v>
      </c>
      <c r="D1193" t="s">
        <v>1543</v>
      </c>
      <c r="E1193" t="s">
        <v>1786</v>
      </c>
      <c r="F1193">
        <v>2</v>
      </c>
      <c r="G1193">
        <v>540.48</v>
      </c>
      <c r="H1193">
        <v>0.28999999999999998</v>
      </c>
      <c r="I1193" t="s">
        <v>1823</v>
      </c>
      <c r="J1193">
        <v>767.48159999999996</v>
      </c>
    </row>
    <row r="1194" spans="1:10">
      <c r="A1194" t="s">
        <v>3016</v>
      </c>
      <c r="B1194" s="2">
        <v>45936</v>
      </c>
      <c r="C1194" t="s">
        <v>857</v>
      </c>
      <c r="D1194" t="s">
        <v>1666</v>
      </c>
      <c r="E1194" t="s">
        <v>1799</v>
      </c>
      <c r="F1194">
        <v>2</v>
      </c>
      <c r="G1194">
        <v>579.52</v>
      </c>
      <c r="H1194">
        <v>0.01</v>
      </c>
      <c r="I1194" t="s">
        <v>1825</v>
      </c>
      <c r="J1194">
        <v>1147.4495999999999</v>
      </c>
    </row>
    <row r="1195" spans="1:10">
      <c r="A1195" t="s">
        <v>3017</v>
      </c>
      <c r="B1195" s="2">
        <v>45622</v>
      </c>
      <c r="C1195" t="s">
        <v>110</v>
      </c>
      <c r="D1195" t="s">
        <v>1686</v>
      </c>
      <c r="E1195" t="s">
        <v>1807</v>
      </c>
      <c r="F1195">
        <v>4</v>
      </c>
      <c r="G1195">
        <v>477.52</v>
      </c>
      <c r="H1195">
        <v>7.0000000000000007E-2</v>
      </c>
      <c r="I1195" t="s">
        <v>1825</v>
      </c>
      <c r="J1195">
        <v>1776.3743999999999</v>
      </c>
    </row>
    <row r="1196" spans="1:10">
      <c r="A1196" t="s">
        <v>3018</v>
      </c>
      <c r="B1196" s="2">
        <v>45705</v>
      </c>
      <c r="C1196" t="s">
        <v>827</v>
      </c>
      <c r="D1196" t="s">
        <v>1730</v>
      </c>
      <c r="E1196" t="s">
        <v>1776</v>
      </c>
      <c r="F1196">
        <v>3</v>
      </c>
      <c r="G1196">
        <v>242.58</v>
      </c>
      <c r="H1196">
        <v>0.25</v>
      </c>
      <c r="I1196" t="s">
        <v>1823</v>
      </c>
      <c r="J1196">
        <v>545.80499999999995</v>
      </c>
    </row>
    <row r="1197" spans="1:10">
      <c r="A1197" t="s">
        <v>3019</v>
      </c>
      <c r="B1197" s="2">
        <v>45250</v>
      </c>
      <c r="C1197" t="s">
        <v>1148</v>
      </c>
      <c r="D1197" t="s">
        <v>1600</v>
      </c>
      <c r="E1197" t="s">
        <v>1807</v>
      </c>
      <c r="F1197">
        <v>2</v>
      </c>
      <c r="G1197">
        <v>519.29999999999995</v>
      </c>
      <c r="H1197">
        <v>0.09</v>
      </c>
      <c r="I1197" t="s">
        <v>1825</v>
      </c>
      <c r="J1197">
        <v>945.12599999999998</v>
      </c>
    </row>
    <row r="1198" spans="1:10">
      <c r="A1198" t="s">
        <v>3020</v>
      </c>
      <c r="B1198" s="2">
        <v>45684</v>
      </c>
      <c r="C1198" t="s">
        <v>1510</v>
      </c>
      <c r="D1198" t="s">
        <v>1736</v>
      </c>
      <c r="E1198" t="s">
        <v>1792</v>
      </c>
      <c r="F1198">
        <v>3</v>
      </c>
      <c r="G1198">
        <v>845.67</v>
      </c>
      <c r="H1198">
        <v>0.12</v>
      </c>
      <c r="I1198" t="s">
        <v>1828</v>
      </c>
      <c r="J1198">
        <v>2232.5688</v>
      </c>
    </row>
    <row r="1199" spans="1:10">
      <c r="A1199" t="s">
        <v>3021</v>
      </c>
      <c r="B1199" s="2">
        <v>45395</v>
      </c>
      <c r="C1199" t="s">
        <v>963</v>
      </c>
      <c r="D1199" t="s">
        <v>1658</v>
      </c>
      <c r="E1199" t="s">
        <v>1804</v>
      </c>
      <c r="F1199">
        <v>4</v>
      </c>
      <c r="G1199">
        <v>750.26</v>
      </c>
      <c r="H1199">
        <v>0.01</v>
      </c>
      <c r="I1199" t="s">
        <v>1825</v>
      </c>
      <c r="J1199">
        <v>2971.0295999999998</v>
      </c>
    </row>
    <row r="1200" spans="1:10">
      <c r="A1200" t="s">
        <v>3022</v>
      </c>
      <c r="B1200" s="2">
        <v>45382</v>
      </c>
      <c r="C1200" t="s">
        <v>1044</v>
      </c>
      <c r="D1200" t="s">
        <v>1732</v>
      </c>
      <c r="E1200" t="s">
        <v>1794</v>
      </c>
      <c r="F1200">
        <v>4</v>
      </c>
      <c r="G1200">
        <v>294.38</v>
      </c>
      <c r="H1200">
        <v>0.2</v>
      </c>
      <c r="I1200" t="s">
        <v>1823</v>
      </c>
      <c r="J1200">
        <v>942.01599999999996</v>
      </c>
    </row>
    <row r="1201" spans="1:10">
      <c r="A1201" t="s">
        <v>3023</v>
      </c>
      <c r="B1201" s="2">
        <v>45919</v>
      </c>
      <c r="C1201" t="s">
        <v>347</v>
      </c>
      <c r="D1201" t="s">
        <v>1740</v>
      </c>
      <c r="E1201" t="s">
        <v>1761</v>
      </c>
      <c r="F1201">
        <v>3</v>
      </c>
      <c r="G1201">
        <v>583.52</v>
      </c>
      <c r="H1201">
        <v>7.0000000000000007E-2</v>
      </c>
      <c r="I1201" t="s">
        <v>1825</v>
      </c>
      <c r="J1201">
        <v>1628.0208</v>
      </c>
    </row>
    <row r="1202" spans="1:10">
      <c r="A1202" t="s">
        <v>3024</v>
      </c>
      <c r="B1202" s="2">
        <v>45453</v>
      </c>
      <c r="C1202" t="s">
        <v>1449</v>
      </c>
      <c r="D1202" t="s">
        <v>1726</v>
      </c>
      <c r="E1202" t="s">
        <v>1804</v>
      </c>
      <c r="F1202">
        <v>2</v>
      </c>
      <c r="G1202">
        <v>635.22</v>
      </c>
      <c r="H1202">
        <v>0.3</v>
      </c>
      <c r="I1202" t="s">
        <v>1828</v>
      </c>
      <c r="J1202">
        <v>889.30799999999999</v>
      </c>
    </row>
    <row r="1203" spans="1:10">
      <c r="A1203" t="s">
        <v>3025</v>
      </c>
      <c r="B1203" s="2">
        <v>45313</v>
      </c>
      <c r="C1203" t="s">
        <v>1328</v>
      </c>
      <c r="D1203" t="s">
        <v>1680</v>
      </c>
      <c r="E1203" t="s">
        <v>1761</v>
      </c>
      <c r="F1203">
        <v>1</v>
      </c>
      <c r="G1203">
        <v>743.55</v>
      </c>
      <c r="H1203">
        <v>0.11</v>
      </c>
      <c r="I1203" t="s">
        <v>1828</v>
      </c>
      <c r="J1203">
        <v>661.7595</v>
      </c>
    </row>
    <row r="1204" spans="1:10">
      <c r="A1204" t="s">
        <v>3026</v>
      </c>
      <c r="B1204" s="2">
        <v>45377</v>
      </c>
      <c r="C1204" t="s">
        <v>360</v>
      </c>
      <c r="D1204" t="s">
        <v>1636</v>
      </c>
      <c r="E1204" t="s">
        <v>1766</v>
      </c>
      <c r="F1204">
        <v>4</v>
      </c>
      <c r="G1204">
        <v>530.45000000000005</v>
      </c>
      <c r="H1204">
        <v>0.13</v>
      </c>
      <c r="I1204" t="s">
        <v>1823</v>
      </c>
      <c r="J1204">
        <v>1845.9659999999999</v>
      </c>
    </row>
    <row r="1205" spans="1:10">
      <c r="A1205" t="s">
        <v>3027</v>
      </c>
      <c r="B1205" s="2">
        <v>45371</v>
      </c>
      <c r="C1205" t="s">
        <v>842</v>
      </c>
      <c r="D1205" t="s">
        <v>1680</v>
      </c>
      <c r="E1205" t="s">
        <v>1786</v>
      </c>
      <c r="F1205">
        <v>2</v>
      </c>
      <c r="G1205">
        <v>972.4</v>
      </c>
      <c r="H1205">
        <v>0.06</v>
      </c>
      <c r="I1205" t="s">
        <v>1828</v>
      </c>
      <c r="J1205">
        <v>1828.1120000000001</v>
      </c>
    </row>
    <row r="1206" spans="1:10">
      <c r="A1206" t="s">
        <v>3028</v>
      </c>
      <c r="B1206" s="2">
        <v>45797</v>
      </c>
      <c r="C1206" t="s">
        <v>1181</v>
      </c>
      <c r="D1206" t="s">
        <v>1578</v>
      </c>
      <c r="E1206" t="s">
        <v>1810</v>
      </c>
      <c r="F1206">
        <v>3</v>
      </c>
      <c r="G1206">
        <v>197.93</v>
      </c>
      <c r="H1206">
        <v>0</v>
      </c>
      <c r="I1206" t="s">
        <v>1828</v>
      </c>
      <c r="J1206">
        <v>593.79</v>
      </c>
    </row>
    <row r="1207" spans="1:10">
      <c r="A1207" t="s">
        <v>3029</v>
      </c>
      <c r="B1207" s="2">
        <v>45575</v>
      </c>
      <c r="C1207" t="s">
        <v>1074</v>
      </c>
      <c r="D1207" t="s">
        <v>1722</v>
      </c>
      <c r="E1207" t="s">
        <v>1792</v>
      </c>
      <c r="F1207">
        <v>4</v>
      </c>
      <c r="G1207">
        <v>565.51</v>
      </c>
      <c r="H1207">
        <v>0.16</v>
      </c>
      <c r="I1207" t="s">
        <v>1825</v>
      </c>
      <c r="J1207">
        <v>1900.1135999999999</v>
      </c>
    </row>
    <row r="1208" spans="1:10">
      <c r="A1208" t="s">
        <v>3030</v>
      </c>
      <c r="B1208" s="2">
        <v>45566</v>
      </c>
      <c r="C1208" t="s">
        <v>1246</v>
      </c>
      <c r="D1208" t="s">
        <v>1626</v>
      </c>
      <c r="E1208" t="s">
        <v>1769</v>
      </c>
      <c r="F1208">
        <v>4</v>
      </c>
      <c r="G1208">
        <v>983.38</v>
      </c>
      <c r="H1208">
        <v>0.25</v>
      </c>
      <c r="I1208" t="s">
        <v>1828</v>
      </c>
      <c r="J1208">
        <v>2950.14</v>
      </c>
    </row>
    <row r="1209" spans="1:10">
      <c r="A1209" t="s">
        <v>3031</v>
      </c>
      <c r="B1209" s="2">
        <v>45252</v>
      </c>
      <c r="C1209" t="s">
        <v>752</v>
      </c>
      <c r="D1209" t="s">
        <v>1746</v>
      </c>
      <c r="E1209" t="s">
        <v>1786</v>
      </c>
      <c r="F1209">
        <v>1</v>
      </c>
      <c r="G1209">
        <v>955.06</v>
      </c>
      <c r="H1209">
        <v>0.14000000000000001</v>
      </c>
      <c r="I1209" t="s">
        <v>1823</v>
      </c>
      <c r="J1209">
        <v>821.35159999999996</v>
      </c>
    </row>
    <row r="1210" spans="1:10">
      <c r="A1210" t="s">
        <v>3032</v>
      </c>
      <c r="B1210" s="2">
        <v>45693</v>
      </c>
      <c r="C1210" t="s">
        <v>1104</v>
      </c>
      <c r="D1210" t="s">
        <v>1666</v>
      </c>
      <c r="E1210" t="s">
        <v>1801</v>
      </c>
      <c r="F1210">
        <v>3</v>
      </c>
      <c r="G1210">
        <v>597.46</v>
      </c>
      <c r="H1210">
        <v>0.02</v>
      </c>
      <c r="I1210" t="s">
        <v>1825</v>
      </c>
      <c r="J1210">
        <v>1756.5324000000001</v>
      </c>
    </row>
    <row r="1211" spans="1:10">
      <c r="A1211" t="s">
        <v>3033</v>
      </c>
      <c r="B1211" s="2">
        <v>45446</v>
      </c>
      <c r="C1211" t="s">
        <v>999</v>
      </c>
      <c r="D1211" t="s">
        <v>1562</v>
      </c>
      <c r="E1211" t="s">
        <v>1804</v>
      </c>
      <c r="F1211">
        <v>3</v>
      </c>
      <c r="G1211">
        <v>581.09</v>
      </c>
      <c r="H1211">
        <v>0.1</v>
      </c>
      <c r="I1211" t="s">
        <v>1828</v>
      </c>
      <c r="J1211">
        <v>1568.943</v>
      </c>
    </row>
    <row r="1212" spans="1:10">
      <c r="A1212" t="s">
        <v>3034</v>
      </c>
      <c r="B1212" s="2">
        <v>45862</v>
      </c>
      <c r="C1212" t="s">
        <v>205</v>
      </c>
      <c r="D1212" t="s">
        <v>1608</v>
      </c>
      <c r="E1212" t="s">
        <v>1769</v>
      </c>
      <c r="F1212">
        <v>4</v>
      </c>
      <c r="G1212">
        <v>153.94999999999999</v>
      </c>
      <c r="H1212">
        <v>0.11</v>
      </c>
      <c r="I1212" t="s">
        <v>1825</v>
      </c>
      <c r="J1212">
        <v>548.06200000000001</v>
      </c>
    </row>
    <row r="1213" spans="1:10">
      <c r="A1213" t="s">
        <v>3035</v>
      </c>
      <c r="B1213" s="2">
        <v>45530</v>
      </c>
      <c r="C1213" t="s">
        <v>295</v>
      </c>
      <c r="D1213" t="s">
        <v>1620</v>
      </c>
      <c r="E1213" t="s">
        <v>1782</v>
      </c>
      <c r="F1213">
        <v>4</v>
      </c>
      <c r="G1213">
        <v>271.04000000000002</v>
      </c>
      <c r="H1213">
        <v>0.12</v>
      </c>
      <c r="I1213" t="s">
        <v>1828</v>
      </c>
      <c r="J1213">
        <v>954.06079999999997</v>
      </c>
    </row>
    <row r="1214" spans="1:10">
      <c r="A1214" t="s">
        <v>3036</v>
      </c>
      <c r="B1214" s="2">
        <v>45558</v>
      </c>
      <c r="C1214" t="s">
        <v>71</v>
      </c>
      <c r="D1214" t="s">
        <v>1618</v>
      </c>
      <c r="E1214" t="s">
        <v>1776</v>
      </c>
      <c r="F1214">
        <v>4</v>
      </c>
      <c r="G1214">
        <v>328.27</v>
      </c>
      <c r="H1214">
        <v>0.09</v>
      </c>
      <c r="I1214" t="s">
        <v>1825</v>
      </c>
      <c r="J1214">
        <v>1194.9028000000001</v>
      </c>
    </row>
    <row r="1215" spans="1:10">
      <c r="A1215" t="s">
        <v>3037</v>
      </c>
      <c r="B1215" s="2">
        <v>45472</v>
      </c>
      <c r="C1215" t="s">
        <v>1518</v>
      </c>
      <c r="D1215" t="s">
        <v>1582</v>
      </c>
      <c r="E1215" t="s">
        <v>1799</v>
      </c>
      <c r="F1215">
        <v>4</v>
      </c>
      <c r="G1215">
        <v>884.71</v>
      </c>
      <c r="H1215">
        <v>0.09</v>
      </c>
      <c r="I1215" t="s">
        <v>1825</v>
      </c>
      <c r="J1215">
        <v>3220.3444</v>
      </c>
    </row>
    <row r="1216" spans="1:10">
      <c r="A1216" t="s">
        <v>3038</v>
      </c>
      <c r="B1216" s="2">
        <v>45809</v>
      </c>
      <c r="C1216" t="s">
        <v>797</v>
      </c>
      <c r="D1216" t="s">
        <v>1692</v>
      </c>
      <c r="E1216" t="s">
        <v>1769</v>
      </c>
      <c r="F1216">
        <v>1</v>
      </c>
      <c r="G1216">
        <v>41.39</v>
      </c>
      <c r="H1216">
        <v>0.01</v>
      </c>
      <c r="I1216" t="s">
        <v>1823</v>
      </c>
      <c r="J1216">
        <v>40.976100000000002</v>
      </c>
    </row>
    <row r="1217" spans="1:10">
      <c r="A1217" t="s">
        <v>3039</v>
      </c>
      <c r="B1217" s="2">
        <v>45783</v>
      </c>
      <c r="C1217" t="s">
        <v>550</v>
      </c>
      <c r="D1217" t="s">
        <v>1662</v>
      </c>
      <c r="E1217" t="s">
        <v>1786</v>
      </c>
      <c r="F1217">
        <v>4</v>
      </c>
      <c r="G1217">
        <v>64.06</v>
      </c>
      <c r="H1217">
        <v>0.26</v>
      </c>
      <c r="I1217" t="s">
        <v>1823</v>
      </c>
      <c r="J1217">
        <v>189.61760000000001</v>
      </c>
    </row>
    <row r="1218" spans="1:10">
      <c r="A1218" t="s">
        <v>3040</v>
      </c>
      <c r="B1218" s="2">
        <v>45849</v>
      </c>
      <c r="C1218" t="s">
        <v>1086</v>
      </c>
      <c r="D1218" t="s">
        <v>1640</v>
      </c>
      <c r="E1218" t="s">
        <v>1786</v>
      </c>
      <c r="F1218">
        <v>2</v>
      </c>
      <c r="G1218">
        <v>152.25</v>
      </c>
      <c r="H1218">
        <v>0.13</v>
      </c>
      <c r="I1218" t="s">
        <v>1823</v>
      </c>
      <c r="J1218">
        <v>264.91500000000002</v>
      </c>
    </row>
    <row r="1219" spans="1:10">
      <c r="A1219" t="s">
        <v>3041</v>
      </c>
      <c r="B1219" s="2">
        <v>45281</v>
      </c>
      <c r="C1219" t="s">
        <v>356</v>
      </c>
      <c r="D1219" t="s">
        <v>1574</v>
      </c>
      <c r="E1219" t="s">
        <v>1813</v>
      </c>
      <c r="F1219">
        <v>2</v>
      </c>
      <c r="G1219">
        <v>889.04</v>
      </c>
      <c r="H1219">
        <v>0.23</v>
      </c>
      <c r="I1219" t="s">
        <v>1823</v>
      </c>
      <c r="J1219">
        <v>1369.1215999999999</v>
      </c>
    </row>
    <row r="1220" spans="1:10">
      <c r="A1220" t="s">
        <v>3042</v>
      </c>
      <c r="B1220" s="2">
        <v>45322</v>
      </c>
      <c r="C1220" t="s">
        <v>538</v>
      </c>
      <c r="D1220" t="s">
        <v>1622</v>
      </c>
      <c r="E1220" t="s">
        <v>1789</v>
      </c>
      <c r="F1220">
        <v>3</v>
      </c>
      <c r="G1220">
        <v>145.25</v>
      </c>
      <c r="H1220">
        <v>0.24</v>
      </c>
      <c r="I1220" t="s">
        <v>1825</v>
      </c>
      <c r="J1220">
        <v>331.17</v>
      </c>
    </row>
    <row r="1221" spans="1:10">
      <c r="A1221" t="s">
        <v>3043</v>
      </c>
      <c r="B1221" s="2">
        <v>45560</v>
      </c>
      <c r="C1221" t="s">
        <v>211</v>
      </c>
      <c r="D1221" t="s">
        <v>1724</v>
      </c>
      <c r="E1221" t="s">
        <v>1761</v>
      </c>
      <c r="F1221">
        <v>2</v>
      </c>
      <c r="G1221">
        <v>898.45</v>
      </c>
      <c r="H1221">
        <v>0.28999999999999998</v>
      </c>
      <c r="I1221" t="s">
        <v>1828</v>
      </c>
      <c r="J1221">
        <v>1275.799</v>
      </c>
    </row>
    <row r="1222" spans="1:10">
      <c r="A1222" t="s">
        <v>3044</v>
      </c>
      <c r="B1222" s="2">
        <v>45905</v>
      </c>
      <c r="C1222" t="s">
        <v>124</v>
      </c>
      <c r="D1222" t="s">
        <v>1618</v>
      </c>
      <c r="E1222" t="s">
        <v>1801</v>
      </c>
      <c r="F1222">
        <v>4</v>
      </c>
      <c r="G1222">
        <v>642.04999999999995</v>
      </c>
      <c r="H1222">
        <v>0.25</v>
      </c>
      <c r="I1222" t="s">
        <v>1823</v>
      </c>
      <c r="J1222">
        <v>1926.15</v>
      </c>
    </row>
    <row r="1223" spans="1:10">
      <c r="A1223" t="s">
        <v>3045</v>
      </c>
      <c r="B1223" s="2">
        <v>45531</v>
      </c>
      <c r="C1223" t="s">
        <v>987</v>
      </c>
      <c r="D1223" t="s">
        <v>1716</v>
      </c>
      <c r="E1223" t="s">
        <v>1779</v>
      </c>
      <c r="F1223">
        <v>4</v>
      </c>
      <c r="G1223">
        <v>450.83</v>
      </c>
      <c r="H1223">
        <v>0.24</v>
      </c>
      <c r="I1223" t="s">
        <v>1823</v>
      </c>
      <c r="J1223">
        <v>1370.5232000000001</v>
      </c>
    </row>
    <row r="1224" spans="1:10">
      <c r="A1224" t="s">
        <v>3046</v>
      </c>
      <c r="B1224" s="2">
        <v>45216</v>
      </c>
      <c r="C1224" t="s">
        <v>52</v>
      </c>
      <c r="D1224" t="s">
        <v>1652</v>
      </c>
      <c r="E1224" t="s">
        <v>1813</v>
      </c>
      <c r="F1224">
        <v>2</v>
      </c>
      <c r="G1224">
        <v>441.03</v>
      </c>
      <c r="H1224">
        <v>0.23</v>
      </c>
      <c r="I1224" t="s">
        <v>1828</v>
      </c>
      <c r="J1224">
        <v>679.18619999999999</v>
      </c>
    </row>
    <row r="1225" spans="1:10">
      <c r="A1225" t="s">
        <v>3047</v>
      </c>
      <c r="B1225" s="2">
        <v>45384</v>
      </c>
      <c r="C1225" t="s">
        <v>298</v>
      </c>
      <c r="D1225" t="s">
        <v>1598</v>
      </c>
      <c r="E1225" t="s">
        <v>1761</v>
      </c>
      <c r="F1225">
        <v>3</v>
      </c>
      <c r="G1225">
        <v>377.69</v>
      </c>
      <c r="H1225">
        <v>7.0000000000000007E-2</v>
      </c>
      <c r="I1225" t="s">
        <v>1825</v>
      </c>
      <c r="J1225">
        <v>1053.7551000000001</v>
      </c>
    </row>
    <row r="1226" spans="1:10">
      <c r="A1226" t="s">
        <v>3048</v>
      </c>
      <c r="B1226" s="2">
        <v>45416</v>
      </c>
      <c r="C1226" t="s">
        <v>535</v>
      </c>
      <c r="D1226" t="s">
        <v>1568</v>
      </c>
      <c r="E1226" t="s">
        <v>1779</v>
      </c>
      <c r="F1226">
        <v>1</v>
      </c>
      <c r="G1226">
        <v>457.33</v>
      </c>
      <c r="H1226">
        <v>0.27</v>
      </c>
      <c r="I1226" t="s">
        <v>1823</v>
      </c>
      <c r="J1226">
        <v>333.85090000000002</v>
      </c>
    </row>
    <row r="1227" spans="1:10">
      <c r="A1227" t="s">
        <v>3049</v>
      </c>
      <c r="B1227" s="2">
        <v>45880</v>
      </c>
      <c r="C1227" t="s">
        <v>782</v>
      </c>
      <c r="D1227" t="s">
        <v>1700</v>
      </c>
      <c r="E1227" t="s">
        <v>1776</v>
      </c>
      <c r="F1227">
        <v>4</v>
      </c>
      <c r="G1227">
        <v>218.01</v>
      </c>
      <c r="H1227">
        <v>0.06</v>
      </c>
      <c r="I1227" t="s">
        <v>1823</v>
      </c>
      <c r="J1227">
        <v>819.71759999999995</v>
      </c>
    </row>
    <row r="1228" spans="1:10">
      <c r="A1228" t="s">
        <v>3050</v>
      </c>
      <c r="B1228" s="2">
        <v>45933</v>
      </c>
      <c r="C1228" t="s">
        <v>708</v>
      </c>
      <c r="D1228" t="s">
        <v>1732</v>
      </c>
      <c r="E1228" t="s">
        <v>1810</v>
      </c>
      <c r="F1228">
        <v>2</v>
      </c>
      <c r="G1228">
        <v>682.7</v>
      </c>
      <c r="H1228">
        <v>0.13</v>
      </c>
      <c r="I1228" t="s">
        <v>1823</v>
      </c>
      <c r="J1228">
        <v>1187.8979999999999</v>
      </c>
    </row>
    <row r="1229" spans="1:10">
      <c r="A1229" t="s">
        <v>3051</v>
      </c>
      <c r="B1229" s="2">
        <v>45345</v>
      </c>
      <c r="C1229" t="s">
        <v>1017</v>
      </c>
      <c r="D1229" t="s">
        <v>1586</v>
      </c>
      <c r="E1229" t="s">
        <v>1810</v>
      </c>
      <c r="F1229">
        <v>3</v>
      </c>
      <c r="G1229">
        <v>726.97</v>
      </c>
      <c r="H1229">
        <v>0.04</v>
      </c>
      <c r="I1229" t="s">
        <v>1825</v>
      </c>
      <c r="J1229">
        <v>2093.6736000000001</v>
      </c>
    </row>
    <row r="1230" spans="1:10">
      <c r="A1230" t="s">
        <v>3052</v>
      </c>
      <c r="B1230" s="2">
        <v>45681</v>
      </c>
      <c r="C1230" t="s">
        <v>1269</v>
      </c>
      <c r="D1230" t="s">
        <v>1666</v>
      </c>
      <c r="E1230" t="s">
        <v>1786</v>
      </c>
      <c r="F1230">
        <v>2</v>
      </c>
      <c r="G1230">
        <v>107.97</v>
      </c>
      <c r="H1230">
        <v>0.06</v>
      </c>
      <c r="I1230" t="s">
        <v>1823</v>
      </c>
      <c r="J1230">
        <v>202.9836</v>
      </c>
    </row>
    <row r="1231" spans="1:10">
      <c r="A1231" t="s">
        <v>3053</v>
      </c>
      <c r="B1231" s="2">
        <v>45785</v>
      </c>
      <c r="C1231" t="s">
        <v>40</v>
      </c>
      <c r="D1231" t="s">
        <v>1555</v>
      </c>
      <c r="E1231" t="s">
        <v>1799</v>
      </c>
      <c r="F1231">
        <v>1</v>
      </c>
      <c r="G1231">
        <v>38.880000000000003</v>
      </c>
      <c r="H1231">
        <v>0.16</v>
      </c>
      <c r="I1231" t="s">
        <v>1828</v>
      </c>
      <c r="J1231">
        <v>32.659199999999998</v>
      </c>
    </row>
    <row r="1232" spans="1:10">
      <c r="A1232" t="s">
        <v>3054</v>
      </c>
      <c r="B1232" s="2">
        <v>45823</v>
      </c>
      <c r="C1232" t="s">
        <v>284</v>
      </c>
      <c r="D1232" t="s">
        <v>1580</v>
      </c>
      <c r="E1232" t="s">
        <v>1807</v>
      </c>
      <c r="F1232">
        <v>3</v>
      </c>
      <c r="G1232">
        <v>484.39</v>
      </c>
      <c r="H1232">
        <v>0.28999999999999998</v>
      </c>
      <c r="I1232" t="s">
        <v>1828</v>
      </c>
      <c r="J1232">
        <v>1031.7507000000001</v>
      </c>
    </row>
    <row r="1233" spans="1:10">
      <c r="A1233" t="s">
        <v>3055</v>
      </c>
      <c r="B1233" s="2">
        <v>45572</v>
      </c>
      <c r="C1233" t="s">
        <v>82</v>
      </c>
      <c r="D1233" t="s">
        <v>1708</v>
      </c>
      <c r="E1233" t="s">
        <v>1801</v>
      </c>
      <c r="F1233">
        <v>2</v>
      </c>
      <c r="G1233">
        <v>949.3</v>
      </c>
      <c r="H1233">
        <v>0.08</v>
      </c>
      <c r="I1233" t="s">
        <v>1828</v>
      </c>
      <c r="J1233">
        <v>1746.712</v>
      </c>
    </row>
    <row r="1234" spans="1:10">
      <c r="A1234" t="s">
        <v>3056</v>
      </c>
      <c r="B1234" s="2">
        <v>45259</v>
      </c>
      <c r="C1234" t="s">
        <v>1343</v>
      </c>
      <c r="D1234" t="s">
        <v>1690</v>
      </c>
      <c r="E1234" t="s">
        <v>1776</v>
      </c>
      <c r="F1234">
        <v>3</v>
      </c>
      <c r="G1234">
        <v>664.75</v>
      </c>
      <c r="H1234">
        <v>0.12</v>
      </c>
      <c r="I1234" t="s">
        <v>1823</v>
      </c>
      <c r="J1234">
        <v>1754.94</v>
      </c>
    </row>
    <row r="1235" spans="1:10">
      <c r="A1235" t="s">
        <v>3057</v>
      </c>
      <c r="B1235" s="2">
        <v>45740</v>
      </c>
      <c r="C1235" t="s">
        <v>896</v>
      </c>
      <c r="D1235" t="s">
        <v>1688</v>
      </c>
      <c r="E1235" t="s">
        <v>1807</v>
      </c>
      <c r="F1235">
        <v>3</v>
      </c>
      <c r="G1235">
        <v>190.04</v>
      </c>
      <c r="H1235">
        <v>7.0000000000000007E-2</v>
      </c>
      <c r="I1235" t="s">
        <v>1825</v>
      </c>
      <c r="J1235">
        <v>530.21159999999998</v>
      </c>
    </row>
    <row r="1236" spans="1:10">
      <c r="A1236" t="s">
        <v>3058</v>
      </c>
      <c r="B1236" s="2">
        <v>45869</v>
      </c>
      <c r="C1236" t="s">
        <v>881</v>
      </c>
      <c r="D1236" t="s">
        <v>1560</v>
      </c>
      <c r="E1236" t="s">
        <v>1801</v>
      </c>
      <c r="F1236">
        <v>3</v>
      </c>
      <c r="G1236">
        <v>754.02</v>
      </c>
      <c r="H1236">
        <v>0.1</v>
      </c>
      <c r="I1236" t="s">
        <v>1828</v>
      </c>
      <c r="J1236">
        <v>2035.854</v>
      </c>
    </row>
    <row r="1237" spans="1:10">
      <c r="A1237" t="s">
        <v>3059</v>
      </c>
      <c r="B1237" s="2">
        <v>45526</v>
      </c>
      <c r="C1237" t="s">
        <v>1199</v>
      </c>
      <c r="D1237" t="s">
        <v>1616</v>
      </c>
      <c r="E1237" t="s">
        <v>1794</v>
      </c>
      <c r="F1237">
        <v>4</v>
      </c>
      <c r="G1237">
        <v>94.13</v>
      </c>
      <c r="H1237">
        <v>0.04</v>
      </c>
      <c r="I1237" t="s">
        <v>1828</v>
      </c>
      <c r="J1237">
        <v>361.45920000000001</v>
      </c>
    </row>
    <row r="1238" spans="1:10">
      <c r="A1238" t="s">
        <v>3060</v>
      </c>
      <c r="B1238" s="2">
        <v>45489</v>
      </c>
      <c r="C1238" t="s">
        <v>1443</v>
      </c>
      <c r="D1238" t="s">
        <v>1546</v>
      </c>
      <c r="E1238" t="s">
        <v>1801</v>
      </c>
      <c r="F1238">
        <v>3</v>
      </c>
      <c r="G1238">
        <v>402.3</v>
      </c>
      <c r="H1238">
        <v>0.21</v>
      </c>
      <c r="I1238" t="s">
        <v>1825</v>
      </c>
      <c r="J1238">
        <v>953.45100000000002</v>
      </c>
    </row>
    <row r="1239" spans="1:10">
      <c r="A1239" t="s">
        <v>3061</v>
      </c>
      <c r="B1239" s="2">
        <v>45908</v>
      </c>
      <c r="C1239" t="s">
        <v>767</v>
      </c>
      <c r="D1239" t="s">
        <v>1720</v>
      </c>
      <c r="E1239" t="s">
        <v>1779</v>
      </c>
      <c r="F1239">
        <v>1</v>
      </c>
      <c r="G1239">
        <v>729.05</v>
      </c>
      <c r="H1239">
        <v>0.06</v>
      </c>
      <c r="I1239" t="s">
        <v>1828</v>
      </c>
      <c r="J1239">
        <v>685.30700000000002</v>
      </c>
    </row>
    <row r="1240" spans="1:10">
      <c r="A1240" t="s">
        <v>3062</v>
      </c>
      <c r="B1240" s="2">
        <v>45912</v>
      </c>
      <c r="C1240" t="s">
        <v>458</v>
      </c>
      <c r="D1240" t="s">
        <v>1728</v>
      </c>
      <c r="E1240" t="s">
        <v>1797</v>
      </c>
      <c r="F1240">
        <v>1</v>
      </c>
      <c r="G1240">
        <v>822.6</v>
      </c>
      <c r="H1240">
        <v>0.28999999999999998</v>
      </c>
      <c r="I1240" t="s">
        <v>1825</v>
      </c>
      <c r="J1240">
        <v>584.04600000000005</v>
      </c>
    </row>
    <row r="1241" spans="1:10">
      <c r="A1241" t="s">
        <v>3063</v>
      </c>
      <c r="B1241" s="2">
        <v>45771</v>
      </c>
      <c r="C1241" t="s">
        <v>634</v>
      </c>
      <c r="D1241" t="s">
        <v>1714</v>
      </c>
      <c r="E1241" t="s">
        <v>1782</v>
      </c>
      <c r="F1241">
        <v>2</v>
      </c>
      <c r="G1241">
        <v>327.25</v>
      </c>
      <c r="H1241">
        <v>0.19</v>
      </c>
      <c r="I1241" t="s">
        <v>1825</v>
      </c>
      <c r="J1241">
        <v>530.14499999999998</v>
      </c>
    </row>
    <row r="1242" spans="1:10">
      <c r="A1242" t="s">
        <v>3064</v>
      </c>
      <c r="B1242" s="2">
        <v>45619</v>
      </c>
      <c r="C1242" t="s">
        <v>304</v>
      </c>
      <c r="D1242" t="s">
        <v>1688</v>
      </c>
      <c r="E1242" t="s">
        <v>1786</v>
      </c>
      <c r="F1242">
        <v>4</v>
      </c>
      <c r="G1242">
        <v>930.38</v>
      </c>
      <c r="H1242">
        <v>0</v>
      </c>
      <c r="I1242" t="s">
        <v>1828</v>
      </c>
      <c r="J1242">
        <v>3721.52</v>
      </c>
    </row>
    <row r="1243" spans="1:10">
      <c r="A1243" t="s">
        <v>3065</v>
      </c>
      <c r="B1243" s="2">
        <v>45394</v>
      </c>
      <c r="C1243" t="s">
        <v>487</v>
      </c>
      <c r="D1243" t="s">
        <v>1602</v>
      </c>
      <c r="E1243" t="s">
        <v>1773</v>
      </c>
      <c r="F1243">
        <v>2</v>
      </c>
      <c r="G1243">
        <v>437.84</v>
      </c>
      <c r="H1243">
        <v>0.24</v>
      </c>
      <c r="I1243" t="s">
        <v>1823</v>
      </c>
      <c r="J1243">
        <v>665.51679999999999</v>
      </c>
    </row>
    <row r="1244" spans="1:10">
      <c r="A1244" t="s">
        <v>3066</v>
      </c>
      <c r="B1244" s="2">
        <v>45786</v>
      </c>
      <c r="C1244" t="s">
        <v>258</v>
      </c>
      <c r="D1244" t="s">
        <v>1580</v>
      </c>
      <c r="E1244" t="s">
        <v>1804</v>
      </c>
      <c r="F1244">
        <v>2</v>
      </c>
      <c r="G1244">
        <v>126.02</v>
      </c>
      <c r="H1244">
        <v>0.09</v>
      </c>
      <c r="I1244" t="s">
        <v>1828</v>
      </c>
      <c r="J1244">
        <v>229.35640000000001</v>
      </c>
    </row>
    <row r="1245" spans="1:10">
      <c r="A1245" t="s">
        <v>3067</v>
      </c>
      <c r="B1245" s="2">
        <v>45692</v>
      </c>
      <c r="C1245" t="s">
        <v>1355</v>
      </c>
      <c r="D1245" t="s">
        <v>1714</v>
      </c>
      <c r="E1245" t="s">
        <v>1801</v>
      </c>
      <c r="F1245">
        <v>1</v>
      </c>
      <c r="G1245">
        <v>860.84</v>
      </c>
      <c r="H1245">
        <v>7.0000000000000007E-2</v>
      </c>
      <c r="I1245" t="s">
        <v>1825</v>
      </c>
      <c r="J1245">
        <v>800.58119999999997</v>
      </c>
    </row>
    <row r="1246" spans="1:10">
      <c r="A1246" t="s">
        <v>3068</v>
      </c>
      <c r="B1246" s="2">
        <v>45677</v>
      </c>
      <c r="C1246" t="s">
        <v>335</v>
      </c>
      <c r="D1246" t="s">
        <v>1644</v>
      </c>
      <c r="E1246" t="s">
        <v>1797</v>
      </c>
      <c r="F1246">
        <v>1</v>
      </c>
      <c r="G1246">
        <v>161.80000000000001</v>
      </c>
      <c r="H1246">
        <v>0.24</v>
      </c>
      <c r="I1246" t="s">
        <v>1825</v>
      </c>
      <c r="J1246">
        <v>122.968</v>
      </c>
    </row>
    <row r="1247" spans="1:10">
      <c r="A1247" t="s">
        <v>3069</v>
      </c>
      <c r="B1247" s="2">
        <v>45669</v>
      </c>
      <c r="C1247" t="s">
        <v>1202</v>
      </c>
      <c r="D1247" t="s">
        <v>1624</v>
      </c>
      <c r="E1247" t="s">
        <v>1807</v>
      </c>
      <c r="F1247">
        <v>4</v>
      </c>
      <c r="G1247">
        <v>347.82</v>
      </c>
      <c r="H1247">
        <v>0.02</v>
      </c>
      <c r="I1247" t="s">
        <v>1828</v>
      </c>
      <c r="J1247">
        <v>1363.4544000000001</v>
      </c>
    </row>
    <row r="1248" spans="1:10">
      <c r="A1248" t="s">
        <v>3070</v>
      </c>
      <c r="B1248" s="2">
        <v>45299</v>
      </c>
      <c r="C1248" t="s">
        <v>1400</v>
      </c>
      <c r="D1248" t="s">
        <v>1718</v>
      </c>
      <c r="E1248" t="s">
        <v>1804</v>
      </c>
      <c r="F1248">
        <v>3</v>
      </c>
      <c r="G1248">
        <v>416.44</v>
      </c>
      <c r="H1248">
        <v>0.27</v>
      </c>
      <c r="I1248" t="s">
        <v>1823</v>
      </c>
      <c r="J1248">
        <v>912.00360000000001</v>
      </c>
    </row>
    <row r="1249" spans="1:10">
      <c r="A1249" t="s">
        <v>3071</v>
      </c>
      <c r="B1249" s="2">
        <v>45893</v>
      </c>
      <c r="C1249" t="s">
        <v>32</v>
      </c>
      <c r="D1249" t="s">
        <v>1672</v>
      </c>
      <c r="E1249" t="s">
        <v>1752</v>
      </c>
      <c r="F1249">
        <v>1</v>
      </c>
      <c r="G1249">
        <v>147.96</v>
      </c>
      <c r="H1249">
        <v>0.24</v>
      </c>
      <c r="I1249" t="s">
        <v>1828</v>
      </c>
      <c r="J1249">
        <v>112.4496</v>
      </c>
    </row>
    <row r="1250" spans="1:10">
      <c r="A1250" t="s">
        <v>3072</v>
      </c>
      <c r="B1250" s="2">
        <v>45560</v>
      </c>
      <c r="C1250" t="s">
        <v>1377</v>
      </c>
      <c r="D1250" t="s">
        <v>1584</v>
      </c>
      <c r="E1250" t="s">
        <v>1782</v>
      </c>
      <c r="F1250">
        <v>3</v>
      </c>
      <c r="G1250">
        <v>550.26</v>
      </c>
      <c r="H1250">
        <v>0.22</v>
      </c>
      <c r="I1250" t="s">
        <v>1823</v>
      </c>
      <c r="J1250">
        <v>1287.6084000000001</v>
      </c>
    </row>
    <row r="1251" spans="1:10">
      <c r="A1251" t="s">
        <v>3073</v>
      </c>
      <c r="B1251" s="2">
        <v>45267</v>
      </c>
      <c r="C1251" t="s">
        <v>1160</v>
      </c>
      <c r="D1251" t="s">
        <v>1742</v>
      </c>
      <c r="E1251" t="s">
        <v>1779</v>
      </c>
      <c r="F1251">
        <v>4</v>
      </c>
      <c r="G1251">
        <v>938.21</v>
      </c>
      <c r="H1251">
        <v>0.04</v>
      </c>
      <c r="I1251" t="s">
        <v>1825</v>
      </c>
      <c r="J1251">
        <v>3602.7264</v>
      </c>
    </row>
    <row r="1252" spans="1:10">
      <c r="A1252" t="s">
        <v>3074</v>
      </c>
      <c r="B1252" s="2">
        <v>45467</v>
      </c>
      <c r="C1252" t="s">
        <v>458</v>
      </c>
      <c r="D1252" t="s">
        <v>1736</v>
      </c>
      <c r="E1252" t="s">
        <v>1804</v>
      </c>
      <c r="F1252">
        <v>3</v>
      </c>
      <c r="G1252">
        <v>517.98</v>
      </c>
      <c r="H1252">
        <v>0.01</v>
      </c>
      <c r="I1252" t="s">
        <v>1825</v>
      </c>
      <c r="J1252">
        <v>1538.4005999999999</v>
      </c>
    </row>
    <row r="1253" spans="1:10">
      <c r="A1253" t="s">
        <v>3075</v>
      </c>
      <c r="B1253" s="2">
        <v>45847</v>
      </c>
      <c r="C1253" t="s">
        <v>144</v>
      </c>
      <c r="D1253" t="s">
        <v>1557</v>
      </c>
      <c r="E1253" t="s">
        <v>1782</v>
      </c>
      <c r="F1253">
        <v>1</v>
      </c>
      <c r="G1253">
        <v>98.27</v>
      </c>
      <c r="H1253">
        <v>0.16</v>
      </c>
      <c r="I1253" t="s">
        <v>1825</v>
      </c>
      <c r="J1253">
        <v>82.546800000000005</v>
      </c>
    </row>
    <row r="1254" spans="1:10">
      <c r="A1254" t="s">
        <v>3076</v>
      </c>
      <c r="B1254" s="2">
        <v>45480</v>
      </c>
      <c r="C1254" t="s">
        <v>803</v>
      </c>
      <c r="D1254" t="s">
        <v>1644</v>
      </c>
      <c r="E1254" t="s">
        <v>1792</v>
      </c>
      <c r="F1254">
        <v>2</v>
      </c>
      <c r="G1254">
        <v>875.2</v>
      </c>
      <c r="H1254">
        <v>0.19</v>
      </c>
      <c r="I1254" t="s">
        <v>1823</v>
      </c>
      <c r="J1254">
        <v>1417.8240000000001</v>
      </c>
    </row>
    <row r="1255" spans="1:10">
      <c r="A1255" t="s">
        <v>3077</v>
      </c>
      <c r="B1255" s="2">
        <v>45345</v>
      </c>
      <c r="C1255" t="s">
        <v>963</v>
      </c>
      <c r="D1255" t="s">
        <v>1720</v>
      </c>
      <c r="E1255" t="s">
        <v>1752</v>
      </c>
      <c r="F1255">
        <v>1</v>
      </c>
      <c r="G1255">
        <v>227.35</v>
      </c>
      <c r="H1255">
        <v>0.06</v>
      </c>
      <c r="I1255" t="s">
        <v>1828</v>
      </c>
      <c r="J1255">
        <v>213.709</v>
      </c>
    </row>
    <row r="1256" spans="1:10">
      <c r="A1256" t="s">
        <v>3078</v>
      </c>
      <c r="B1256" s="2">
        <v>45235</v>
      </c>
      <c r="C1256" t="s">
        <v>684</v>
      </c>
      <c r="D1256" t="s">
        <v>1696</v>
      </c>
      <c r="E1256" t="s">
        <v>1757</v>
      </c>
      <c r="F1256">
        <v>1</v>
      </c>
      <c r="G1256">
        <v>842.46</v>
      </c>
      <c r="H1256">
        <v>0.05</v>
      </c>
      <c r="I1256" t="s">
        <v>1828</v>
      </c>
      <c r="J1256">
        <v>800.33699999999999</v>
      </c>
    </row>
    <row r="1257" spans="1:10">
      <c r="A1257" t="s">
        <v>3079</v>
      </c>
      <c r="B1257" s="2">
        <v>45543</v>
      </c>
      <c r="C1257" t="s">
        <v>690</v>
      </c>
      <c r="D1257" t="s">
        <v>1620</v>
      </c>
      <c r="E1257" t="s">
        <v>1792</v>
      </c>
      <c r="F1257">
        <v>3</v>
      </c>
      <c r="G1257">
        <v>120.67</v>
      </c>
      <c r="H1257">
        <v>0.08</v>
      </c>
      <c r="I1257" t="s">
        <v>1828</v>
      </c>
      <c r="J1257">
        <v>333.04919999999998</v>
      </c>
    </row>
    <row r="1258" spans="1:10">
      <c r="A1258" t="s">
        <v>3080</v>
      </c>
      <c r="B1258" s="2">
        <v>45402</v>
      </c>
      <c r="C1258" t="s">
        <v>1527</v>
      </c>
      <c r="D1258" t="s">
        <v>1588</v>
      </c>
      <c r="E1258" t="s">
        <v>1766</v>
      </c>
      <c r="F1258">
        <v>4</v>
      </c>
      <c r="G1258">
        <v>176.13</v>
      </c>
      <c r="H1258">
        <v>0.27</v>
      </c>
      <c r="I1258" t="s">
        <v>1825</v>
      </c>
      <c r="J1258">
        <v>514.29960000000005</v>
      </c>
    </row>
    <row r="1259" spans="1:10">
      <c r="A1259" t="s">
        <v>3081</v>
      </c>
      <c r="B1259" s="2">
        <v>45671</v>
      </c>
      <c r="C1259" t="s">
        <v>1392</v>
      </c>
      <c r="D1259" t="s">
        <v>1674</v>
      </c>
      <c r="E1259" t="s">
        <v>1792</v>
      </c>
      <c r="F1259">
        <v>4</v>
      </c>
      <c r="G1259">
        <v>592.67999999999995</v>
      </c>
      <c r="H1259">
        <v>0.03</v>
      </c>
      <c r="I1259" t="s">
        <v>1823</v>
      </c>
      <c r="J1259">
        <v>2299.5983999999999</v>
      </c>
    </row>
    <row r="1260" spans="1:10">
      <c r="A1260" t="s">
        <v>3082</v>
      </c>
      <c r="B1260" s="2">
        <v>45367</v>
      </c>
      <c r="C1260" t="s">
        <v>582</v>
      </c>
      <c r="D1260" t="s">
        <v>1688</v>
      </c>
      <c r="E1260" t="s">
        <v>1769</v>
      </c>
      <c r="F1260">
        <v>4</v>
      </c>
      <c r="G1260">
        <v>662.43</v>
      </c>
      <c r="H1260">
        <v>0.24</v>
      </c>
      <c r="I1260" t="s">
        <v>1825</v>
      </c>
      <c r="J1260">
        <v>2013.7872</v>
      </c>
    </row>
    <row r="1261" spans="1:10">
      <c r="A1261" t="s">
        <v>3083</v>
      </c>
      <c r="B1261" s="2">
        <v>45488</v>
      </c>
      <c r="C1261" t="s">
        <v>441</v>
      </c>
      <c r="D1261" t="s">
        <v>1634</v>
      </c>
      <c r="E1261" t="s">
        <v>1782</v>
      </c>
      <c r="F1261">
        <v>3</v>
      </c>
      <c r="G1261">
        <v>518.35</v>
      </c>
      <c r="H1261">
        <v>0.21</v>
      </c>
      <c r="I1261" t="s">
        <v>1828</v>
      </c>
      <c r="J1261">
        <v>1228.4894999999999</v>
      </c>
    </row>
    <row r="1262" spans="1:10">
      <c r="A1262" t="s">
        <v>3084</v>
      </c>
      <c r="B1262" s="2">
        <v>45509</v>
      </c>
      <c r="C1262" t="s">
        <v>978</v>
      </c>
      <c r="D1262" t="s">
        <v>1670</v>
      </c>
      <c r="E1262" t="s">
        <v>1773</v>
      </c>
      <c r="F1262">
        <v>1</v>
      </c>
      <c r="G1262">
        <v>85.58</v>
      </c>
      <c r="H1262">
        <v>0.1</v>
      </c>
      <c r="I1262" t="s">
        <v>1828</v>
      </c>
      <c r="J1262">
        <v>77.022000000000006</v>
      </c>
    </row>
    <row r="1263" spans="1:10">
      <c r="A1263" t="s">
        <v>3085</v>
      </c>
      <c r="B1263" s="2">
        <v>45323</v>
      </c>
      <c r="C1263" t="s">
        <v>1136</v>
      </c>
      <c r="D1263" t="s">
        <v>1722</v>
      </c>
      <c r="E1263" t="s">
        <v>1757</v>
      </c>
      <c r="F1263">
        <v>4</v>
      </c>
      <c r="G1263">
        <v>800</v>
      </c>
      <c r="H1263">
        <v>0.2</v>
      </c>
      <c r="I1263" t="s">
        <v>1823</v>
      </c>
      <c r="J1263">
        <v>2560</v>
      </c>
    </row>
    <row r="1264" spans="1:10">
      <c r="A1264" t="s">
        <v>3086</v>
      </c>
      <c r="B1264" s="2">
        <v>45889</v>
      </c>
      <c r="C1264" t="s">
        <v>520</v>
      </c>
      <c r="D1264" t="s">
        <v>1668</v>
      </c>
      <c r="E1264" t="s">
        <v>1789</v>
      </c>
      <c r="F1264">
        <v>3</v>
      </c>
      <c r="G1264">
        <v>118.25</v>
      </c>
      <c r="H1264">
        <v>0.26</v>
      </c>
      <c r="I1264" t="s">
        <v>1825</v>
      </c>
      <c r="J1264">
        <v>262.51499999999999</v>
      </c>
    </row>
    <row r="1265" spans="1:10">
      <c r="A1265" t="s">
        <v>3087</v>
      </c>
      <c r="B1265" s="2">
        <v>45253</v>
      </c>
      <c r="C1265" t="s">
        <v>1307</v>
      </c>
      <c r="D1265" t="s">
        <v>1612</v>
      </c>
      <c r="E1265" t="s">
        <v>1801</v>
      </c>
      <c r="F1265">
        <v>1</v>
      </c>
      <c r="G1265">
        <v>223.25</v>
      </c>
      <c r="H1265">
        <v>0.28999999999999998</v>
      </c>
      <c r="I1265" t="s">
        <v>1823</v>
      </c>
      <c r="J1265">
        <v>158.50749999999999</v>
      </c>
    </row>
    <row r="1266" spans="1:10">
      <c r="A1266" t="s">
        <v>3088</v>
      </c>
      <c r="B1266" s="2">
        <v>45530</v>
      </c>
      <c r="C1266" t="s">
        <v>1325</v>
      </c>
      <c r="D1266" t="s">
        <v>1612</v>
      </c>
      <c r="E1266" t="s">
        <v>1769</v>
      </c>
      <c r="F1266">
        <v>3</v>
      </c>
      <c r="G1266">
        <v>918.76</v>
      </c>
      <c r="H1266">
        <v>0.2</v>
      </c>
      <c r="I1266" t="s">
        <v>1825</v>
      </c>
      <c r="J1266">
        <v>2205.0239999999999</v>
      </c>
    </row>
    <row r="1267" spans="1:10">
      <c r="A1267" t="s">
        <v>3089</v>
      </c>
      <c r="B1267" s="2">
        <v>45491</v>
      </c>
      <c r="C1267" t="s">
        <v>890</v>
      </c>
      <c r="D1267" t="s">
        <v>1716</v>
      </c>
      <c r="E1267" t="s">
        <v>1797</v>
      </c>
      <c r="F1267">
        <v>2</v>
      </c>
      <c r="G1267">
        <v>905.26</v>
      </c>
      <c r="H1267">
        <v>0.15</v>
      </c>
      <c r="I1267" t="s">
        <v>1828</v>
      </c>
      <c r="J1267">
        <v>1538.942</v>
      </c>
    </row>
    <row r="1268" spans="1:10">
      <c r="A1268" t="s">
        <v>3090</v>
      </c>
      <c r="B1268" s="2">
        <v>45628</v>
      </c>
      <c r="C1268" t="s">
        <v>984</v>
      </c>
      <c r="D1268" t="s">
        <v>1580</v>
      </c>
      <c r="E1268" t="s">
        <v>1813</v>
      </c>
      <c r="F1268">
        <v>4</v>
      </c>
      <c r="G1268">
        <v>295.39999999999998</v>
      </c>
      <c r="H1268">
        <v>0.23</v>
      </c>
      <c r="I1268" t="s">
        <v>1825</v>
      </c>
      <c r="J1268">
        <v>909.83199999999999</v>
      </c>
    </row>
    <row r="1269" spans="1:10">
      <c r="A1269" t="s">
        <v>3091</v>
      </c>
      <c r="B1269" s="2">
        <v>45861</v>
      </c>
      <c r="C1269" t="s">
        <v>314</v>
      </c>
      <c r="D1269" t="s">
        <v>1736</v>
      </c>
      <c r="E1269" t="s">
        <v>1773</v>
      </c>
      <c r="F1269">
        <v>1</v>
      </c>
      <c r="G1269">
        <v>252.18</v>
      </c>
      <c r="H1269">
        <v>0.23</v>
      </c>
      <c r="I1269" t="s">
        <v>1825</v>
      </c>
      <c r="J1269">
        <v>194.17859999999999</v>
      </c>
    </row>
    <row r="1270" spans="1:10">
      <c r="A1270" t="s">
        <v>3092</v>
      </c>
      <c r="B1270" s="2">
        <v>45878</v>
      </c>
      <c r="C1270" t="s">
        <v>511</v>
      </c>
      <c r="D1270" t="s">
        <v>1742</v>
      </c>
      <c r="E1270" t="s">
        <v>1794</v>
      </c>
      <c r="F1270">
        <v>4</v>
      </c>
      <c r="G1270">
        <v>792.1</v>
      </c>
      <c r="H1270">
        <v>0.19</v>
      </c>
      <c r="I1270" t="s">
        <v>1828</v>
      </c>
      <c r="J1270">
        <v>2566.404</v>
      </c>
    </row>
    <row r="1271" spans="1:10">
      <c r="A1271" t="s">
        <v>3093</v>
      </c>
      <c r="B1271" s="2">
        <v>45426</v>
      </c>
      <c r="C1271" t="s">
        <v>278</v>
      </c>
      <c r="D1271" t="s">
        <v>1724</v>
      </c>
      <c r="E1271" t="s">
        <v>1799</v>
      </c>
      <c r="F1271">
        <v>1</v>
      </c>
      <c r="G1271">
        <v>883.36</v>
      </c>
      <c r="H1271">
        <v>0.11</v>
      </c>
      <c r="I1271" t="s">
        <v>1825</v>
      </c>
      <c r="J1271">
        <v>786.19039999999995</v>
      </c>
    </row>
    <row r="1272" spans="1:10">
      <c r="A1272" t="s">
        <v>3094</v>
      </c>
      <c r="B1272" s="2">
        <v>45231</v>
      </c>
      <c r="C1272" t="s">
        <v>878</v>
      </c>
      <c r="D1272" t="s">
        <v>1686</v>
      </c>
      <c r="E1272" t="s">
        <v>1752</v>
      </c>
      <c r="F1272">
        <v>4</v>
      </c>
      <c r="G1272">
        <v>305.95</v>
      </c>
      <c r="H1272">
        <v>0.08</v>
      </c>
      <c r="I1272" t="s">
        <v>1825</v>
      </c>
      <c r="J1272">
        <v>1125.896</v>
      </c>
    </row>
    <row r="1273" spans="1:10">
      <c r="A1273" t="s">
        <v>3095</v>
      </c>
      <c r="B1273" s="2">
        <v>45609</v>
      </c>
      <c r="C1273" t="s">
        <v>1249</v>
      </c>
      <c r="D1273" t="s">
        <v>1664</v>
      </c>
      <c r="E1273" t="s">
        <v>1779</v>
      </c>
      <c r="F1273">
        <v>3</v>
      </c>
      <c r="G1273">
        <v>742.45</v>
      </c>
      <c r="H1273">
        <v>0.23</v>
      </c>
      <c r="I1273" t="s">
        <v>1828</v>
      </c>
      <c r="J1273">
        <v>1715.0595000000001</v>
      </c>
    </row>
    <row r="1274" spans="1:10">
      <c r="A1274" t="s">
        <v>3096</v>
      </c>
      <c r="B1274" s="2">
        <v>45392</v>
      </c>
      <c r="C1274" t="s">
        <v>1112</v>
      </c>
      <c r="D1274" t="s">
        <v>1598</v>
      </c>
      <c r="E1274" t="s">
        <v>1810</v>
      </c>
      <c r="F1274">
        <v>3</v>
      </c>
      <c r="G1274">
        <v>336.1</v>
      </c>
      <c r="H1274">
        <v>0.12</v>
      </c>
      <c r="I1274" t="s">
        <v>1828</v>
      </c>
      <c r="J1274">
        <v>887.30399999999997</v>
      </c>
    </row>
    <row r="1275" spans="1:10">
      <c r="A1275" t="s">
        <v>3097</v>
      </c>
      <c r="B1275" s="2">
        <v>45876</v>
      </c>
      <c r="C1275" t="s">
        <v>1281</v>
      </c>
      <c r="D1275" t="s">
        <v>1606</v>
      </c>
      <c r="E1275" t="s">
        <v>1779</v>
      </c>
      <c r="F1275">
        <v>3</v>
      </c>
      <c r="G1275">
        <v>310.36</v>
      </c>
      <c r="H1275">
        <v>0.14000000000000001</v>
      </c>
      <c r="I1275" t="s">
        <v>1828</v>
      </c>
      <c r="J1275">
        <v>800.72879999999998</v>
      </c>
    </row>
    <row r="1276" spans="1:10">
      <c r="A1276" t="s">
        <v>3098</v>
      </c>
      <c r="B1276" s="2">
        <v>45772</v>
      </c>
      <c r="C1276" t="s">
        <v>887</v>
      </c>
      <c r="D1276" t="s">
        <v>1744</v>
      </c>
      <c r="E1276" t="s">
        <v>1782</v>
      </c>
      <c r="F1276">
        <v>3</v>
      </c>
      <c r="G1276">
        <v>992.81</v>
      </c>
      <c r="H1276">
        <v>0.04</v>
      </c>
      <c r="I1276" t="s">
        <v>1825</v>
      </c>
      <c r="J1276">
        <v>2859.2928000000002</v>
      </c>
    </row>
    <row r="1277" spans="1:10">
      <c r="A1277" t="s">
        <v>3099</v>
      </c>
      <c r="B1277" s="2">
        <v>45217</v>
      </c>
      <c r="C1277" t="s">
        <v>648</v>
      </c>
      <c r="D1277" t="s">
        <v>1668</v>
      </c>
      <c r="E1277" t="s">
        <v>1792</v>
      </c>
      <c r="F1277">
        <v>3</v>
      </c>
      <c r="G1277">
        <v>257.11</v>
      </c>
      <c r="H1277">
        <v>0.26</v>
      </c>
      <c r="I1277" t="s">
        <v>1828</v>
      </c>
      <c r="J1277">
        <v>570.78420000000006</v>
      </c>
    </row>
    <row r="1278" spans="1:10">
      <c r="A1278" t="s">
        <v>3100</v>
      </c>
      <c r="B1278" s="2">
        <v>45739</v>
      </c>
      <c r="C1278" t="s">
        <v>713</v>
      </c>
      <c r="D1278" t="s">
        <v>1738</v>
      </c>
      <c r="E1278" t="s">
        <v>1794</v>
      </c>
      <c r="F1278">
        <v>4</v>
      </c>
      <c r="G1278">
        <v>816.29</v>
      </c>
      <c r="H1278">
        <v>0.24</v>
      </c>
      <c r="I1278" t="s">
        <v>1825</v>
      </c>
      <c r="J1278">
        <v>2481.5216</v>
      </c>
    </row>
    <row r="1279" spans="1:10">
      <c r="A1279" t="s">
        <v>3101</v>
      </c>
      <c r="B1279" s="2">
        <v>45272</v>
      </c>
      <c r="C1279" t="s">
        <v>422</v>
      </c>
      <c r="D1279" t="s">
        <v>1668</v>
      </c>
      <c r="E1279" t="s">
        <v>1794</v>
      </c>
      <c r="F1279">
        <v>4</v>
      </c>
      <c r="G1279">
        <v>755.82</v>
      </c>
      <c r="H1279">
        <v>0.22</v>
      </c>
      <c r="I1279" t="s">
        <v>1828</v>
      </c>
      <c r="J1279">
        <v>2358.1583999999998</v>
      </c>
    </row>
    <row r="1280" spans="1:10">
      <c r="A1280" t="s">
        <v>3102</v>
      </c>
      <c r="B1280" s="2">
        <v>45524</v>
      </c>
      <c r="C1280" t="s">
        <v>23</v>
      </c>
      <c r="D1280" t="s">
        <v>1543</v>
      </c>
      <c r="E1280" t="s">
        <v>1799</v>
      </c>
      <c r="F1280">
        <v>1</v>
      </c>
      <c r="G1280">
        <v>449.6</v>
      </c>
      <c r="H1280">
        <v>0.01</v>
      </c>
      <c r="I1280" t="s">
        <v>1825</v>
      </c>
      <c r="J1280">
        <v>445.10399999999998</v>
      </c>
    </row>
    <row r="1281" spans="1:10">
      <c r="A1281" t="s">
        <v>3103</v>
      </c>
      <c r="B1281" s="2">
        <v>45481</v>
      </c>
      <c r="C1281" t="s">
        <v>1101</v>
      </c>
      <c r="D1281" t="s">
        <v>1576</v>
      </c>
      <c r="E1281" t="s">
        <v>1752</v>
      </c>
      <c r="F1281">
        <v>2</v>
      </c>
      <c r="G1281">
        <v>779.29</v>
      </c>
      <c r="H1281">
        <v>0.12</v>
      </c>
      <c r="I1281" t="s">
        <v>1828</v>
      </c>
      <c r="J1281">
        <v>1371.5504000000001</v>
      </c>
    </row>
    <row r="1282" spans="1:10">
      <c r="A1282" t="s">
        <v>3104</v>
      </c>
      <c r="B1282" s="2">
        <v>45267</v>
      </c>
      <c r="C1282" t="s">
        <v>1431</v>
      </c>
      <c r="D1282" t="s">
        <v>1702</v>
      </c>
      <c r="E1282" t="s">
        <v>1807</v>
      </c>
      <c r="F1282">
        <v>1</v>
      </c>
      <c r="G1282">
        <v>748.75</v>
      </c>
      <c r="H1282">
        <v>0.1</v>
      </c>
      <c r="I1282" t="s">
        <v>1828</v>
      </c>
      <c r="J1282">
        <v>673.875</v>
      </c>
    </row>
    <row r="1283" spans="1:10">
      <c r="A1283" t="s">
        <v>3105</v>
      </c>
      <c r="B1283" s="2">
        <v>45328</v>
      </c>
      <c r="C1283" t="s">
        <v>598</v>
      </c>
      <c r="D1283" t="s">
        <v>1726</v>
      </c>
      <c r="E1283" t="s">
        <v>1752</v>
      </c>
      <c r="F1283">
        <v>2</v>
      </c>
      <c r="G1283">
        <v>121.67</v>
      </c>
      <c r="H1283">
        <v>0.08</v>
      </c>
      <c r="I1283" t="s">
        <v>1828</v>
      </c>
      <c r="J1283">
        <v>223.87280000000001</v>
      </c>
    </row>
    <row r="1284" spans="1:10">
      <c r="A1284" t="s">
        <v>3106</v>
      </c>
      <c r="B1284" s="2">
        <v>45787</v>
      </c>
      <c r="C1284" t="s">
        <v>1513</v>
      </c>
      <c r="D1284" t="s">
        <v>1646</v>
      </c>
      <c r="E1284" t="s">
        <v>1801</v>
      </c>
      <c r="F1284">
        <v>3</v>
      </c>
      <c r="G1284">
        <v>225.14</v>
      </c>
      <c r="H1284">
        <v>0.15</v>
      </c>
      <c r="I1284" t="s">
        <v>1828</v>
      </c>
      <c r="J1284">
        <v>574.10699999999997</v>
      </c>
    </row>
    <row r="1285" spans="1:10">
      <c r="A1285" t="s">
        <v>3107</v>
      </c>
      <c r="B1285" s="2">
        <v>45876</v>
      </c>
      <c r="C1285" t="s">
        <v>1011</v>
      </c>
      <c r="D1285" t="s">
        <v>1606</v>
      </c>
      <c r="E1285" t="s">
        <v>1813</v>
      </c>
      <c r="F1285">
        <v>1</v>
      </c>
      <c r="G1285">
        <v>654.17999999999995</v>
      </c>
      <c r="H1285">
        <v>0.19</v>
      </c>
      <c r="I1285" t="s">
        <v>1825</v>
      </c>
      <c r="J1285">
        <v>529.88580000000002</v>
      </c>
    </row>
    <row r="1286" spans="1:10">
      <c r="A1286" t="s">
        <v>3108</v>
      </c>
      <c r="B1286" s="2">
        <v>45552</v>
      </c>
      <c r="C1286" t="s">
        <v>218</v>
      </c>
      <c r="D1286" t="s">
        <v>1690</v>
      </c>
      <c r="E1286" t="s">
        <v>1773</v>
      </c>
      <c r="F1286">
        <v>2</v>
      </c>
      <c r="G1286">
        <v>504.98</v>
      </c>
      <c r="H1286">
        <v>0.08</v>
      </c>
      <c r="I1286" t="s">
        <v>1828</v>
      </c>
      <c r="J1286">
        <v>929.16319999999996</v>
      </c>
    </row>
    <row r="1287" spans="1:10">
      <c r="A1287" t="s">
        <v>3109</v>
      </c>
      <c r="B1287" s="2">
        <v>45823</v>
      </c>
      <c r="C1287" t="s">
        <v>1181</v>
      </c>
      <c r="D1287" t="s">
        <v>1656</v>
      </c>
      <c r="E1287" t="s">
        <v>1782</v>
      </c>
      <c r="F1287">
        <v>2</v>
      </c>
      <c r="G1287">
        <v>623.20000000000005</v>
      </c>
      <c r="H1287">
        <v>0.14000000000000001</v>
      </c>
      <c r="I1287" t="s">
        <v>1828</v>
      </c>
      <c r="J1287">
        <v>1071.904</v>
      </c>
    </row>
    <row r="1288" spans="1:10">
      <c r="A1288" t="s">
        <v>3110</v>
      </c>
      <c r="B1288" s="2">
        <v>45622</v>
      </c>
      <c r="C1288" t="s">
        <v>1023</v>
      </c>
      <c r="D1288" t="s">
        <v>1555</v>
      </c>
      <c r="E1288" t="s">
        <v>1804</v>
      </c>
      <c r="F1288">
        <v>2</v>
      </c>
      <c r="G1288">
        <v>530.54</v>
      </c>
      <c r="H1288">
        <v>0.28000000000000003</v>
      </c>
      <c r="I1288" t="s">
        <v>1828</v>
      </c>
      <c r="J1288">
        <v>763.97760000000005</v>
      </c>
    </row>
    <row r="1289" spans="1:10">
      <c r="A1289" t="s">
        <v>3111</v>
      </c>
      <c r="B1289" s="2">
        <v>45810</v>
      </c>
      <c r="C1289" t="s">
        <v>1142</v>
      </c>
      <c r="D1289" t="s">
        <v>1543</v>
      </c>
      <c r="E1289" t="s">
        <v>1804</v>
      </c>
      <c r="F1289">
        <v>3</v>
      </c>
      <c r="G1289">
        <v>279.45</v>
      </c>
      <c r="H1289">
        <v>0.15</v>
      </c>
      <c r="I1289" t="s">
        <v>1828</v>
      </c>
      <c r="J1289">
        <v>712.59749999999997</v>
      </c>
    </row>
    <row r="1290" spans="1:10">
      <c r="A1290" t="s">
        <v>3112</v>
      </c>
      <c r="B1290" s="2">
        <v>45645</v>
      </c>
      <c r="C1290" t="s">
        <v>849</v>
      </c>
      <c r="D1290" t="s">
        <v>1572</v>
      </c>
      <c r="E1290" t="s">
        <v>1782</v>
      </c>
      <c r="F1290">
        <v>3</v>
      </c>
      <c r="G1290">
        <v>906.99</v>
      </c>
      <c r="H1290">
        <v>0.26</v>
      </c>
      <c r="I1290" t="s">
        <v>1828</v>
      </c>
      <c r="J1290">
        <v>2013.5178000000001</v>
      </c>
    </row>
    <row r="1291" spans="1:10">
      <c r="A1291" t="s">
        <v>3113</v>
      </c>
      <c r="B1291" s="2">
        <v>45749</v>
      </c>
      <c r="C1291" t="s">
        <v>258</v>
      </c>
      <c r="D1291" t="s">
        <v>1708</v>
      </c>
      <c r="E1291" t="s">
        <v>1807</v>
      </c>
      <c r="F1291">
        <v>4</v>
      </c>
      <c r="G1291">
        <v>408.76</v>
      </c>
      <c r="H1291">
        <v>0.12</v>
      </c>
      <c r="I1291" t="s">
        <v>1828</v>
      </c>
      <c r="J1291">
        <v>1438.8352</v>
      </c>
    </row>
    <row r="1292" spans="1:10">
      <c r="A1292" t="s">
        <v>3114</v>
      </c>
      <c r="B1292" s="2">
        <v>45537</v>
      </c>
      <c r="C1292" t="s">
        <v>585</v>
      </c>
      <c r="D1292" t="s">
        <v>1620</v>
      </c>
      <c r="E1292" t="s">
        <v>1786</v>
      </c>
      <c r="F1292">
        <v>2</v>
      </c>
      <c r="G1292">
        <v>117.34</v>
      </c>
      <c r="H1292">
        <v>0.09</v>
      </c>
      <c r="I1292" t="s">
        <v>1825</v>
      </c>
      <c r="J1292">
        <v>213.55879999999999</v>
      </c>
    </row>
    <row r="1293" spans="1:10">
      <c r="A1293" t="s">
        <v>3115</v>
      </c>
      <c r="B1293" s="2">
        <v>45376</v>
      </c>
      <c r="C1293" t="s">
        <v>559</v>
      </c>
      <c r="D1293" t="s">
        <v>1730</v>
      </c>
      <c r="E1293" t="s">
        <v>1799</v>
      </c>
      <c r="F1293">
        <v>3</v>
      </c>
      <c r="G1293">
        <v>690.27</v>
      </c>
      <c r="H1293">
        <v>7.0000000000000007E-2</v>
      </c>
      <c r="I1293" t="s">
        <v>1825</v>
      </c>
      <c r="J1293">
        <v>1925.8533</v>
      </c>
    </row>
    <row r="1294" spans="1:10">
      <c r="A1294" t="s">
        <v>3116</v>
      </c>
      <c r="B1294" s="2">
        <v>45709</v>
      </c>
      <c r="C1294" t="s">
        <v>381</v>
      </c>
      <c r="D1294" t="s">
        <v>1604</v>
      </c>
      <c r="E1294" t="s">
        <v>1807</v>
      </c>
      <c r="F1294">
        <v>4</v>
      </c>
      <c r="G1294">
        <v>377.18</v>
      </c>
      <c r="H1294">
        <v>0.24</v>
      </c>
      <c r="I1294" t="s">
        <v>1825</v>
      </c>
      <c r="J1294">
        <v>1146.6271999999999</v>
      </c>
    </row>
    <row r="1295" spans="1:10">
      <c r="A1295" t="s">
        <v>3117</v>
      </c>
      <c r="B1295" s="2">
        <v>45446</v>
      </c>
      <c r="C1295" t="s">
        <v>393</v>
      </c>
      <c r="D1295" t="s">
        <v>1628</v>
      </c>
      <c r="E1295" t="s">
        <v>1752</v>
      </c>
      <c r="F1295">
        <v>1</v>
      </c>
      <c r="G1295">
        <v>70.52</v>
      </c>
      <c r="H1295">
        <v>0.08</v>
      </c>
      <c r="I1295" t="s">
        <v>1828</v>
      </c>
      <c r="J1295">
        <v>64.878399999999999</v>
      </c>
    </row>
    <row r="1296" spans="1:10">
      <c r="A1296" t="s">
        <v>3118</v>
      </c>
      <c r="B1296" s="2">
        <v>45330</v>
      </c>
      <c r="C1296" t="s">
        <v>875</v>
      </c>
      <c r="D1296" t="s">
        <v>1624</v>
      </c>
      <c r="E1296" t="s">
        <v>1786</v>
      </c>
      <c r="F1296">
        <v>1</v>
      </c>
      <c r="G1296">
        <v>40.25</v>
      </c>
      <c r="H1296">
        <v>0.1</v>
      </c>
      <c r="I1296" t="s">
        <v>1825</v>
      </c>
      <c r="J1296">
        <v>36.225000000000001</v>
      </c>
    </row>
    <row r="1297" spans="1:10">
      <c r="A1297" t="s">
        <v>3119</v>
      </c>
      <c r="B1297" s="2">
        <v>45388</v>
      </c>
      <c r="C1297" t="s">
        <v>746</v>
      </c>
      <c r="D1297" t="s">
        <v>1726</v>
      </c>
      <c r="E1297" t="s">
        <v>1792</v>
      </c>
      <c r="F1297">
        <v>3</v>
      </c>
      <c r="G1297">
        <v>539.44000000000005</v>
      </c>
      <c r="H1297">
        <v>0.05</v>
      </c>
      <c r="I1297" t="s">
        <v>1828</v>
      </c>
      <c r="J1297">
        <v>1537.404</v>
      </c>
    </row>
    <row r="1298" spans="1:10">
      <c r="A1298" t="s">
        <v>3120</v>
      </c>
      <c r="B1298" s="2">
        <v>45313</v>
      </c>
      <c r="C1298" t="s">
        <v>791</v>
      </c>
      <c r="D1298" t="s">
        <v>1668</v>
      </c>
      <c r="E1298" t="s">
        <v>1769</v>
      </c>
      <c r="F1298">
        <v>3</v>
      </c>
      <c r="G1298">
        <v>543.49</v>
      </c>
      <c r="H1298">
        <v>0.05</v>
      </c>
      <c r="I1298" t="s">
        <v>1825</v>
      </c>
      <c r="J1298">
        <v>1548.9465</v>
      </c>
    </row>
    <row r="1299" spans="1:10">
      <c r="A1299" t="s">
        <v>3121</v>
      </c>
      <c r="B1299" s="2">
        <v>45221</v>
      </c>
      <c r="C1299" t="s">
        <v>1020</v>
      </c>
      <c r="D1299" t="s">
        <v>1560</v>
      </c>
      <c r="E1299" t="s">
        <v>1776</v>
      </c>
      <c r="F1299">
        <v>4</v>
      </c>
      <c r="G1299">
        <v>547.21</v>
      </c>
      <c r="H1299">
        <v>0.1</v>
      </c>
      <c r="I1299" t="s">
        <v>1828</v>
      </c>
      <c r="J1299">
        <v>1969.9559999999999</v>
      </c>
    </row>
    <row r="1300" spans="1:10">
      <c r="A1300" t="s">
        <v>3122</v>
      </c>
      <c r="B1300" s="2">
        <v>45619</v>
      </c>
      <c r="C1300" t="s">
        <v>773</v>
      </c>
      <c r="D1300" t="s">
        <v>1678</v>
      </c>
      <c r="E1300" t="s">
        <v>1757</v>
      </c>
      <c r="F1300">
        <v>2</v>
      </c>
      <c r="G1300">
        <v>892.46</v>
      </c>
      <c r="H1300">
        <v>7.0000000000000007E-2</v>
      </c>
      <c r="I1300" t="s">
        <v>1825</v>
      </c>
      <c r="J1300">
        <v>1659.9756</v>
      </c>
    </row>
    <row r="1301" spans="1:10">
      <c r="A1301" t="s">
        <v>3123</v>
      </c>
      <c r="B1301" s="2">
        <v>45286</v>
      </c>
      <c r="C1301" t="s">
        <v>1208</v>
      </c>
      <c r="D1301" t="s">
        <v>1600</v>
      </c>
      <c r="E1301" t="s">
        <v>1782</v>
      </c>
      <c r="F1301">
        <v>2</v>
      </c>
      <c r="G1301">
        <v>853.41</v>
      </c>
      <c r="H1301">
        <v>0.25</v>
      </c>
      <c r="I1301" t="s">
        <v>1823</v>
      </c>
      <c r="J1301">
        <v>1280.115</v>
      </c>
    </row>
    <row r="1302" spans="1:10">
      <c r="A1302" t="s">
        <v>3124</v>
      </c>
      <c r="B1302" s="2">
        <v>45451</v>
      </c>
      <c r="C1302" t="s">
        <v>387</v>
      </c>
      <c r="D1302" t="s">
        <v>1712</v>
      </c>
      <c r="E1302" t="s">
        <v>1779</v>
      </c>
      <c r="F1302">
        <v>1</v>
      </c>
      <c r="G1302">
        <v>162.13999999999999</v>
      </c>
      <c r="H1302">
        <v>7.0000000000000007E-2</v>
      </c>
      <c r="I1302" t="s">
        <v>1825</v>
      </c>
      <c r="J1302">
        <v>150.7902</v>
      </c>
    </row>
    <row r="1303" spans="1:10">
      <c r="A1303" t="s">
        <v>3125</v>
      </c>
      <c r="B1303" s="2">
        <v>45478</v>
      </c>
      <c r="C1303" t="s">
        <v>496</v>
      </c>
      <c r="D1303" t="s">
        <v>1740</v>
      </c>
      <c r="E1303" t="s">
        <v>1804</v>
      </c>
      <c r="F1303">
        <v>1</v>
      </c>
      <c r="G1303">
        <v>893.14</v>
      </c>
      <c r="H1303">
        <v>0.09</v>
      </c>
      <c r="I1303" t="s">
        <v>1823</v>
      </c>
      <c r="J1303">
        <v>812.75739999999996</v>
      </c>
    </row>
    <row r="1304" spans="1:10">
      <c r="A1304" t="s">
        <v>3126</v>
      </c>
      <c r="B1304" s="2">
        <v>45528</v>
      </c>
      <c r="C1304" t="s">
        <v>366</v>
      </c>
      <c r="D1304" t="s">
        <v>1616</v>
      </c>
      <c r="E1304" t="s">
        <v>1782</v>
      </c>
      <c r="F1304">
        <v>4</v>
      </c>
      <c r="G1304">
        <v>349.07</v>
      </c>
      <c r="H1304">
        <v>0.28000000000000003</v>
      </c>
      <c r="I1304" t="s">
        <v>1823</v>
      </c>
      <c r="J1304">
        <v>1005.3216</v>
      </c>
    </row>
    <row r="1305" spans="1:10">
      <c r="A1305" t="s">
        <v>3127</v>
      </c>
      <c r="B1305" s="2">
        <v>45418</v>
      </c>
      <c r="C1305" t="s">
        <v>899</v>
      </c>
      <c r="D1305" t="s">
        <v>1710</v>
      </c>
      <c r="E1305" t="s">
        <v>1797</v>
      </c>
      <c r="F1305">
        <v>1</v>
      </c>
      <c r="G1305">
        <v>747.9</v>
      </c>
      <c r="H1305">
        <v>0.21</v>
      </c>
      <c r="I1305" t="s">
        <v>1828</v>
      </c>
      <c r="J1305">
        <v>590.84100000000001</v>
      </c>
    </row>
    <row r="1306" spans="1:10">
      <c r="A1306" t="s">
        <v>3128</v>
      </c>
      <c r="B1306" s="2">
        <v>45478</v>
      </c>
      <c r="C1306" t="s">
        <v>127</v>
      </c>
      <c r="D1306" t="s">
        <v>1710</v>
      </c>
      <c r="E1306" t="s">
        <v>1776</v>
      </c>
      <c r="F1306">
        <v>3</v>
      </c>
      <c r="G1306">
        <v>438.92</v>
      </c>
      <c r="H1306">
        <v>0.21</v>
      </c>
      <c r="I1306" t="s">
        <v>1823</v>
      </c>
      <c r="J1306">
        <v>1040.2403999999999</v>
      </c>
    </row>
    <row r="1307" spans="1:10">
      <c r="A1307" t="s">
        <v>3129</v>
      </c>
      <c r="B1307" s="2">
        <v>45232</v>
      </c>
      <c r="C1307" t="s">
        <v>425</v>
      </c>
      <c r="D1307" t="s">
        <v>1702</v>
      </c>
      <c r="E1307" t="s">
        <v>1769</v>
      </c>
      <c r="F1307">
        <v>4</v>
      </c>
      <c r="G1307">
        <v>665.38</v>
      </c>
      <c r="H1307">
        <v>0.18</v>
      </c>
      <c r="I1307" t="s">
        <v>1823</v>
      </c>
      <c r="J1307">
        <v>2182.4463999999998</v>
      </c>
    </row>
    <row r="1308" spans="1:10">
      <c r="A1308" t="s">
        <v>3130</v>
      </c>
      <c r="B1308" s="2">
        <v>45616</v>
      </c>
      <c r="C1308" t="s">
        <v>23</v>
      </c>
      <c r="D1308" t="s">
        <v>1668</v>
      </c>
      <c r="E1308" t="s">
        <v>1810</v>
      </c>
      <c r="F1308">
        <v>1</v>
      </c>
      <c r="G1308">
        <v>146.49</v>
      </c>
      <c r="H1308">
        <v>0.28000000000000003</v>
      </c>
      <c r="I1308" t="s">
        <v>1823</v>
      </c>
      <c r="J1308">
        <v>105.47280000000001</v>
      </c>
    </row>
    <row r="1309" spans="1:10">
      <c r="A1309" t="s">
        <v>3131</v>
      </c>
      <c r="B1309" s="2">
        <v>45774</v>
      </c>
      <c r="C1309" t="s">
        <v>472</v>
      </c>
      <c r="D1309" t="s">
        <v>1624</v>
      </c>
      <c r="E1309" t="s">
        <v>1801</v>
      </c>
      <c r="F1309">
        <v>2</v>
      </c>
      <c r="G1309">
        <v>235.39</v>
      </c>
      <c r="H1309">
        <v>0.27</v>
      </c>
      <c r="I1309" t="s">
        <v>1828</v>
      </c>
      <c r="J1309">
        <v>343.6694</v>
      </c>
    </row>
    <row r="1310" spans="1:10">
      <c r="A1310" t="s">
        <v>3132</v>
      </c>
      <c r="B1310" s="2">
        <v>45651</v>
      </c>
      <c r="C1310" t="s">
        <v>118</v>
      </c>
      <c r="D1310" t="s">
        <v>1670</v>
      </c>
      <c r="E1310" t="s">
        <v>1773</v>
      </c>
      <c r="F1310">
        <v>3</v>
      </c>
      <c r="G1310">
        <v>38.07</v>
      </c>
      <c r="H1310">
        <v>0.09</v>
      </c>
      <c r="I1310" t="s">
        <v>1825</v>
      </c>
      <c r="J1310">
        <v>103.9311</v>
      </c>
    </row>
    <row r="1311" spans="1:10">
      <c r="A1311" t="s">
        <v>3133</v>
      </c>
      <c r="B1311" s="2">
        <v>45902</v>
      </c>
      <c r="C1311" t="s">
        <v>1254</v>
      </c>
      <c r="D1311" t="s">
        <v>1616</v>
      </c>
      <c r="E1311" t="s">
        <v>1769</v>
      </c>
      <c r="F1311">
        <v>2</v>
      </c>
      <c r="G1311">
        <v>511.7</v>
      </c>
      <c r="H1311">
        <v>0.12</v>
      </c>
      <c r="I1311" t="s">
        <v>1828</v>
      </c>
      <c r="J1311">
        <v>900.59199999999998</v>
      </c>
    </row>
    <row r="1312" spans="1:10">
      <c r="A1312" t="s">
        <v>3134</v>
      </c>
      <c r="B1312" s="2">
        <v>45401</v>
      </c>
      <c r="C1312" t="s">
        <v>332</v>
      </c>
      <c r="D1312" t="s">
        <v>1698</v>
      </c>
      <c r="E1312" t="s">
        <v>1782</v>
      </c>
      <c r="F1312">
        <v>4</v>
      </c>
      <c r="G1312">
        <v>488.72</v>
      </c>
      <c r="H1312">
        <v>0.23</v>
      </c>
      <c r="I1312" t="s">
        <v>1825</v>
      </c>
      <c r="J1312">
        <v>1505.2575999999999</v>
      </c>
    </row>
    <row r="1313" spans="1:10">
      <c r="A1313" t="s">
        <v>3135</v>
      </c>
      <c r="B1313" s="2">
        <v>45717</v>
      </c>
      <c r="C1313" t="s">
        <v>1220</v>
      </c>
      <c r="D1313" t="s">
        <v>1648</v>
      </c>
      <c r="E1313" t="s">
        <v>1794</v>
      </c>
      <c r="F1313">
        <v>2</v>
      </c>
      <c r="G1313">
        <v>520.45000000000005</v>
      </c>
      <c r="H1313">
        <v>0.11</v>
      </c>
      <c r="I1313" t="s">
        <v>1828</v>
      </c>
      <c r="J1313">
        <v>926.40099999999995</v>
      </c>
    </row>
    <row r="1314" spans="1:10">
      <c r="A1314" t="s">
        <v>3136</v>
      </c>
      <c r="B1314" s="2">
        <v>45376</v>
      </c>
      <c r="C1314" t="s">
        <v>1340</v>
      </c>
      <c r="D1314" t="s">
        <v>1644</v>
      </c>
      <c r="E1314" t="s">
        <v>1773</v>
      </c>
      <c r="F1314">
        <v>1</v>
      </c>
      <c r="G1314">
        <v>340.9</v>
      </c>
      <c r="H1314">
        <v>0.28999999999999998</v>
      </c>
      <c r="I1314" t="s">
        <v>1823</v>
      </c>
      <c r="J1314">
        <v>242.03899999999999</v>
      </c>
    </row>
    <row r="1315" spans="1:10">
      <c r="A1315" t="s">
        <v>3137</v>
      </c>
      <c r="B1315" s="2">
        <v>45576</v>
      </c>
      <c r="C1315" t="s">
        <v>1086</v>
      </c>
      <c r="D1315" t="s">
        <v>1610</v>
      </c>
      <c r="E1315" t="s">
        <v>1782</v>
      </c>
      <c r="F1315">
        <v>3</v>
      </c>
      <c r="G1315">
        <v>653.59</v>
      </c>
      <c r="H1315">
        <v>0.17</v>
      </c>
      <c r="I1315" t="s">
        <v>1828</v>
      </c>
      <c r="J1315">
        <v>1627.4391000000001</v>
      </c>
    </row>
    <row r="1316" spans="1:10">
      <c r="A1316" t="s">
        <v>3138</v>
      </c>
      <c r="B1316" s="2">
        <v>45906</v>
      </c>
      <c r="C1316" t="s">
        <v>93</v>
      </c>
      <c r="D1316" t="s">
        <v>1600</v>
      </c>
      <c r="E1316" t="s">
        <v>1810</v>
      </c>
      <c r="F1316">
        <v>1</v>
      </c>
      <c r="G1316">
        <v>179.77</v>
      </c>
      <c r="H1316">
        <v>0.23</v>
      </c>
      <c r="I1316" t="s">
        <v>1828</v>
      </c>
      <c r="J1316">
        <v>138.4229</v>
      </c>
    </row>
    <row r="1317" spans="1:10">
      <c r="A1317" t="s">
        <v>3139</v>
      </c>
      <c r="B1317" s="2">
        <v>45523</v>
      </c>
      <c r="C1317" t="s">
        <v>44</v>
      </c>
      <c r="D1317" t="s">
        <v>1543</v>
      </c>
      <c r="E1317" t="s">
        <v>1786</v>
      </c>
      <c r="F1317">
        <v>2</v>
      </c>
      <c r="G1317">
        <v>943.8</v>
      </c>
      <c r="H1317">
        <v>0.06</v>
      </c>
      <c r="I1317" t="s">
        <v>1823</v>
      </c>
      <c r="J1317">
        <v>1774.3440000000001</v>
      </c>
    </row>
    <row r="1318" spans="1:10">
      <c r="A1318" t="s">
        <v>3140</v>
      </c>
      <c r="B1318" s="2">
        <v>45234</v>
      </c>
      <c r="C1318" t="s">
        <v>1272</v>
      </c>
      <c r="D1318" t="s">
        <v>1690</v>
      </c>
      <c r="E1318" t="s">
        <v>1801</v>
      </c>
      <c r="F1318">
        <v>2</v>
      </c>
      <c r="G1318">
        <v>985</v>
      </c>
      <c r="H1318">
        <v>0.25</v>
      </c>
      <c r="I1318" t="s">
        <v>1823</v>
      </c>
      <c r="J1318">
        <v>1477.5</v>
      </c>
    </row>
    <row r="1319" spans="1:10">
      <c r="A1319" t="s">
        <v>3141</v>
      </c>
      <c r="B1319" s="2">
        <v>45405</v>
      </c>
      <c r="C1319" t="s">
        <v>1492</v>
      </c>
      <c r="D1319" t="s">
        <v>1724</v>
      </c>
      <c r="E1319" t="s">
        <v>1789</v>
      </c>
      <c r="F1319">
        <v>4</v>
      </c>
      <c r="G1319">
        <v>216.81</v>
      </c>
      <c r="H1319">
        <v>0.28999999999999998</v>
      </c>
      <c r="I1319" t="s">
        <v>1823</v>
      </c>
      <c r="J1319">
        <v>615.74040000000002</v>
      </c>
    </row>
    <row r="1320" spans="1:10">
      <c r="A1320" t="s">
        <v>3142</v>
      </c>
      <c r="B1320" s="2">
        <v>45223</v>
      </c>
      <c r="C1320" t="s">
        <v>408</v>
      </c>
      <c r="D1320" t="s">
        <v>1676</v>
      </c>
      <c r="E1320" t="s">
        <v>1761</v>
      </c>
      <c r="F1320">
        <v>4</v>
      </c>
      <c r="G1320">
        <v>950.21</v>
      </c>
      <c r="H1320">
        <v>0.27</v>
      </c>
      <c r="I1320" t="s">
        <v>1828</v>
      </c>
      <c r="J1320">
        <v>2774.6131999999998</v>
      </c>
    </row>
    <row r="1321" spans="1:10">
      <c r="A1321" t="s">
        <v>3143</v>
      </c>
      <c r="B1321" s="2">
        <v>45838</v>
      </c>
      <c r="C1321" t="s">
        <v>818</v>
      </c>
      <c r="D1321" t="s">
        <v>1644</v>
      </c>
      <c r="E1321" t="s">
        <v>1779</v>
      </c>
      <c r="F1321">
        <v>2</v>
      </c>
      <c r="G1321">
        <v>271.39999999999998</v>
      </c>
      <c r="H1321">
        <v>0.17</v>
      </c>
      <c r="I1321" t="s">
        <v>1825</v>
      </c>
      <c r="J1321">
        <v>450.524</v>
      </c>
    </row>
    <row r="1322" spans="1:10">
      <c r="A1322" t="s">
        <v>3144</v>
      </c>
      <c r="B1322" s="2">
        <v>45883</v>
      </c>
      <c r="C1322" t="s">
        <v>559</v>
      </c>
      <c r="D1322" t="s">
        <v>1626</v>
      </c>
      <c r="E1322" t="s">
        <v>1782</v>
      </c>
      <c r="F1322">
        <v>4</v>
      </c>
      <c r="G1322">
        <v>708.19</v>
      </c>
      <c r="H1322">
        <v>0.1</v>
      </c>
      <c r="I1322" t="s">
        <v>1825</v>
      </c>
      <c r="J1322">
        <v>2549.4839999999999</v>
      </c>
    </row>
    <row r="1323" spans="1:10">
      <c r="A1323" t="s">
        <v>3145</v>
      </c>
      <c r="B1323" s="2">
        <v>45788</v>
      </c>
      <c r="C1323" t="s">
        <v>1374</v>
      </c>
      <c r="D1323" t="s">
        <v>1656</v>
      </c>
      <c r="E1323" t="s">
        <v>1766</v>
      </c>
      <c r="F1323">
        <v>3</v>
      </c>
      <c r="G1323">
        <v>477.05</v>
      </c>
      <c r="H1323">
        <v>0.05</v>
      </c>
      <c r="I1323" t="s">
        <v>1825</v>
      </c>
      <c r="J1323">
        <v>1359.5925</v>
      </c>
    </row>
    <row r="1324" spans="1:10">
      <c r="A1324" t="s">
        <v>3146</v>
      </c>
      <c r="B1324" s="2">
        <v>45383</v>
      </c>
      <c r="C1324" t="s">
        <v>969</v>
      </c>
      <c r="D1324" t="s">
        <v>1696</v>
      </c>
      <c r="E1324" t="s">
        <v>1786</v>
      </c>
      <c r="F1324">
        <v>3</v>
      </c>
      <c r="G1324">
        <v>627.29</v>
      </c>
      <c r="H1324">
        <v>0.27</v>
      </c>
      <c r="I1324" t="s">
        <v>1828</v>
      </c>
      <c r="J1324">
        <v>1373.7651000000001</v>
      </c>
    </row>
    <row r="1325" spans="1:10">
      <c r="A1325" t="s">
        <v>3147</v>
      </c>
      <c r="B1325" s="2">
        <v>45335</v>
      </c>
      <c r="C1325" t="s">
        <v>960</v>
      </c>
      <c r="D1325" t="s">
        <v>1736</v>
      </c>
      <c r="E1325" t="s">
        <v>1792</v>
      </c>
      <c r="F1325">
        <v>3</v>
      </c>
      <c r="G1325">
        <v>206.84</v>
      </c>
      <c r="H1325">
        <v>0.19</v>
      </c>
      <c r="I1325" t="s">
        <v>1825</v>
      </c>
      <c r="J1325">
        <v>502.62119999999999</v>
      </c>
    </row>
    <row r="1326" spans="1:10">
      <c r="A1326" t="s">
        <v>3148</v>
      </c>
      <c r="B1326" s="2">
        <v>45304</v>
      </c>
      <c r="C1326" t="s">
        <v>803</v>
      </c>
      <c r="D1326" t="s">
        <v>1608</v>
      </c>
      <c r="E1326" t="s">
        <v>1757</v>
      </c>
      <c r="F1326">
        <v>4</v>
      </c>
      <c r="G1326">
        <v>629.04999999999995</v>
      </c>
      <c r="H1326">
        <v>0.26</v>
      </c>
      <c r="I1326" t="s">
        <v>1823</v>
      </c>
      <c r="J1326">
        <v>1861.9880000000001</v>
      </c>
    </row>
    <row r="1327" spans="1:10">
      <c r="A1327" t="s">
        <v>3149</v>
      </c>
      <c r="B1327" s="2">
        <v>45543</v>
      </c>
      <c r="C1327" t="s">
        <v>1357</v>
      </c>
      <c r="D1327" t="s">
        <v>1696</v>
      </c>
      <c r="E1327" t="s">
        <v>1807</v>
      </c>
      <c r="F1327">
        <v>4</v>
      </c>
      <c r="G1327">
        <v>529.04</v>
      </c>
      <c r="H1327">
        <v>0.1</v>
      </c>
      <c r="I1327" t="s">
        <v>1825</v>
      </c>
      <c r="J1327">
        <v>1904.5440000000001</v>
      </c>
    </row>
    <row r="1328" spans="1:10">
      <c r="A1328" t="s">
        <v>3150</v>
      </c>
      <c r="B1328" s="2">
        <v>45326</v>
      </c>
      <c r="C1328" t="s">
        <v>1095</v>
      </c>
      <c r="D1328" t="s">
        <v>1608</v>
      </c>
      <c r="E1328" t="s">
        <v>1807</v>
      </c>
      <c r="F1328">
        <v>1</v>
      </c>
      <c r="G1328">
        <v>350.67</v>
      </c>
      <c r="H1328">
        <v>0.22</v>
      </c>
      <c r="I1328" t="s">
        <v>1825</v>
      </c>
      <c r="J1328">
        <v>273.52260000000001</v>
      </c>
    </row>
    <row r="1329" spans="1:10">
      <c r="A1329" t="s">
        <v>3151</v>
      </c>
      <c r="B1329" s="2">
        <v>45498</v>
      </c>
      <c r="C1329" t="s">
        <v>1160</v>
      </c>
      <c r="D1329" t="s">
        <v>1738</v>
      </c>
      <c r="E1329" t="s">
        <v>1757</v>
      </c>
      <c r="F1329">
        <v>1</v>
      </c>
      <c r="G1329">
        <v>128.93</v>
      </c>
      <c r="H1329">
        <v>0.26</v>
      </c>
      <c r="I1329" t="s">
        <v>1823</v>
      </c>
      <c r="J1329">
        <v>95.408199999999994</v>
      </c>
    </row>
    <row r="1330" spans="1:10">
      <c r="A1330" t="s">
        <v>3152</v>
      </c>
      <c r="B1330" s="2">
        <v>45544</v>
      </c>
      <c r="C1330" t="s">
        <v>490</v>
      </c>
      <c r="D1330" t="s">
        <v>1720</v>
      </c>
      <c r="E1330" t="s">
        <v>1801</v>
      </c>
      <c r="F1330">
        <v>2</v>
      </c>
      <c r="G1330">
        <v>384.92</v>
      </c>
      <c r="H1330">
        <v>0.09</v>
      </c>
      <c r="I1330" t="s">
        <v>1823</v>
      </c>
      <c r="J1330">
        <v>700.55439999999999</v>
      </c>
    </row>
    <row r="1331" spans="1:10">
      <c r="A1331" t="s">
        <v>3153</v>
      </c>
      <c r="B1331" s="2">
        <v>45268</v>
      </c>
      <c r="C1331" t="s">
        <v>1050</v>
      </c>
      <c r="D1331" t="s">
        <v>1555</v>
      </c>
      <c r="E1331" t="s">
        <v>1782</v>
      </c>
      <c r="F1331">
        <v>3</v>
      </c>
      <c r="G1331">
        <v>120.77</v>
      </c>
      <c r="H1331">
        <v>0.28999999999999998</v>
      </c>
      <c r="I1331" t="s">
        <v>1825</v>
      </c>
      <c r="J1331">
        <v>257.24009999999998</v>
      </c>
    </row>
    <row r="1332" spans="1:10">
      <c r="A1332" t="s">
        <v>3154</v>
      </c>
      <c r="B1332" s="2">
        <v>45824</v>
      </c>
      <c r="C1332" t="s">
        <v>719</v>
      </c>
      <c r="D1332" t="s">
        <v>1700</v>
      </c>
      <c r="E1332" t="s">
        <v>1807</v>
      </c>
      <c r="F1332">
        <v>4</v>
      </c>
      <c r="G1332">
        <v>661.39</v>
      </c>
      <c r="H1332">
        <v>7.0000000000000007E-2</v>
      </c>
      <c r="I1332" t="s">
        <v>1823</v>
      </c>
      <c r="J1332">
        <v>2460.3708000000001</v>
      </c>
    </row>
    <row r="1333" spans="1:10">
      <c r="A1333" t="s">
        <v>3155</v>
      </c>
      <c r="B1333" s="2">
        <v>45261</v>
      </c>
      <c r="C1333" t="s">
        <v>1389</v>
      </c>
      <c r="D1333" t="s">
        <v>1672</v>
      </c>
      <c r="E1333" t="s">
        <v>1761</v>
      </c>
      <c r="F1333">
        <v>1</v>
      </c>
      <c r="G1333">
        <v>195.24</v>
      </c>
      <c r="H1333">
        <v>0.27</v>
      </c>
      <c r="I1333" t="s">
        <v>1825</v>
      </c>
      <c r="J1333">
        <v>142.52520000000001</v>
      </c>
    </row>
    <row r="1334" spans="1:10">
      <c r="A1334" t="s">
        <v>3156</v>
      </c>
      <c r="B1334" s="2">
        <v>45233</v>
      </c>
      <c r="C1334" t="s">
        <v>27</v>
      </c>
      <c r="D1334" t="s">
        <v>1732</v>
      </c>
      <c r="E1334" t="s">
        <v>1810</v>
      </c>
      <c r="F1334">
        <v>2</v>
      </c>
      <c r="G1334">
        <v>177.4</v>
      </c>
      <c r="H1334">
        <v>0.19</v>
      </c>
      <c r="I1334" t="s">
        <v>1825</v>
      </c>
      <c r="J1334">
        <v>287.38799999999998</v>
      </c>
    </row>
    <row r="1335" spans="1:10">
      <c r="A1335" t="s">
        <v>3157</v>
      </c>
      <c r="B1335" s="2">
        <v>45673</v>
      </c>
      <c r="C1335" t="s">
        <v>214</v>
      </c>
      <c r="D1335" t="s">
        <v>1744</v>
      </c>
      <c r="E1335" t="s">
        <v>1792</v>
      </c>
      <c r="F1335">
        <v>4</v>
      </c>
      <c r="G1335">
        <v>862.67</v>
      </c>
      <c r="H1335">
        <v>0.2</v>
      </c>
      <c r="I1335" t="s">
        <v>1825</v>
      </c>
      <c r="J1335">
        <v>2760.5439999999999</v>
      </c>
    </row>
    <row r="1336" spans="1:10">
      <c r="A1336" t="s">
        <v>3158</v>
      </c>
      <c r="B1336" s="2">
        <v>45565</v>
      </c>
      <c r="C1336" t="s">
        <v>1374</v>
      </c>
      <c r="D1336" t="s">
        <v>1582</v>
      </c>
      <c r="E1336" t="s">
        <v>1776</v>
      </c>
      <c r="F1336">
        <v>1</v>
      </c>
      <c r="G1336">
        <v>55.04</v>
      </c>
      <c r="H1336">
        <v>0.01</v>
      </c>
      <c r="I1336" t="s">
        <v>1828</v>
      </c>
      <c r="J1336">
        <v>54.489600000000003</v>
      </c>
    </row>
    <row r="1337" spans="1:10">
      <c r="A1337" t="s">
        <v>3159</v>
      </c>
      <c r="B1337" s="2">
        <v>45646</v>
      </c>
      <c r="C1337" t="s">
        <v>188</v>
      </c>
      <c r="D1337" t="s">
        <v>1638</v>
      </c>
      <c r="E1337" t="s">
        <v>1752</v>
      </c>
      <c r="F1337">
        <v>2</v>
      </c>
      <c r="G1337">
        <v>905.47</v>
      </c>
      <c r="H1337">
        <v>0.2</v>
      </c>
      <c r="I1337" t="s">
        <v>1828</v>
      </c>
      <c r="J1337">
        <v>1448.752</v>
      </c>
    </row>
    <row r="1338" spans="1:10">
      <c r="A1338" t="s">
        <v>3160</v>
      </c>
      <c r="B1338" s="2">
        <v>45539</v>
      </c>
      <c r="C1338" t="s">
        <v>1422</v>
      </c>
      <c r="D1338" t="s">
        <v>1674</v>
      </c>
      <c r="E1338" t="s">
        <v>1797</v>
      </c>
      <c r="F1338">
        <v>3</v>
      </c>
      <c r="G1338">
        <v>217.13</v>
      </c>
      <c r="H1338">
        <v>0.28000000000000003</v>
      </c>
      <c r="I1338" t="s">
        <v>1823</v>
      </c>
      <c r="J1338">
        <v>469.00080000000003</v>
      </c>
    </row>
    <row r="1339" spans="1:10">
      <c r="A1339" t="s">
        <v>3161</v>
      </c>
      <c r="B1339" s="2">
        <v>45936</v>
      </c>
      <c r="C1339" t="s">
        <v>1214</v>
      </c>
      <c r="D1339" t="s">
        <v>1698</v>
      </c>
      <c r="E1339" t="s">
        <v>1752</v>
      </c>
      <c r="F1339">
        <v>3</v>
      </c>
      <c r="G1339">
        <v>580.45000000000005</v>
      </c>
      <c r="H1339">
        <v>0</v>
      </c>
      <c r="I1339" t="s">
        <v>1825</v>
      </c>
      <c r="J1339">
        <v>1741.35</v>
      </c>
    </row>
    <row r="1340" spans="1:10">
      <c r="A1340" t="s">
        <v>3162</v>
      </c>
      <c r="B1340" s="2">
        <v>45854</v>
      </c>
      <c r="C1340" t="s">
        <v>366</v>
      </c>
      <c r="D1340" t="s">
        <v>1553</v>
      </c>
      <c r="E1340" t="s">
        <v>1807</v>
      </c>
      <c r="F1340">
        <v>2</v>
      </c>
      <c r="G1340">
        <v>892.88</v>
      </c>
      <c r="H1340">
        <v>0.17</v>
      </c>
      <c r="I1340" t="s">
        <v>1825</v>
      </c>
      <c r="J1340">
        <v>1482.1808000000001</v>
      </c>
    </row>
    <row r="1341" spans="1:10">
      <c r="A1341" t="s">
        <v>3163</v>
      </c>
      <c r="B1341" s="2">
        <v>45936</v>
      </c>
      <c r="C1341" t="s">
        <v>329</v>
      </c>
      <c r="D1341" t="s">
        <v>1628</v>
      </c>
      <c r="E1341" t="s">
        <v>1810</v>
      </c>
      <c r="F1341">
        <v>2</v>
      </c>
      <c r="G1341">
        <v>356.28</v>
      </c>
      <c r="H1341">
        <v>0.11</v>
      </c>
      <c r="I1341" t="s">
        <v>1828</v>
      </c>
      <c r="J1341">
        <v>634.17840000000001</v>
      </c>
    </row>
    <row r="1342" spans="1:10">
      <c r="A1342" t="s">
        <v>3164</v>
      </c>
      <c r="B1342" s="2">
        <v>45921</v>
      </c>
      <c r="C1342" t="s">
        <v>1199</v>
      </c>
      <c r="D1342" t="s">
        <v>1708</v>
      </c>
      <c r="E1342" t="s">
        <v>1761</v>
      </c>
      <c r="F1342">
        <v>4</v>
      </c>
      <c r="G1342">
        <v>806.99</v>
      </c>
      <c r="H1342">
        <v>0.06</v>
      </c>
      <c r="I1342" t="s">
        <v>1823</v>
      </c>
      <c r="J1342">
        <v>3034.2824000000001</v>
      </c>
    </row>
    <row r="1343" spans="1:10">
      <c r="A1343" t="s">
        <v>3165</v>
      </c>
      <c r="B1343" s="2">
        <v>45855</v>
      </c>
      <c r="C1343" t="s">
        <v>1360</v>
      </c>
      <c r="D1343" t="s">
        <v>1588</v>
      </c>
      <c r="E1343" t="s">
        <v>1757</v>
      </c>
      <c r="F1343">
        <v>3</v>
      </c>
      <c r="G1343">
        <v>684.22</v>
      </c>
      <c r="H1343">
        <v>0.09</v>
      </c>
      <c r="I1343" t="s">
        <v>1823</v>
      </c>
      <c r="J1343">
        <v>1867.9205999999999</v>
      </c>
    </row>
    <row r="1344" spans="1:10">
      <c r="A1344" t="s">
        <v>3166</v>
      </c>
      <c r="B1344" s="2">
        <v>45837</v>
      </c>
      <c r="C1344" t="s">
        <v>1371</v>
      </c>
      <c r="D1344" t="s">
        <v>1734</v>
      </c>
      <c r="E1344" t="s">
        <v>1779</v>
      </c>
      <c r="F1344">
        <v>4</v>
      </c>
      <c r="G1344">
        <v>763.34</v>
      </c>
      <c r="H1344">
        <v>7.0000000000000007E-2</v>
      </c>
      <c r="I1344" t="s">
        <v>1825</v>
      </c>
      <c r="J1344">
        <v>2839.6248000000001</v>
      </c>
    </row>
    <row r="1345" spans="1:10">
      <c r="A1345" t="s">
        <v>3167</v>
      </c>
      <c r="B1345" s="2">
        <v>45738</v>
      </c>
      <c r="C1345" t="s">
        <v>1130</v>
      </c>
      <c r="D1345" t="s">
        <v>1648</v>
      </c>
      <c r="E1345" t="s">
        <v>1766</v>
      </c>
      <c r="F1345">
        <v>3</v>
      </c>
      <c r="G1345">
        <v>721.94</v>
      </c>
      <c r="H1345">
        <v>0.26</v>
      </c>
      <c r="I1345" t="s">
        <v>1823</v>
      </c>
      <c r="J1345">
        <v>1602.7067999999999</v>
      </c>
    </row>
    <row r="1346" spans="1:10">
      <c r="A1346" t="s">
        <v>3168</v>
      </c>
      <c r="B1346" s="2">
        <v>45323</v>
      </c>
      <c r="C1346" t="s">
        <v>1263</v>
      </c>
      <c r="D1346" t="s">
        <v>1742</v>
      </c>
      <c r="E1346" t="s">
        <v>1757</v>
      </c>
      <c r="F1346">
        <v>3</v>
      </c>
      <c r="G1346">
        <v>760.38</v>
      </c>
      <c r="H1346">
        <v>0</v>
      </c>
      <c r="I1346" t="s">
        <v>1828</v>
      </c>
      <c r="J1346">
        <v>2281.14</v>
      </c>
    </row>
    <row r="1347" spans="1:10">
      <c r="A1347" t="s">
        <v>3169</v>
      </c>
      <c r="B1347" s="2">
        <v>45362</v>
      </c>
      <c r="C1347" t="s">
        <v>942</v>
      </c>
      <c r="D1347" t="s">
        <v>1742</v>
      </c>
      <c r="E1347" t="s">
        <v>1776</v>
      </c>
      <c r="F1347">
        <v>3</v>
      </c>
      <c r="G1347">
        <v>612.53</v>
      </c>
      <c r="H1347">
        <v>0.21</v>
      </c>
      <c r="I1347" t="s">
        <v>1828</v>
      </c>
      <c r="J1347">
        <v>1451.6960999999999</v>
      </c>
    </row>
    <row r="1348" spans="1:10">
      <c r="A1348" t="s">
        <v>3170</v>
      </c>
      <c r="B1348" s="2">
        <v>45544</v>
      </c>
      <c r="C1348" t="s">
        <v>160</v>
      </c>
      <c r="D1348" t="s">
        <v>1674</v>
      </c>
      <c r="E1348" t="s">
        <v>1804</v>
      </c>
      <c r="F1348">
        <v>3</v>
      </c>
      <c r="G1348">
        <v>841.37</v>
      </c>
      <c r="H1348">
        <v>0.28999999999999998</v>
      </c>
      <c r="I1348" t="s">
        <v>1825</v>
      </c>
      <c r="J1348">
        <v>1792.1180999999999</v>
      </c>
    </row>
    <row r="1349" spans="1:10">
      <c r="A1349" t="s">
        <v>3171</v>
      </c>
      <c r="B1349" s="2">
        <v>45249</v>
      </c>
      <c r="C1349" t="s">
        <v>833</v>
      </c>
      <c r="D1349" t="s">
        <v>1644</v>
      </c>
      <c r="E1349" t="s">
        <v>1786</v>
      </c>
      <c r="F1349">
        <v>2</v>
      </c>
      <c r="G1349">
        <v>636.51</v>
      </c>
      <c r="H1349">
        <v>0.25</v>
      </c>
      <c r="I1349" t="s">
        <v>1823</v>
      </c>
      <c r="J1349">
        <v>954.76499999999999</v>
      </c>
    </row>
    <row r="1350" spans="1:10">
      <c r="A1350" t="s">
        <v>3172</v>
      </c>
      <c r="B1350" s="2">
        <v>45659</v>
      </c>
      <c r="C1350" t="s">
        <v>329</v>
      </c>
      <c r="D1350" t="s">
        <v>1638</v>
      </c>
      <c r="E1350" t="s">
        <v>1782</v>
      </c>
      <c r="F1350">
        <v>2</v>
      </c>
      <c r="G1350">
        <v>732.37</v>
      </c>
      <c r="H1350">
        <v>0.22</v>
      </c>
      <c r="I1350" t="s">
        <v>1828</v>
      </c>
      <c r="J1350">
        <v>1142.4972</v>
      </c>
    </row>
    <row r="1351" spans="1:10">
      <c r="A1351" t="s">
        <v>3173</v>
      </c>
      <c r="B1351" s="2">
        <v>45927</v>
      </c>
      <c r="C1351" t="s">
        <v>547</v>
      </c>
      <c r="D1351" t="s">
        <v>1656</v>
      </c>
      <c r="E1351" t="s">
        <v>1804</v>
      </c>
      <c r="F1351">
        <v>3</v>
      </c>
      <c r="G1351">
        <v>183.44</v>
      </c>
      <c r="H1351">
        <v>0.28000000000000003</v>
      </c>
      <c r="I1351" t="s">
        <v>1828</v>
      </c>
      <c r="J1351">
        <v>396.23039999999997</v>
      </c>
    </row>
    <row r="1352" spans="1:10">
      <c r="A1352" t="s">
        <v>3174</v>
      </c>
      <c r="B1352" s="2">
        <v>45373</v>
      </c>
      <c r="C1352" t="s">
        <v>241</v>
      </c>
      <c r="D1352" t="s">
        <v>1570</v>
      </c>
      <c r="E1352" t="s">
        <v>1797</v>
      </c>
      <c r="F1352">
        <v>4</v>
      </c>
      <c r="G1352">
        <v>898.58</v>
      </c>
      <c r="H1352">
        <v>0.16</v>
      </c>
      <c r="I1352" t="s">
        <v>1825</v>
      </c>
      <c r="J1352">
        <v>3019.2287999999999</v>
      </c>
    </row>
    <row r="1353" spans="1:10">
      <c r="A1353" t="s">
        <v>3175</v>
      </c>
      <c r="B1353" s="2">
        <v>45529</v>
      </c>
      <c r="C1353" t="s">
        <v>1217</v>
      </c>
      <c r="D1353" t="s">
        <v>1594</v>
      </c>
      <c r="E1353" t="s">
        <v>1761</v>
      </c>
      <c r="F1353">
        <v>3</v>
      </c>
      <c r="G1353">
        <v>152.41</v>
      </c>
      <c r="H1353">
        <v>0.25</v>
      </c>
      <c r="I1353" t="s">
        <v>1823</v>
      </c>
      <c r="J1353">
        <v>342.92250000000001</v>
      </c>
    </row>
    <row r="1354" spans="1:10">
      <c r="A1354" t="s">
        <v>3176</v>
      </c>
      <c r="B1354" s="2">
        <v>45872</v>
      </c>
      <c r="C1354" t="s">
        <v>722</v>
      </c>
      <c r="D1354" t="s">
        <v>1732</v>
      </c>
      <c r="E1354" t="s">
        <v>1799</v>
      </c>
      <c r="F1354">
        <v>3</v>
      </c>
      <c r="G1354">
        <v>972.58</v>
      </c>
      <c r="H1354">
        <v>0.28000000000000003</v>
      </c>
      <c r="I1354" t="s">
        <v>1828</v>
      </c>
      <c r="J1354">
        <v>2100.7728000000002</v>
      </c>
    </row>
    <row r="1355" spans="1:10">
      <c r="A1355" t="s">
        <v>3177</v>
      </c>
      <c r="B1355" s="2">
        <v>45267</v>
      </c>
      <c r="C1355" t="s">
        <v>1437</v>
      </c>
      <c r="D1355" t="s">
        <v>1686</v>
      </c>
      <c r="E1355" t="s">
        <v>1792</v>
      </c>
      <c r="F1355">
        <v>4</v>
      </c>
      <c r="G1355">
        <v>136.4</v>
      </c>
      <c r="H1355">
        <v>0.04</v>
      </c>
      <c r="I1355" t="s">
        <v>1828</v>
      </c>
      <c r="J1355">
        <v>523.77599999999995</v>
      </c>
    </row>
    <row r="1356" spans="1:10">
      <c r="A1356" t="s">
        <v>3178</v>
      </c>
      <c r="B1356" s="2">
        <v>45894</v>
      </c>
      <c r="C1356" t="s">
        <v>1246</v>
      </c>
      <c r="D1356" t="s">
        <v>1736</v>
      </c>
      <c r="E1356" t="s">
        <v>1801</v>
      </c>
      <c r="F1356">
        <v>1</v>
      </c>
      <c r="G1356">
        <v>509.63</v>
      </c>
      <c r="H1356">
        <v>0.27</v>
      </c>
      <c r="I1356" t="s">
        <v>1828</v>
      </c>
      <c r="J1356">
        <v>372.0299</v>
      </c>
    </row>
    <row r="1357" spans="1:10">
      <c r="A1357" t="s">
        <v>3179</v>
      </c>
      <c r="B1357" s="2">
        <v>45331</v>
      </c>
      <c r="C1357" t="s">
        <v>23</v>
      </c>
      <c r="D1357" t="s">
        <v>1742</v>
      </c>
      <c r="E1357" t="s">
        <v>1766</v>
      </c>
      <c r="F1357">
        <v>4</v>
      </c>
      <c r="G1357">
        <v>360.28</v>
      </c>
      <c r="H1357">
        <v>0.09</v>
      </c>
      <c r="I1357" t="s">
        <v>1828</v>
      </c>
      <c r="J1357">
        <v>1311.4192</v>
      </c>
    </row>
    <row r="1358" spans="1:10">
      <c r="A1358" t="s">
        <v>3180</v>
      </c>
      <c r="B1358" s="2">
        <v>45910</v>
      </c>
      <c r="C1358" t="s">
        <v>292</v>
      </c>
      <c r="D1358" t="s">
        <v>1726</v>
      </c>
      <c r="E1358" t="s">
        <v>1801</v>
      </c>
      <c r="F1358">
        <v>3</v>
      </c>
      <c r="G1358">
        <v>882.05</v>
      </c>
      <c r="H1358">
        <v>0.06</v>
      </c>
      <c r="I1358" t="s">
        <v>1825</v>
      </c>
      <c r="J1358">
        <v>2487.3809999999999</v>
      </c>
    </row>
    <row r="1359" spans="1:10">
      <c r="A1359" t="s">
        <v>3181</v>
      </c>
      <c r="B1359" s="2">
        <v>45564</v>
      </c>
      <c r="C1359" t="s">
        <v>640</v>
      </c>
      <c r="D1359" t="s">
        <v>1706</v>
      </c>
      <c r="E1359" t="s">
        <v>1782</v>
      </c>
      <c r="F1359">
        <v>3</v>
      </c>
      <c r="G1359">
        <v>141.54</v>
      </c>
      <c r="H1359">
        <v>0.12</v>
      </c>
      <c r="I1359" t="s">
        <v>1825</v>
      </c>
      <c r="J1359">
        <v>373.66559999999998</v>
      </c>
    </row>
    <row r="1360" spans="1:10">
      <c r="A1360" t="s">
        <v>3182</v>
      </c>
      <c r="B1360" s="2">
        <v>45461</v>
      </c>
      <c r="C1360" t="s">
        <v>168</v>
      </c>
      <c r="D1360" t="s">
        <v>1578</v>
      </c>
      <c r="E1360" t="s">
        <v>1769</v>
      </c>
      <c r="F1360">
        <v>3</v>
      </c>
      <c r="G1360">
        <v>83.5</v>
      </c>
      <c r="H1360">
        <v>0.23</v>
      </c>
      <c r="I1360" t="s">
        <v>1828</v>
      </c>
      <c r="J1360">
        <v>192.88499999999999</v>
      </c>
    </row>
    <row r="1361" spans="1:10">
      <c r="A1361" t="s">
        <v>3183</v>
      </c>
      <c r="B1361" s="2">
        <v>45258</v>
      </c>
      <c r="C1361" t="s">
        <v>425</v>
      </c>
      <c r="D1361" t="s">
        <v>1576</v>
      </c>
      <c r="E1361" t="s">
        <v>1776</v>
      </c>
      <c r="F1361">
        <v>2</v>
      </c>
      <c r="G1361">
        <v>629.73</v>
      </c>
      <c r="H1361">
        <v>7.0000000000000007E-2</v>
      </c>
      <c r="I1361" t="s">
        <v>1825</v>
      </c>
      <c r="J1361">
        <v>1171.2978000000001</v>
      </c>
    </row>
    <row r="1362" spans="1:10">
      <c r="A1362" t="s">
        <v>3184</v>
      </c>
      <c r="B1362" s="2">
        <v>45228</v>
      </c>
      <c r="C1362" t="s">
        <v>59</v>
      </c>
      <c r="D1362" t="s">
        <v>1614</v>
      </c>
      <c r="E1362" t="s">
        <v>1776</v>
      </c>
      <c r="F1362">
        <v>2</v>
      </c>
      <c r="G1362">
        <v>159.93</v>
      </c>
      <c r="H1362">
        <v>0.2</v>
      </c>
      <c r="I1362" t="s">
        <v>1828</v>
      </c>
      <c r="J1362">
        <v>255.88800000000001</v>
      </c>
    </row>
    <row r="1363" spans="1:10">
      <c r="A1363" t="s">
        <v>3185</v>
      </c>
      <c r="B1363" s="2">
        <v>45858</v>
      </c>
      <c r="C1363" t="s">
        <v>59</v>
      </c>
      <c r="D1363" t="s">
        <v>1638</v>
      </c>
      <c r="E1363" t="s">
        <v>1810</v>
      </c>
      <c r="F1363">
        <v>1</v>
      </c>
      <c r="G1363">
        <v>459.89</v>
      </c>
      <c r="H1363">
        <v>0.18</v>
      </c>
      <c r="I1363" t="s">
        <v>1828</v>
      </c>
      <c r="J1363">
        <v>377.10980000000001</v>
      </c>
    </row>
    <row r="1364" spans="1:10">
      <c r="A1364" t="s">
        <v>3186</v>
      </c>
      <c r="B1364" s="2">
        <v>45532</v>
      </c>
      <c r="C1364" t="s">
        <v>619</v>
      </c>
      <c r="D1364" t="s">
        <v>1614</v>
      </c>
      <c r="E1364" t="s">
        <v>1813</v>
      </c>
      <c r="F1364">
        <v>4</v>
      </c>
      <c r="G1364">
        <v>885.57</v>
      </c>
      <c r="H1364">
        <v>0.27</v>
      </c>
      <c r="I1364" t="s">
        <v>1823</v>
      </c>
      <c r="J1364">
        <v>2585.8643999999999</v>
      </c>
    </row>
    <row r="1365" spans="1:10">
      <c r="A1365" t="s">
        <v>3187</v>
      </c>
      <c r="B1365" s="2">
        <v>45454</v>
      </c>
      <c r="C1365" t="s">
        <v>1252</v>
      </c>
      <c r="D1365" t="s">
        <v>1656</v>
      </c>
      <c r="E1365" t="s">
        <v>1801</v>
      </c>
      <c r="F1365">
        <v>3</v>
      </c>
      <c r="G1365">
        <v>789.05</v>
      </c>
      <c r="H1365">
        <v>0</v>
      </c>
      <c r="I1365" t="s">
        <v>1825</v>
      </c>
      <c r="J1365">
        <v>2367.15</v>
      </c>
    </row>
    <row r="1366" spans="1:10">
      <c r="A1366" t="s">
        <v>3188</v>
      </c>
      <c r="B1366" s="2">
        <v>45244</v>
      </c>
      <c r="C1366" t="s">
        <v>517</v>
      </c>
      <c r="D1366" t="s">
        <v>1680</v>
      </c>
      <c r="E1366" t="s">
        <v>1752</v>
      </c>
      <c r="F1366">
        <v>1</v>
      </c>
      <c r="G1366">
        <v>570.52</v>
      </c>
      <c r="H1366">
        <v>0</v>
      </c>
      <c r="I1366" t="s">
        <v>1825</v>
      </c>
      <c r="J1366">
        <v>570.52</v>
      </c>
    </row>
    <row r="1367" spans="1:10">
      <c r="A1367" t="s">
        <v>3189</v>
      </c>
      <c r="B1367" s="2">
        <v>45322</v>
      </c>
      <c r="C1367" t="s">
        <v>592</v>
      </c>
      <c r="D1367" t="s">
        <v>1602</v>
      </c>
      <c r="E1367" t="s">
        <v>1804</v>
      </c>
      <c r="F1367">
        <v>4</v>
      </c>
      <c r="G1367">
        <v>310.79000000000002</v>
      </c>
      <c r="H1367">
        <v>0.22</v>
      </c>
      <c r="I1367" t="s">
        <v>1828</v>
      </c>
      <c r="J1367">
        <v>969.66480000000001</v>
      </c>
    </row>
    <row r="1368" spans="1:10">
      <c r="A1368" t="s">
        <v>3190</v>
      </c>
      <c r="B1368" s="2">
        <v>45757</v>
      </c>
      <c r="C1368" t="s">
        <v>214</v>
      </c>
      <c r="D1368" t="s">
        <v>1684</v>
      </c>
      <c r="E1368" t="s">
        <v>1807</v>
      </c>
      <c r="F1368">
        <v>4</v>
      </c>
      <c r="G1368">
        <v>255.67</v>
      </c>
      <c r="H1368">
        <v>0.17</v>
      </c>
      <c r="I1368" t="s">
        <v>1823</v>
      </c>
      <c r="J1368">
        <v>848.82439999999997</v>
      </c>
    </row>
    <row r="1369" spans="1:10">
      <c r="A1369" t="s">
        <v>3191</v>
      </c>
      <c r="B1369" s="2">
        <v>45397</v>
      </c>
      <c r="C1369" t="s">
        <v>444</v>
      </c>
      <c r="D1369" t="s">
        <v>1602</v>
      </c>
      <c r="E1369" t="s">
        <v>1804</v>
      </c>
      <c r="F1369">
        <v>2</v>
      </c>
      <c r="G1369">
        <v>270.66000000000003</v>
      </c>
      <c r="H1369">
        <v>0.1</v>
      </c>
      <c r="I1369" t="s">
        <v>1828</v>
      </c>
      <c r="J1369">
        <v>487.18799999999999</v>
      </c>
    </row>
    <row r="1370" spans="1:10">
      <c r="A1370" t="s">
        <v>3192</v>
      </c>
      <c r="B1370" s="2">
        <v>45914</v>
      </c>
      <c r="C1370" t="s">
        <v>945</v>
      </c>
      <c r="D1370" t="s">
        <v>1594</v>
      </c>
      <c r="E1370" t="s">
        <v>1807</v>
      </c>
      <c r="F1370">
        <v>3</v>
      </c>
      <c r="G1370">
        <v>373.35</v>
      </c>
      <c r="H1370">
        <v>0.2</v>
      </c>
      <c r="I1370" t="s">
        <v>1828</v>
      </c>
      <c r="J1370">
        <v>896.04</v>
      </c>
    </row>
    <row r="1371" spans="1:10">
      <c r="A1371" t="s">
        <v>3193</v>
      </c>
      <c r="B1371" s="2">
        <v>45432</v>
      </c>
      <c r="C1371" t="s">
        <v>144</v>
      </c>
      <c r="D1371" t="s">
        <v>1666</v>
      </c>
      <c r="E1371" t="s">
        <v>1792</v>
      </c>
      <c r="F1371">
        <v>2</v>
      </c>
      <c r="G1371">
        <v>23.58</v>
      </c>
      <c r="H1371">
        <v>0.02</v>
      </c>
      <c r="I1371" t="s">
        <v>1825</v>
      </c>
      <c r="J1371">
        <v>46.216799999999999</v>
      </c>
    </row>
    <row r="1372" spans="1:10">
      <c r="A1372" t="s">
        <v>3194</v>
      </c>
      <c r="B1372" s="2">
        <v>45798</v>
      </c>
      <c r="C1372" t="s">
        <v>32</v>
      </c>
      <c r="D1372" t="s">
        <v>1618</v>
      </c>
      <c r="E1372" t="s">
        <v>1779</v>
      </c>
      <c r="F1372">
        <v>4</v>
      </c>
      <c r="G1372">
        <v>185.67</v>
      </c>
      <c r="H1372">
        <v>0.21</v>
      </c>
      <c r="I1372" t="s">
        <v>1825</v>
      </c>
      <c r="J1372">
        <v>586.71720000000005</v>
      </c>
    </row>
    <row r="1373" spans="1:10">
      <c r="A1373" t="s">
        <v>3195</v>
      </c>
      <c r="B1373" s="2">
        <v>45396</v>
      </c>
      <c r="C1373" t="s">
        <v>417</v>
      </c>
      <c r="D1373" t="s">
        <v>1584</v>
      </c>
      <c r="E1373" t="s">
        <v>1797</v>
      </c>
      <c r="F1373">
        <v>3</v>
      </c>
      <c r="G1373">
        <v>928.74</v>
      </c>
      <c r="H1373">
        <v>0.27</v>
      </c>
      <c r="I1373" t="s">
        <v>1825</v>
      </c>
      <c r="J1373">
        <v>2033.9405999999999</v>
      </c>
    </row>
    <row r="1374" spans="1:10">
      <c r="A1374" t="s">
        <v>3196</v>
      </c>
      <c r="B1374" s="2">
        <v>45235</v>
      </c>
      <c r="C1374" t="s">
        <v>121</v>
      </c>
      <c r="D1374" t="s">
        <v>1716</v>
      </c>
      <c r="E1374" t="s">
        <v>1773</v>
      </c>
      <c r="F1374">
        <v>3</v>
      </c>
      <c r="G1374">
        <v>923.38</v>
      </c>
      <c r="H1374">
        <v>7.0000000000000007E-2</v>
      </c>
      <c r="I1374" t="s">
        <v>1828</v>
      </c>
      <c r="J1374">
        <v>2576.2302</v>
      </c>
    </row>
    <row r="1375" spans="1:10">
      <c r="A1375" t="s">
        <v>3197</v>
      </c>
      <c r="B1375" s="2">
        <v>45499</v>
      </c>
      <c r="C1375" t="s">
        <v>1425</v>
      </c>
      <c r="D1375" t="s">
        <v>1553</v>
      </c>
      <c r="E1375" t="s">
        <v>1786</v>
      </c>
      <c r="F1375">
        <v>2</v>
      </c>
      <c r="G1375">
        <v>409.26</v>
      </c>
      <c r="H1375">
        <v>0.1</v>
      </c>
      <c r="I1375" t="s">
        <v>1825</v>
      </c>
      <c r="J1375">
        <v>736.66800000000001</v>
      </c>
    </row>
    <row r="1376" spans="1:10">
      <c r="A1376" t="s">
        <v>3198</v>
      </c>
      <c r="B1376" s="2">
        <v>45272</v>
      </c>
      <c r="C1376" t="s">
        <v>812</v>
      </c>
      <c r="D1376" t="s">
        <v>1594</v>
      </c>
      <c r="E1376" t="s">
        <v>1779</v>
      </c>
      <c r="F1376">
        <v>2</v>
      </c>
      <c r="G1376">
        <v>608.46</v>
      </c>
      <c r="H1376">
        <v>0.16</v>
      </c>
      <c r="I1376" t="s">
        <v>1823</v>
      </c>
      <c r="J1376">
        <v>1022.2128</v>
      </c>
    </row>
    <row r="1377" spans="1:10">
      <c r="A1377" t="s">
        <v>3199</v>
      </c>
      <c r="B1377" s="2">
        <v>45785</v>
      </c>
      <c r="C1377" t="s">
        <v>690</v>
      </c>
      <c r="D1377" t="s">
        <v>1632</v>
      </c>
      <c r="E1377" t="s">
        <v>1813</v>
      </c>
      <c r="F1377">
        <v>4</v>
      </c>
      <c r="G1377">
        <v>150.47999999999999</v>
      </c>
      <c r="H1377">
        <v>0.09</v>
      </c>
      <c r="I1377" t="s">
        <v>1823</v>
      </c>
      <c r="J1377">
        <v>547.74720000000002</v>
      </c>
    </row>
    <row r="1378" spans="1:10">
      <c r="A1378" t="s">
        <v>3200</v>
      </c>
      <c r="B1378" s="2">
        <v>45534</v>
      </c>
      <c r="C1378" t="s">
        <v>785</v>
      </c>
      <c r="D1378" t="s">
        <v>1684</v>
      </c>
      <c r="E1378" t="s">
        <v>1799</v>
      </c>
      <c r="F1378">
        <v>4</v>
      </c>
      <c r="G1378">
        <v>207.41</v>
      </c>
      <c r="H1378">
        <v>0.02</v>
      </c>
      <c r="I1378" t="s">
        <v>1823</v>
      </c>
      <c r="J1378">
        <v>813.04719999999998</v>
      </c>
    </row>
    <row r="1379" spans="1:10">
      <c r="A1379" t="s">
        <v>3201</v>
      </c>
      <c r="B1379" s="2">
        <v>45803</v>
      </c>
      <c r="C1379" t="s">
        <v>571</v>
      </c>
      <c r="D1379" t="s">
        <v>1570</v>
      </c>
      <c r="E1379" t="s">
        <v>1776</v>
      </c>
      <c r="F1379">
        <v>1</v>
      </c>
      <c r="G1379">
        <v>56.59</v>
      </c>
      <c r="H1379">
        <v>0.15</v>
      </c>
      <c r="I1379" t="s">
        <v>1825</v>
      </c>
      <c r="J1379">
        <v>48.101500000000001</v>
      </c>
    </row>
    <row r="1380" spans="1:10">
      <c r="A1380" t="s">
        <v>3202</v>
      </c>
      <c r="B1380" s="2">
        <v>45667</v>
      </c>
      <c r="C1380" t="s">
        <v>1260</v>
      </c>
      <c r="D1380" t="s">
        <v>1626</v>
      </c>
      <c r="E1380" t="s">
        <v>1769</v>
      </c>
      <c r="F1380">
        <v>4</v>
      </c>
      <c r="G1380">
        <v>995.4</v>
      </c>
      <c r="H1380">
        <v>0.27</v>
      </c>
      <c r="I1380" t="s">
        <v>1823</v>
      </c>
      <c r="J1380">
        <v>2906.5680000000002</v>
      </c>
    </row>
    <row r="1381" spans="1:10">
      <c r="A1381" t="s">
        <v>3203</v>
      </c>
      <c r="B1381" s="2">
        <v>45656</v>
      </c>
      <c r="C1381" t="s">
        <v>238</v>
      </c>
      <c r="D1381" t="s">
        <v>1642</v>
      </c>
      <c r="E1381" t="s">
        <v>1794</v>
      </c>
      <c r="F1381">
        <v>2</v>
      </c>
      <c r="G1381">
        <v>591.33000000000004</v>
      </c>
      <c r="H1381">
        <v>0.24</v>
      </c>
      <c r="I1381" t="s">
        <v>1823</v>
      </c>
      <c r="J1381">
        <v>898.82159999999999</v>
      </c>
    </row>
    <row r="1382" spans="1:10">
      <c r="A1382" t="s">
        <v>3204</v>
      </c>
      <c r="B1382" s="2">
        <v>45869</v>
      </c>
      <c r="C1382" t="s">
        <v>1181</v>
      </c>
      <c r="D1382" t="s">
        <v>1644</v>
      </c>
      <c r="E1382" t="s">
        <v>1807</v>
      </c>
      <c r="F1382">
        <v>2</v>
      </c>
      <c r="G1382">
        <v>204.89</v>
      </c>
      <c r="H1382">
        <v>0.24</v>
      </c>
      <c r="I1382" t="s">
        <v>1823</v>
      </c>
      <c r="J1382">
        <v>311.43279999999999</v>
      </c>
    </row>
    <row r="1383" spans="1:10">
      <c r="A1383" t="s">
        <v>3205</v>
      </c>
      <c r="B1383" s="2">
        <v>45549</v>
      </c>
      <c r="C1383" t="s">
        <v>325</v>
      </c>
      <c r="D1383" t="s">
        <v>1678</v>
      </c>
      <c r="E1383" t="s">
        <v>1799</v>
      </c>
      <c r="F1383">
        <v>2</v>
      </c>
      <c r="G1383">
        <v>546.41</v>
      </c>
      <c r="H1383">
        <v>0.08</v>
      </c>
      <c r="I1383" t="s">
        <v>1828</v>
      </c>
      <c r="J1383">
        <v>1005.3944</v>
      </c>
    </row>
    <row r="1384" spans="1:10">
      <c r="A1384" t="s">
        <v>3206</v>
      </c>
      <c r="B1384" s="2">
        <v>45409</v>
      </c>
      <c r="C1384" t="s">
        <v>211</v>
      </c>
      <c r="D1384" t="s">
        <v>1584</v>
      </c>
      <c r="E1384" t="s">
        <v>1794</v>
      </c>
      <c r="F1384">
        <v>4</v>
      </c>
      <c r="G1384">
        <v>455.49</v>
      </c>
      <c r="H1384">
        <v>0.17</v>
      </c>
      <c r="I1384" t="s">
        <v>1823</v>
      </c>
      <c r="J1384">
        <v>1512.2267999999999</v>
      </c>
    </row>
    <row r="1385" spans="1:10">
      <c r="A1385" t="s">
        <v>3207</v>
      </c>
      <c r="B1385" s="2">
        <v>45374</v>
      </c>
      <c r="C1385" t="s">
        <v>1310</v>
      </c>
      <c r="D1385" t="s">
        <v>1568</v>
      </c>
      <c r="E1385" t="s">
        <v>1804</v>
      </c>
      <c r="F1385">
        <v>2</v>
      </c>
      <c r="G1385">
        <v>700.27</v>
      </c>
      <c r="H1385">
        <v>0.16</v>
      </c>
      <c r="I1385" t="s">
        <v>1823</v>
      </c>
      <c r="J1385">
        <v>1176.4536000000001</v>
      </c>
    </row>
    <row r="1386" spans="1:10">
      <c r="A1386" t="s">
        <v>3208</v>
      </c>
      <c r="B1386" s="2">
        <v>45282</v>
      </c>
      <c r="C1386" t="s">
        <v>1083</v>
      </c>
      <c r="D1386" t="s">
        <v>1712</v>
      </c>
      <c r="E1386" t="s">
        <v>1807</v>
      </c>
      <c r="F1386">
        <v>2</v>
      </c>
      <c r="G1386">
        <v>160.21</v>
      </c>
      <c r="H1386">
        <v>0.09</v>
      </c>
      <c r="I1386" t="s">
        <v>1823</v>
      </c>
      <c r="J1386">
        <v>291.5822</v>
      </c>
    </row>
    <row r="1387" spans="1:10">
      <c r="A1387" t="s">
        <v>3209</v>
      </c>
      <c r="B1387" s="2">
        <v>45742</v>
      </c>
      <c r="C1387" t="s">
        <v>127</v>
      </c>
      <c r="D1387" t="s">
        <v>1642</v>
      </c>
      <c r="E1387" t="s">
        <v>1792</v>
      </c>
      <c r="F1387">
        <v>1</v>
      </c>
      <c r="G1387">
        <v>713.63</v>
      </c>
      <c r="H1387">
        <v>0.28000000000000003</v>
      </c>
      <c r="I1387" t="s">
        <v>1828</v>
      </c>
      <c r="J1387">
        <v>513.81359999999995</v>
      </c>
    </row>
    <row r="1388" spans="1:10">
      <c r="A1388" t="s">
        <v>3210</v>
      </c>
      <c r="B1388" s="2">
        <v>45447</v>
      </c>
      <c r="C1388" t="s">
        <v>732</v>
      </c>
      <c r="D1388" t="s">
        <v>1734</v>
      </c>
      <c r="E1388" t="s">
        <v>1779</v>
      </c>
      <c r="F1388">
        <v>2</v>
      </c>
      <c r="G1388">
        <v>224.69</v>
      </c>
      <c r="H1388">
        <v>0.2</v>
      </c>
      <c r="I1388" t="s">
        <v>1828</v>
      </c>
      <c r="J1388">
        <v>359.50400000000002</v>
      </c>
    </row>
    <row r="1389" spans="1:10">
      <c r="A1389" t="s">
        <v>3211</v>
      </c>
      <c r="B1389" s="2">
        <v>45733</v>
      </c>
      <c r="C1389" t="s">
        <v>1400</v>
      </c>
      <c r="D1389" t="s">
        <v>1588</v>
      </c>
      <c r="E1389" t="s">
        <v>1799</v>
      </c>
      <c r="F1389">
        <v>2</v>
      </c>
      <c r="G1389">
        <v>740.57</v>
      </c>
      <c r="H1389">
        <v>0.06</v>
      </c>
      <c r="I1389" t="s">
        <v>1823</v>
      </c>
      <c r="J1389">
        <v>1392.2716</v>
      </c>
    </row>
    <row r="1390" spans="1:10">
      <c r="A1390" t="s">
        <v>3212</v>
      </c>
      <c r="B1390" s="2">
        <v>45373</v>
      </c>
      <c r="C1390" t="s">
        <v>481</v>
      </c>
      <c r="D1390" t="s">
        <v>1570</v>
      </c>
      <c r="E1390" t="s">
        <v>1766</v>
      </c>
      <c r="F1390">
        <v>3</v>
      </c>
      <c r="G1390">
        <v>250.14</v>
      </c>
      <c r="H1390">
        <v>0.23</v>
      </c>
      <c r="I1390" t="s">
        <v>1825</v>
      </c>
      <c r="J1390">
        <v>577.82339999999999</v>
      </c>
    </row>
    <row r="1391" spans="1:10">
      <c r="A1391" t="s">
        <v>3213</v>
      </c>
      <c r="B1391" s="2">
        <v>45655</v>
      </c>
      <c r="C1391" t="s">
        <v>89</v>
      </c>
      <c r="D1391" t="s">
        <v>1744</v>
      </c>
      <c r="E1391" t="s">
        <v>1813</v>
      </c>
      <c r="F1391">
        <v>3</v>
      </c>
      <c r="G1391">
        <v>34.97</v>
      </c>
      <c r="H1391">
        <v>0.01</v>
      </c>
      <c r="I1391" t="s">
        <v>1823</v>
      </c>
      <c r="J1391">
        <v>103.8609</v>
      </c>
    </row>
    <row r="1392" spans="1:10">
      <c r="A1392" t="s">
        <v>3214</v>
      </c>
      <c r="B1392" s="2">
        <v>45868</v>
      </c>
      <c r="C1392" t="s">
        <v>960</v>
      </c>
      <c r="D1392" t="s">
        <v>1632</v>
      </c>
      <c r="E1392" t="s">
        <v>1804</v>
      </c>
      <c r="F1392">
        <v>1</v>
      </c>
      <c r="G1392">
        <v>653.91</v>
      </c>
      <c r="H1392">
        <v>0.3</v>
      </c>
      <c r="I1392" t="s">
        <v>1825</v>
      </c>
      <c r="J1392">
        <v>457.73700000000002</v>
      </c>
    </row>
    <row r="1393" spans="1:10">
      <c r="A1393" t="s">
        <v>3215</v>
      </c>
      <c r="B1393" s="2">
        <v>45338</v>
      </c>
      <c r="C1393" t="s">
        <v>1136</v>
      </c>
      <c r="D1393" t="s">
        <v>1680</v>
      </c>
      <c r="E1393" t="s">
        <v>1766</v>
      </c>
      <c r="F1393">
        <v>1</v>
      </c>
      <c r="G1393">
        <v>997.87</v>
      </c>
      <c r="H1393">
        <v>0.24</v>
      </c>
      <c r="I1393" t="s">
        <v>1823</v>
      </c>
      <c r="J1393">
        <v>758.38120000000004</v>
      </c>
    </row>
    <row r="1394" spans="1:10">
      <c r="A1394" t="s">
        <v>3216</v>
      </c>
      <c r="B1394" s="2">
        <v>45349</v>
      </c>
      <c r="C1394" t="s">
        <v>678</v>
      </c>
      <c r="D1394" t="s">
        <v>1726</v>
      </c>
      <c r="E1394" t="s">
        <v>1799</v>
      </c>
      <c r="F1394">
        <v>1</v>
      </c>
      <c r="G1394">
        <v>174.27</v>
      </c>
      <c r="H1394">
        <v>0.27</v>
      </c>
      <c r="I1394" t="s">
        <v>1828</v>
      </c>
      <c r="J1394">
        <v>127.2171</v>
      </c>
    </row>
    <row r="1395" spans="1:10">
      <c r="A1395" t="s">
        <v>3217</v>
      </c>
      <c r="B1395" s="2">
        <v>45368</v>
      </c>
      <c r="C1395" t="s">
        <v>402</v>
      </c>
      <c r="D1395" t="s">
        <v>1646</v>
      </c>
      <c r="E1395" t="s">
        <v>1779</v>
      </c>
      <c r="F1395">
        <v>3</v>
      </c>
      <c r="G1395">
        <v>847.44</v>
      </c>
      <c r="H1395">
        <v>0.17</v>
      </c>
      <c r="I1395" t="s">
        <v>1823</v>
      </c>
      <c r="J1395">
        <v>2110.1255999999998</v>
      </c>
    </row>
    <row r="1396" spans="1:10">
      <c r="A1396" t="s">
        <v>3218</v>
      </c>
      <c r="B1396" s="2">
        <v>45243</v>
      </c>
      <c r="C1396" t="s">
        <v>1328</v>
      </c>
      <c r="D1396" t="s">
        <v>1549</v>
      </c>
      <c r="E1396" t="s">
        <v>1761</v>
      </c>
      <c r="F1396">
        <v>1</v>
      </c>
      <c r="G1396">
        <v>493.45</v>
      </c>
      <c r="H1396">
        <v>0.09</v>
      </c>
      <c r="I1396" t="s">
        <v>1823</v>
      </c>
      <c r="J1396">
        <v>449.03949999999998</v>
      </c>
    </row>
    <row r="1397" spans="1:10">
      <c r="A1397" t="s">
        <v>3219</v>
      </c>
      <c r="B1397" s="2">
        <v>45577</v>
      </c>
      <c r="C1397" t="s">
        <v>746</v>
      </c>
      <c r="D1397" t="s">
        <v>1672</v>
      </c>
      <c r="E1397" t="s">
        <v>1761</v>
      </c>
      <c r="F1397">
        <v>4</v>
      </c>
      <c r="G1397">
        <v>111.66</v>
      </c>
      <c r="H1397">
        <v>0.14000000000000001</v>
      </c>
      <c r="I1397" t="s">
        <v>1823</v>
      </c>
      <c r="J1397">
        <v>384.11040000000003</v>
      </c>
    </row>
    <row r="1398" spans="1:10">
      <c r="A1398" t="s">
        <v>3220</v>
      </c>
      <c r="B1398" s="2">
        <v>45343</v>
      </c>
      <c r="C1398" t="s">
        <v>884</v>
      </c>
      <c r="D1398" t="s">
        <v>1728</v>
      </c>
      <c r="E1398" t="s">
        <v>1792</v>
      </c>
      <c r="F1398">
        <v>1</v>
      </c>
      <c r="G1398">
        <v>413.65</v>
      </c>
      <c r="H1398">
        <v>0.1</v>
      </c>
      <c r="I1398" t="s">
        <v>1828</v>
      </c>
      <c r="J1398">
        <v>372.28500000000003</v>
      </c>
    </row>
    <row r="1399" spans="1:10">
      <c r="A1399" t="s">
        <v>3221</v>
      </c>
      <c r="B1399" s="2">
        <v>45744</v>
      </c>
      <c r="C1399" t="s">
        <v>1464</v>
      </c>
      <c r="D1399" t="s">
        <v>1726</v>
      </c>
      <c r="E1399" t="s">
        <v>1786</v>
      </c>
      <c r="F1399">
        <v>1</v>
      </c>
      <c r="G1399">
        <v>317.14999999999998</v>
      </c>
      <c r="H1399">
        <v>0.24</v>
      </c>
      <c r="I1399" t="s">
        <v>1828</v>
      </c>
      <c r="J1399">
        <v>241.03399999999999</v>
      </c>
    </row>
    <row r="1400" spans="1:10">
      <c r="A1400" t="s">
        <v>3222</v>
      </c>
      <c r="B1400" s="2">
        <v>45873</v>
      </c>
      <c r="C1400" t="s">
        <v>1124</v>
      </c>
      <c r="D1400" t="s">
        <v>1724</v>
      </c>
      <c r="E1400" t="s">
        <v>1757</v>
      </c>
      <c r="F1400">
        <v>3</v>
      </c>
      <c r="G1400">
        <v>642.94000000000005</v>
      </c>
      <c r="H1400">
        <v>0.05</v>
      </c>
      <c r="I1400" t="s">
        <v>1828</v>
      </c>
      <c r="J1400">
        <v>1832.3789999999999</v>
      </c>
    </row>
    <row r="1401" spans="1:10">
      <c r="A1401" t="s">
        <v>3223</v>
      </c>
      <c r="B1401" s="2">
        <v>45601</v>
      </c>
      <c r="C1401" t="s">
        <v>455</v>
      </c>
      <c r="D1401" t="s">
        <v>1662</v>
      </c>
      <c r="E1401" t="s">
        <v>1789</v>
      </c>
      <c r="F1401">
        <v>4</v>
      </c>
      <c r="G1401">
        <v>559.59</v>
      </c>
      <c r="H1401">
        <v>0.19</v>
      </c>
      <c r="I1401" t="s">
        <v>1828</v>
      </c>
      <c r="J1401">
        <v>1813.0716</v>
      </c>
    </row>
    <row r="1402" spans="1:10">
      <c r="A1402" t="s">
        <v>3224</v>
      </c>
      <c r="B1402" s="2">
        <v>45458</v>
      </c>
      <c r="C1402" t="s">
        <v>399</v>
      </c>
      <c r="D1402" t="s">
        <v>1606</v>
      </c>
      <c r="E1402" t="s">
        <v>1810</v>
      </c>
      <c r="F1402">
        <v>1</v>
      </c>
      <c r="G1402">
        <v>758.54</v>
      </c>
      <c r="H1402">
        <v>0.28999999999999998</v>
      </c>
      <c r="I1402" t="s">
        <v>1825</v>
      </c>
      <c r="J1402">
        <v>538.5634</v>
      </c>
    </row>
    <row r="1403" spans="1:10">
      <c r="A1403" t="s">
        <v>3225</v>
      </c>
      <c r="B1403" s="2">
        <v>45649</v>
      </c>
      <c r="C1403" t="s">
        <v>1425</v>
      </c>
      <c r="D1403" t="s">
        <v>1708</v>
      </c>
      <c r="E1403" t="s">
        <v>1801</v>
      </c>
      <c r="F1403">
        <v>4</v>
      </c>
      <c r="G1403">
        <v>643.96</v>
      </c>
      <c r="H1403">
        <v>0.16</v>
      </c>
      <c r="I1403" t="s">
        <v>1825</v>
      </c>
      <c r="J1403">
        <v>2163.7055999999998</v>
      </c>
    </row>
    <row r="1404" spans="1:10">
      <c r="A1404" t="s">
        <v>3226</v>
      </c>
      <c r="B1404" s="2">
        <v>45653</v>
      </c>
      <c r="C1404" t="s">
        <v>779</v>
      </c>
      <c r="D1404" t="s">
        <v>1596</v>
      </c>
      <c r="E1404" t="s">
        <v>1786</v>
      </c>
      <c r="F1404">
        <v>1</v>
      </c>
      <c r="G1404">
        <v>882.73</v>
      </c>
      <c r="H1404">
        <v>0.1</v>
      </c>
      <c r="I1404" t="s">
        <v>1823</v>
      </c>
      <c r="J1404">
        <v>794.45699999999999</v>
      </c>
    </row>
    <row r="1405" spans="1:10">
      <c r="A1405" t="s">
        <v>3227</v>
      </c>
      <c r="B1405" s="2">
        <v>45378</v>
      </c>
      <c r="C1405" t="s">
        <v>1023</v>
      </c>
      <c r="D1405" t="s">
        <v>1730</v>
      </c>
      <c r="E1405" t="s">
        <v>1813</v>
      </c>
      <c r="F1405">
        <v>2</v>
      </c>
      <c r="G1405">
        <v>600.03</v>
      </c>
      <c r="H1405">
        <v>0.26</v>
      </c>
      <c r="I1405" t="s">
        <v>1825</v>
      </c>
      <c r="J1405">
        <v>888.0444</v>
      </c>
    </row>
    <row r="1406" spans="1:10">
      <c r="A1406" t="s">
        <v>3228</v>
      </c>
      <c r="B1406" s="2">
        <v>45638</v>
      </c>
      <c r="C1406" t="s">
        <v>526</v>
      </c>
      <c r="D1406" t="s">
        <v>1656</v>
      </c>
      <c r="E1406" t="s">
        <v>1773</v>
      </c>
      <c r="F1406">
        <v>2</v>
      </c>
      <c r="G1406">
        <v>628.83000000000004</v>
      </c>
      <c r="H1406">
        <v>7.0000000000000007E-2</v>
      </c>
      <c r="I1406" t="s">
        <v>1825</v>
      </c>
      <c r="J1406">
        <v>1169.6238000000001</v>
      </c>
    </row>
    <row r="1407" spans="1:10">
      <c r="A1407" t="s">
        <v>3229</v>
      </c>
      <c r="B1407" s="2">
        <v>45277</v>
      </c>
      <c r="C1407" t="s">
        <v>579</v>
      </c>
      <c r="D1407" t="s">
        <v>1710</v>
      </c>
      <c r="E1407" t="s">
        <v>1786</v>
      </c>
      <c r="F1407">
        <v>3</v>
      </c>
      <c r="G1407">
        <v>113.87</v>
      </c>
      <c r="H1407">
        <v>0.21</v>
      </c>
      <c r="I1407" t="s">
        <v>1828</v>
      </c>
      <c r="J1407">
        <v>269.87189999999998</v>
      </c>
    </row>
    <row r="1408" spans="1:10">
      <c r="A1408" t="s">
        <v>3230</v>
      </c>
      <c r="B1408" s="2">
        <v>45351</v>
      </c>
      <c r="C1408" t="s">
        <v>1298</v>
      </c>
      <c r="D1408" t="s">
        <v>1692</v>
      </c>
      <c r="E1408" t="s">
        <v>1779</v>
      </c>
      <c r="F1408">
        <v>4</v>
      </c>
      <c r="G1408">
        <v>282.07</v>
      </c>
      <c r="H1408">
        <v>0.18</v>
      </c>
      <c r="I1408" t="s">
        <v>1825</v>
      </c>
      <c r="J1408">
        <v>925.18960000000004</v>
      </c>
    </row>
    <row r="1409" spans="1:10">
      <c r="A1409" t="s">
        <v>3231</v>
      </c>
      <c r="B1409" s="2">
        <v>45290</v>
      </c>
      <c r="C1409" t="s">
        <v>523</v>
      </c>
      <c r="D1409" t="s">
        <v>1656</v>
      </c>
      <c r="E1409" t="s">
        <v>1776</v>
      </c>
      <c r="F1409">
        <v>3</v>
      </c>
      <c r="G1409">
        <v>676.77</v>
      </c>
      <c r="H1409">
        <v>0.17</v>
      </c>
      <c r="I1409" t="s">
        <v>1825</v>
      </c>
      <c r="J1409">
        <v>1685.1573000000001</v>
      </c>
    </row>
    <row r="1410" spans="1:10">
      <c r="A1410" t="s">
        <v>3232</v>
      </c>
      <c r="B1410" s="2">
        <v>45638</v>
      </c>
      <c r="C1410" t="s">
        <v>713</v>
      </c>
      <c r="D1410" t="s">
        <v>1560</v>
      </c>
      <c r="E1410" t="s">
        <v>1804</v>
      </c>
      <c r="F1410">
        <v>2</v>
      </c>
      <c r="G1410">
        <v>362.7</v>
      </c>
      <c r="H1410">
        <v>0.09</v>
      </c>
      <c r="I1410" t="s">
        <v>1823</v>
      </c>
      <c r="J1410">
        <v>660.11400000000003</v>
      </c>
    </row>
    <row r="1411" spans="1:10">
      <c r="A1411" t="s">
        <v>3233</v>
      </c>
      <c r="B1411" s="2">
        <v>45679</v>
      </c>
      <c r="C1411" t="s">
        <v>461</v>
      </c>
      <c r="D1411" t="s">
        <v>1574</v>
      </c>
      <c r="E1411" t="s">
        <v>1761</v>
      </c>
      <c r="F1411">
        <v>1</v>
      </c>
      <c r="G1411">
        <v>908.5</v>
      </c>
      <c r="H1411">
        <v>0.2</v>
      </c>
      <c r="I1411" t="s">
        <v>1828</v>
      </c>
      <c r="J1411">
        <v>726.8</v>
      </c>
    </row>
    <row r="1412" spans="1:10">
      <c r="A1412" t="s">
        <v>3234</v>
      </c>
      <c r="B1412" s="2">
        <v>45296</v>
      </c>
      <c r="C1412" t="s">
        <v>247</v>
      </c>
      <c r="D1412" t="s">
        <v>1598</v>
      </c>
      <c r="E1412" t="s">
        <v>1801</v>
      </c>
      <c r="F1412">
        <v>2</v>
      </c>
      <c r="G1412">
        <v>795.37</v>
      </c>
      <c r="H1412">
        <v>0.2</v>
      </c>
      <c r="I1412" t="s">
        <v>1828</v>
      </c>
      <c r="J1412">
        <v>1272.5920000000001</v>
      </c>
    </row>
    <row r="1413" spans="1:10">
      <c r="A1413" t="s">
        <v>3235</v>
      </c>
      <c r="B1413" s="2">
        <v>45760</v>
      </c>
      <c r="C1413" t="s">
        <v>487</v>
      </c>
      <c r="D1413" t="s">
        <v>1618</v>
      </c>
      <c r="E1413" t="s">
        <v>1769</v>
      </c>
      <c r="F1413">
        <v>2</v>
      </c>
      <c r="G1413">
        <v>326.85000000000002</v>
      </c>
      <c r="H1413">
        <v>0.17</v>
      </c>
      <c r="I1413" t="s">
        <v>1828</v>
      </c>
      <c r="J1413">
        <v>542.57100000000003</v>
      </c>
    </row>
    <row r="1414" spans="1:10">
      <c r="A1414" t="s">
        <v>3236</v>
      </c>
      <c r="B1414" s="2">
        <v>45603</v>
      </c>
      <c r="C1414" t="s">
        <v>1098</v>
      </c>
      <c r="D1414" t="s">
        <v>1660</v>
      </c>
      <c r="E1414" t="s">
        <v>1799</v>
      </c>
      <c r="F1414">
        <v>3</v>
      </c>
      <c r="G1414">
        <v>169.43</v>
      </c>
      <c r="H1414">
        <v>0.19</v>
      </c>
      <c r="I1414" t="s">
        <v>1823</v>
      </c>
      <c r="J1414">
        <v>411.7149</v>
      </c>
    </row>
    <row r="1415" spans="1:10">
      <c r="A1415" t="s">
        <v>3237</v>
      </c>
      <c r="B1415" s="2">
        <v>45413</v>
      </c>
      <c r="C1415" t="s">
        <v>544</v>
      </c>
      <c r="D1415" t="s">
        <v>1714</v>
      </c>
      <c r="E1415" t="s">
        <v>1776</v>
      </c>
      <c r="F1415">
        <v>1</v>
      </c>
      <c r="G1415">
        <v>254.47</v>
      </c>
      <c r="H1415">
        <v>0.1</v>
      </c>
      <c r="I1415" t="s">
        <v>1823</v>
      </c>
      <c r="J1415">
        <v>229.023</v>
      </c>
    </row>
    <row r="1416" spans="1:10">
      <c r="A1416" t="s">
        <v>3238</v>
      </c>
      <c r="B1416" s="2">
        <v>45506</v>
      </c>
      <c r="C1416" t="s">
        <v>1298</v>
      </c>
      <c r="D1416" t="s">
        <v>1598</v>
      </c>
      <c r="E1416" t="s">
        <v>1804</v>
      </c>
      <c r="F1416">
        <v>4</v>
      </c>
      <c r="G1416">
        <v>627.73</v>
      </c>
      <c r="H1416">
        <v>0.11</v>
      </c>
      <c r="I1416" t="s">
        <v>1828</v>
      </c>
      <c r="J1416">
        <v>2234.7188000000001</v>
      </c>
    </row>
    <row r="1417" spans="1:10">
      <c r="A1417" t="s">
        <v>3239</v>
      </c>
      <c r="B1417" s="2">
        <v>45394</v>
      </c>
      <c r="C1417" t="s">
        <v>1160</v>
      </c>
      <c r="D1417" t="s">
        <v>1610</v>
      </c>
      <c r="E1417" t="s">
        <v>1813</v>
      </c>
      <c r="F1417">
        <v>4</v>
      </c>
      <c r="G1417">
        <v>327.25</v>
      </c>
      <c r="H1417">
        <v>0.13</v>
      </c>
      <c r="I1417" t="s">
        <v>1828</v>
      </c>
      <c r="J1417">
        <v>1138.83</v>
      </c>
    </row>
    <row r="1418" spans="1:10">
      <c r="A1418" t="s">
        <v>3240</v>
      </c>
      <c r="B1418" s="2">
        <v>45755</v>
      </c>
      <c r="C1418" t="s">
        <v>490</v>
      </c>
      <c r="D1418" t="s">
        <v>1666</v>
      </c>
      <c r="E1418" t="s">
        <v>1792</v>
      </c>
      <c r="F1418">
        <v>4</v>
      </c>
      <c r="G1418">
        <v>511.43</v>
      </c>
      <c r="H1418">
        <v>0.18</v>
      </c>
      <c r="I1418" t="s">
        <v>1828</v>
      </c>
      <c r="J1418">
        <v>1677.4903999999999</v>
      </c>
    </row>
    <row r="1419" spans="1:10">
      <c r="A1419" t="s">
        <v>3241</v>
      </c>
      <c r="B1419" s="2">
        <v>45473</v>
      </c>
      <c r="C1419" t="s">
        <v>550</v>
      </c>
      <c r="D1419" t="s">
        <v>1674</v>
      </c>
      <c r="E1419" t="s">
        <v>1807</v>
      </c>
      <c r="F1419">
        <v>4</v>
      </c>
      <c r="G1419">
        <v>194.67</v>
      </c>
      <c r="H1419">
        <v>0.23</v>
      </c>
      <c r="I1419" t="s">
        <v>1825</v>
      </c>
      <c r="J1419">
        <v>599.58360000000005</v>
      </c>
    </row>
    <row r="1420" spans="1:10">
      <c r="A1420" t="s">
        <v>3242</v>
      </c>
      <c r="B1420" s="2">
        <v>45304</v>
      </c>
      <c r="C1420" t="s">
        <v>221</v>
      </c>
      <c r="D1420" t="s">
        <v>1594</v>
      </c>
      <c r="E1420" t="s">
        <v>1757</v>
      </c>
      <c r="F1420">
        <v>2</v>
      </c>
      <c r="G1420">
        <v>54.51</v>
      </c>
      <c r="H1420">
        <v>7.0000000000000007E-2</v>
      </c>
      <c r="I1420" t="s">
        <v>1823</v>
      </c>
      <c r="J1420">
        <v>101.3886</v>
      </c>
    </row>
    <row r="1421" spans="1:10">
      <c r="A1421" t="s">
        <v>3243</v>
      </c>
      <c r="B1421" s="2">
        <v>45557</v>
      </c>
      <c r="C1421" t="s">
        <v>278</v>
      </c>
      <c r="D1421" t="s">
        <v>1672</v>
      </c>
      <c r="E1421" t="s">
        <v>1792</v>
      </c>
      <c r="F1421">
        <v>4</v>
      </c>
      <c r="G1421">
        <v>964</v>
      </c>
      <c r="H1421">
        <v>0.14000000000000001</v>
      </c>
      <c r="I1421" t="s">
        <v>1825</v>
      </c>
      <c r="J1421">
        <v>3316.16</v>
      </c>
    </row>
    <row r="1422" spans="1:10">
      <c r="A1422" t="s">
        <v>3244</v>
      </c>
      <c r="B1422" s="2">
        <v>45527</v>
      </c>
      <c r="C1422" t="s">
        <v>157</v>
      </c>
      <c r="D1422" t="s">
        <v>1726</v>
      </c>
      <c r="E1422" t="s">
        <v>1769</v>
      </c>
      <c r="F1422">
        <v>1</v>
      </c>
      <c r="G1422">
        <v>170.12</v>
      </c>
      <c r="H1422">
        <v>0.26</v>
      </c>
      <c r="I1422" t="s">
        <v>1825</v>
      </c>
      <c r="J1422">
        <v>125.8888</v>
      </c>
    </row>
    <row r="1423" spans="1:10">
      <c r="A1423" t="s">
        <v>3245</v>
      </c>
      <c r="B1423" s="2">
        <v>45875</v>
      </c>
      <c r="C1423" t="s">
        <v>511</v>
      </c>
      <c r="D1423" t="s">
        <v>1654</v>
      </c>
      <c r="E1423" t="s">
        <v>1813</v>
      </c>
      <c r="F1423">
        <v>2</v>
      </c>
      <c r="G1423">
        <v>664.5</v>
      </c>
      <c r="H1423">
        <v>0.23</v>
      </c>
      <c r="I1423" t="s">
        <v>1823</v>
      </c>
      <c r="J1423">
        <v>1023.33</v>
      </c>
    </row>
    <row r="1424" spans="1:10">
      <c r="A1424" t="s">
        <v>3246</v>
      </c>
      <c r="B1424" s="2">
        <v>45936</v>
      </c>
      <c r="C1424" t="s">
        <v>1160</v>
      </c>
      <c r="D1424" t="s">
        <v>1638</v>
      </c>
      <c r="E1424" t="s">
        <v>1789</v>
      </c>
      <c r="F1424">
        <v>4</v>
      </c>
      <c r="G1424">
        <v>557.51</v>
      </c>
      <c r="H1424">
        <v>0.11</v>
      </c>
      <c r="I1424" t="s">
        <v>1823</v>
      </c>
      <c r="J1424">
        <v>1984.7356</v>
      </c>
    </row>
    <row r="1425" spans="1:10">
      <c r="A1425" t="s">
        <v>3247</v>
      </c>
      <c r="B1425" s="2">
        <v>45807</v>
      </c>
      <c r="C1425" t="s">
        <v>1238</v>
      </c>
      <c r="D1425" t="s">
        <v>1728</v>
      </c>
      <c r="E1425" t="s">
        <v>1757</v>
      </c>
      <c r="F1425">
        <v>2</v>
      </c>
      <c r="G1425">
        <v>410</v>
      </c>
      <c r="H1425">
        <v>0.13</v>
      </c>
      <c r="I1425" t="s">
        <v>1828</v>
      </c>
      <c r="J1425">
        <v>713.4</v>
      </c>
    </row>
    <row r="1426" spans="1:10">
      <c r="A1426" t="s">
        <v>3248</v>
      </c>
      <c r="B1426" s="2">
        <v>45473</v>
      </c>
      <c r="C1426" t="s">
        <v>966</v>
      </c>
      <c r="D1426" t="s">
        <v>1714</v>
      </c>
      <c r="E1426" t="s">
        <v>1773</v>
      </c>
      <c r="F1426">
        <v>2</v>
      </c>
      <c r="G1426">
        <v>879.93</v>
      </c>
      <c r="H1426">
        <v>0.28999999999999998</v>
      </c>
      <c r="I1426" t="s">
        <v>1828</v>
      </c>
      <c r="J1426">
        <v>1249.5006000000001</v>
      </c>
    </row>
    <row r="1427" spans="1:10">
      <c r="A1427" t="s">
        <v>3249</v>
      </c>
      <c r="B1427" s="2">
        <v>45664</v>
      </c>
      <c r="C1427" t="s">
        <v>40</v>
      </c>
      <c r="D1427" t="s">
        <v>1574</v>
      </c>
      <c r="E1427" t="s">
        <v>1810</v>
      </c>
      <c r="F1427">
        <v>1</v>
      </c>
      <c r="G1427">
        <v>350.58</v>
      </c>
      <c r="H1427">
        <v>0.03</v>
      </c>
      <c r="I1427" t="s">
        <v>1828</v>
      </c>
      <c r="J1427">
        <v>340.06259999999997</v>
      </c>
    </row>
    <row r="1428" spans="1:10">
      <c r="A1428" t="s">
        <v>3250</v>
      </c>
      <c r="B1428" s="2">
        <v>45633</v>
      </c>
      <c r="C1428" t="s">
        <v>1098</v>
      </c>
      <c r="D1428" t="s">
        <v>1664</v>
      </c>
      <c r="E1428" t="s">
        <v>1766</v>
      </c>
      <c r="F1428">
        <v>4</v>
      </c>
      <c r="G1428">
        <v>348.58</v>
      </c>
      <c r="H1428">
        <v>0.16</v>
      </c>
      <c r="I1428" t="s">
        <v>1823</v>
      </c>
      <c r="J1428">
        <v>1171.2288000000001</v>
      </c>
    </row>
    <row r="1429" spans="1:10">
      <c r="A1429" t="s">
        <v>3251</v>
      </c>
      <c r="B1429" s="2">
        <v>45548</v>
      </c>
      <c r="C1429" t="s">
        <v>1417</v>
      </c>
      <c r="D1429" t="s">
        <v>1598</v>
      </c>
      <c r="E1429" t="s">
        <v>1766</v>
      </c>
      <c r="F1429">
        <v>3</v>
      </c>
      <c r="G1429">
        <v>247.66</v>
      </c>
      <c r="H1429">
        <v>0.02</v>
      </c>
      <c r="I1429" t="s">
        <v>1828</v>
      </c>
      <c r="J1429">
        <v>728.12040000000002</v>
      </c>
    </row>
    <row r="1430" spans="1:10">
      <c r="A1430" t="s">
        <v>3252</v>
      </c>
      <c r="B1430" s="2">
        <v>45244</v>
      </c>
      <c r="C1430" t="s">
        <v>1211</v>
      </c>
      <c r="D1430" t="s">
        <v>1626</v>
      </c>
      <c r="E1430" t="s">
        <v>1801</v>
      </c>
      <c r="F1430">
        <v>3</v>
      </c>
      <c r="G1430">
        <v>836.27</v>
      </c>
      <c r="H1430">
        <v>0.16</v>
      </c>
      <c r="I1430" t="s">
        <v>1823</v>
      </c>
      <c r="J1430">
        <v>2107.4004</v>
      </c>
    </row>
    <row r="1431" spans="1:10">
      <c r="A1431" t="s">
        <v>3253</v>
      </c>
      <c r="B1431" s="2">
        <v>45753</v>
      </c>
      <c r="C1431" t="s">
        <v>640</v>
      </c>
      <c r="D1431" t="s">
        <v>1576</v>
      </c>
      <c r="E1431" t="s">
        <v>1789</v>
      </c>
      <c r="F1431">
        <v>3</v>
      </c>
      <c r="G1431">
        <v>696.74</v>
      </c>
      <c r="H1431">
        <v>0.13</v>
      </c>
      <c r="I1431" t="s">
        <v>1828</v>
      </c>
      <c r="J1431">
        <v>1818.4914000000001</v>
      </c>
    </row>
    <row r="1432" spans="1:10">
      <c r="A1432" t="s">
        <v>3254</v>
      </c>
      <c r="B1432" s="2">
        <v>45804</v>
      </c>
      <c r="C1432" t="s">
        <v>785</v>
      </c>
      <c r="D1432" t="s">
        <v>1736</v>
      </c>
      <c r="E1432" t="s">
        <v>1797</v>
      </c>
      <c r="F1432">
        <v>2</v>
      </c>
      <c r="G1432">
        <v>822.59</v>
      </c>
      <c r="H1432">
        <v>0.22</v>
      </c>
      <c r="I1432" t="s">
        <v>1825</v>
      </c>
      <c r="J1432">
        <v>1283.2403999999999</v>
      </c>
    </row>
    <row r="1433" spans="1:10">
      <c r="A1433" t="s">
        <v>3255</v>
      </c>
      <c r="B1433" s="2">
        <v>45263</v>
      </c>
      <c r="C1433" t="s">
        <v>719</v>
      </c>
      <c r="D1433" t="s">
        <v>1706</v>
      </c>
      <c r="E1433" t="s">
        <v>1761</v>
      </c>
      <c r="F1433">
        <v>1</v>
      </c>
      <c r="G1433">
        <v>462.23</v>
      </c>
      <c r="H1433">
        <v>0.3</v>
      </c>
      <c r="I1433" t="s">
        <v>1825</v>
      </c>
      <c r="J1433">
        <v>323.56099999999998</v>
      </c>
    </row>
    <row r="1434" spans="1:10">
      <c r="A1434" t="s">
        <v>3256</v>
      </c>
      <c r="B1434" s="2">
        <v>45906</v>
      </c>
      <c r="C1434" t="s">
        <v>1383</v>
      </c>
      <c r="D1434" t="s">
        <v>1632</v>
      </c>
      <c r="E1434" t="s">
        <v>1807</v>
      </c>
      <c r="F1434">
        <v>1</v>
      </c>
      <c r="G1434">
        <v>361.09</v>
      </c>
      <c r="H1434">
        <v>0.06</v>
      </c>
      <c r="I1434" t="s">
        <v>1825</v>
      </c>
      <c r="J1434">
        <v>339.4246</v>
      </c>
    </row>
    <row r="1435" spans="1:10">
      <c r="A1435" t="s">
        <v>3257</v>
      </c>
      <c r="B1435" s="2">
        <v>45243</v>
      </c>
      <c r="C1435" t="s">
        <v>1196</v>
      </c>
      <c r="D1435" t="s">
        <v>1694</v>
      </c>
      <c r="E1435" t="s">
        <v>1813</v>
      </c>
      <c r="F1435">
        <v>3</v>
      </c>
      <c r="G1435">
        <v>59.37</v>
      </c>
      <c r="H1435">
        <v>0.03</v>
      </c>
      <c r="I1435" t="s">
        <v>1825</v>
      </c>
      <c r="J1435">
        <v>172.76669999999999</v>
      </c>
    </row>
    <row r="1436" spans="1:10">
      <c r="A1436" t="s">
        <v>3258</v>
      </c>
      <c r="B1436" s="2">
        <v>45686</v>
      </c>
      <c r="C1436" t="s">
        <v>144</v>
      </c>
      <c r="D1436" t="s">
        <v>1628</v>
      </c>
      <c r="E1436" t="s">
        <v>1757</v>
      </c>
      <c r="F1436">
        <v>3</v>
      </c>
      <c r="G1436">
        <v>765.21</v>
      </c>
      <c r="H1436">
        <v>0.14000000000000001</v>
      </c>
      <c r="I1436" t="s">
        <v>1828</v>
      </c>
      <c r="J1436">
        <v>1974.2418</v>
      </c>
    </row>
    <row r="1437" spans="1:10">
      <c r="A1437" t="s">
        <v>3259</v>
      </c>
      <c r="B1437" s="2">
        <v>45472</v>
      </c>
      <c r="C1437" t="s">
        <v>779</v>
      </c>
      <c r="D1437" t="s">
        <v>1612</v>
      </c>
      <c r="E1437" t="s">
        <v>1794</v>
      </c>
      <c r="F1437">
        <v>4</v>
      </c>
      <c r="G1437">
        <v>303.56</v>
      </c>
      <c r="H1437">
        <v>0.2</v>
      </c>
      <c r="I1437" t="s">
        <v>1828</v>
      </c>
      <c r="J1437">
        <v>971.39200000000005</v>
      </c>
    </row>
    <row r="1438" spans="1:10">
      <c r="A1438" t="s">
        <v>3260</v>
      </c>
      <c r="B1438" s="2">
        <v>45779</v>
      </c>
      <c r="C1438" t="s">
        <v>1371</v>
      </c>
      <c r="D1438" t="s">
        <v>1602</v>
      </c>
      <c r="E1438" t="s">
        <v>1752</v>
      </c>
      <c r="F1438">
        <v>1</v>
      </c>
      <c r="G1438">
        <v>640.92999999999995</v>
      </c>
      <c r="H1438">
        <v>0.19</v>
      </c>
      <c r="I1438" t="s">
        <v>1825</v>
      </c>
      <c r="J1438">
        <v>519.15329999999994</v>
      </c>
    </row>
    <row r="1439" spans="1:10">
      <c r="A1439" t="s">
        <v>3261</v>
      </c>
      <c r="B1439" s="2">
        <v>45830</v>
      </c>
      <c r="C1439" t="s">
        <v>576</v>
      </c>
      <c r="D1439" t="s">
        <v>1720</v>
      </c>
      <c r="E1439" t="s">
        <v>1789</v>
      </c>
      <c r="F1439">
        <v>2</v>
      </c>
      <c r="G1439">
        <v>611.25</v>
      </c>
      <c r="H1439">
        <v>0.22</v>
      </c>
      <c r="I1439" t="s">
        <v>1823</v>
      </c>
      <c r="J1439">
        <v>953.55</v>
      </c>
    </row>
    <row r="1440" spans="1:10">
      <c r="A1440" t="s">
        <v>3262</v>
      </c>
      <c r="B1440" s="2">
        <v>45756</v>
      </c>
      <c r="C1440" t="s">
        <v>1422</v>
      </c>
      <c r="D1440" t="s">
        <v>1680</v>
      </c>
      <c r="E1440" t="s">
        <v>1757</v>
      </c>
      <c r="F1440">
        <v>1</v>
      </c>
      <c r="G1440">
        <v>209.93</v>
      </c>
      <c r="H1440">
        <v>0.21</v>
      </c>
      <c r="I1440" t="s">
        <v>1823</v>
      </c>
      <c r="J1440">
        <v>165.84469999999999</v>
      </c>
    </row>
    <row r="1441" spans="1:10">
      <c r="A1441" t="s">
        <v>3263</v>
      </c>
      <c r="B1441" s="2">
        <v>45847</v>
      </c>
      <c r="C1441" t="s">
        <v>387</v>
      </c>
      <c r="D1441" t="s">
        <v>1746</v>
      </c>
      <c r="E1441" t="s">
        <v>1789</v>
      </c>
      <c r="F1441">
        <v>3</v>
      </c>
      <c r="G1441">
        <v>130.38999999999999</v>
      </c>
      <c r="H1441">
        <v>0.24</v>
      </c>
      <c r="I1441" t="s">
        <v>1825</v>
      </c>
      <c r="J1441">
        <v>297.28919999999999</v>
      </c>
    </row>
    <row r="1442" spans="1:10">
      <c r="A1442" t="s">
        <v>3264</v>
      </c>
      <c r="B1442" s="2">
        <v>45322</v>
      </c>
      <c r="C1442" t="s">
        <v>923</v>
      </c>
      <c r="D1442" t="s">
        <v>1734</v>
      </c>
      <c r="E1442" t="s">
        <v>1779</v>
      </c>
      <c r="F1442">
        <v>2</v>
      </c>
      <c r="G1442">
        <v>846.18</v>
      </c>
      <c r="H1442">
        <v>0.1</v>
      </c>
      <c r="I1442" t="s">
        <v>1828</v>
      </c>
      <c r="J1442">
        <v>1523.124</v>
      </c>
    </row>
    <row r="1443" spans="1:10">
      <c r="A1443" t="s">
        <v>3265</v>
      </c>
      <c r="B1443" s="2">
        <v>45829</v>
      </c>
      <c r="C1443" t="s">
        <v>1109</v>
      </c>
      <c r="D1443" t="s">
        <v>1688</v>
      </c>
      <c r="E1443" t="s">
        <v>1799</v>
      </c>
      <c r="F1443">
        <v>2</v>
      </c>
      <c r="G1443">
        <v>424.53</v>
      </c>
      <c r="H1443">
        <v>0.14000000000000001</v>
      </c>
      <c r="I1443" t="s">
        <v>1828</v>
      </c>
      <c r="J1443">
        <v>730.19159999999999</v>
      </c>
    </row>
    <row r="1444" spans="1:10">
      <c r="A1444" t="s">
        <v>3266</v>
      </c>
      <c r="B1444" s="2">
        <v>45539</v>
      </c>
      <c r="C1444" t="s">
        <v>824</v>
      </c>
      <c r="D1444" t="s">
        <v>1724</v>
      </c>
      <c r="E1444" t="s">
        <v>1799</v>
      </c>
      <c r="F1444">
        <v>4</v>
      </c>
      <c r="G1444">
        <v>450.42</v>
      </c>
      <c r="H1444">
        <v>0.08</v>
      </c>
      <c r="I1444" t="s">
        <v>1828</v>
      </c>
      <c r="J1444">
        <v>1657.5455999999999</v>
      </c>
    </row>
    <row r="1445" spans="1:10">
      <c r="A1445" t="s">
        <v>3267</v>
      </c>
      <c r="B1445" s="2">
        <v>45893</v>
      </c>
      <c r="C1445" t="s">
        <v>523</v>
      </c>
      <c r="D1445" t="s">
        <v>1600</v>
      </c>
      <c r="E1445" t="s">
        <v>1786</v>
      </c>
      <c r="F1445">
        <v>4</v>
      </c>
      <c r="G1445">
        <v>896.91</v>
      </c>
      <c r="H1445">
        <v>0.1</v>
      </c>
      <c r="I1445" t="s">
        <v>1823</v>
      </c>
      <c r="J1445">
        <v>3228.8760000000002</v>
      </c>
    </row>
    <row r="1446" spans="1:10">
      <c r="A1446" t="s">
        <v>3268</v>
      </c>
      <c r="B1446" s="2">
        <v>45814</v>
      </c>
      <c r="C1446" t="s">
        <v>1492</v>
      </c>
      <c r="D1446" t="s">
        <v>1742</v>
      </c>
      <c r="E1446" t="s">
        <v>1789</v>
      </c>
      <c r="F1446">
        <v>3</v>
      </c>
      <c r="G1446">
        <v>679.38</v>
      </c>
      <c r="H1446">
        <v>0.3</v>
      </c>
      <c r="I1446" t="s">
        <v>1828</v>
      </c>
      <c r="J1446">
        <v>1426.6980000000001</v>
      </c>
    </row>
    <row r="1447" spans="1:10">
      <c r="A1447" t="s">
        <v>3269</v>
      </c>
      <c r="B1447" s="2">
        <v>45571</v>
      </c>
      <c r="C1447" t="s">
        <v>75</v>
      </c>
      <c r="D1447" t="s">
        <v>1708</v>
      </c>
      <c r="E1447" t="s">
        <v>1804</v>
      </c>
      <c r="F1447">
        <v>3</v>
      </c>
      <c r="G1447">
        <v>483.63</v>
      </c>
      <c r="H1447">
        <v>0</v>
      </c>
      <c r="I1447" t="s">
        <v>1823</v>
      </c>
      <c r="J1447">
        <v>1450.89</v>
      </c>
    </row>
    <row r="1448" spans="1:10">
      <c r="A1448" t="s">
        <v>3270</v>
      </c>
      <c r="B1448" s="2">
        <v>45542</v>
      </c>
      <c r="C1448" t="s">
        <v>124</v>
      </c>
      <c r="D1448" t="s">
        <v>1626</v>
      </c>
      <c r="E1448" t="s">
        <v>1752</v>
      </c>
      <c r="F1448">
        <v>3</v>
      </c>
      <c r="G1448">
        <v>158.27000000000001</v>
      </c>
      <c r="H1448">
        <v>0.24</v>
      </c>
      <c r="I1448" t="s">
        <v>1828</v>
      </c>
      <c r="J1448">
        <v>360.85559999999998</v>
      </c>
    </row>
    <row r="1449" spans="1:10">
      <c r="A1449" t="s">
        <v>3271</v>
      </c>
      <c r="B1449" s="2">
        <v>45758</v>
      </c>
      <c r="C1449" t="s">
        <v>402</v>
      </c>
      <c r="D1449" t="s">
        <v>1549</v>
      </c>
      <c r="E1449" t="s">
        <v>1801</v>
      </c>
      <c r="F1449">
        <v>4</v>
      </c>
      <c r="G1449">
        <v>601.5</v>
      </c>
      <c r="H1449">
        <v>0.18</v>
      </c>
      <c r="I1449" t="s">
        <v>1823</v>
      </c>
      <c r="J1449">
        <v>1972.92</v>
      </c>
    </row>
    <row r="1450" spans="1:10">
      <c r="A1450" t="s">
        <v>3272</v>
      </c>
      <c r="B1450" s="2">
        <v>45709</v>
      </c>
      <c r="C1450" t="s">
        <v>255</v>
      </c>
      <c r="D1450" t="s">
        <v>1610</v>
      </c>
      <c r="E1450" t="s">
        <v>1810</v>
      </c>
      <c r="F1450">
        <v>2</v>
      </c>
      <c r="G1450">
        <v>46.39</v>
      </c>
      <c r="H1450">
        <v>7.0000000000000007E-2</v>
      </c>
      <c r="I1450" t="s">
        <v>1823</v>
      </c>
      <c r="J1450">
        <v>86.285399999999996</v>
      </c>
    </row>
    <row r="1451" spans="1:10">
      <c r="A1451" t="s">
        <v>3273</v>
      </c>
      <c r="B1451" s="2">
        <v>45587</v>
      </c>
      <c r="C1451" t="s">
        <v>414</v>
      </c>
      <c r="D1451" t="s">
        <v>1712</v>
      </c>
      <c r="E1451" t="s">
        <v>1782</v>
      </c>
      <c r="F1451">
        <v>4</v>
      </c>
      <c r="G1451">
        <v>892.28</v>
      </c>
      <c r="H1451">
        <v>0.23</v>
      </c>
      <c r="I1451" t="s">
        <v>1823</v>
      </c>
      <c r="J1451">
        <v>2748.2224000000001</v>
      </c>
    </row>
    <row r="1452" spans="1:10">
      <c r="A1452" t="s">
        <v>3274</v>
      </c>
      <c r="B1452" s="2">
        <v>45494</v>
      </c>
      <c r="C1452" t="s">
        <v>716</v>
      </c>
      <c r="D1452" t="s">
        <v>1568</v>
      </c>
      <c r="E1452" t="s">
        <v>1779</v>
      </c>
      <c r="F1452">
        <v>2</v>
      </c>
      <c r="G1452">
        <v>164.23</v>
      </c>
      <c r="H1452">
        <v>0.17</v>
      </c>
      <c r="I1452" t="s">
        <v>1823</v>
      </c>
      <c r="J1452">
        <v>272.62180000000001</v>
      </c>
    </row>
    <row r="1453" spans="1:10">
      <c r="A1453" t="s">
        <v>3275</v>
      </c>
      <c r="B1453" s="2">
        <v>45305</v>
      </c>
      <c r="C1453" t="s">
        <v>1397</v>
      </c>
      <c r="D1453" t="s">
        <v>1565</v>
      </c>
      <c r="E1453" t="s">
        <v>1779</v>
      </c>
      <c r="F1453">
        <v>1</v>
      </c>
      <c r="G1453">
        <v>484.23</v>
      </c>
      <c r="H1453">
        <v>0.12</v>
      </c>
      <c r="I1453" t="s">
        <v>1828</v>
      </c>
      <c r="J1453">
        <v>426.12240000000003</v>
      </c>
    </row>
    <row r="1454" spans="1:10">
      <c r="A1454" t="s">
        <v>3276</v>
      </c>
      <c r="B1454" s="2">
        <v>45383</v>
      </c>
      <c r="C1454" t="s">
        <v>32</v>
      </c>
      <c r="D1454" t="s">
        <v>1618</v>
      </c>
      <c r="E1454" t="s">
        <v>1810</v>
      </c>
      <c r="F1454">
        <v>3</v>
      </c>
      <c r="G1454">
        <v>341.51</v>
      </c>
      <c r="H1454">
        <v>0.22</v>
      </c>
      <c r="I1454" t="s">
        <v>1828</v>
      </c>
      <c r="J1454">
        <v>799.13340000000005</v>
      </c>
    </row>
    <row r="1455" spans="1:10">
      <c r="A1455" t="s">
        <v>3277</v>
      </c>
      <c r="B1455" s="2">
        <v>45788</v>
      </c>
      <c r="C1455" t="s">
        <v>384</v>
      </c>
      <c r="D1455" t="s">
        <v>1744</v>
      </c>
      <c r="E1455" t="s">
        <v>1797</v>
      </c>
      <c r="F1455">
        <v>3</v>
      </c>
      <c r="G1455">
        <v>758.87</v>
      </c>
      <c r="H1455">
        <v>0.11</v>
      </c>
      <c r="I1455" t="s">
        <v>1825</v>
      </c>
      <c r="J1455">
        <v>2026.1829</v>
      </c>
    </row>
    <row r="1456" spans="1:10">
      <c r="A1456" t="s">
        <v>3278</v>
      </c>
      <c r="B1456" s="2">
        <v>45855</v>
      </c>
      <c r="C1456" t="s">
        <v>1449</v>
      </c>
      <c r="D1456" t="s">
        <v>1660</v>
      </c>
      <c r="E1456" t="s">
        <v>1794</v>
      </c>
      <c r="F1456">
        <v>3</v>
      </c>
      <c r="G1456">
        <v>560.52</v>
      </c>
      <c r="H1456">
        <v>0.17</v>
      </c>
      <c r="I1456" t="s">
        <v>1823</v>
      </c>
      <c r="J1456">
        <v>1395.6948</v>
      </c>
    </row>
    <row r="1457" spans="1:10">
      <c r="A1457" t="s">
        <v>3279</v>
      </c>
      <c r="B1457" s="2">
        <v>45533</v>
      </c>
      <c r="C1457" t="s">
        <v>1101</v>
      </c>
      <c r="D1457" t="s">
        <v>1740</v>
      </c>
      <c r="E1457" t="s">
        <v>1807</v>
      </c>
      <c r="F1457">
        <v>2</v>
      </c>
      <c r="G1457">
        <v>977.18</v>
      </c>
      <c r="H1457">
        <v>0.19</v>
      </c>
      <c r="I1457" t="s">
        <v>1823</v>
      </c>
      <c r="J1457">
        <v>1583.0316</v>
      </c>
    </row>
    <row r="1458" spans="1:10">
      <c r="A1458" t="s">
        <v>3280</v>
      </c>
      <c r="B1458" s="2">
        <v>45763</v>
      </c>
      <c r="C1458" t="s">
        <v>758</v>
      </c>
      <c r="D1458" t="s">
        <v>1580</v>
      </c>
      <c r="E1458" t="s">
        <v>1799</v>
      </c>
      <c r="F1458">
        <v>4</v>
      </c>
      <c r="G1458">
        <v>761.35</v>
      </c>
      <c r="H1458">
        <v>0.08</v>
      </c>
      <c r="I1458" t="s">
        <v>1823</v>
      </c>
      <c r="J1458">
        <v>2801.768</v>
      </c>
    </row>
    <row r="1459" spans="1:10">
      <c r="A1459" t="s">
        <v>3281</v>
      </c>
      <c r="B1459" s="2">
        <v>45900</v>
      </c>
      <c r="C1459" t="s">
        <v>592</v>
      </c>
      <c r="D1459" t="s">
        <v>1682</v>
      </c>
      <c r="E1459" t="s">
        <v>1810</v>
      </c>
      <c r="F1459">
        <v>2</v>
      </c>
      <c r="G1459">
        <v>947.56</v>
      </c>
      <c r="H1459">
        <v>0.02</v>
      </c>
      <c r="I1459" t="s">
        <v>1828</v>
      </c>
      <c r="J1459">
        <v>1857.2175999999999</v>
      </c>
    </row>
    <row r="1460" spans="1:10">
      <c r="A1460" t="s">
        <v>3282</v>
      </c>
      <c r="B1460" s="2">
        <v>45943</v>
      </c>
      <c r="C1460" t="s">
        <v>764</v>
      </c>
      <c r="D1460" t="s">
        <v>1634</v>
      </c>
      <c r="E1460" t="s">
        <v>1810</v>
      </c>
      <c r="F1460">
        <v>4</v>
      </c>
      <c r="G1460">
        <v>975.47</v>
      </c>
      <c r="H1460">
        <v>0.04</v>
      </c>
      <c r="I1460" t="s">
        <v>1823</v>
      </c>
      <c r="J1460">
        <v>3745.8047999999999</v>
      </c>
    </row>
    <row r="1461" spans="1:10">
      <c r="A1461" t="s">
        <v>3283</v>
      </c>
      <c r="B1461" s="2">
        <v>45448</v>
      </c>
      <c r="C1461" t="s">
        <v>1469</v>
      </c>
      <c r="D1461" t="s">
        <v>1574</v>
      </c>
      <c r="E1461" t="s">
        <v>1786</v>
      </c>
      <c r="F1461">
        <v>3</v>
      </c>
      <c r="G1461">
        <v>769.06</v>
      </c>
      <c r="H1461">
        <v>0.23</v>
      </c>
      <c r="I1461" t="s">
        <v>1828</v>
      </c>
      <c r="J1461">
        <v>1776.5286000000001</v>
      </c>
    </row>
    <row r="1462" spans="1:10">
      <c r="A1462" t="s">
        <v>3284</v>
      </c>
      <c r="B1462" s="2">
        <v>45929</v>
      </c>
      <c r="C1462" t="s">
        <v>1495</v>
      </c>
      <c r="D1462" t="s">
        <v>1626</v>
      </c>
      <c r="E1462" t="s">
        <v>1761</v>
      </c>
      <c r="F1462">
        <v>3</v>
      </c>
      <c r="G1462">
        <v>824.75</v>
      </c>
      <c r="H1462">
        <v>0.23</v>
      </c>
      <c r="I1462" t="s">
        <v>1823</v>
      </c>
      <c r="J1462">
        <v>1905.1724999999999</v>
      </c>
    </row>
    <row r="1463" spans="1:10">
      <c r="A1463" t="s">
        <v>3285</v>
      </c>
      <c r="B1463" s="2">
        <v>45478</v>
      </c>
      <c r="C1463" t="s">
        <v>1249</v>
      </c>
      <c r="D1463" t="s">
        <v>1684</v>
      </c>
      <c r="E1463" t="s">
        <v>1769</v>
      </c>
      <c r="F1463">
        <v>2</v>
      </c>
      <c r="G1463">
        <v>821.35</v>
      </c>
      <c r="H1463">
        <v>0.11</v>
      </c>
      <c r="I1463" t="s">
        <v>1825</v>
      </c>
      <c r="J1463">
        <v>1462.0029999999999</v>
      </c>
    </row>
    <row r="1464" spans="1:10">
      <c r="A1464" t="s">
        <v>3286</v>
      </c>
      <c r="B1464" s="2">
        <v>45723</v>
      </c>
      <c r="C1464" t="s">
        <v>1260</v>
      </c>
      <c r="D1464" t="s">
        <v>1574</v>
      </c>
      <c r="E1464" t="s">
        <v>1789</v>
      </c>
      <c r="F1464">
        <v>1</v>
      </c>
      <c r="G1464">
        <v>120.57</v>
      </c>
      <c r="H1464">
        <v>0.06</v>
      </c>
      <c r="I1464" t="s">
        <v>1825</v>
      </c>
      <c r="J1464">
        <v>113.33580000000001</v>
      </c>
    </row>
    <row r="1465" spans="1:10">
      <c r="A1465" t="s">
        <v>3287</v>
      </c>
      <c r="B1465" s="2">
        <v>45240</v>
      </c>
      <c r="C1465" t="s">
        <v>1053</v>
      </c>
      <c r="D1465" t="s">
        <v>1726</v>
      </c>
      <c r="E1465" t="s">
        <v>1757</v>
      </c>
      <c r="F1465">
        <v>1</v>
      </c>
      <c r="G1465">
        <v>122.27</v>
      </c>
      <c r="H1465">
        <v>0.26</v>
      </c>
      <c r="I1465" t="s">
        <v>1825</v>
      </c>
      <c r="J1465">
        <v>90.479799999999997</v>
      </c>
    </row>
    <row r="1466" spans="1:10">
      <c r="A1466" t="s">
        <v>3288</v>
      </c>
      <c r="B1466" s="2">
        <v>45890</v>
      </c>
      <c r="C1466" t="s">
        <v>565</v>
      </c>
      <c r="D1466" t="s">
        <v>1600</v>
      </c>
      <c r="E1466" t="s">
        <v>1761</v>
      </c>
      <c r="F1466">
        <v>2</v>
      </c>
      <c r="G1466">
        <v>182.89</v>
      </c>
      <c r="H1466">
        <v>0.11</v>
      </c>
      <c r="I1466" t="s">
        <v>1823</v>
      </c>
      <c r="J1466">
        <v>325.54419999999999</v>
      </c>
    </row>
    <row r="1467" spans="1:10">
      <c r="A1467" t="s">
        <v>3289</v>
      </c>
      <c r="B1467" s="2">
        <v>45796</v>
      </c>
      <c r="C1467" t="s">
        <v>1160</v>
      </c>
      <c r="D1467" t="s">
        <v>1640</v>
      </c>
      <c r="E1467" t="s">
        <v>1769</v>
      </c>
      <c r="F1467">
        <v>1</v>
      </c>
      <c r="G1467">
        <v>695.26</v>
      </c>
      <c r="H1467">
        <v>0.23</v>
      </c>
      <c r="I1467" t="s">
        <v>1825</v>
      </c>
      <c r="J1467">
        <v>535.35019999999997</v>
      </c>
    </row>
    <row r="1468" spans="1:10">
      <c r="A1468" t="s">
        <v>3290</v>
      </c>
      <c r="B1468" s="2">
        <v>45895</v>
      </c>
      <c r="C1468" t="s">
        <v>114</v>
      </c>
      <c r="D1468" t="s">
        <v>1606</v>
      </c>
      <c r="E1468" t="s">
        <v>1776</v>
      </c>
      <c r="F1468">
        <v>2</v>
      </c>
      <c r="G1468">
        <v>408.8</v>
      </c>
      <c r="H1468">
        <v>0.17</v>
      </c>
      <c r="I1468" t="s">
        <v>1828</v>
      </c>
      <c r="J1468">
        <v>678.60799999999995</v>
      </c>
    </row>
    <row r="1469" spans="1:10">
      <c r="A1469" t="s">
        <v>3291</v>
      </c>
      <c r="B1469" s="2">
        <v>45676</v>
      </c>
      <c r="C1469" t="s">
        <v>730</v>
      </c>
      <c r="D1469" t="s">
        <v>1646</v>
      </c>
      <c r="E1469" t="s">
        <v>1782</v>
      </c>
      <c r="F1469">
        <v>3</v>
      </c>
      <c r="G1469">
        <v>512.15</v>
      </c>
      <c r="H1469">
        <v>0.12</v>
      </c>
      <c r="I1469" t="s">
        <v>1823</v>
      </c>
      <c r="J1469">
        <v>1352.076</v>
      </c>
    </row>
    <row r="1470" spans="1:10">
      <c r="A1470" t="s">
        <v>3292</v>
      </c>
      <c r="B1470" s="2">
        <v>45568</v>
      </c>
      <c r="C1470" t="s">
        <v>1272</v>
      </c>
      <c r="D1470" t="s">
        <v>1565</v>
      </c>
      <c r="E1470" t="s">
        <v>1782</v>
      </c>
      <c r="F1470">
        <v>3</v>
      </c>
      <c r="G1470">
        <v>136.4</v>
      </c>
      <c r="H1470">
        <v>0.15</v>
      </c>
      <c r="I1470" t="s">
        <v>1825</v>
      </c>
      <c r="J1470">
        <v>347.82</v>
      </c>
    </row>
    <row r="1471" spans="1:10">
      <c r="A1471" t="s">
        <v>3293</v>
      </c>
      <c r="B1471" s="2">
        <v>45272</v>
      </c>
      <c r="C1471" t="s">
        <v>579</v>
      </c>
      <c r="D1471" t="s">
        <v>1557</v>
      </c>
      <c r="E1471" t="s">
        <v>1766</v>
      </c>
      <c r="F1471">
        <v>2</v>
      </c>
      <c r="G1471">
        <v>42.51</v>
      </c>
      <c r="H1471">
        <v>0.04</v>
      </c>
      <c r="I1471" t="s">
        <v>1828</v>
      </c>
      <c r="J1471">
        <v>81.619200000000006</v>
      </c>
    </row>
    <row r="1472" spans="1:10">
      <c r="A1472" t="s">
        <v>3294</v>
      </c>
      <c r="B1472" s="2">
        <v>45718</v>
      </c>
      <c r="C1472" t="s">
        <v>1124</v>
      </c>
      <c r="D1472" t="s">
        <v>1698</v>
      </c>
      <c r="E1472" t="s">
        <v>1779</v>
      </c>
      <c r="F1472">
        <v>3</v>
      </c>
      <c r="G1472">
        <v>582.1</v>
      </c>
      <c r="H1472">
        <v>0.12</v>
      </c>
      <c r="I1472" t="s">
        <v>1825</v>
      </c>
      <c r="J1472">
        <v>1536.7439999999999</v>
      </c>
    </row>
    <row r="1473" spans="1:10">
      <c r="A1473" t="s">
        <v>3295</v>
      </c>
      <c r="B1473" s="2">
        <v>45356</v>
      </c>
      <c r="C1473" t="s">
        <v>711</v>
      </c>
      <c r="D1473" t="s">
        <v>1712</v>
      </c>
      <c r="E1473" t="s">
        <v>1807</v>
      </c>
      <c r="F1473">
        <v>4</v>
      </c>
      <c r="G1473">
        <v>461.52</v>
      </c>
      <c r="H1473">
        <v>0</v>
      </c>
      <c r="I1473" t="s">
        <v>1828</v>
      </c>
      <c r="J1473">
        <v>1846.08</v>
      </c>
    </row>
    <row r="1474" spans="1:10">
      <c r="A1474" t="s">
        <v>3296</v>
      </c>
      <c r="B1474" s="2">
        <v>45552</v>
      </c>
      <c r="C1474" t="s">
        <v>1524</v>
      </c>
      <c r="D1474" t="s">
        <v>1580</v>
      </c>
      <c r="E1474" t="s">
        <v>1792</v>
      </c>
      <c r="F1474">
        <v>1</v>
      </c>
      <c r="G1474">
        <v>558.41999999999996</v>
      </c>
      <c r="H1474">
        <v>0.03</v>
      </c>
      <c r="I1474" t="s">
        <v>1823</v>
      </c>
      <c r="J1474">
        <v>541.66740000000004</v>
      </c>
    </row>
    <row r="1475" spans="1:10">
      <c r="A1475" t="s">
        <v>3297</v>
      </c>
      <c r="B1475" s="2">
        <v>45288</v>
      </c>
      <c r="C1475" t="s">
        <v>839</v>
      </c>
      <c r="D1475" t="s">
        <v>1572</v>
      </c>
      <c r="E1475" t="s">
        <v>1810</v>
      </c>
      <c r="F1475">
        <v>4</v>
      </c>
      <c r="G1475">
        <v>700.98</v>
      </c>
      <c r="H1475">
        <v>0.12</v>
      </c>
      <c r="I1475" t="s">
        <v>1825</v>
      </c>
      <c r="J1475">
        <v>2467.4495999999999</v>
      </c>
    </row>
    <row r="1476" spans="1:10">
      <c r="A1476" t="s">
        <v>3298</v>
      </c>
      <c r="B1476" s="2">
        <v>45605</v>
      </c>
      <c r="C1476" t="s">
        <v>1260</v>
      </c>
      <c r="D1476" t="s">
        <v>1718</v>
      </c>
      <c r="E1476" t="s">
        <v>1810</v>
      </c>
      <c r="F1476">
        <v>2</v>
      </c>
      <c r="G1476">
        <v>227.97</v>
      </c>
      <c r="H1476">
        <v>0.08</v>
      </c>
      <c r="I1476" t="s">
        <v>1828</v>
      </c>
      <c r="J1476">
        <v>419.46480000000003</v>
      </c>
    </row>
    <row r="1477" spans="1:10">
      <c r="A1477" t="s">
        <v>3299</v>
      </c>
      <c r="B1477" s="2">
        <v>45516</v>
      </c>
      <c r="C1477" t="s">
        <v>1461</v>
      </c>
      <c r="D1477" t="s">
        <v>1626</v>
      </c>
      <c r="E1477" t="s">
        <v>1792</v>
      </c>
      <c r="F1477">
        <v>4</v>
      </c>
      <c r="G1477">
        <v>278.70999999999998</v>
      </c>
      <c r="H1477">
        <v>0.2</v>
      </c>
      <c r="I1477" t="s">
        <v>1825</v>
      </c>
      <c r="J1477">
        <v>891.87199999999996</v>
      </c>
    </row>
    <row r="1478" spans="1:10">
      <c r="A1478" t="s">
        <v>3300</v>
      </c>
      <c r="B1478" s="2">
        <v>45379</v>
      </c>
      <c r="C1478" t="s">
        <v>827</v>
      </c>
      <c r="D1478" t="s">
        <v>1746</v>
      </c>
      <c r="E1478" t="s">
        <v>1782</v>
      </c>
      <c r="F1478">
        <v>2</v>
      </c>
      <c r="G1478">
        <v>916.12</v>
      </c>
      <c r="H1478">
        <v>0.05</v>
      </c>
      <c r="I1478" t="s">
        <v>1825</v>
      </c>
      <c r="J1478">
        <v>1740.6279999999999</v>
      </c>
    </row>
    <row r="1479" spans="1:10">
      <c r="A1479" t="s">
        <v>3301</v>
      </c>
      <c r="B1479" s="2">
        <v>45567</v>
      </c>
      <c r="C1479" t="s">
        <v>455</v>
      </c>
      <c r="D1479" t="s">
        <v>1568</v>
      </c>
      <c r="E1479" t="s">
        <v>1794</v>
      </c>
      <c r="F1479">
        <v>4</v>
      </c>
      <c r="G1479">
        <v>228.98</v>
      </c>
      <c r="H1479">
        <v>0.22</v>
      </c>
      <c r="I1479" t="s">
        <v>1825</v>
      </c>
      <c r="J1479">
        <v>714.41759999999999</v>
      </c>
    </row>
    <row r="1480" spans="1:10">
      <c r="A1480" t="s">
        <v>3302</v>
      </c>
      <c r="B1480" s="2">
        <v>45510</v>
      </c>
      <c r="C1480" t="s">
        <v>752</v>
      </c>
      <c r="D1480" t="s">
        <v>1726</v>
      </c>
      <c r="E1480" t="s">
        <v>1801</v>
      </c>
      <c r="F1480">
        <v>4</v>
      </c>
      <c r="G1480">
        <v>904.82</v>
      </c>
      <c r="H1480">
        <v>0.09</v>
      </c>
      <c r="I1480" t="s">
        <v>1825</v>
      </c>
      <c r="J1480">
        <v>3293.5448000000001</v>
      </c>
    </row>
    <row r="1481" spans="1:10">
      <c r="A1481" t="s">
        <v>3303</v>
      </c>
      <c r="B1481" s="2">
        <v>45806</v>
      </c>
      <c r="C1481" t="s">
        <v>295</v>
      </c>
      <c r="D1481" t="s">
        <v>1594</v>
      </c>
      <c r="E1481" t="s">
        <v>1792</v>
      </c>
      <c r="F1481">
        <v>1</v>
      </c>
      <c r="G1481">
        <v>588.61</v>
      </c>
      <c r="H1481">
        <v>0.1</v>
      </c>
      <c r="I1481" t="s">
        <v>1825</v>
      </c>
      <c r="J1481">
        <v>529.74900000000002</v>
      </c>
    </row>
    <row r="1482" spans="1:10">
      <c r="A1482" t="s">
        <v>3304</v>
      </c>
      <c r="B1482" s="2">
        <v>45240</v>
      </c>
      <c r="C1482" t="s">
        <v>396</v>
      </c>
      <c r="D1482" t="s">
        <v>1614</v>
      </c>
      <c r="E1482" t="s">
        <v>1766</v>
      </c>
      <c r="F1482">
        <v>4</v>
      </c>
      <c r="G1482">
        <v>695.97</v>
      </c>
      <c r="H1482">
        <v>0.02</v>
      </c>
      <c r="I1482" t="s">
        <v>1823</v>
      </c>
      <c r="J1482">
        <v>2728.2024000000001</v>
      </c>
    </row>
    <row r="1483" spans="1:10">
      <c r="A1483" t="s">
        <v>3305</v>
      </c>
      <c r="B1483" s="2">
        <v>45309</v>
      </c>
      <c r="C1483" t="s">
        <v>951</v>
      </c>
      <c r="D1483" t="s">
        <v>1742</v>
      </c>
      <c r="E1483" t="s">
        <v>1792</v>
      </c>
      <c r="F1483">
        <v>2</v>
      </c>
      <c r="G1483">
        <v>181.42</v>
      </c>
      <c r="H1483">
        <v>0.08</v>
      </c>
      <c r="I1483" t="s">
        <v>1825</v>
      </c>
      <c r="J1483">
        <v>333.81279999999998</v>
      </c>
    </row>
    <row r="1484" spans="1:10">
      <c r="A1484" t="s">
        <v>3306</v>
      </c>
      <c r="B1484" s="2">
        <v>45375</v>
      </c>
      <c r="C1484" t="s">
        <v>100</v>
      </c>
      <c r="D1484" t="s">
        <v>1742</v>
      </c>
      <c r="E1484" t="s">
        <v>1797</v>
      </c>
      <c r="F1484">
        <v>1</v>
      </c>
      <c r="G1484">
        <v>439.55</v>
      </c>
      <c r="H1484">
        <v>0.28999999999999998</v>
      </c>
      <c r="I1484" t="s">
        <v>1828</v>
      </c>
      <c r="J1484">
        <v>312.08049999999997</v>
      </c>
    </row>
    <row r="1485" spans="1:10">
      <c r="A1485" t="s">
        <v>3307</v>
      </c>
      <c r="B1485" s="2">
        <v>45733</v>
      </c>
      <c r="C1485" t="s">
        <v>399</v>
      </c>
      <c r="D1485" t="s">
        <v>1658</v>
      </c>
      <c r="E1485" t="s">
        <v>1810</v>
      </c>
      <c r="F1485">
        <v>3</v>
      </c>
      <c r="G1485">
        <v>471.27</v>
      </c>
      <c r="H1485">
        <v>0.27</v>
      </c>
      <c r="I1485" t="s">
        <v>1828</v>
      </c>
      <c r="J1485">
        <v>1032.0813000000001</v>
      </c>
    </row>
    <row r="1486" spans="1:10">
      <c r="A1486" t="s">
        <v>3308</v>
      </c>
      <c r="B1486" s="2">
        <v>45435</v>
      </c>
      <c r="C1486" t="s">
        <v>172</v>
      </c>
      <c r="D1486" t="s">
        <v>1666</v>
      </c>
      <c r="E1486" t="s">
        <v>1794</v>
      </c>
      <c r="F1486">
        <v>1</v>
      </c>
      <c r="G1486">
        <v>758.89</v>
      </c>
      <c r="H1486">
        <v>0.1</v>
      </c>
      <c r="I1486" t="s">
        <v>1823</v>
      </c>
      <c r="J1486">
        <v>683.00099999999998</v>
      </c>
    </row>
    <row r="1487" spans="1:10">
      <c r="A1487" t="s">
        <v>3309</v>
      </c>
      <c r="B1487" s="2">
        <v>45864</v>
      </c>
      <c r="C1487" t="s">
        <v>1492</v>
      </c>
      <c r="D1487" t="s">
        <v>1738</v>
      </c>
      <c r="E1487" t="s">
        <v>1801</v>
      </c>
      <c r="F1487">
        <v>4</v>
      </c>
      <c r="G1487">
        <v>918.1</v>
      </c>
      <c r="H1487">
        <v>0.19</v>
      </c>
      <c r="I1487" t="s">
        <v>1828</v>
      </c>
      <c r="J1487">
        <v>2974.6439999999998</v>
      </c>
    </row>
    <row r="1488" spans="1:10">
      <c r="A1488" t="s">
        <v>3310</v>
      </c>
      <c r="B1488" s="2">
        <v>45569</v>
      </c>
      <c r="C1488" t="s">
        <v>827</v>
      </c>
      <c r="D1488" t="s">
        <v>1736</v>
      </c>
      <c r="E1488" t="s">
        <v>1792</v>
      </c>
      <c r="F1488">
        <v>1</v>
      </c>
      <c r="G1488">
        <v>861.5</v>
      </c>
      <c r="H1488">
        <v>0.05</v>
      </c>
      <c r="I1488" t="s">
        <v>1828</v>
      </c>
      <c r="J1488">
        <v>818.42499999999995</v>
      </c>
    </row>
    <row r="1489" spans="1:10">
      <c r="A1489" t="s">
        <v>3311</v>
      </c>
      <c r="B1489" s="2">
        <v>45664</v>
      </c>
      <c r="C1489" t="s">
        <v>1425</v>
      </c>
      <c r="D1489" t="s">
        <v>1592</v>
      </c>
      <c r="E1489" t="s">
        <v>1799</v>
      </c>
      <c r="F1489">
        <v>1</v>
      </c>
      <c r="G1489">
        <v>588.29999999999995</v>
      </c>
      <c r="H1489">
        <v>0.26</v>
      </c>
      <c r="I1489" t="s">
        <v>1828</v>
      </c>
      <c r="J1489">
        <v>435.34199999999998</v>
      </c>
    </row>
    <row r="1490" spans="1:10">
      <c r="A1490" t="s">
        <v>3312</v>
      </c>
      <c r="B1490" s="2">
        <v>45645</v>
      </c>
      <c r="C1490" t="s">
        <v>1425</v>
      </c>
      <c r="D1490" t="s">
        <v>1658</v>
      </c>
      <c r="E1490" t="s">
        <v>1779</v>
      </c>
      <c r="F1490">
        <v>1</v>
      </c>
      <c r="G1490">
        <v>917.26</v>
      </c>
      <c r="H1490">
        <v>0.05</v>
      </c>
      <c r="I1490" t="s">
        <v>1825</v>
      </c>
      <c r="J1490">
        <v>871.39700000000005</v>
      </c>
    </row>
    <row r="1491" spans="1:10">
      <c r="A1491" t="s">
        <v>3313</v>
      </c>
      <c r="B1491" s="2">
        <v>45449</v>
      </c>
      <c r="C1491" t="s">
        <v>749</v>
      </c>
      <c r="D1491" t="s">
        <v>1557</v>
      </c>
      <c r="E1491" t="s">
        <v>1810</v>
      </c>
      <c r="F1491">
        <v>4</v>
      </c>
      <c r="G1491">
        <v>96.78</v>
      </c>
      <c r="H1491">
        <v>0.11</v>
      </c>
      <c r="I1491" t="s">
        <v>1825</v>
      </c>
      <c r="J1491">
        <v>344.53680000000003</v>
      </c>
    </row>
    <row r="1492" spans="1:10">
      <c r="A1492" t="s">
        <v>3314</v>
      </c>
      <c r="B1492" s="2">
        <v>45629</v>
      </c>
      <c r="C1492" t="s">
        <v>1472</v>
      </c>
      <c r="D1492" t="s">
        <v>1604</v>
      </c>
      <c r="E1492" t="s">
        <v>1769</v>
      </c>
      <c r="F1492">
        <v>3</v>
      </c>
      <c r="G1492">
        <v>199.41</v>
      </c>
      <c r="H1492">
        <v>0.16</v>
      </c>
      <c r="I1492" t="s">
        <v>1828</v>
      </c>
      <c r="J1492">
        <v>502.51319999999998</v>
      </c>
    </row>
    <row r="1493" spans="1:10">
      <c r="A1493" t="s">
        <v>3315</v>
      </c>
      <c r="B1493" s="2">
        <v>45739</v>
      </c>
      <c r="C1493" t="s">
        <v>85</v>
      </c>
      <c r="D1493" t="s">
        <v>1656</v>
      </c>
      <c r="E1493" t="s">
        <v>1786</v>
      </c>
      <c r="F1493">
        <v>1</v>
      </c>
      <c r="G1493">
        <v>687.91</v>
      </c>
      <c r="H1493">
        <v>0.25</v>
      </c>
      <c r="I1493" t="s">
        <v>1823</v>
      </c>
      <c r="J1493">
        <v>515.9325</v>
      </c>
    </row>
    <row r="1494" spans="1:10">
      <c r="A1494" t="s">
        <v>3316</v>
      </c>
      <c r="B1494" s="2">
        <v>45849</v>
      </c>
      <c r="C1494" t="s">
        <v>153</v>
      </c>
      <c r="D1494" t="s">
        <v>1690</v>
      </c>
      <c r="E1494" t="s">
        <v>1761</v>
      </c>
      <c r="F1494">
        <v>3</v>
      </c>
      <c r="G1494">
        <v>769.62</v>
      </c>
      <c r="H1494">
        <v>0.09</v>
      </c>
      <c r="I1494" t="s">
        <v>1825</v>
      </c>
      <c r="J1494">
        <v>2101.0626000000002</v>
      </c>
    </row>
    <row r="1495" spans="1:10">
      <c r="A1495" t="s">
        <v>3317</v>
      </c>
      <c r="B1495" s="2">
        <v>45230</v>
      </c>
      <c r="C1495" t="s">
        <v>713</v>
      </c>
      <c r="D1495" t="s">
        <v>1553</v>
      </c>
      <c r="E1495" t="s">
        <v>1766</v>
      </c>
      <c r="F1495">
        <v>1</v>
      </c>
      <c r="G1495">
        <v>492.05</v>
      </c>
      <c r="H1495">
        <v>0.27</v>
      </c>
      <c r="I1495" t="s">
        <v>1823</v>
      </c>
      <c r="J1495">
        <v>359.19650000000001</v>
      </c>
    </row>
    <row r="1496" spans="1:10">
      <c r="A1496" t="s">
        <v>3318</v>
      </c>
      <c r="B1496" s="2">
        <v>45292</v>
      </c>
      <c r="C1496" t="s">
        <v>369</v>
      </c>
      <c r="D1496" t="s">
        <v>1582</v>
      </c>
      <c r="E1496" t="s">
        <v>1794</v>
      </c>
      <c r="F1496">
        <v>2</v>
      </c>
      <c r="G1496">
        <v>428.55</v>
      </c>
      <c r="H1496">
        <v>0</v>
      </c>
      <c r="I1496" t="s">
        <v>1825</v>
      </c>
      <c r="J1496">
        <v>857.1</v>
      </c>
    </row>
    <row r="1497" spans="1:10">
      <c r="A1497" t="s">
        <v>3319</v>
      </c>
      <c r="B1497" s="2">
        <v>45251</v>
      </c>
      <c r="C1497" t="s">
        <v>737</v>
      </c>
      <c r="D1497" t="s">
        <v>1568</v>
      </c>
      <c r="E1497" t="s">
        <v>1801</v>
      </c>
      <c r="F1497">
        <v>4</v>
      </c>
      <c r="G1497">
        <v>316.18</v>
      </c>
      <c r="H1497">
        <v>0.12</v>
      </c>
      <c r="I1497" t="s">
        <v>1823</v>
      </c>
      <c r="J1497">
        <v>1112.9536000000001</v>
      </c>
    </row>
    <row r="1498" spans="1:10">
      <c r="A1498" t="s">
        <v>3320</v>
      </c>
      <c r="B1498" s="2">
        <v>45555</v>
      </c>
      <c r="C1498" t="s">
        <v>40</v>
      </c>
      <c r="D1498" t="s">
        <v>1574</v>
      </c>
      <c r="E1498" t="s">
        <v>1766</v>
      </c>
      <c r="F1498">
        <v>3</v>
      </c>
      <c r="G1498">
        <v>162.16999999999999</v>
      </c>
      <c r="H1498">
        <v>0.15</v>
      </c>
      <c r="I1498" t="s">
        <v>1825</v>
      </c>
      <c r="J1498">
        <v>413.5335</v>
      </c>
    </row>
    <row r="1499" spans="1:10">
      <c r="A1499" t="s">
        <v>3321</v>
      </c>
      <c r="B1499" s="2">
        <v>45385</v>
      </c>
      <c r="C1499" t="s">
        <v>1041</v>
      </c>
      <c r="D1499" t="s">
        <v>1553</v>
      </c>
      <c r="E1499" t="s">
        <v>1766</v>
      </c>
      <c r="F1499">
        <v>3</v>
      </c>
      <c r="G1499">
        <v>698.14</v>
      </c>
      <c r="H1499">
        <v>0.04</v>
      </c>
      <c r="I1499" t="s">
        <v>1825</v>
      </c>
      <c r="J1499">
        <v>2010.6432</v>
      </c>
    </row>
    <row r="1500" spans="1:10">
      <c r="A1500" t="s">
        <v>3322</v>
      </c>
      <c r="B1500" s="2">
        <v>45787</v>
      </c>
      <c r="C1500" t="s">
        <v>978</v>
      </c>
      <c r="D1500" t="s">
        <v>1696</v>
      </c>
      <c r="E1500" t="s">
        <v>1810</v>
      </c>
      <c r="F1500">
        <v>1</v>
      </c>
      <c r="G1500">
        <v>478.08</v>
      </c>
      <c r="H1500">
        <v>7.0000000000000007E-2</v>
      </c>
      <c r="I1500" t="s">
        <v>1828</v>
      </c>
      <c r="J1500">
        <v>444.61439999999999</v>
      </c>
    </row>
    <row r="1501" spans="1:10">
      <c r="A1501" t="s">
        <v>3323</v>
      </c>
      <c r="B1501" s="2">
        <v>45822</v>
      </c>
      <c r="C1501" t="s">
        <v>678</v>
      </c>
      <c r="D1501" t="s">
        <v>1666</v>
      </c>
      <c r="E1501" t="s">
        <v>1779</v>
      </c>
      <c r="F1501">
        <v>2</v>
      </c>
      <c r="G1501">
        <v>958.64</v>
      </c>
      <c r="H1501">
        <v>0.2</v>
      </c>
      <c r="I1501" t="s">
        <v>1825</v>
      </c>
      <c r="J1501">
        <v>1533.8240000000001</v>
      </c>
    </row>
    <row r="1502" spans="1:10">
      <c r="A1502" t="s">
        <v>3324</v>
      </c>
      <c r="B1502" s="2">
        <v>45590</v>
      </c>
      <c r="C1502" t="s">
        <v>1431</v>
      </c>
      <c r="D1502" t="s">
        <v>1630</v>
      </c>
      <c r="E1502" t="s">
        <v>1794</v>
      </c>
      <c r="F1502">
        <v>2</v>
      </c>
      <c r="G1502">
        <v>581.19000000000005</v>
      </c>
      <c r="H1502">
        <v>7.0000000000000007E-2</v>
      </c>
      <c r="I1502" t="s">
        <v>1828</v>
      </c>
      <c r="J1502">
        <v>1081.0134</v>
      </c>
    </row>
    <row r="1503" spans="1:10">
      <c r="A1503" t="s">
        <v>3325</v>
      </c>
      <c r="B1503" s="2">
        <v>45618</v>
      </c>
      <c r="C1503" t="s">
        <v>393</v>
      </c>
      <c r="D1503" t="s">
        <v>1746</v>
      </c>
      <c r="E1503" t="s">
        <v>1792</v>
      </c>
      <c r="F1503">
        <v>1</v>
      </c>
      <c r="G1503">
        <v>736.54</v>
      </c>
      <c r="H1503">
        <v>0.16</v>
      </c>
      <c r="I1503" t="s">
        <v>1825</v>
      </c>
      <c r="J1503">
        <v>618.69359999999995</v>
      </c>
    </row>
    <row r="1504" spans="1:10">
      <c r="A1504" t="s">
        <v>3326</v>
      </c>
      <c r="B1504" s="2">
        <v>45586</v>
      </c>
      <c r="C1504" t="s">
        <v>1249</v>
      </c>
      <c r="D1504" t="s">
        <v>1678</v>
      </c>
      <c r="E1504" t="s">
        <v>1801</v>
      </c>
      <c r="F1504">
        <v>1</v>
      </c>
      <c r="G1504">
        <v>524</v>
      </c>
      <c r="H1504">
        <v>0.28000000000000003</v>
      </c>
      <c r="I1504" t="s">
        <v>1823</v>
      </c>
      <c r="J1504">
        <v>377.28</v>
      </c>
    </row>
    <row r="1505" spans="1:10">
      <c r="A1505" t="s">
        <v>3327</v>
      </c>
      <c r="B1505" s="2">
        <v>45548</v>
      </c>
      <c r="C1505" t="s">
        <v>178</v>
      </c>
      <c r="D1505" t="s">
        <v>1604</v>
      </c>
      <c r="E1505" t="s">
        <v>1766</v>
      </c>
      <c r="F1505">
        <v>4</v>
      </c>
      <c r="G1505">
        <v>566.09</v>
      </c>
      <c r="H1505">
        <v>0.28000000000000003</v>
      </c>
      <c r="I1505" t="s">
        <v>1828</v>
      </c>
      <c r="J1505">
        <v>1630.3391999999999</v>
      </c>
    </row>
    <row r="1506" spans="1:10">
      <c r="A1506" t="s">
        <v>3328</v>
      </c>
      <c r="B1506" s="2">
        <v>45772</v>
      </c>
      <c r="C1506" t="s">
        <v>827</v>
      </c>
      <c r="D1506" t="s">
        <v>1590</v>
      </c>
      <c r="E1506" t="s">
        <v>1789</v>
      </c>
      <c r="F1506">
        <v>1</v>
      </c>
      <c r="G1506">
        <v>251.99</v>
      </c>
      <c r="H1506">
        <v>0.09</v>
      </c>
      <c r="I1506" t="s">
        <v>1823</v>
      </c>
      <c r="J1506">
        <v>229.3109</v>
      </c>
    </row>
    <row r="1507" spans="1:10">
      <c r="A1507" t="s">
        <v>3329</v>
      </c>
      <c r="B1507" s="2">
        <v>45361</v>
      </c>
      <c r="C1507" t="s">
        <v>716</v>
      </c>
      <c r="D1507" t="s">
        <v>1582</v>
      </c>
      <c r="E1507" t="s">
        <v>1813</v>
      </c>
      <c r="F1507">
        <v>1</v>
      </c>
      <c r="G1507">
        <v>259.2</v>
      </c>
      <c r="H1507">
        <v>0.27</v>
      </c>
      <c r="I1507" t="s">
        <v>1828</v>
      </c>
      <c r="J1507">
        <v>189.21600000000001</v>
      </c>
    </row>
    <row r="1508" spans="1:10">
      <c r="A1508" t="s">
        <v>3330</v>
      </c>
      <c r="B1508" s="2">
        <v>45235</v>
      </c>
      <c r="C1508" t="s">
        <v>1380</v>
      </c>
      <c r="D1508" t="s">
        <v>1666</v>
      </c>
      <c r="E1508" t="s">
        <v>1801</v>
      </c>
      <c r="F1508">
        <v>1</v>
      </c>
      <c r="G1508">
        <v>935.66</v>
      </c>
      <c r="H1508">
        <v>0.26</v>
      </c>
      <c r="I1508" t="s">
        <v>1825</v>
      </c>
      <c r="J1508">
        <v>692.38840000000005</v>
      </c>
    </row>
    <row r="1509" spans="1:10">
      <c r="A1509" t="s">
        <v>3331</v>
      </c>
      <c r="B1509" s="2">
        <v>45864</v>
      </c>
      <c r="C1509" t="s">
        <v>1446</v>
      </c>
      <c r="D1509" t="s">
        <v>1618</v>
      </c>
      <c r="E1509" t="s">
        <v>1782</v>
      </c>
      <c r="F1509">
        <v>4</v>
      </c>
      <c r="G1509">
        <v>480.75</v>
      </c>
      <c r="H1509">
        <v>0.02</v>
      </c>
      <c r="I1509" t="s">
        <v>1823</v>
      </c>
      <c r="J1509">
        <v>1884.54</v>
      </c>
    </row>
    <row r="1510" spans="1:10">
      <c r="A1510" t="s">
        <v>3332</v>
      </c>
      <c r="B1510" s="2">
        <v>45681</v>
      </c>
      <c r="C1510" t="s">
        <v>1154</v>
      </c>
      <c r="D1510" t="s">
        <v>1710</v>
      </c>
      <c r="E1510" t="s">
        <v>1801</v>
      </c>
      <c r="F1510">
        <v>2</v>
      </c>
      <c r="G1510">
        <v>457.83</v>
      </c>
      <c r="H1510">
        <v>0.01</v>
      </c>
      <c r="I1510" t="s">
        <v>1828</v>
      </c>
      <c r="J1510">
        <v>906.50340000000006</v>
      </c>
    </row>
    <row r="1511" spans="1:10">
      <c r="A1511" t="s">
        <v>3333</v>
      </c>
      <c r="B1511" s="2">
        <v>45905</v>
      </c>
      <c r="C1511" t="s">
        <v>547</v>
      </c>
      <c r="D1511" t="s">
        <v>1644</v>
      </c>
      <c r="E1511" t="s">
        <v>1799</v>
      </c>
      <c r="F1511">
        <v>1</v>
      </c>
      <c r="G1511">
        <v>994.63</v>
      </c>
      <c r="H1511">
        <v>0.28000000000000003</v>
      </c>
      <c r="I1511" t="s">
        <v>1823</v>
      </c>
      <c r="J1511">
        <v>716.1336</v>
      </c>
    </row>
    <row r="1512" spans="1:10">
      <c r="A1512" t="s">
        <v>3334</v>
      </c>
      <c r="B1512" s="2">
        <v>45765</v>
      </c>
      <c r="C1512" t="s">
        <v>785</v>
      </c>
      <c r="D1512" t="s">
        <v>1728</v>
      </c>
      <c r="E1512" t="s">
        <v>1752</v>
      </c>
      <c r="F1512">
        <v>3</v>
      </c>
      <c r="G1512">
        <v>65.569999999999993</v>
      </c>
      <c r="H1512">
        <v>0.3</v>
      </c>
      <c r="I1512" t="s">
        <v>1828</v>
      </c>
      <c r="J1512">
        <v>137.697</v>
      </c>
    </row>
    <row r="1513" spans="1:10">
      <c r="A1513" t="s">
        <v>3335</v>
      </c>
      <c r="B1513" s="2">
        <v>45821</v>
      </c>
      <c r="C1513" t="s">
        <v>535</v>
      </c>
      <c r="D1513" t="s">
        <v>1664</v>
      </c>
      <c r="E1513" t="s">
        <v>1807</v>
      </c>
      <c r="F1513">
        <v>3</v>
      </c>
      <c r="G1513">
        <v>622.98</v>
      </c>
      <c r="H1513">
        <v>0.28000000000000003</v>
      </c>
      <c r="I1513" t="s">
        <v>1825</v>
      </c>
      <c r="J1513">
        <v>1345.6368</v>
      </c>
    </row>
    <row r="1514" spans="1:10">
      <c r="A1514" t="s">
        <v>3336</v>
      </c>
      <c r="B1514" s="2">
        <v>45691</v>
      </c>
      <c r="C1514" t="s">
        <v>800</v>
      </c>
      <c r="D1514" t="s">
        <v>1658</v>
      </c>
      <c r="E1514" t="s">
        <v>1797</v>
      </c>
      <c r="F1514">
        <v>1</v>
      </c>
      <c r="G1514">
        <v>170.68</v>
      </c>
      <c r="H1514">
        <v>0.13</v>
      </c>
      <c r="I1514" t="s">
        <v>1825</v>
      </c>
      <c r="J1514">
        <v>148.49160000000001</v>
      </c>
    </row>
    <row r="1515" spans="1:10">
      <c r="A1515" t="s">
        <v>3337</v>
      </c>
      <c r="B1515" s="2">
        <v>45860</v>
      </c>
      <c r="C1515" t="s">
        <v>344</v>
      </c>
      <c r="D1515" t="s">
        <v>1560</v>
      </c>
      <c r="E1515" t="s">
        <v>1782</v>
      </c>
      <c r="F1515">
        <v>4</v>
      </c>
      <c r="G1515">
        <v>797.83</v>
      </c>
      <c r="H1515">
        <v>0.08</v>
      </c>
      <c r="I1515" t="s">
        <v>1823</v>
      </c>
      <c r="J1515">
        <v>2936.0144</v>
      </c>
    </row>
    <row r="1516" spans="1:10">
      <c r="A1516" t="s">
        <v>3338</v>
      </c>
      <c r="B1516" s="2">
        <v>45922</v>
      </c>
      <c r="C1516" t="s">
        <v>350</v>
      </c>
      <c r="D1516" t="s">
        <v>1549</v>
      </c>
      <c r="E1516" t="s">
        <v>1804</v>
      </c>
      <c r="F1516">
        <v>1</v>
      </c>
      <c r="G1516">
        <v>372.75</v>
      </c>
      <c r="H1516">
        <v>0.12</v>
      </c>
      <c r="I1516" t="s">
        <v>1823</v>
      </c>
      <c r="J1516">
        <v>328.02</v>
      </c>
    </row>
    <row r="1517" spans="1:10">
      <c r="A1517" t="s">
        <v>3339</v>
      </c>
      <c r="B1517" s="2">
        <v>45477</v>
      </c>
      <c r="C1517" t="s">
        <v>1235</v>
      </c>
      <c r="D1517" t="s">
        <v>1670</v>
      </c>
      <c r="E1517" t="s">
        <v>1769</v>
      </c>
      <c r="F1517">
        <v>1</v>
      </c>
      <c r="G1517">
        <v>994.18</v>
      </c>
      <c r="H1517">
        <v>0.05</v>
      </c>
      <c r="I1517" t="s">
        <v>1825</v>
      </c>
      <c r="J1517">
        <v>944.471</v>
      </c>
    </row>
    <row r="1518" spans="1:10">
      <c r="A1518" t="s">
        <v>3340</v>
      </c>
      <c r="B1518" s="2">
        <v>45504</v>
      </c>
      <c r="C1518" t="s">
        <v>1310</v>
      </c>
      <c r="D1518" t="s">
        <v>1588</v>
      </c>
      <c r="E1518" t="s">
        <v>1797</v>
      </c>
      <c r="F1518">
        <v>1</v>
      </c>
      <c r="G1518">
        <v>136.12</v>
      </c>
      <c r="H1518">
        <v>7.0000000000000007E-2</v>
      </c>
      <c r="I1518" t="s">
        <v>1823</v>
      </c>
      <c r="J1518">
        <v>126.5916</v>
      </c>
    </row>
    <row r="1519" spans="1:10">
      <c r="A1519" t="s">
        <v>3341</v>
      </c>
      <c r="B1519" s="2">
        <v>45862</v>
      </c>
      <c r="C1519" t="s">
        <v>124</v>
      </c>
      <c r="D1519" t="s">
        <v>1652</v>
      </c>
      <c r="E1519" t="s">
        <v>1810</v>
      </c>
      <c r="F1519">
        <v>3</v>
      </c>
      <c r="G1519">
        <v>634.45000000000005</v>
      </c>
      <c r="H1519">
        <v>0.17</v>
      </c>
      <c r="I1519" t="s">
        <v>1825</v>
      </c>
      <c r="J1519">
        <v>1579.7805000000001</v>
      </c>
    </row>
    <row r="1520" spans="1:10">
      <c r="A1520" t="s">
        <v>3342</v>
      </c>
      <c r="B1520" s="2">
        <v>45579</v>
      </c>
      <c r="C1520" t="s">
        <v>1035</v>
      </c>
      <c r="D1520" t="s">
        <v>1676</v>
      </c>
      <c r="E1520" t="s">
        <v>1752</v>
      </c>
      <c r="F1520">
        <v>4</v>
      </c>
      <c r="G1520">
        <v>179.62</v>
      </c>
      <c r="H1520">
        <v>0.05</v>
      </c>
      <c r="I1520" t="s">
        <v>1823</v>
      </c>
      <c r="J1520">
        <v>682.55600000000004</v>
      </c>
    </row>
    <row r="1521" spans="1:10">
      <c r="A1521" t="s">
        <v>3343</v>
      </c>
      <c r="B1521" s="2">
        <v>45658</v>
      </c>
      <c r="C1521" t="s">
        <v>932</v>
      </c>
      <c r="D1521" t="s">
        <v>1588</v>
      </c>
      <c r="E1521" t="s">
        <v>1810</v>
      </c>
      <c r="F1521">
        <v>4</v>
      </c>
      <c r="G1521">
        <v>558.83000000000004</v>
      </c>
      <c r="H1521">
        <v>0.16</v>
      </c>
      <c r="I1521" t="s">
        <v>1825</v>
      </c>
      <c r="J1521">
        <v>1877.6687999999999</v>
      </c>
    </row>
    <row r="1522" spans="1:10">
      <c r="A1522" t="s">
        <v>3344</v>
      </c>
      <c r="B1522" s="2">
        <v>45664</v>
      </c>
      <c r="C1522" t="s">
        <v>568</v>
      </c>
      <c r="D1522" t="s">
        <v>1736</v>
      </c>
      <c r="E1522" t="s">
        <v>1776</v>
      </c>
      <c r="F1522">
        <v>2</v>
      </c>
      <c r="G1522">
        <v>859.74</v>
      </c>
      <c r="H1522">
        <v>0.25</v>
      </c>
      <c r="I1522" t="s">
        <v>1828</v>
      </c>
      <c r="J1522">
        <v>1289.6099999999999</v>
      </c>
    </row>
    <row r="1523" spans="1:10">
      <c r="A1523" t="s">
        <v>3345</v>
      </c>
      <c r="B1523" s="2">
        <v>45936</v>
      </c>
      <c r="C1523" t="s">
        <v>375</v>
      </c>
      <c r="D1523" t="s">
        <v>1678</v>
      </c>
      <c r="E1523" t="s">
        <v>1804</v>
      </c>
      <c r="F1523">
        <v>3</v>
      </c>
      <c r="G1523">
        <v>578.47</v>
      </c>
      <c r="H1523">
        <v>0.06</v>
      </c>
      <c r="I1523" t="s">
        <v>1828</v>
      </c>
      <c r="J1523">
        <v>1631.2854</v>
      </c>
    </row>
    <row r="1524" spans="1:10">
      <c r="A1524" t="s">
        <v>3346</v>
      </c>
      <c r="B1524" s="2">
        <v>45344</v>
      </c>
      <c r="C1524" t="s">
        <v>208</v>
      </c>
      <c r="D1524" t="s">
        <v>1590</v>
      </c>
      <c r="E1524" t="s">
        <v>1794</v>
      </c>
      <c r="F1524">
        <v>1</v>
      </c>
      <c r="G1524">
        <v>440.48</v>
      </c>
      <c r="H1524">
        <v>0.11</v>
      </c>
      <c r="I1524" t="s">
        <v>1828</v>
      </c>
      <c r="J1524">
        <v>392.02719999999999</v>
      </c>
    </row>
    <row r="1525" spans="1:10">
      <c r="A1525" t="s">
        <v>3347</v>
      </c>
      <c r="B1525" s="2">
        <v>45329</v>
      </c>
      <c r="C1525" t="s">
        <v>75</v>
      </c>
      <c r="D1525" t="s">
        <v>1580</v>
      </c>
      <c r="E1525" t="s">
        <v>1813</v>
      </c>
      <c r="F1525">
        <v>2</v>
      </c>
      <c r="G1525">
        <v>303.67</v>
      </c>
      <c r="H1525">
        <v>0.05</v>
      </c>
      <c r="I1525" t="s">
        <v>1825</v>
      </c>
      <c r="J1525">
        <v>576.97299999999996</v>
      </c>
    </row>
    <row r="1526" spans="1:10">
      <c r="A1526" t="s">
        <v>3348</v>
      </c>
      <c r="B1526" s="2">
        <v>45895</v>
      </c>
      <c r="C1526" t="s">
        <v>1056</v>
      </c>
      <c r="D1526" t="s">
        <v>1696</v>
      </c>
      <c r="E1526" t="s">
        <v>1799</v>
      </c>
      <c r="F1526">
        <v>2</v>
      </c>
      <c r="G1526">
        <v>611.21</v>
      </c>
      <c r="H1526">
        <v>0.22</v>
      </c>
      <c r="I1526" t="s">
        <v>1828</v>
      </c>
      <c r="J1526">
        <v>953.48760000000004</v>
      </c>
    </row>
    <row r="1527" spans="1:10">
      <c r="A1527" t="s">
        <v>3349</v>
      </c>
      <c r="B1527" s="2">
        <v>45239</v>
      </c>
      <c r="C1527" t="s">
        <v>660</v>
      </c>
      <c r="D1527" t="s">
        <v>1626</v>
      </c>
      <c r="E1527" t="s">
        <v>1801</v>
      </c>
      <c r="F1527">
        <v>2</v>
      </c>
      <c r="G1527">
        <v>768.08</v>
      </c>
      <c r="H1527">
        <v>0.26</v>
      </c>
      <c r="I1527" t="s">
        <v>1825</v>
      </c>
      <c r="J1527">
        <v>1136.7583999999999</v>
      </c>
    </row>
    <row r="1528" spans="1:10">
      <c r="A1528" t="s">
        <v>3350</v>
      </c>
      <c r="B1528" s="2">
        <v>45296</v>
      </c>
      <c r="C1528" t="s">
        <v>937</v>
      </c>
      <c r="D1528" t="s">
        <v>1594</v>
      </c>
      <c r="E1528" t="s">
        <v>1810</v>
      </c>
      <c r="F1528">
        <v>1</v>
      </c>
      <c r="G1528">
        <v>616.82000000000005</v>
      </c>
      <c r="H1528">
        <v>0.24</v>
      </c>
      <c r="I1528" t="s">
        <v>1823</v>
      </c>
      <c r="J1528">
        <v>468.78320000000002</v>
      </c>
    </row>
    <row r="1529" spans="1:10">
      <c r="A1529" t="s">
        <v>3351</v>
      </c>
      <c r="B1529" s="2">
        <v>45672</v>
      </c>
      <c r="C1529" t="s">
        <v>604</v>
      </c>
      <c r="D1529" t="s">
        <v>1628</v>
      </c>
      <c r="E1529" t="s">
        <v>1810</v>
      </c>
      <c r="F1529">
        <v>1</v>
      </c>
      <c r="G1529">
        <v>470.34</v>
      </c>
      <c r="H1529">
        <v>0.18</v>
      </c>
      <c r="I1529" t="s">
        <v>1828</v>
      </c>
      <c r="J1529">
        <v>385.67880000000002</v>
      </c>
    </row>
    <row r="1530" spans="1:10">
      <c r="A1530" t="s">
        <v>3352</v>
      </c>
      <c r="B1530" s="2">
        <v>45499</v>
      </c>
      <c r="C1530" t="s">
        <v>711</v>
      </c>
      <c r="D1530" t="s">
        <v>1654</v>
      </c>
      <c r="E1530" t="s">
        <v>1782</v>
      </c>
      <c r="F1530">
        <v>2</v>
      </c>
      <c r="G1530">
        <v>616.36</v>
      </c>
      <c r="H1530">
        <v>0.12</v>
      </c>
      <c r="I1530" t="s">
        <v>1825</v>
      </c>
      <c r="J1530">
        <v>1084.7936</v>
      </c>
    </row>
    <row r="1531" spans="1:10">
      <c r="A1531" t="s">
        <v>3353</v>
      </c>
      <c r="B1531" s="2">
        <v>45434</v>
      </c>
      <c r="C1531" t="s">
        <v>298</v>
      </c>
      <c r="D1531" t="s">
        <v>1551</v>
      </c>
      <c r="E1531" t="s">
        <v>1786</v>
      </c>
      <c r="F1531">
        <v>3</v>
      </c>
      <c r="G1531">
        <v>657.24</v>
      </c>
      <c r="H1531">
        <v>0.18</v>
      </c>
      <c r="I1531" t="s">
        <v>1825</v>
      </c>
      <c r="J1531">
        <v>1616.8104000000001</v>
      </c>
    </row>
    <row r="1532" spans="1:10">
      <c r="A1532" t="s">
        <v>3354</v>
      </c>
      <c r="B1532" s="2">
        <v>45893</v>
      </c>
      <c r="C1532" t="s">
        <v>137</v>
      </c>
      <c r="D1532" t="s">
        <v>1630</v>
      </c>
      <c r="E1532" t="s">
        <v>1813</v>
      </c>
      <c r="F1532">
        <v>2</v>
      </c>
      <c r="G1532">
        <v>392.45</v>
      </c>
      <c r="H1532">
        <v>0.04</v>
      </c>
      <c r="I1532" t="s">
        <v>1825</v>
      </c>
      <c r="J1532">
        <v>753.50400000000002</v>
      </c>
    </row>
    <row r="1533" spans="1:10">
      <c r="A1533" t="s">
        <v>3355</v>
      </c>
      <c r="B1533" s="2">
        <v>45346</v>
      </c>
      <c r="C1533" t="s">
        <v>785</v>
      </c>
      <c r="D1533" t="s">
        <v>1628</v>
      </c>
      <c r="E1533" t="s">
        <v>1799</v>
      </c>
      <c r="F1533">
        <v>3</v>
      </c>
      <c r="G1533">
        <v>62.03</v>
      </c>
      <c r="H1533">
        <v>0.01</v>
      </c>
      <c r="I1533" t="s">
        <v>1828</v>
      </c>
      <c r="J1533">
        <v>184.22909999999999</v>
      </c>
    </row>
    <row r="1534" spans="1:10">
      <c r="A1534" t="s">
        <v>3356</v>
      </c>
      <c r="B1534" s="2">
        <v>45613</v>
      </c>
      <c r="C1534" t="s">
        <v>332</v>
      </c>
      <c r="D1534" t="s">
        <v>1740</v>
      </c>
      <c r="E1534" t="s">
        <v>1766</v>
      </c>
      <c r="F1534">
        <v>4</v>
      </c>
      <c r="G1534">
        <v>933.73</v>
      </c>
      <c r="H1534">
        <v>0.25</v>
      </c>
      <c r="I1534" t="s">
        <v>1825</v>
      </c>
      <c r="J1534">
        <v>2801.19</v>
      </c>
    </row>
    <row r="1535" spans="1:10">
      <c r="A1535" t="s">
        <v>3357</v>
      </c>
      <c r="B1535" s="2">
        <v>45928</v>
      </c>
      <c r="C1535" t="s">
        <v>520</v>
      </c>
      <c r="D1535" t="s">
        <v>1718</v>
      </c>
      <c r="E1535" t="s">
        <v>1804</v>
      </c>
      <c r="F1535">
        <v>3</v>
      </c>
      <c r="G1535">
        <v>615.30999999999995</v>
      </c>
      <c r="H1535">
        <v>0.14000000000000001</v>
      </c>
      <c r="I1535" t="s">
        <v>1825</v>
      </c>
      <c r="J1535">
        <v>1587.4998000000001</v>
      </c>
    </row>
    <row r="1536" spans="1:10">
      <c r="A1536" t="s">
        <v>3358</v>
      </c>
      <c r="B1536" s="2">
        <v>45619</v>
      </c>
      <c r="C1536" t="s">
        <v>1166</v>
      </c>
      <c r="D1536" t="s">
        <v>1666</v>
      </c>
      <c r="E1536" t="s">
        <v>1810</v>
      </c>
      <c r="F1536">
        <v>4</v>
      </c>
      <c r="G1536">
        <v>790.38</v>
      </c>
      <c r="H1536">
        <v>0.22</v>
      </c>
      <c r="I1536" t="s">
        <v>1828</v>
      </c>
      <c r="J1536">
        <v>2465.9856</v>
      </c>
    </row>
    <row r="1537" spans="1:10">
      <c r="A1537" t="s">
        <v>3359</v>
      </c>
      <c r="B1537" s="2">
        <v>45533</v>
      </c>
      <c r="C1537" t="s">
        <v>857</v>
      </c>
      <c r="D1537" t="s">
        <v>1666</v>
      </c>
      <c r="E1537" t="s">
        <v>1807</v>
      </c>
      <c r="F1537">
        <v>2</v>
      </c>
      <c r="G1537">
        <v>102.85</v>
      </c>
      <c r="H1537">
        <v>0.08</v>
      </c>
      <c r="I1537" t="s">
        <v>1825</v>
      </c>
      <c r="J1537">
        <v>189.244</v>
      </c>
    </row>
    <row r="1538" spans="1:10">
      <c r="A1538" t="s">
        <v>3360</v>
      </c>
      <c r="B1538" s="2">
        <v>45781</v>
      </c>
      <c r="C1538" t="s">
        <v>153</v>
      </c>
      <c r="D1538" t="s">
        <v>1570</v>
      </c>
      <c r="E1538" t="s">
        <v>1804</v>
      </c>
      <c r="F1538">
        <v>3</v>
      </c>
      <c r="G1538">
        <v>866.78</v>
      </c>
      <c r="H1538">
        <v>0.27</v>
      </c>
      <c r="I1538" t="s">
        <v>1825</v>
      </c>
      <c r="J1538">
        <v>1898.2482</v>
      </c>
    </row>
    <row r="1539" spans="1:10">
      <c r="A1539" t="s">
        <v>3361</v>
      </c>
      <c r="B1539" s="2">
        <v>45378</v>
      </c>
      <c r="C1539" t="s">
        <v>678</v>
      </c>
      <c r="D1539" t="s">
        <v>1704</v>
      </c>
      <c r="E1539" t="s">
        <v>1804</v>
      </c>
      <c r="F1539">
        <v>3</v>
      </c>
      <c r="G1539">
        <v>392.84</v>
      </c>
      <c r="H1539">
        <v>0.27</v>
      </c>
      <c r="I1539" t="s">
        <v>1825</v>
      </c>
      <c r="J1539">
        <v>860.31960000000004</v>
      </c>
    </row>
    <row r="1540" spans="1:10">
      <c r="A1540" t="s">
        <v>3362</v>
      </c>
      <c r="B1540" s="2">
        <v>45688</v>
      </c>
      <c r="C1540" t="s">
        <v>1017</v>
      </c>
      <c r="D1540" t="s">
        <v>1565</v>
      </c>
      <c r="E1540" t="s">
        <v>1773</v>
      </c>
      <c r="F1540">
        <v>2</v>
      </c>
      <c r="G1540">
        <v>753.1</v>
      </c>
      <c r="H1540">
        <v>0.19</v>
      </c>
      <c r="I1540" t="s">
        <v>1825</v>
      </c>
      <c r="J1540">
        <v>1220.0219999999999</v>
      </c>
    </row>
    <row r="1541" spans="1:10">
      <c r="A1541" t="s">
        <v>3363</v>
      </c>
      <c r="B1541" s="2">
        <v>45927</v>
      </c>
      <c r="C1541" t="s">
        <v>40</v>
      </c>
      <c r="D1541" t="s">
        <v>1656</v>
      </c>
      <c r="E1541" t="s">
        <v>1807</v>
      </c>
      <c r="F1541">
        <v>2</v>
      </c>
      <c r="G1541">
        <v>700.91</v>
      </c>
      <c r="H1541">
        <v>0.1</v>
      </c>
      <c r="I1541" t="s">
        <v>1825</v>
      </c>
      <c r="J1541">
        <v>1261.6379999999999</v>
      </c>
    </row>
    <row r="1542" spans="1:10">
      <c r="A1542" t="s">
        <v>3364</v>
      </c>
      <c r="B1542" s="2">
        <v>45775</v>
      </c>
      <c r="C1542" t="s">
        <v>264</v>
      </c>
      <c r="D1542" t="s">
        <v>1578</v>
      </c>
      <c r="E1542" t="s">
        <v>1794</v>
      </c>
      <c r="F1542">
        <v>4</v>
      </c>
      <c r="G1542">
        <v>935.98</v>
      </c>
      <c r="H1542">
        <v>0.11</v>
      </c>
      <c r="I1542" t="s">
        <v>1825</v>
      </c>
      <c r="J1542">
        <v>3332.0888</v>
      </c>
    </row>
    <row r="1543" spans="1:10">
      <c r="A1543" t="s">
        <v>3365</v>
      </c>
      <c r="B1543" s="2">
        <v>45849</v>
      </c>
      <c r="C1543" t="s">
        <v>1492</v>
      </c>
      <c r="D1543" t="s">
        <v>1700</v>
      </c>
      <c r="E1543" t="s">
        <v>1804</v>
      </c>
      <c r="F1543">
        <v>1</v>
      </c>
      <c r="G1543">
        <v>539.9</v>
      </c>
      <c r="H1543">
        <v>7.0000000000000007E-2</v>
      </c>
      <c r="I1543" t="s">
        <v>1823</v>
      </c>
      <c r="J1543">
        <v>502.10700000000003</v>
      </c>
    </row>
    <row r="1544" spans="1:10">
      <c r="A1544" t="s">
        <v>3366</v>
      </c>
      <c r="B1544" s="2">
        <v>45573</v>
      </c>
      <c r="C1544" t="s">
        <v>568</v>
      </c>
      <c r="D1544" t="s">
        <v>1628</v>
      </c>
      <c r="E1544" t="s">
        <v>1776</v>
      </c>
      <c r="F1544">
        <v>1</v>
      </c>
      <c r="G1544">
        <v>312.81</v>
      </c>
      <c r="H1544">
        <v>0.14000000000000001</v>
      </c>
      <c r="I1544" t="s">
        <v>1825</v>
      </c>
      <c r="J1544">
        <v>269.01659999999998</v>
      </c>
    </row>
    <row r="1545" spans="1:10">
      <c r="A1545" t="s">
        <v>3367</v>
      </c>
      <c r="B1545" s="2">
        <v>45356</v>
      </c>
      <c r="C1545" t="s">
        <v>797</v>
      </c>
      <c r="D1545" t="s">
        <v>1644</v>
      </c>
      <c r="E1545" t="s">
        <v>1779</v>
      </c>
      <c r="F1545">
        <v>3</v>
      </c>
      <c r="G1545">
        <v>855.96</v>
      </c>
      <c r="H1545">
        <v>0.28999999999999998</v>
      </c>
      <c r="I1545" t="s">
        <v>1828</v>
      </c>
      <c r="J1545">
        <v>1823.1948</v>
      </c>
    </row>
    <row r="1546" spans="1:10">
      <c r="A1546" t="s">
        <v>3368</v>
      </c>
      <c r="B1546" s="2">
        <v>45326</v>
      </c>
      <c r="C1546" t="s">
        <v>1112</v>
      </c>
      <c r="D1546" t="s">
        <v>1546</v>
      </c>
      <c r="E1546" t="s">
        <v>1792</v>
      </c>
      <c r="F1546">
        <v>3</v>
      </c>
      <c r="G1546">
        <v>305</v>
      </c>
      <c r="H1546">
        <v>0.01</v>
      </c>
      <c r="I1546" t="s">
        <v>1828</v>
      </c>
      <c r="J1546">
        <v>905.85</v>
      </c>
    </row>
    <row r="1547" spans="1:10">
      <c r="A1547" t="s">
        <v>3369</v>
      </c>
      <c r="B1547" s="2">
        <v>45361</v>
      </c>
      <c r="C1547" t="s">
        <v>1443</v>
      </c>
      <c r="D1547" t="s">
        <v>1746</v>
      </c>
      <c r="E1547" t="s">
        <v>1794</v>
      </c>
      <c r="F1547">
        <v>3</v>
      </c>
      <c r="G1547">
        <v>831.15</v>
      </c>
      <c r="H1547">
        <v>0.19</v>
      </c>
      <c r="I1547" t="s">
        <v>1823</v>
      </c>
      <c r="J1547">
        <v>2019.6945000000001</v>
      </c>
    </row>
    <row r="1548" spans="1:10">
      <c r="A1548" t="s">
        <v>3370</v>
      </c>
      <c r="B1548" s="2">
        <v>45926</v>
      </c>
      <c r="C1548" t="s">
        <v>675</v>
      </c>
      <c r="D1548" t="s">
        <v>1740</v>
      </c>
      <c r="E1548" t="s">
        <v>1766</v>
      </c>
      <c r="F1548">
        <v>2</v>
      </c>
      <c r="G1548">
        <v>644.97</v>
      </c>
      <c r="H1548">
        <v>0.24</v>
      </c>
      <c r="I1548" t="s">
        <v>1828</v>
      </c>
      <c r="J1548">
        <v>980.35440000000006</v>
      </c>
    </row>
    <row r="1549" spans="1:10">
      <c r="A1549" t="s">
        <v>3371</v>
      </c>
      <c r="B1549" s="2">
        <v>45839</v>
      </c>
      <c r="C1549" t="s">
        <v>341</v>
      </c>
      <c r="D1549" t="s">
        <v>1724</v>
      </c>
      <c r="E1549" t="s">
        <v>1757</v>
      </c>
      <c r="F1549">
        <v>1</v>
      </c>
      <c r="G1549">
        <v>149.56</v>
      </c>
      <c r="H1549">
        <v>0.09</v>
      </c>
      <c r="I1549" t="s">
        <v>1823</v>
      </c>
      <c r="J1549">
        <v>136.09960000000001</v>
      </c>
    </row>
    <row r="1550" spans="1:10">
      <c r="A1550" t="s">
        <v>3372</v>
      </c>
      <c r="B1550" s="2">
        <v>45434</v>
      </c>
      <c r="C1550" t="s">
        <v>705</v>
      </c>
      <c r="D1550" t="s">
        <v>1634</v>
      </c>
      <c r="E1550" t="s">
        <v>1813</v>
      </c>
      <c r="F1550">
        <v>1</v>
      </c>
      <c r="G1550">
        <v>661.77</v>
      </c>
      <c r="H1550">
        <v>0.03</v>
      </c>
      <c r="I1550" t="s">
        <v>1825</v>
      </c>
      <c r="J1550">
        <v>641.91690000000006</v>
      </c>
    </row>
    <row r="1551" spans="1:10">
      <c r="A1551" t="s">
        <v>3373</v>
      </c>
      <c r="B1551" s="2">
        <v>45819</v>
      </c>
      <c r="C1551" t="s">
        <v>381</v>
      </c>
      <c r="D1551" t="s">
        <v>1736</v>
      </c>
      <c r="E1551" t="s">
        <v>1779</v>
      </c>
      <c r="F1551">
        <v>3</v>
      </c>
      <c r="G1551">
        <v>99.67</v>
      </c>
      <c r="H1551">
        <v>0.17</v>
      </c>
      <c r="I1551" t="s">
        <v>1823</v>
      </c>
      <c r="J1551">
        <v>248.17830000000001</v>
      </c>
    </row>
    <row r="1552" spans="1:10">
      <c r="A1552" t="s">
        <v>3374</v>
      </c>
      <c r="B1552" s="2">
        <v>45553</v>
      </c>
      <c r="C1552" t="s">
        <v>716</v>
      </c>
      <c r="D1552" t="s">
        <v>1672</v>
      </c>
      <c r="E1552" t="s">
        <v>1757</v>
      </c>
      <c r="F1552">
        <v>3</v>
      </c>
      <c r="G1552">
        <v>103.66</v>
      </c>
      <c r="H1552">
        <v>0.26</v>
      </c>
      <c r="I1552" t="s">
        <v>1828</v>
      </c>
      <c r="J1552">
        <v>230.12520000000001</v>
      </c>
    </row>
    <row r="1553" spans="1:10">
      <c r="A1553" t="s">
        <v>3375</v>
      </c>
      <c r="B1553" s="2">
        <v>45258</v>
      </c>
      <c r="C1553" t="s">
        <v>1352</v>
      </c>
      <c r="D1553" t="s">
        <v>1628</v>
      </c>
      <c r="E1553" t="s">
        <v>1761</v>
      </c>
      <c r="F1553">
        <v>4</v>
      </c>
      <c r="G1553">
        <v>54.4</v>
      </c>
      <c r="H1553">
        <v>0.22</v>
      </c>
      <c r="I1553" t="s">
        <v>1823</v>
      </c>
      <c r="J1553">
        <v>169.72800000000001</v>
      </c>
    </row>
    <row r="1554" spans="1:10">
      <c r="A1554" t="s">
        <v>3376</v>
      </c>
      <c r="B1554" s="2">
        <v>45435</v>
      </c>
      <c r="C1554" t="s">
        <v>1507</v>
      </c>
      <c r="D1554" t="s">
        <v>1716</v>
      </c>
      <c r="E1554" t="s">
        <v>1799</v>
      </c>
      <c r="F1554">
        <v>1</v>
      </c>
      <c r="G1554">
        <v>46.66</v>
      </c>
      <c r="H1554">
        <v>0.2</v>
      </c>
      <c r="I1554" t="s">
        <v>1823</v>
      </c>
      <c r="J1554">
        <v>37.328000000000003</v>
      </c>
    </row>
    <row r="1555" spans="1:10">
      <c r="A1555" t="s">
        <v>3377</v>
      </c>
      <c r="B1555" s="2">
        <v>45447</v>
      </c>
      <c r="C1555" t="s">
        <v>40</v>
      </c>
      <c r="D1555" t="s">
        <v>1694</v>
      </c>
      <c r="E1555" t="s">
        <v>1792</v>
      </c>
      <c r="F1555">
        <v>4</v>
      </c>
      <c r="G1555">
        <v>871.2</v>
      </c>
      <c r="H1555">
        <v>0.28999999999999998</v>
      </c>
      <c r="I1555" t="s">
        <v>1823</v>
      </c>
      <c r="J1555">
        <v>2474.2080000000001</v>
      </c>
    </row>
    <row r="1556" spans="1:10">
      <c r="A1556" t="s">
        <v>3378</v>
      </c>
      <c r="B1556" s="2">
        <v>45724</v>
      </c>
      <c r="C1556" t="s">
        <v>1184</v>
      </c>
      <c r="D1556" t="s">
        <v>1584</v>
      </c>
      <c r="E1556" t="s">
        <v>1799</v>
      </c>
      <c r="F1556">
        <v>4</v>
      </c>
      <c r="G1556">
        <v>317.11</v>
      </c>
      <c r="H1556">
        <v>0.16</v>
      </c>
      <c r="I1556" t="s">
        <v>1825</v>
      </c>
      <c r="J1556">
        <v>1065.4896000000001</v>
      </c>
    </row>
    <row r="1557" spans="1:10">
      <c r="A1557" t="s">
        <v>3379</v>
      </c>
      <c r="B1557" s="2">
        <v>45338</v>
      </c>
      <c r="C1557" t="s">
        <v>824</v>
      </c>
      <c r="D1557" t="s">
        <v>1598</v>
      </c>
      <c r="E1557" t="s">
        <v>1797</v>
      </c>
      <c r="F1557">
        <v>2</v>
      </c>
      <c r="G1557">
        <v>388.34</v>
      </c>
      <c r="H1557">
        <v>0.09</v>
      </c>
      <c r="I1557" t="s">
        <v>1825</v>
      </c>
      <c r="J1557">
        <v>706.77880000000005</v>
      </c>
    </row>
    <row r="1558" spans="1:10">
      <c r="A1558" t="s">
        <v>3380</v>
      </c>
      <c r="B1558" s="2">
        <v>45252</v>
      </c>
      <c r="C1558" t="s">
        <v>1005</v>
      </c>
      <c r="D1558" t="s">
        <v>1608</v>
      </c>
      <c r="E1558" t="s">
        <v>1776</v>
      </c>
      <c r="F1558">
        <v>4</v>
      </c>
      <c r="G1558">
        <v>998.2</v>
      </c>
      <c r="H1558">
        <v>0.15</v>
      </c>
      <c r="I1558" t="s">
        <v>1823</v>
      </c>
      <c r="J1558">
        <v>3393.88</v>
      </c>
    </row>
    <row r="1559" spans="1:10">
      <c r="A1559" t="s">
        <v>3381</v>
      </c>
      <c r="B1559" s="2">
        <v>45606</v>
      </c>
      <c r="C1559" t="s">
        <v>1516</v>
      </c>
      <c r="D1559" t="s">
        <v>1620</v>
      </c>
      <c r="E1559" t="s">
        <v>1752</v>
      </c>
      <c r="F1559">
        <v>1</v>
      </c>
      <c r="G1559">
        <v>887.38</v>
      </c>
      <c r="H1559">
        <v>0.01</v>
      </c>
      <c r="I1559" t="s">
        <v>1828</v>
      </c>
      <c r="J1559">
        <v>878.50620000000004</v>
      </c>
    </row>
    <row r="1560" spans="1:10">
      <c r="A1560" t="s">
        <v>3382</v>
      </c>
      <c r="B1560" s="2">
        <v>45524</v>
      </c>
      <c r="C1560" t="s">
        <v>984</v>
      </c>
      <c r="D1560" t="s">
        <v>1622</v>
      </c>
      <c r="E1560" t="s">
        <v>1794</v>
      </c>
      <c r="F1560">
        <v>4</v>
      </c>
      <c r="G1560">
        <v>332.97</v>
      </c>
      <c r="H1560">
        <v>0.28000000000000003</v>
      </c>
      <c r="I1560" t="s">
        <v>1823</v>
      </c>
      <c r="J1560">
        <v>958.95360000000005</v>
      </c>
    </row>
    <row r="1561" spans="1:10">
      <c r="A1561" t="s">
        <v>3383</v>
      </c>
      <c r="B1561" s="2">
        <v>45934</v>
      </c>
      <c r="C1561" t="s">
        <v>93</v>
      </c>
      <c r="D1561" t="s">
        <v>1640</v>
      </c>
      <c r="E1561" t="s">
        <v>1752</v>
      </c>
      <c r="F1561">
        <v>2</v>
      </c>
      <c r="G1561">
        <v>157.91</v>
      </c>
      <c r="H1561">
        <v>0.09</v>
      </c>
      <c r="I1561" t="s">
        <v>1828</v>
      </c>
      <c r="J1561">
        <v>287.39620000000002</v>
      </c>
    </row>
    <row r="1562" spans="1:10">
      <c r="A1562" t="s">
        <v>3384</v>
      </c>
      <c r="B1562" s="2">
        <v>45539</v>
      </c>
      <c r="C1562" t="s">
        <v>1115</v>
      </c>
      <c r="D1562" t="s">
        <v>1572</v>
      </c>
      <c r="E1562" t="s">
        <v>1810</v>
      </c>
      <c r="F1562">
        <v>1</v>
      </c>
      <c r="G1562">
        <v>548.15</v>
      </c>
      <c r="H1562">
        <v>0.11</v>
      </c>
      <c r="I1562" t="s">
        <v>1823</v>
      </c>
      <c r="J1562">
        <v>487.8535</v>
      </c>
    </row>
    <row r="1563" spans="1:10">
      <c r="A1563" t="s">
        <v>3385</v>
      </c>
      <c r="B1563" s="2">
        <v>45555</v>
      </c>
      <c r="C1563" t="s">
        <v>681</v>
      </c>
      <c r="D1563" t="s">
        <v>1644</v>
      </c>
      <c r="E1563" t="s">
        <v>1801</v>
      </c>
      <c r="F1563">
        <v>1</v>
      </c>
      <c r="G1563">
        <v>135.13</v>
      </c>
      <c r="H1563">
        <v>0.04</v>
      </c>
      <c r="I1563" t="s">
        <v>1823</v>
      </c>
      <c r="J1563">
        <v>129.72479999999999</v>
      </c>
    </row>
    <row r="1564" spans="1:10">
      <c r="A1564" t="s">
        <v>3386</v>
      </c>
      <c r="B1564" s="2">
        <v>45281</v>
      </c>
      <c r="C1564" t="s">
        <v>711</v>
      </c>
      <c r="D1564" t="s">
        <v>1660</v>
      </c>
      <c r="E1564" t="s">
        <v>1766</v>
      </c>
      <c r="F1564">
        <v>3</v>
      </c>
      <c r="G1564">
        <v>579.26</v>
      </c>
      <c r="H1564">
        <v>0.19</v>
      </c>
      <c r="I1564" t="s">
        <v>1823</v>
      </c>
      <c r="J1564">
        <v>1407.6017999999999</v>
      </c>
    </row>
    <row r="1565" spans="1:10">
      <c r="A1565" t="s">
        <v>3387</v>
      </c>
      <c r="B1565" s="2">
        <v>45582</v>
      </c>
      <c r="C1565" t="s">
        <v>1214</v>
      </c>
      <c r="D1565" t="s">
        <v>1582</v>
      </c>
      <c r="E1565" t="s">
        <v>1752</v>
      </c>
      <c r="F1565">
        <v>1</v>
      </c>
      <c r="G1565">
        <v>465.63</v>
      </c>
      <c r="H1565">
        <v>0.25</v>
      </c>
      <c r="I1565" t="s">
        <v>1823</v>
      </c>
      <c r="J1565">
        <v>349.22250000000003</v>
      </c>
    </row>
    <row r="1566" spans="1:10">
      <c r="A1566" t="s">
        <v>3388</v>
      </c>
      <c r="B1566" s="2">
        <v>45372</v>
      </c>
      <c r="C1566" t="s">
        <v>181</v>
      </c>
      <c r="D1566" t="s">
        <v>1700</v>
      </c>
      <c r="E1566" t="s">
        <v>1804</v>
      </c>
      <c r="F1566">
        <v>2</v>
      </c>
      <c r="G1566">
        <v>675.61</v>
      </c>
      <c r="H1566">
        <v>0.08</v>
      </c>
      <c r="I1566" t="s">
        <v>1828</v>
      </c>
      <c r="J1566">
        <v>1243.1224</v>
      </c>
    </row>
    <row r="1567" spans="1:10">
      <c r="A1567" t="s">
        <v>3389</v>
      </c>
      <c r="B1567" s="2">
        <v>45458</v>
      </c>
      <c r="C1567" t="s">
        <v>1292</v>
      </c>
      <c r="D1567" t="s">
        <v>1614</v>
      </c>
      <c r="E1567" t="s">
        <v>1776</v>
      </c>
      <c r="F1567">
        <v>1</v>
      </c>
      <c r="G1567">
        <v>718.99</v>
      </c>
      <c r="H1567">
        <v>0.08</v>
      </c>
      <c r="I1567" t="s">
        <v>1825</v>
      </c>
      <c r="J1567">
        <v>661.47080000000005</v>
      </c>
    </row>
    <row r="1568" spans="1:10">
      <c r="A1568" t="s">
        <v>3390</v>
      </c>
      <c r="B1568" s="2">
        <v>45943</v>
      </c>
      <c r="C1568" t="s">
        <v>1175</v>
      </c>
      <c r="D1568" t="s">
        <v>1576</v>
      </c>
      <c r="E1568" t="s">
        <v>1789</v>
      </c>
      <c r="F1568">
        <v>2</v>
      </c>
      <c r="G1568">
        <v>675.65</v>
      </c>
      <c r="H1568">
        <v>0.2</v>
      </c>
      <c r="I1568" t="s">
        <v>1828</v>
      </c>
      <c r="J1568">
        <v>1081.04</v>
      </c>
    </row>
    <row r="1569" spans="1:10">
      <c r="A1569" t="s">
        <v>3391</v>
      </c>
      <c r="B1569" s="2">
        <v>45374</v>
      </c>
      <c r="C1569" t="s">
        <v>1056</v>
      </c>
      <c r="D1569" t="s">
        <v>1738</v>
      </c>
      <c r="E1569" t="s">
        <v>1801</v>
      </c>
      <c r="F1569">
        <v>4</v>
      </c>
      <c r="G1569">
        <v>284.24</v>
      </c>
      <c r="H1569">
        <v>0.1</v>
      </c>
      <c r="I1569" t="s">
        <v>1823</v>
      </c>
      <c r="J1569">
        <v>1023.264</v>
      </c>
    </row>
    <row r="1570" spans="1:10">
      <c r="A1570" t="s">
        <v>3392</v>
      </c>
      <c r="B1570" s="2">
        <v>45374</v>
      </c>
      <c r="C1570" t="s">
        <v>693</v>
      </c>
      <c r="D1570" t="s">
        <v>1546</v>
      </c>
      <c r="E1570" t="s">
        <v>1766</v>
      </c>
      <c r="F1570">
        <v>1</v>
      </c>
      <c r="G1570">
        <v>94.26</v>
      </c>
      <c r="H1570">
        <v>0.18</v>
      </c>
      <c r="I1570" t="s">
        <v>1825</v>
      </c>
      <c r="J1570">
        <v>77.293199999999999</v>
      </c>
    </row>
    <row r="1571" spans="1:10">
      <c r="A1571" t="s">
        <v>3393</v>
      </c>
      <c r="B1571" s="2">
        <v>45789</v>
      </c>
      <c r="C1571" t="s">
        <v>1292</v>
      </c>
      <c r="D1571" t="s">
        <v>1557</v>
      </c>
      <c r="E1571" t="s">
        <v>1789</v>
      </c>
      <c r="F1571">
        <v>4</v>
      </c>
      <c r="G1571">
        <v>458.58</v>
      </c>
      <c r="H1571">
        <v>0.28999999999999998</v>
      </c>
      <c r="I1571" t="s">
        <v>1828</v>
      </c>
      <c r="J1571">
        <v>1302.3671999999999</v>
      </c>
    </row>
    <row r="1572" spans="1:10">
      <c r="A1572" t="s">
        <v>3394</v>
      </c>
      <c r="B1572" s="2">
        <v>45452</v>
      </c>
      <c r="C1572" t="s">
        <v>396</v>
      </c>
      <c r="D1572" t="s">
        <v>1678</v>
      </c>
      <c r="E1572" t="s">
        <v>1789</v>
      </c>
      <c r="F1572">
        <v>4</v>
      </c>
      <c r="G1572">
        <v>704.49</v>
      </c>
      <c r="H1572">
        <v>0.05</v>
      </c>
      <c r="I1572" t="s">
        <v>1828</v>
      </c>
      <c r="J1572">
        <v>2677.0619999999999</v>
      </c>
    </row>
    <row r="1573" spans="1:10">
      <c r="A1573" t="s">
        <v>3395</v>
      </c>
      <c r="B1573" s="2">
        <v>45284</v>
      </c>
      <c r="C1573" t="s">
        <v>130</v>
      </c>
      <c r="D1573" t="s">
        <v>1602</v>
      </c>
      <c r="E1573" t="s">
        <v>1813</v>
      </c>
      <c r="F1573">
        <v>4</v>
      </c>
      <c r="G1573">
        <v>822.32</v>
      </c>
      <c r="H1573">
        <v>0.26</v>
      </c>
      <c r="I1573" t="s">
        <v>1825</v>
      </c>
      <c r="J1573">
        <v>2434.0672</v>
      </c>
    </row>
    <row r="1574" spans="1:10">
      <c r="A1574" t="s">
        <v>3396</v>
      </c>
      <c r="B1574" s="2">
        <v>45325</v>
      </c>
      <c r="C1574" t="s">
        <v>785</v>
      </c>
      <c r="D1574" t="s">
        <v>1551</v>
      </c>
      <c r="E1574" t="s">
        <v>1797</v>
      </c>
      <c r="F1574">
        <v>4</v>
      </c>
      <c r="G1574">
        <v>785.41</v>
      </c>
      <c r="H1574">
        <v>0.13</v>
      </c>
      <c r="I1574" t="s">
        <v>1828</v>
      </c>
      <c r="J1574">
        <v>2733.2267999999999</v>
      </c>
    </row>
    <row r="1575" spans="1:10">
      <c r="A1575" t="s">
        <v>3397</v>
      </c>
      <c r="B1575" s="2">
        <v>45465</v>
      </c>
      <c r="C1575" t="s">
        <v>127</v>
      </c>
      <c r="D1575" t="s">
        <v>1626</v>
      </c>
      <c r="E1575" t="s">
        <v>1799</v>
      </c>
      <c r="F1575">
        <v>1</v>
      </c>
      <c r="G1575">
        <v>405.8</v>
      </c>
      <c r="H1575">
        <v>0.11</v>
      </c>
      <c r="I1575" t="s">
        <v>1825</v>
      </c>
      <c r="J1575">
        <v>361.16199999999998</v>
      </c>
    </row>
    <row r="1576" spans="1:10">
      <c r="A1576" t="s">
        <v>3398</v>
      </c>
      <c r="B1576" s="2">
        <v>45612</v>
      </c>
      <c r="C1576" t="s">
        <v>1343</v>
      </c>
      <c r="D1576" t="s">
        <v>1730</v>
      </c>
      <c r="E1576" t="s">
        <v>1786</v>
      </c>
      <c r="F1576">
        <v>2</v>
      </c>
      <c r="G1576">
        <v>976.83</v>
      </c>
      <c r="H1576">
        <v>0.1</v>
      </c>
      <c r="I1576" t="s">
        <v>1825</v>
      </c>
      <c r="J1576">
        <v>1758.2940000000001</v>
      </c>
    </row>
    <row r="1577" spans="1:10">
      <c r="A1577" t="s">
        <v>3399</v>
      </c>
      <c r="B1577" s="2">
        <v>45472</v>
      </c>
      <c r="C1577" t="s">
        <v>869</v>
      </c>
      <c r="D1577" t="s">
        <v>1676</v>
      </c>
      <c r="E1577" t="s">
        <v>1761</v>
      </c>
      <c r="F1577">
        <v>1</v>
      </c>
      <c r="G1577">
        <v>644.15</v>
      </c>
      <c r="H1577">
        <v>0.06</v>
      </c>
      <c r="I1577" t="s">
        <v>1823</v>
      </c>
      <c r="J1577">
        <v>605.50099999999998</v>
      </c>
    </row>
    <row r="1578" spans="1:10">
      <c r="A1578" t="s">
        <v>3400</v>
      </c>
      <c r="B1578" s="2">
        <v>45897</v>
      </c>
      <c r="C1578" t="s">
        <v>1059</v>
      </c>
      <c r="D1578" t="s">
        <v>1682</v>
      </c>
      <c r="E1578" t="s">
        <v>1797</v>
      </c>
      <c r="F1578">
        <v>1</v>
      </c>
      <c r="G1578">
        <v>470.55</v>
      </c>
      <c r="H1578">
        <v>0.23</v>
      </c>
      <c r="I1578" t="s">
        <v>1825</v>
      </c>
      <c r="J1578">
        <v>362.32350000000002</v>
      </c>
    </row>
    <row r="1579" spans="1:10">
      <c r="A1579" t="s">
        <v>3401</v>
      </c>
      <c r="B1579" s="2">
        <v>45241</v>
      </c>
      <c r="C1579" t="s">
        <v>1472</v>
      </c>
      <c r="D1579" t="s">
        <v>1560</v>
      </c>
      <c r="E1579" t="s">
        <v>1776</v>
      </c>
      <c r="F1579">
        <v>3</v>
      </c>
      <c r="G1579">
        <v>598.82000000000005</v>
      </c>
      <c r="H1579">
        <v>0.19</v>
      </c>
      <c r="I1579" t="s">
        <v>1828</v>
      </c>
      <c r="J1579">
        <v>1455.1325999999999</v>
      </c>
    </row>
    <row r="1580" spans="1:10">
      <c r="A1580" t="s">
        <v>3402</v>
      </c>
      <c r="B1580" s="2">
        <v>45851</v>
      </c>
      <c r="C1580" t="s">
        <v>360</v>
      </c>
      <c r="D1580" t="s">
        <v>1588</v>
      </c>
      <c r="E1580" t="s">
        <v>1794</v>
      </c>
      <c r="F1580">
        <v>4</v>
      </c>
      <c r="G1580">
        <v>659.17</v>
      </c>
      <c r="H1580">
        <v>0.12</v>
      </c>
      <c r="I1580" t="s">
        <v>1823</v>
      </c>
      <c r="J1580">
        <v>2320.2784000000001</v>
      </c>
    </row>
    <row r="1581" spans="1:10">
      <c r="A1581" t="s">
        <v>3403</v>
      </c>
      <c r="B1581" s="2">
        <v>45572</v>
      </c>
      <c r="C1581" t="s">
        <v>369</v>
      </c>
      <c r="D1581" t="s">
        <v>1640</v>
      </c>
      <c r="E1581" t="s">
        <v>1757</v>
      </c>
      <c r="F1581">
        <v>2</v>
      </c>
      <c r="G1581">
        <v>216.02</v>
      </c>
      <c r="H1581">
        <v>0.25</v>
      </c>
      <c r="I1581" t="s">
        <v>1823</v>
      </c>
      <c r="J1581">
        <v>324.02999999999997</v>
      </c>
    </row>
    <row r="1582" spans="1:10">
      <c r="A1582" t="s">
        <v>3404</v>
      </c>
      <c r="B1582" s="2">
        <v>45774</v>
      </c>
      <c r="C1582" t="s">
        <v>124</v>
      </c>
      <c r="D1582" t="s">
        <v>1610</v>
      </c>
      <c r="E1582" t="s">
        <v>1789</v>
      </c>
      <c r="F1582">
        <v>2</v>
      </c>
      <c r="G1582">
        <v>613.47</v>
      </c>
      <c r="H1582">
        <v>0.02</v>
      </c>
      <c r="I1582" t="s">
        <v>1825</v>
      </c>
      <c r="J1582">
        <v>1202.4012</v>
      </c>
    </row>
    <row r="1583" spans="1:10">
      <c r="A1583" t="s">
        <v>3405</v>
      </c>
      <c r="B1583" s="2">
        <v>45921</v>
      </c>
      <c r="C1583" t="s">
        <v>350</v>
      </c>
      <c r="D1583" t="s">
        <v>1664</v>
      </c>
      <c r="E1583" t="s">
        <v>1794</v>
      </c>
      <c r="F1583">
        <v>2</v>
      </c>
      <c r="G1583">
        <v>485.17</v>
      </c>
      <c r="H1583">
        <v>0.11</v>
      </c>
      <c r="I1583" t="s">
        <v>1825</v>
      </c>
      <c r="J1583">
        <v>863.60260000000005</v>
      </c>
    </row>
    <row r="1584" spans="1:10">
      <c r="A1584" t="s">
        <v>3406</v>
      </c>
      <c r="B1584" s="2">
        <v>45268</v>
      </c>
      <c r="C1584" t="s">
        <v>969</v>
      </c>
      <c r="D1584" t="s">
        <v>1640</v>
      </c>
      <c r="E1584" t="s">
        <v>1789</v>
      </c>
      <c r="F1584">
        <v>1</v>
      </c>
      <c r="G1584">
        <v>209.7</v>
      </c>
      <c r="H1584">
        <v>0.2</v>
      </c>
      <c r="I1584" t="s">
        <v>1825</v>
      </c>
      <c r="J1584">
        <v>167.76</v>
      </c>
    </row>
    <row r="1585" spans="1:10">
      <c r="A1585" t="s">
        <v>3407</v>
      </c>
      <c r="B1585" s="2">
        <v>45402</v>
      </c>
      <c r="C1585" t="s">
        <v>1026</v>
      </c>
      <c r="D1585" t="s">
        <v>1732</v>
      </c>
      <c r="E1585" t="s">
        <v>1752</v>
      </c>
      <c r="F1585">
        <v>1</v>
      </c>
      <c r="G1585">
        <v>681.47</v>
      </c>
      <c r="H1585">
        <v>0.15</v>
      </c>
      <c r="I1585" t="s">
        <v>1823</v>
      </c>
      <c r="J1585">
        <v>579.24950000000001</v>
      </c>
    </row>
    <row r="1586" spans="1:10">
      <c r="A1586" t="s">
        <v>3408</v>
      </c>
      <c r="B1586" s="2">
        <v>45667</v>
      </c>
      <c r="C1586" t="s">
        <v>1362</v>
      </c>
      <c r="D1586" t="s">
        <v>1700</v>
      </c>
      <c r="E1586" t="s">
        <v>1807</v>
      </c>
      <c r="F1586">
        <v>2</v>
      </c>
      <c r="G1586">
        <v>877.21</v>
      </c>
      <c r="H1586">
        <v>0.1</v>
      </c>
      <c r="I1586" t="s">
        <v>1823</v>
      </c>
      <c r="J1586">
        <v>1578.9780000000001</v>
      </c>
    </row>
    <row r="1587" spans="1:10">
      <c r="A1587" t="s">
        <v>3409</v>
      </c>
      <c r="B1587" s="2">
        <v>45902</v>
      </c>
      <c r="C1587" t="s">
        <v>1002</v>
      </c>
      <c r="D1587" t="s">
        <v>1704</v>
      </c>
      <c r="E1587" t="s">
        <v>1773</v>
      </c>
      <c r="F1587">
        <v>2</v>
      </c>
      <c r="G1587">
        <v>479.77</v>
      </c>
      <c r="H1587">
        <v>0.21</v>
      </c>
      <c r="I1587" t="s">
        <v>1825</v>
      </c>
      <c r="J1587">
        <v>758.03660000000002</v>
      </c>
    </row>
    <row r="1588" spans="1:10">
      <c r="A1588" t="s">
        <v>3410</v>
      </c>
      <c r="B1588" s="2">
        <v>45589</v>
      </c>
      <c r="C1588" t="s">
        <v>1014</v>
      </c>
      <c r="D1588" t="s">
        <v>1714</v>
      </c>
      <c r="E1588" t="s">
        <v>1801</v>
      </c>
      <c r="F1588">
        <v>1</v>
      </c>
      <c r="G1588">
        <v>140.72</v>
      </c>
      <c r="H1588">
        <v>0</v>
      </c>
      <c r="I1588" t="s">
        <v>1828</v>
      </c>
      <c r="J1588">
        <v>140.72</v>
      </c>
    </row>
    <row r="1589" spans="1:10">
      <c r="A1589" t="s">
        <v>3411</v>
      </c>
      <c r="B1589" s="2">
        <v>45668</v>
      </c>
      <c r="C1589" t="s">
        <v>114</v>
      </c>
      <c r="D1589" t="s">
        <v>1586</v>
      </c>
      <c r="E1589" t="s">
        <v>1776</v>
      </c>
      <c r="F1589">
        <v>2</v>
      </c>
      <c r="G1589">
        <v>764.25</v>
      </c>
      <c r="H1589">
        <v>0.23</v>
      </c>
      <c r="I1589" t="s">
        <v>1825</v>
      </c>
      <c r="J1589">
        <v>1176.9449999999999</v>
      </c>
    </row>
    <row r="1590" spans="1:10">
      <c r="A1590" t="s">
        <v>3412</v>
      </c>
      <c r="B1590" s="2">
        <v>45300</v>
      </c>
      <c r="C1590" t="s">
        <v>719</v>
      </c>
      <c r="D1590" t="s">
        <v>1714</v>
      </c>
      <c r="E1590" t="s">
        <v>1773</v>
      </c>
      <c r="F1590">
        <v>3</v>
      </c>
      <c r="G1590">
        <v>107.8</v>
      </c>
      <c r="H1590">
        <v>0.28999999999999998</v>
      </c>
      <c r="I1590" t="s">
        <v>1825</v>
      </c>
      <c r="J1590">
        <v>229.614</v>
      </c>
    </row>
    <row r="1591" spans="1:10">
      <c r="A1591" t="s">
        <v>3413</v>
      </c>
      <c r="B1591" s="2">
        <v>45757</v>
      </c>
      <c r="C1591" t="s">
        <v>496</v>
      </c>
      <c r="D1591" t="s">
        <v>1592</v>
      </c>
      <c r="E1591" t="s">
        <v>1782</v>
      </c>
      <c r="F1591">
        <v>4</v>
      </c>
      <c r="G1591">
        <v>565.37</v>
      </c>
      <c r="H1591">
        <v>7.0000000000000007E-2</v>
      </c>
      <c r="I1591" t="s">
        <v>1825</v>
      </c>
      <c r="J1591">
        <v>2103.1763999999998</v>
      </c>
    </row>
    <row r="1592" spans="1:10">
      <c r="A1592" t="s">
        <v>3414</v>
      </c>
      <c r="B1592" s="2">
        <v>45235</v>
      </c>
      <c r="C1592" t="s">
        <v>137</v>
      </c>
      <c r="D1592" t="s">
        <v>1620</v>
      </c>
      <c r="E1592" t="s">
        <v>1769</v>
      </c>
      <c r="F1592">
        <v>3</v>
      </c>
      <c r="G1592">
        <v>811.45</v>
      </c>
      <c r="H1592">
        <v>0.26</v>
      </c>
      <c r="I1592" t="s">
        <v>1823</v>
      </c>
      <c r="J1592">
        <v>1801.4190000000001</v>
      </c>
    </row>
    <row r="1593" spans="1:10">
      <c r="A1593" t="s">
        <v>3415</v>
      </c>
      <c r="B1593" s="2">
        <v>45749</v>
      </c>
      <c r="C1593" t="s">
        <v>1275</v>
      </c>
      <c r="D1593" t="s">
        <v>1614</v>
      </c>
      <c r="E1593" t="s">
        <v>1813</v>
      </c>
      <c r="F1593">
        <v>4</v>
      </c>
      <c r="G1593">
        <v>62.25</v>
      </c>
      <c r="H1593">
        <v>0.11</v>
      </c>
      <c r="I1593" t="s">
        <v>1825</v>
      </c>
      <c r="J1593">
        <v>221.61</v>
      </c>
    </row>
    <row r="1594" spans="1:10">
      <c r="A1594" t="s">
        <v>3416</v>
      </c>
      <c r="B1594" s="2">
        <v>45807</v>
      </c>
      <c r="C1594" t="s">
        <v>107</v>
      </c>
      <c r="D1594" t="s">
        <v>1738</v>
      </c>
      <c r="E1594" t="s">
        <v>1789</v>
      </c>
      <c r="F1594">
        <v>1</v>
      </c>
      <c r="G1594">
        <v>749.78</v>
      </c>
      <c r="H1594">
        <v>0.03</v>
      </c>
      <c r="I1594" t="s">
        <v>1823</v>
      </c>
      <c r="J1594">
        <v>727.28660000000002</v>
      </c>
    </row>
    <row r="1595" spans="1:10">
      <c r="A1595" t="s">
        <v>3417</v>
      </c>
      <c r="B1595" s="2">
        <v>45496</v>
      </c>
      <c r="C1595" t="s">
        <v>1098</v>
      </c>
      <c r="D1595" t="s">
        <v>1666</v>
      </c>
      <c r="E1595" t="s">
        <v>1773</v>
      </c>
      <c r="F1595">
        <v>3</v>
      </c>
      <c r="G1595">
        <v>630.28</v>
      </c>
      <c r="H1595">
        <v>7.0000000000000007E-2</v>
      </c>
      <c r="I1595" t="s">
        <v>1828</v>
      </c>
      <c r="J1595">
        <v>1758.4811999999999</v>
      </c>
    </row>
    <row r="1596" spans="1:10">
      <c r="A1596" t="s">
        <v>3418</v>
      </c>
      <c r="B1596" s="2">
        <v>45355</v>
      </c>
      <c r="C1596" t="s">
        <v>484</v>
      </c>
      <c r="D1596" t="s">
        <v>1608</v>
      </c>
      <c r="E1596" t="s">
        <v>1804</v>
      </c>
      <c r="F1596">
        <v>1</v>
      </c>
      <c r="G1596">
        <v>101.84</v>
      </c>
      <c r="H1596">
        <v>0.17</v>
      </c>
      <c r="I1596" t="s">
        <v>1823</v>
      </c>
      <c r="J1596">
        <v>84.527199999999993</v>
      </c>
    </row>
    <row r="1597" spans="1:10">
      <c r="A1597" t="s">
        <v>3419</v>
      </c>
      <c r="B1597" s="2">
        <v>45256</v>
      </c>
      <c r="C1597" t="s">
        <v>208</v>
      </c>
      <c r="D1597" t="s">
        <v>1596</v>
      </c>
      <c r="E1597" t="s">
        <v>1810</v>
      </c>
      <c r="F1597">
        <v>4</v>
      </c>
      <c r="G1597">
        <v>641.45000000000005</v>
      </c>
      <c r="H1597">
        <v>0.16</v>
      </c>
      <c r="I1597" t="s">
        <v>1828</v>
      </c>
      <c r="J1597">
        <v>2155.2719999999999</v>
      </c>
    </row>
    <row r="1598" spans="1:10">
      <c r="A1598" t="s">
        <v>3420</v>
      </c>
      <c r="B1598" s="2">
        <v>45849</v>
      </c>
      <c r="C1598" t="s">
        <v>1452</v>
      </c>
      <c r="D1598" t="s">
        <v>1634</v>
      </c>
      <c r="E1598" t="s">
        <v>1757</v>
      </c>
      <c r="F1598">
        <v>1</v>
      </c>
      <c r="G1598">
        <v>135.87</v>
      </c>
      <c r="H1598">
        <v>0.23</v>
      </c>
      <c r="I1598" t="s">
        <v>1825</v>
      </c>
      <c r="J1598">
        <v>104.6199</v>
      </c>
    </row>
    <row r="1599" spans="1:10">
      <c r="A1599" t="s">
        <v>3421</v>
      </c>
      <c r="B1599" s="2">
        <v>45344</v>
      </c>
      <c r="C1599" t="s">
        <v>341</v>
      </c>
      <c r="D1599" t="s">
        <v>1590</v>
      </c>
      <c r="E1599" t="s">
        <v>1776</v>
      </c>
      <c r="F1599">
        <v>1</v>
      </c>
      <c r="G1599">
        <v>388.35</v>
      </c>
      <c r="H1599">
        <v>0.01</v>
      </c>
      <c r="I1599" t="s">
        <v>1825</v>
      </c>
      <c r="J1599">
        <v>384.4665</v>
      </c>
    </row>
    <row r="1600" spans="1:10">
      <c r="A1600" t="s">
        <v>3422</v>
      </c>
      <c r="B1600" s="2">
        <v>45367</v>
      </c>
      <c r="C1600" t="s">
        <v>1495</v>
      </c>
      <c r="D1600" t="s">
        <v>1624</v>
      </c>
      <c r="E1600" t="s">
        <v>1786</v>
      </c>
      <c r="F1600">
        <v>2</v>
      </c>
      <c r="G1600">
        <v>999.08</v>
      </c>
      <c r="H1600">
        <v>0.3</v>
      </c>
      <c r="I1600" t="s">
        <v>1825</v>
      </c>
      <c r="J1600">
        <v>1398.712</v>
      </c>
    </row>
    <row r="1601" spans="1:10">
      <c r="A1601" t="s">
        <v>3423</v>
      </c>
      <c r="B1601" s="2">
        <v>45887</v>
      </c>
      <c r="C1601" t="s">
        <v>565</v>
      </c>
      <c r="D1601" t="s">
        <v>1624</v>
      </c>
      <c r="E1601" t="s">
        <v>1807</v>
      </c>
      <c r="F1601">
        <v>3</v>
      </c>
      <c r="G1601">
        <v>453.19</v>
      </c>
      <c r="H1601">
        <v>0.08</v>
      </c>
      <c r="I1601" t="s">
        <v>1828</v>
      </c>
      <c r="J1601">
        <v>1250.8044</v>
      </c>
    </row>
    <row r="1602" spans="1:10">
      <c r="A1602" t="s">
        <v>3424</v>
      </c>
      <c r="B1602" s="2">
        <v>45567</v>
      </c>
      <c r="C1602" t="s">
        <v>755</v>
      </c>
      <c r="D1602" t="s">
        <v>1708</v>
      </c>
      <c r="E1602" t="s">
        <v>1789</v>
      </c>
      <c r="F1602">
        <v>2</v>
      </c>
      <c r="G1602">
        <v>61.31</v>
      </c>
      <c r="H1602">
        <v>0.15</v>
      </c>
      <c r="I1602" t="s">
        <v>1828</v>
      </c>
      <c r="J1602">
        <v>104.227</v>
      </c>
    </row>
    <row r="1603" spans="1:10">
      <c r="A1603" t="s">
        <v>3425</v>
      </c>
      <c r="B1603" s="2">
        <v>45223</v>
      </c>
      <c r="C1603" t="s">
        <v>1074</v>
      </c>
      <c r="D1603" t="s">
        <v>1710</v>
      </c>
      <c r="E1603" t="s">
        <v>1789</v>
      </c>
      <c r="F1603">
        <v>2</v>
      </c>
      <c r="G1603">
        <v>870.13</v>
      </c>
      <c r="H1603">
        <v>0.23</v>
      </c>
      <c r="I1603" t="s">
        <v>1823</v>
      </c>
      <c r="J1603">
        <v>1340.0001999999999</v>
      </c>
    </row>
    <row r="1604" spans="1:10">
      <c r="A1604" t="s">
        <v>3426</v>
      </c>
      <c r="B1604" s="2">
        <v>45664</v>
      </c>
      <c r="C1604" t="s">
        <v>247</v>
      </c>
      <c r="D1604" t="s">
        <v>1578</v>
      </c>
      <c r="E1604" t="s">
        <v>1813</v>
      </c>
      <c r="F1604">
        <v>1</v>
      </c>
      <c r="G1604">
        <v>336.51</v>
      </c>
      <c r="H1604">
        <v>0.11</v>
      </c>
      <c r="I1604" t="s">
        <v>1825</v>
      </c>
      <c r="J1604">
        <v>299.4939</v>
      </c>
    </row>
    <row r="1605" spans="1:10">
      <c r="A1605" t="s">
        <v>3427</v>
      </c>
      <c r="B1605" s="2">
        <v>45313</v>
      </c>
      <c r="C1605" t="s">
        <v>598</v>
      </c>
      <c r="D1605" t="s">
        <v>1682</v>
      </c>
      <c r="E1605" t="s">
        <v>1752</v>
      </c>
      <c r="F1605">
        <v>1</v>
      </c>
      <c r="G1605">
        <v>305.70999999999998</v>
      </c>
      <c r="H1605">
        <v>0.26</v>
      </c>
      <c r="I1605" t="s">
        <v>1828</v>
      </c>
      <c r="J1605">
        <v>226.22540000000001</v>
      </c>
    </row>
    <row r="1606" spans="1:10">
      <c r="A1606" t="s">
        <v>3428</v>
      </c>
      <c r="B1606" s="2">
        <v>45224</v>
      </c>
      <c r="C1606" t="s">
        <v>419</v>
      </c>
      <c r="D1606" t="s">
        <v>1568</v>
      </c>
      <c r="E1606" t="s">
        <v>1810</v>
      </c>
      <c r="F1606">
        <v>2</v>
      </c>
      <c r="G1606">
        <v>635.39</v>
      </c>
      <c r="H1606">
        <v>0.28999999999999998</v>
      </c>
      <c r="I1606" t="s">
        <v>1828</v>
      </c>
      <c r="J1606">
        <v>902.25379999999996</v>
      </c>
    </row>
    <row r="1607" spans="1:10">
      <c r="A1607" t="s">
        <v>3429</v>
      </c>
      <c r="B1607" s="2">
        <v>45491</v>
      </c>
      <c r="C1607" t="s">
        <v>405</v>
      </c>
      <c r="D1607" t="s">
        <v>1732</v>
      </c>
      <c r="E1607" t="s">
        <v>1813</v>
      </c>
      <c r="F1607">
        <v>2</v>
      </c>
      <c r="G1607">
        <v>253.87</v>
      </c>
      <c r="H1607">
        <v>0.23</v>
      </c>
      <c r="I1607" t="s">
        <v>1828</v>
      </c>
      <c r="J1607">
        <v>390.95979999999997</v>
      </c>
    </row>
    <row r="1608" spans="1:10">
      <c r="A1608" t="s">
        <v>3430</v>
      </c>
      <c r="B1608" s="2">
        <v>45472</v>
      </c>
      <c r="C1608" t="s">
        <v>1489</v>
      </c>
      <c r="D1608" t="s">
        <v>1700</v>
      </c>
      <c r="E1608" t="s">
        <v>1807</v>
      </c>
      <c r="F1608">
        <v>3</v>
      </c>
      <c r="G1608">
        <v>915.81</v>
      </c>
      <c r="H1608">
        <v>0.17</v>
      </c>
      <c r="I1608" t="s">
        <v>1828</v>
      </c>
      <c r="J1608">
        <v>2280.3669</v>
      </c>
    </row>
    <row r="1609" spans="1:10">
      <c r="A1609" t="s">
        <v>3431</v>
      </c>
      <c r="B1609" s="2">
        <v>45795</v>
      </c>
      <c r="C1609" t="s">
        <v>681</v>
      </c>
      <c r="D1609" t="s">
        <v>1632</v>
      </c>
      <c r="E1609" t="s">
        <v>1782</v>
      </c>
      <c r="F1609">
        <v>3</v>
      </c>
      <c r="G1609">
        <v>779.5</v>
      </c>
      <c r="H1609">
        <v>0.02</v>
      </c>
      <c r="I1609" t="s">
        <v>1823</v>
      </c>
      <c r="J1609">
        <v>2291.73</v>
      </c>
    </row>
    <row r="1610" spans="1:10">
      <c r="A1610" t="s">
        <v>3432</v>
      </c>
      <c r="B1610" s="2">
        <v>45470</v>
      </c>
      <c r="C1610" t="s">
        <v>1446</v>
      </c>
      <c r="D1610" t="s">
        <v>1670</v>
      </c>
      <c r="E1610" t="s">
        <v>1804</v>
      </c>
      <c r="F1610">
        <v>2</v>
      </c>
      <c r="G1610">
        <v>780.57</v>
      </c>
      <c r="H1610">
        <v>0.26</v>
      </c>
      <c r="I1610" t="s">
        <v>1823</v>
      </c>
      <c r="J1610">
        <v>1155.2436</v>
      </c>
    </row>
    <row r="1611" spans="1:10">
      <c r="A1611" t="s">
        <v>3433</v>
      </c>
      <c r="B1611" s="2">
        <v>45390</v>
      </c>
      <c r="C1611" t="s">
        <v>1196</v>
      </c>
      <c r="D1611" t="s">
        <v>1738</v>
      </c>
      <c r="E1611" t="s">
        <v>1813</v>
      </c>
      <c r="F1611">
        <v>1</v>
      </c>
      <c r="G1611">
        <v>511.35</v>
      </c>
      <c r="H1611">
        <v>0</v>
      </c>
      <c r="I1611" t="s">
        <v>1823</v>
      </c>
      <c r="J1611">
        <v>511.35</v>
      </c>
    </row>
    <row r="1612" spans="1:10">
      <c r="A1612" t="s">
        <v>3434</v>
      </c>
      <c r="B1612" s="2">
        <v>45803</v>
      </c>
      <c r="C1612" t="s">
        <v>75</v>
      </c>
      <c r="D1612" t="s">
        <v>1742</v>
      </c>
      <c r="E1612" t="s">
        <v>1766</v>
      </c>
      <c r="F1612">
        <v>4</v>
      </c>
      <c r="G1612">
        <v>44.07</v>
      </c>
      <c r="H1612">
        <v>0.28999999999999998</v>
      </c>
      <c r="I1612" t="s">
        <v>1828</v>
      </c>
      <c r="J1612">
        <v>125.1588</v>
      </c>
    </row>
    <row r="1613" spans="1:10">
      <c r="A1613" t="s">
        <v>3435</v>
      </c>
      <c r="B1613" s="2">
        <v>45320</v>
      </c>
      <c r="C1613" t="s">
        <v>646</v>
      </c>
      <c r="D1613" t="s">
        <v>1686</v>
      </c>
      <c r="E1613" t="s">
        <v>1792</v>
      </c>
      <c r="F1613">
        <v>2</v>
      </c>
      <c r="G1613">
        <v>895.92</v>
      </c>
      <c r="H1613">
        <v>0.15</v>
      </c>
      <c r="I1613" t="s">
        <v>1823</v>
      </c>
      <c r="J1613">
        <v>1523.0640000000001</v>
      </c>
    </row>
    <row r="1614" spans="1:10">
      <c r="A1614" t="s">
        <v>3436</v>
      </c>
      <c r="B1614" s="2">
        <v>45619</v>
      </c>
      <c r="C1614" t="s">
        <v>963</v>
      </c>
      <c r="D1614" t="s">
        <v>1654</v>
      </c>
      <c r="E1614" t="s">
        <v>1761</v>
      </c>
      <c r="F1614">
        <v>4</v>
      </c>
      <c r="G1614">
        <v>456.32</v>
      </c>
      <c r="H1614">
        <v>0.22</v>
      </c>
      <c r="I1614" t="s">
        <v>1828</v>
      </c>
      <c r="J1614">
        <v>1423.7184</v>
      </c>
    </row>
    <row r="1615" spans="1:10">
      <c r="A1615" t="s">
        <v>3437</v>
      </c>
      <c r="B1615" s="2">
        <v>45777</v>
      </c>
      <c r="C1615" t="s">
        <v>1304</v>
      </c>
      <c r="D1615" t="s">
        <v>1616</v>
      </c>
      <c r="E1615" t="s">
        <v>1752</v>
      </c>
      <c r="F1615">
        <v>1</v>
      </c>
      <c r="G1615">
        <v>905.5</v>
      </c>
      <c r="H1615">
        <v>0.28999999999999998</v>
      </c>
      <c r="I1615" t="s">
        <v>1828</v>
      </c>
      <c r="J1615">
        <v>642.90499999999997</v>
      </c>
    </row>
    <row r="1616" spans="1:10">
      <c r="A1616" t="s">
        <v>3438</v>
      </c>
      <c r="B1616" s="2">
        <v>45523</v>
      </c>
      <c r="C1616" t="s">
        <v>666</v>
      </c>
      <c r="D1616" t="s">
        <v>1580</v>
      </c>
      <c r="E1616" t="s">
        <v>1797</v>
      </c>
      <c r="F1616">
        <v>3</v>
      </c>
      <c r="G1616">
        <v>63.19</v>
      </c>
      <c r="H1616">
        <v>0.08</v>
      </c>
      <c r="I1616" t="s">
        <v>1823</v>
      </c>
      <c r="J1616">
        <v>174.40440000000001</v>
      </c>
    </row>
    <row r="1617" spans="1:10">
      <c r="A1617" t="s">
        <v>3439</v>
      </c>
      <c r="B1617" s="2">
        <v>45628</v>
      </c>
      <c r="C1617" t="s">
        <v>191</v>
      </c>
      <c r="D1617" t="s">
        <v>1688</v>
      </c>
      <c r="E1617" t="s">
        <v>1779</v>
      </c>
      <c r="F1617">
        <v>3</v>
      </c>
      <c r="G1617">
        <v>687.66</v>
      </c>
      <c r="H1617">
        <v>0.06</v>
      </c>
      <c r="I1617" t="s">
        <v>1825</v>
      </c>
      <c r="J1617">
        <v>1939.2012</v>
      </c>
    </row>
    <row r="1618" spans="1:10">
      <c r="A1618" t="s">
        <v>3440</v>
      </c>
      <c r="B1618" s="2">
        <v>45742</v>
      </c>
      <c r="C1618" t="s">
        <v>711</v>
      </c>
      <c r="D1618" t="s">
        <v>1634</v>
      </c>
      <c r="E1618" t="s">
        <v>1786</v>
      </c>
      <c r="F1618">
        <v>4</v>
      </c>
      <c r="G1618">
        <v>639.05999999999995</v>
      </c>
      <c r="H1618">
        <v>0.12</v>
      </c>
      <c r="I1618" t="s">
        <v>1825</v>
      </c>
      <c r="J1618">
        <v>2249.4911999999999</v>
      </c>
    </row>
    <row r="1619" spans="1:10">
      <c r="A1619" t="s">
        <v>3441</v>
      </c>
      <c r="B1619" s="2">
        <v>45456</v>
      </c>
      <c r="C1619" t="s">
        <v>247</v>
      </c>
      <c r="D1619" t="s">
        <v>1690</v>
      </c>
      <c r="E1619" t="s">
        <v>1779</v>
      </c>
      <c r="F1619">
        <v>1</v>
      </c>
      <c r="G1619">
        <v>475.15</v>
      </c>
      <c r="H1619">
        <v>0.04</v>
      </c>
      <c r="I1619" t="s">
        <v>1828</v>
      </c>
      <c r="J1619">
        <v>456.14400000000001</v>
      </c>
    </row>
    <row r="1620" spans="1:10">
      <c r="A1620" t="s">
        <v>3442</v>
      </c>
      <c r="B1620" s="2">
        <v>45534</v>
      </c>
      <c r="C1620" t="s">
        <v>625</v>
      </c>
      <c r="D1620" t="s">
        <v>1636</v>
      </c>
      <c r="E1620" t="s">
        <v>1776</v>
      </c>
      <c r="F1620">
        <v>1</v>
      </c>
      <c r="G1620">
        <v>62.38</v>
      </c>
      <c r="H1620">
        <v>0.08</v>
      </c>
      <c r="I1620" t="s">
        <v>1828</v>
      </c>
      <c r="J1620">
        <v>57.389600000000002</v>
      </c>
    </row>
    <row r="1621" spans="1:10">
      <c r="A1621" t="s">
        <v>3443</v>
      </c>
      <c r="B1621" s="2">
        <v>45375</v>
      </c>
      <c r="C1621" t="s">
        <v>1109</v>
      </c>
      <c r="D1621" t="s">
        <v>1578</v>
      </c>
      <c r="E1621" t="s">
        <v>1779</v>
      </c>
      <c r="F1621">
        <v>1</v>
      </c>
      <c r="G1621">
        <v>977.02</v>
      </c>
      <c r="H1621">
        <v>0.2</v>
      </c>
      <c r="I1621" t="s">
        <v>1828</v>
      </c>
      <c r="J1621">
        <v>781.61599999999999</v>
      </c>
    </row>
    <row r="1622" spans="1:10">
      <c r="A1622" t="s">
        <v>3444</v>
      </c>
      <c r="B1622" s="2">
        <v>45546</v>
      </c>
      <c r="C1622" t="s">
        <v>271</v>
      </c>
      <c r="D1622" t="s">
        <v>1714</v>
      </c>
      <c r="E1622" t="s">
        <v>1769</v>
      </c>
      <c r="F1622">
        <v>2</v>
      </c>
      <c r="G1622">
        <v>898.81</v>
      </c>
      <c r="H1622">
        <v>0.25</v>
      </c>
      <c r="I1622" t="s">
        <v>1823</v>
      </c>
      <c r="J1622">
        <v>1348.2149999999999</v>
      </c>
    </row>
    <row r="1623" spans="1:10">
      <c r="A1623" t="s">
        <v>3445</v>
      </c>
      <c r="B1623" s="2">
        <v>45769</v>
      </c>
      <c r="C1623" t="s">
        <v>1101</v>
      </c>
      <c r="D1623" t="s">
        <v>1662</v>
      </c>
      <c r="E1623" t="s">
        <v>1766</v>
      </c>
      <c r="F1623">
        <v>2</v>
      </c>
      <c r="G1623">
        <v>422.13</v>
      </c>
      <c r="H1623">
        <v>0.28000000000000003</v>
      </c>
      <c r="I1623" t="s">
        <v>1823</v>
      </c>
      <c r="J1623">
        <v>607.86720000000003</v>
      </c>
    </row>
    <row r="1624" spans="1:10">
      <c r="A1624" t="s">
        <v>3446</v>
      </c>
      <c r="B1624" s="2">
        <v>45524</v>
      </c>
      <c r="C1624" t="s">
        <v>191</v>
      </c>
      <c r="D1624" t="s">
        <v>1616</v>
      </c>
      <c r="E1624" t="s">
        <v>1792</v>
      </c>
      <c r="F1624">
        <v>1</v>
      </c>
      <c r="G1624">
        <v>324.56</v>
      </c>
      <c r="H1624">
        <v>0.03</v>
      </c>
      <c r="I1624" t="s">
        <v>1828</v>
      </c>
      <c r="J1624">
        <v>314.82319999999999</v>
      </c>
    </row>
    <row r="1625" spans="1:10">
      <c r="A1625" t="s">
        <v>3447</v>
      </c>
      <c r="B1625" s="2">
        <v>45531</v>
      </c>
      <c r="C1625" t="s">
        <v>1443</v>
      </c>
      <c r="D1625" t="s">
        <v>1658</v>
      </c>
      <c r="E1625" t="s">
        <v>1804</v>
      </c>
      <c r="F1625">
        <v>4</v>
      </c>
      <c r="G1625">
        <v>570.38</v>
      </c>
      <c r="H1625">
        <v>0.26</v>
      </c>
      <c r="I1625" t="s">
        <v>1825</v>
      </c>
      <c r="J1625">
        <v>1688.3248000000001</v>
      </c>
    </row>
    <row r="1626" spans="1:10">
      <c r="A1626" t="s">
        <v>3448</v>
      </c>
      <c r="B1626" s="2">
        <v>45479</v>
      </c>
      <c r="C1626" t="s">
        <v>1229</v>
      </c>
      <c r="D1626" t="s">
        <v>1616</v>
      </c>
      <c r="E1626" t="s">
        <v>1801</v>
      </c>
      <c r="F1626">
        <v>2</v>
      </c>
      <c r="G1626">
        <v>223.73</v>
      </c>
      <c r="H1626">
        <v>0.11</v>
      </c>
      <c r="I1626" t="s">
        <v>1825</v>
      </c>
      <c r="J1626">
        <v>398.23939999999999</v>
      </c>
    </row>
    <row r="1627" spans="1:10">
      <c r="A1627" t="s">
        <v>3449</v>
      </c>
      <c r="B1627" s="2">
        <v>45868</v>
      </c>
      <c r="C1627" t="s">
        <v>1101</v>
      </c>
      <c r="D1627" t="s">
        <v>1720</v>
      </c>
      <c r="E1627" t="s">
        <v>1804</v>
      </c>
      <c r="F1627">
        <v>4</v>
      </c>
      <c r="G1627">
        <v>164.93</v>
      </c>
      <c r="H1627">
        <v>0.11</v>
      </c>
      <c r="I1627" t="s">
        <v>1823</v>
      </c>
      <c r="J1627">
        <v>587.1508</v>
      </c>
    </row>
    <row r="1628" spans="1:10">
      <c r="A1628" t="s">
        <v>3450</v>
      </c>
      <c r="B1628" s="2">
        <v>45569</v>
      </c>
      <c r="C1628" t="s">
        <v>797</v>
      </c>
      <c r="D1628" t="s">
        <v>1578</v>
      </c>
      <c r="E1628" t="s">
        <v>1779</v>
      </c>
      <c r="F1628">
        <v>3</v>
      </c>
      <c r="G1628">
        <v>326.66000000000003</v>
      </c>
      <c r="H1628">
        <v>0.28000000000000003</v>
      </c>
      <c r="I1628" t="s">
        <v>1828</v>
      </c>
      <c r="J1628">
        <v>705.5856</v>
      </c>
    </row>
    <row r="1629" spans="1:10">
      <c r="A1629" t="s">
        <v>3451</v>
      </c>
      <c r="B1629" s="2">
        <v>45382</v>
      </c>
      <c r="C1629" t="s">
        <v>601</v>
      </c>
      <c r="D1629" t="s">
        <v>1546</v>
      </c>
      <c r="E1629" t="s">
        <v>1801</v>
      </c>
      <c r="F1629">
        <v>2</v>
      </c>
      <c r="G1629">
        <v>462.93</v>
      </c>
      <c r="H1629">
        <v>0.17</v>
      </c>
      <c r="I1629" t="s">
        <v>1825</v>
      </c>
      <c r="J1629">
        <v>768.46379999999999</v>
      </c>
    </row>
    <row r="1630" spans="1:10">
      <c r="A1630" t="s">
        <v>3452</v>
      </c>
      <c r="B1630" s="2">
        <v>45885</v>
      </c>
      <c r="C1630" t="s">
        <v>496</v>
      </c>
      <c r="D1630" t="s">
        <v>1543</v>
      </c>
      <c r="E1630" t="s">
        <v>1804</v>
      </c>
      <c r="F1630">
        <v>3</v>
      </c>
      <c r="G1630">
        <v>60.26</v>
      </c>
      <c r="H1630">
        <v>0.04</v>
      </c>
      <c r="I1630" t="s">
        <v>1823</v>
      </c>
      <c r="J1630">
        <v>173.5488</v>
      </c>
    </row>
    <row r="1631" spans="1:10">
      <c r="A1631" t="s">
        <v>3453</v>
      </c>
      <c r="B1631" s="2">
        <v>45829</v>
      </c>
      <c r="C1631" t="s">
        <v>261</v>
      </c>
      <c r="D1631" t="s">
        <v>1616</v>
      </c>
      <c r="E1631" t="s">
        <v>1786</v>
      </c>
      <c r="F1631">
        <v>3</v>
      </c>
      <c r="G1631">
        <v>109.5</v>
      </c>
      <c r="H1631">
        <v>0.06</v>
      </c>
      <c r="I1631" t="s">
        <v>1828</v>
      </c>
      <c r="J1631">
        <v>308.79000000000002</v>
      </c>
    </row>
    <row r="1632" spans="1:10">
      <c r="A1632" t="s">
        <v>3454</v>
      </c>
      <c r="B1632" s="2">
        <v>45721</v>
      </c>
      <c r="C1632" t="s">
        <v>1193</v>
      </c>
      <c r="D1632" t="s">
        <v>1688</v>
      </c>
      <c r="E1632" t="s">
        <v>1804</v>
      </c>
      <c r="F1632">
        <v>1</v>
      </c>
      <c r="G1632">
        <v>505.83</v>
      </c>
      <c r="H1632">
        <v>0.14000000000000001</v>
      </c>
      <c r="I1632" t="s">
        <v>1828</v>
      </c>
      <c r="J1632">
        <v>435.0138</v>
      </c>
    </row>
    <row r="1633" spans="1:10">
      <c r="A1633" t="s">
        <v>3455</v>
      </c>
      <c r="B1633" s="2">
        <v>45511</v>
      </c>
      <c r="C1633" t="s">
        <v>544</v>
      </c>
      <c r="D1633" t="s">
        <v>1744</v>
      </c>
      <c r="E1633" t="s">
        <v>1789</v>
      </c>
      <c r="F1633">
        <v>2</v>
      </c>
      <c r="G1633">
        <v>443.15</v>
      </c>
      <c r="H1633">
        <v>0.27</v>
      </c>
      <c r="I1633" t="s">
        <v>1825</v>
      </c>
      <c r="J1633">
        <v>646.99900000000002</v>
      </c>
    </row>
    <row r="1634" spans="1:10">
      <c r="A1634" t="s">
        <v>3456</v>
      </c>
      <c r="B1634" s="2">
        <v>45739</v>
      </c>
      <c r="C1634" t="s">
        <v>1527</v>
      </c>
      <c r="D1634" t="s">
        <v>1560</v>
      </c>
      <c r="E1634" t="s">
        <v>1779</v>
      </c>
      <c r="F1634">
        <v>2</v>
      </c>
      <c r="G1634">
        <v>784.26</v>
      </c>
      <c r="H1634">
        <v>0.23</v>
      </c>
      <c r="I1634" t="s">
        <v>1825</v>
      </c>
      <c r="J1634">
        <v>1207.7603999999999</v>
      </c>
    </row>
    <row r="1635" spans="1:10">
      <c r="A1635" t="s">
        <v>3457</v>
      </c>
      <c r="B1635" s="2">
        <v>45533</v>
      </c>
      <c r="C1635" t="s">
        <v>1405</v>
      </c>
      <c r="D1635" t="s">
        <v>1626</v>
      </c>
      <c r="E1635" t="s">
        <v>1792</v>
      </c>
      <c r="F1635">
        <v>3</v>
      </c>
      <c r="G1635">
        <v>590.30999999999995</v>
      </c>
      <c r="H1635">
        <v>0.17</v>
      </c>
      <c r="I1635" t="s">
        <v>1825</v>
      </c>
      <c r="J1635">
        <v>1469.8719000000001</v>
      </c>
    </row>
    <row r="1636" spans="1:10">
      <c r="A1636" t="s">
        <v>3458</v>
      </c>
      <c r="B1636" s="2">
        <v>45553</v>
      </c>
      <c r="C1636" t="s">
        <v>417</v>
      </c>
      <c r="D1636" t="s">
        <v>1686</v>
      </c>
      <c r="E1636" t="s">
        <v>1804</v>
      </c>
      <c r="F1636">
        <v>1</v>
      </c>
      <c r="G1636">
        <v>696.13</v>
      </c>
      <c r="H1636">
        <v>0.06</v>
      </c>
      <c r="I1636" t="s">
        <v>1828</v>
      </c>
      <c r="J1636">
        <v>654.36220000000003</v>
      </c>
    </row>
    <row r="1637" spans="1:10">
      <c r="A1637" t="s">
        <v>3459</v>
      </c>
      <c r="B1637" s="2">
        <v>45341</v>
      </c>
      <c r="C1637" t="s">
        <v>369</v>
      </c>
      <c r="D1637" t="s">
        <v>1650</v>
      </c>
      <c r="E1637" t="s">
        <v>1776</v>
      </c>
      <c r="F1637">
        <v>4</v>
      </c>
      <c r="G1637">
        <v>194.39</v>
      </c>
      <c r="H1637">
        <v>0.25</v>
      </c>
      <c r="I1637" t="s">
        <v>1823</v>
      </c>
      <c r="J1637">
        <v>583.16999999999996</v>
      </c>
    </row>
    <row r="1638" spans="1:10">
      <c r="A1638" t="s">
        <v>3460</v>
      </c>
      <c r="B1638" s="2">
        <v>45430</v>
      </c>
      <c r="C1638" t="s">
        <v>1038</v>
      </c>
      <c r="D1638" t="s">
        <v>1614</v>
      </c>
      <c r="E1638" t="s">
        <v>1757</v>
      </c>
      <c r="F1638">
        <v>1</v>
      </c>
      <c r="G1638">
        <v>339.7</v>
      </c>
      <c r="H1638">
        <v>0.1</v>
      </c>
      <c r="I1638" t="s">
        <v>1823</v>
      </c>
      <c r="J1638">
        <v>305.73</v>
      </c>
    </row>
    <row r="1639" spans="1:10">
      <c r="A1639" t="s">
        <v>3461</v>
      </c>
      <c r="B1639" s="2">
        <v>45912</v>
      </c>
      <c r="C1639" t="s">
        <v>185</v>
      </c>
      <c r="D1639" t="s">
        <v>1684</v>
      </c>
      <c r="E1639" t="s">
        <v>1797</v>
      </c>
      <c r="F1639">
        <v>4</v>
      </c>
      <c r="G1639">
        <v>463.16</v>
      </c>
      <c r="H1639">
        <v>0.27</v>
      </c>
      <c r="I1639" t="s">
        <v>1825</v>
      </c>
      <c r="J1639">
        <v>1352.4272000000001</v>
      </c>
    </row>
    <row r="1640" spans="1:10">
      <c r="A1640" t="s">
        <v>3462</v>
      </c>
      <c r="B1640" s="2">
        <v>45709</v>
      </c>
      <c r="C1640" t="s">
        <v>378</v>
      </c>
      <c r="D1640" t="s">
        <v>1555</v>
      </c>
      <c r="E1640" t="s">
        <v>1789</v>
      </c>
      <c r="F1640">
        <v>2</v>
      </c>
      <c r="G1640">
        <v>824.91</v>
      </c>
      <c r="H1640">
        <v>0.09</v>
      </c>
      <c r="I1640" t="s">
        <v>1823</v>
      </c>
      <c r="J1640">
        <v>1501.3362</v>
      </c>
    </row>
    <row r="1641" spans="1:10">
      <c r="A1641" t="s">
        <v>3463</v>
      </c>
      <c r="B1641" s="2">
        <v>45520</v>
      </c>
      <c r="C1641" t="s">
        <v>258</v>
      </c>
      <c r="D1641" t="s">
        <v>1555</v>
      </c>
      <c r="E1641" t="s">
        <v>1761</v>
      </c>
      <c r="F1641">
        <v>4</v>
      </c>
      <c r="G1641">
        <v>796.89</v>
      </c>
      <c r="H1641">
        <v>0.17</v>
      </c>
      <c r="I1641" t="s">
        <v>1823</v>
      </c>
      <c r="J1641">
        <v>2645.6747999999998</v>
      </c>
    </row>
    <row r="1642" spans="1:10">
      <c r="A1642" t="s">
        <v>3464</v>
      </c>
      <c r="B1642" s="2">
        <v>45478</v>
      </c>
      <c r="C1642" t="s">
        <v>770</v>
      </c>
      <c r="D1642" t="s">
        <v>1600</v>
      </c>
      <c r="E1642" t="s">
        <v>1807</v>
      </c>
      <c r="F1642">
        <v>3</v>
      </c>
      <c r="G1642">
        <v>543.92999999999995</v>
      </c>
      <c r="H1642">
        <v>0.3</v>
      </c>
      <c r="I1642" t="s">
        <v>1828</v>
      </c>
      <c r="J1642">
        <v>1142.2529999999999</v>
      </c>
    </row>
    <row r="1643" spans="1:10">
      <c r="A1643" t="s">
        <v>3465</v>
      </c>
      <c r="B1643" s="2">
        <v>45496</v>
      </c>
      <c r="C1643" t="s">
        <v>574</v>
      </c>
      <c r="D1643" t="s">
        <v>1576</v>
      </c>
      <c r="E1643" t="s">
        <v>1779</v>
      </c>
      <c r="F1643">
        <v>2</v>
      </c>
      <c r="G1643">
        <v>44.65</v>
      </c>
      <c r="H1643">
        <v>0.03</v>
      </c>
      <c r="I1643" t="s">
        <v>1825</v>
      </c>
      <c r="J1643">
        <v>86.620999999999995</v>
      </c>
    </row>
    <row r="1644" spans="1:10">
      <c r="A1644" t="s">
        <v>3466</v>
      </c>
      <c r="B1644" s="2">
        <v>45742</v>
      </c>
      <c r="C1644" t="s">
        <v>800</v>
      </c>
      <c r="D1644" t="s">
        <v>1660</v>
      </c>
      <c r="E1644" t="s">
        <v>1752</v>
      </c>
      <c r="F1644">
        <v>4</v>
      </c>
      <c r="G1644">
        <v>827.39</v>
      </c>
      <c r="H1644">
        <v>0.06</v>
      </c>
      <c r="I1644" t="s">
        <v>1828</v>
      </c>
      <c r="J1644">
        <v>3110.9863999999998</v>
      </c>
    </row>
    <row r="1645" spans="1:10">
      <c r="A1645" t="s">
        <v>3467</v>
      </c>
      <c r="B1645" s="2">
        <v>45301</v>
      </c>
      <c r="C1645" t="s">
        <v>972</v>
      </c>
      <c r="D1645" t="s">
        <v>1576</v>
      </c>
      <c r="E1645" t="s">
        <v>1794</v>
      </c>
      <c r="F1645">
        <v>2</v>
      </c>
      <c r="G1645">
        <v>403.2</v>
      </c>
      <c r="H1645">
        <v>0.21</v>
      </c>
      <c r="I1645" t="s">
        <v>1825</v>
      </c>
      <c r="J1645">
        <v>637.05600000000004</v>
      </c>
    </row>
    <row r="1646" spans="1:10">
      <c r="A1646" t="s">
        <v>3468</v>
      </c>
      <c r="B1646" s="2">
        <v>45547</v>
      </c>
      <c r="C1646" t="s">
        <v>78</v>
      </c>
      <c r="D1646" t="s">
        <v>1720</v>
      </c>
      <c r="E1646" t="s">
        <v>1797</v>
      </c>
      <c r="F1646">
        <v>4</v>
      </c>
      <c r="G1646">
        <v>292.31</v>
      </c>
      <c r="H1646">
        <v>0.27</v>
      </c>
      <c r="I1646" t="s">
        <v>1825</v>
      </c>
      <c r="J1646">
        <v>853.54520000000002</v>
      </c>
    </row>
    <row r="1647" spans="1:10">
      <c r="A1647" t="s">
        <v>3469</v>
      </c>
      <c r="B1647" s="2">
        <v>45806</v>
      </c>
      <c r="C1647" t="s">
        <v>1513</v>
      </c>
      <c r="D1647" t="s">
        <v>1549</v>
      </c>
      <c r="E1647" t="s">
        <v>1789</v>
      </c>
      <c r="F1647">
        <v>1</v>
      </c>
      <c r="G1647">
        <v>948.33</v>
      </c>
      <c r="H1647">
        <v>0.11</v>
      </c>
      <c r="I1647" t="s">
        <v>1823</v>
      </c>
      <c r="J1647">
        <v>844.01369999999997</v>
      </c>
    </row>
    <row r="1648" spans="1:10">
      <c r="A1648" t="s">
        <v>3470</v>
      </c>
      <c r="B1648" s="2">
        <v>45294</v>
      </c>
      <c r="C1648" t="s">
        <v>1077</v>
      </c>
      <c r="D1648" t="s">
        <v>1626</v>
      </c>
      <c r="E1648" t="s">
        <v>1773</v>
      </c>
      <c r="F1648">
        <v>1</v>
      </c>
      <c r="G1648">
        <v>702.27</v>
      </c>
      <c r="H1648">
        <v>0.17</v>
      </c>
      <c r="I1648" t="s">
        <v>1828</v>
      </c>
      <c r="J1648">
        <v>582.88409999999999</v>
      </c>
    </row>
    <row r="1649" spans="1:10">
      <c r="A1649" t="s">
        <v>3471</v>
      </c>
      <c r="B1649" s="2">
        <v>45875</v>
      </c>
      <c r="C1649" t="s">
        <v>160</v>
      </c>
      <c r="D1649" t="s">
        <v>1608</v>
      </c>
      <c r="E1649" t="s">
        <v>1766</v>
      </c>
      <c r="F1649">
        <v>2</v>
      </c>
      <c r="G1649">
        <v>379.28</v>
      </c>
      <c r="H1649">
        <v>0.26</v>
      </c>
      <c r="I1649" t="s">
        <v>1823</v>
      </c>
      <c r="J1649">
        <v>561.33439999999996</v>
      </c>
    </row>
    <row r="1650" spans="1:10">
      <c r="A1650" t="s">
        <v>3472</v>
      </c>
      <c r="B1650" s="2">
        <v>45669</v>
      </c>
      <c r="C1650" t="s">
        <v>452</v>
      </c>
      <c r="D1650" t="s">
        <v>1642</v>
      </c>
      <c r="E1650" t="s">
        <v>1752</v>
      </c>
      <c r="F1650">
        <v>4</v>
      </c>
      <c r="G1650">
        <v>92.35</v>
      </c>
      <c r="H1650">
        <v>0.15</v>
      </c>
      <c r="I1650" t="s">
        <v>1823</v>
      </c>
      <c r="J1650">
        <v>313.99</v>
      </c>
    </row>
    <row r="1651" spans="1:10">
      <c r="A1651" t="s">
        <v>3473</v>
      </c>
      <c r="B1651" s="2">
        <v>45606</v>
      </c>
      <c r="C1651" t="s">
        <v>711</v>
      </c>
      <c r="D1651" t="s">
        <v>1626</v>
      </c>
      <c r="E1651" t="s">
        <v>1794</v>
      </c>
      <c r="F1651">
        <v>4</v>
      </c>
      <c r="G1651">
        <v>721.54</v>
      </c>
      <c r="H1651">
        <v>0.21</v>
      </c>
      <c r="I1651" t="s">
        <v>1823</v>
      </c>
      <c r="J1651">
        <v>2280.0664000000002</v>
      </c>
    </row>
    <row r="1652" spans="1:10">
      <c r="A1652" t="s">
        <v>3474</v>
      </c>
      <c r="B1652" s="2">
        <v>45787</v>
      </c>
      <c r="C1652" t="s">
        <v>202</v>
      </c>
      <c r="D1652" t="s">
        <v>1624</v>
      </c>
      <c r="E1652" t="s">
        <v>1786</v>
      </c>
      <c r="F1652">
        <v>1</v>
      </c>
      <c r="G1652">
        <v>228.69</v>
      </c>
      <c r="H1652">
        <v>0.14000000000000001</v>
      </c>
      <c r="I1652" t="s">
        <v>1823</v>
      </c>
      <c r="J1652">
        <v>196.67339999999999</v>
      </c>
    </row>
    <row r="1653" spans="1:10">
      <c r="A1653" t="s">
        <v>3475</v>
      </c>
      <c r="B1653" s="2">
        <v>45929</v>
      </c>
      <c r="C1653" t="s">
        <v>1112</v>
      </c>
      <c r="D1653" t="s">
        <v>1654</v>
      </c>
      <c r="E1653" t="s">
        <v>1789</v>
      </c>
      <c r="F1653">
        <v>1</v>
      </c>
      <c r="G1653">
        <v>899.09</v>
      </c>
      <c r="H1653">
        <v>0.2</v>
      </c>
      <c r="I1653" t="s">
        <v>1825</v>
      </c>
      <c r="J1653">
        <v>719.27200000000005</v>
      </c>
    </row>
    <row r="1654" spans="1:10">
      <c r="A1654" t="s">
        <v>3476</v>
      </c>
      <c r="B1654" s="2">
        <v>45379</v>
      </c>
      <c r="C1654" t="s">
        <v>1199</v>
      </c>
      <c r="D1654" t="s">
        <v>1562</v>
      </c>
      <c r="E1654" t="s">
        <v>1782</v>
      </c>
      <c r="F1654">
        <v>4</v>
      </c>
      <c r="G1654">
        <v>195.75</v>
      </c>
      <c r="H1654">
        <v>0.17</v>
      </c>
      <c r="I1654" t="s">
        <v>1823</v>
      </c>
      <c r="J1654">
        <v>649.89</v>
      </c>
    </row>
    <row r="1655" spans="1:10">
      <c r="A1655" t="s">
        <v>3477</v>
      </c>
      <c r="B1655" s="2">
        <v>45532</v>
      </c>
      <c r="C1655" t="s">
        <v>1322</v>
      </c>
      <c r="D1655" t="s">
        <v>1734</v>
      </c>
      <c r="E1655" t="s">
        <v>1801</v>
      </c>
      <c r="F1655">
        <v>3</v>
      </c>
      <c r="G1655">
        <v>199.13</v>
      </c>
      <c r="H1655">
        <v>0.24</v>
      </c>
      <c r="I1655" t="s">
        <v>1823</v>
      </c>
      <c r="J1655">
        <v>454.01639999999998</v>
      </c>
    </row>
    <row r="1656" spans="1:10">
      <c r="A1656" t="s">
        <v>3478</v>
      </c>
      <c r="B1656" s="2">
        <v>45466</v>
      </c>
      <c r="C1656" t="s">
        <v>535</v>
      </c>
      <c r="D1656" t="s">
        <v>1592</v>
      </c>
      <c r="E1656" t="s">
        <v>1799</v>
      </c>
      <c r="F1656">
        <v>2</v>
      </c>
      <c r="G1656">
        <v>833.62</v>
      </c>
      <c r="H1656">
        <v>0.18</v>
      </c>
      <c r="I1656" t="s">
        <v>1823</v>
      </c>
      <c r="J1656">
        <v>1367.1368</v>
      </c>
    </row>
    <row r="1657" spans="1:10">
      <c r="A1657" t="s">
        <v>3479</v>
      </c>
      <c r="B1657" s="2">
        <v>45395</v>
      </c>
      <c r="C1657" t="s">
        <v>1489</v>
      </c>
      <c r="D1657" t="s">
        <v>1698</v>
      </c>
      <c r="E1657" t="s">
        <v>1752</v>
      </c>
      <c r="F1657">
        <v>1</v>
      </c>
      <c r="G1657">
        <v>676.26</v>
      </c>
      <c r="H1657">
        <v>0.14000000000000001</v>
      </c>
      <c r="I1657" t="s">
        <v>1823</v>
      </c>
      <c r="J1657">
        <v>581.58360000000005</v>
      </c>
    </row>
    <row r="1658" spans="1:10">
      <c r="A1658" t="s">
        <v>3480</v>
      </c>
      <c r="B1658" s="2">
        <v>45708</v>
      </c>
      <c r="C1658" t="s">
        <v>130</v>
      </c>
      <c r="D1658" t="s">
        <v>1668</v>
      </c>
      <c r="E1658" t="s">
        <v>1786</v>
      </c>
      <c r="F1658">
        <v>2</v>
      </c>
      <c r="G1658">
        <v>666.49</v>
      </c>
      <c r="H1658">
        <v>0.06</v>
      </c>
      <c r="I1658" t="s">
        <v>1823</v>
      </c>
      <c r="J1658">
        <v>1253.0011999999999</v>
      </c>
    </row>
    <row r="1659" spans="1:10">
      <c r="A1659" t="s">
        <v>3481</v>
      </c>
      <c r="B1659" s="2">
        <v>45735</v>
      </c>
      <c r="C1659" t="s">
        <v>1419</v>
      </c>
      <c r="D1659" t="s">
        <v>1578</v>
      </c>
      <c r="E1659" t="s">
        <v>1769</v>
      </c>
      <c r="F1659">
        <v>3</v>
      </c>
      <c r="G1659">
        <v>471.19</v>
      </c>
      <c r="H1659">
        <v>0.28000000000000003</v>
      </c>
      <c r="I1659" t="s">
        <v>1828</v>
      </c>
      <c r="J1659">
        <v>1017.7704</v>
      </c>
    </row>
    <row r="1660" spans="1:10">
      <c r="A1660" t="s">
        <v>3482</v>
      </c>
      <c r="B1660" s="2">
        <v>45237</v>
      </c>
      <c r="C1660" t="s">
        <v>414</v>
      </c>
      <c r="D1660" t="s">
        <v>1562</v>
      </c>
      <c r="E1660" t="s">
        <v>1766</v>
      </c>
      <c r="F1660">
        <v>4</v>
      </c>
      <c r="G1660">
        <v>555.65</v>
      </c>
      <c r="H1660">
        <v>0.25</v>
      </c>
      <c r="I1660" t="s">
        <v>1828</v>
      </c>
      <c r="J1660">
        <v>1666.95</v>
      </c>
    </row>
    <row r="1661" spans="1:10">
      <c r="A1661" t="s">
        <v>3483</v>
      </c>
      <c r="B1661" s="2">
        <v>45282</v>
      </c>
      <c r="C1661" t="s">
        <v>141</v>
      </c>
      <c r="D1661" t="s">
        <v>1738</v>
      </c>
      <c r="E1661" t="s">
        <v>1799</v>
      </c>
      <c r="F1661">
        <v>2</v>
      </c>
      <c r="G1661">
        <v>100.42</v>
      </c>
      <c r="H1661">
        <v>0.06</v>
      </c>
      <c r="I1661" t="s">
        <v>1823</v>
      </c>
      <c r="J1661">
        <v>188.78960000000001</v>
      </c>
    </row>
    <row r="1662" spans="1:10">
      <c r="A1662" t="s">
        <v>3484</v>
      </c>
      <c r="B1662" s="2">
        <v>45337</v>
      </c>
      <c r="C1662" t="s">
        <v>191</v>
      </c>
      <c r="D1662" t="s">
        <v>1744</v>
      </c>
      <c r="E1662" t="s">
        <v>1810</v>
      </c>
      <c r="F1662">
        <v>3</v>
      </c>
      <c r="G1662">
        <v>981.69</v>
      </c>
      <c r="H1662">
        <v>0.05</v>
      </c>
      <c r="I1662" t="s">
        <v>1828</v>
      </c>
      <c r="J1662">
        <v>2797.8164999999999</v>
      </c>
    </row>
    <row r="1663" spans="1:10">
      <c r="A1663" t="s">
        <v>3485</v>
      </c>
      <c r="B1663" s="2">
        <v>45310</v>
      </c>
      <c r="C1663" t="s">
        <v>1029</v>
      </c>
      <c r="D1663" t="s">
        <v>1568</v>
      </c>
      <c r="E1663" t="s">
        <v>1804</v>
      </c>
      <c r="F1663">
        <v>2</v>
      </c>
      <c r="G1663">
        <v>848.87</v>
      </c>
      <c r="H1663">
        <v>0.09</v>
      </c>
      <c r="I1663" t="s">
        <v>1828</v>
      </c>
      <c r="J1663">
        <v>1544.9434000000001</v>
      </c>
    </row>
    <row r="1664" spans="1:10">
      <c r="A1664" t="s">
        <v>3486</v>
      </c>
      <c r="B1664" s="2">
        <v>45230</v>
      </c>
      <c r="C1664" t="s">
        <v>1172</v>
      </c>
      <c r="D1664" t="s">
        <v>1740</v>
      </c>
      <c r="E1664" t="s">
        <v>1789</v>
      </c>
      <c r="F1664">
        <v>3</v>
      </c>
      <c r="G1664">
        <v>582.32000000000005</v>
      </c>
      <c r="H1664">
        <v>0</v>
      </c>
      <c r="I1664" t="s">
        <v>1825</v>
      </c>
      <c r="J1664">
        <v>1746.96</v>
      </c>
    </row>
    <row r="1665" spans="1:10">
      <c r="A1665" t="s">
        <v>3487</v>
      </c>
      <c r="B1665" s="2">
        <v>45341</v>
      </c>
      <c r="C1665" t="s">
        <v>568</v>
      </c>
      <c r="D1665" t="s">
        <v>1646</v>
      </c>
      <c r="E1665" t="s">
        <v>1807</v>
      </c>
      <c r="F1665">
        <v>2</v>
      </c>
      <c r="G1665">
        <v>869.43</v>
      </c>
      <c r="H1665">
        <v>0.24</v>
      </c>
      <c r="I1665" t="s">
        <v>1828</v>
      </c>
      <c r="J1665">
        <v>1321.5336</v>
      </c>
    </row>
    <row r="1666" spans="1:10">
      <c r="A1666" t="s">
        <v>3488</v>
      </c>
      <c r="B1666" s="2">
        <v>45440</v>
      </c>
      <c r="C1666" t="s">
        <v>93</v>
      </c>
      <c r="D1666" t="s">
        <v>1656</v>
      </c>
      <c r="E1666" t="s">
        <v>1769</v>
      </c>
      <c r="F1666">
        <v>1</v>
      </c>
      <c r="G1666">
        <v>62.26</v>
      </c>
      <c r="H1666">
        <v>0.03</v>
      </c>
      <c r="I1666" t="s">
        <v>1828</v>
      </c>
      <c r="J1666">
        <v>60.392200000000003</v>
      </c>
    </row>
    <row r="1667" spans="1:10">
      <c r="A1667" t="s">
        <v>3489</v>
      </c>
      <c r="B1667" s="2">
        <v>45798</v>
      </c>
      <c r="C1667" t="s">
        <v>511</v>
      </c>
      <c r="D1667" t="s">
        <v>1626</v>
      </c>
      <c r="E1667" t="s">
        <v>1799</v>
      </c>
      <c r="F1667">
        <v>3</v>
      </c>
      <c r="G1667">
        <v>343.97</v>
      </c>
      <c r="H1667">
        <v>0.04</v>
      </c>
      <c r="I1667" t="s">
        <v>1828</v>
      </c>
      <c r="J1667">
        <v>990.6336</v>
      </c>
    </row>
    <row r="1668" spans="1:10">
      <c r="A1668" t="s">
        <v>3490</v>
      </c>
      <c r="B1668" s="2">
        <v>45293</v>
      </c>
      <c r="C1668" t="s">
        <v>957</v>
      </c>
      <c r="D1668" t="s">
        <v>1596</v>
      </c>
      <c r="E1668" t="s">
        <v>1794</v>
      </c>
      <c r="F1668">
        <v>3</v>
      </c>
      <c r="G1668">
        <v>304.67</v>
      </c>
      <c r="H1668">
        <v>0.11</v>
      </c>
      <c r="I1668" t="s">
        <v>1823</v>
      </c>
      <c r="J1668">
        <v>813.46889999999996</v>
      </c>
    </row>
    <row r="1669" spans="1:10">
      <c r="A1669" t="s">
        <v>3491</v>
      </c>
      <c r="B1669" s="2">
        <v>45296</v>
      </c>
      <c r="C1669" t="s">
        <v>1142</v>
      </c>
      <c r="D1669" t="s">
        <v>1602</v>
      </c>
      <c r="E1669" t="s">
        <v>1786</v>
      </c>
      <c r="F1669">
        <v>4</v>
      </c>
      <c r="G1669">
        <v>208.34</v>
      </c>
      <c r="H1669">
        <v>0.01</v>
      </c>
      <c r="I1669" t="s">
        <v>1825</v>
      </c>
      <c r="J1669">
        <v>825.02639999999997</v>
      </c>
    </row>
    <row r="1670" spans="1:10">
      <c r="A1670" t="s">
        <v>3492</v>
      </c>
      <c r="B1670" s="2">
        <v>45860</v>
      </c>
      <c r="C1670" t="s">
        <v>984</v>
      </c>
      <c r="D1670" t="s">
        <v>1720</v>
      </c>
      <c r="E1670" t="s">
        <v>1757</v>
      </c>
      <c r="F1670">
        <v>1</v>
      </c>
      <c r="G1670">
        <v>119.04</v>
      </c>
      <c r="H1670">
        <v>0.13</v>
      </c>
      <c r="I1670" t="s">
        <v>1828</v>
      </c>
      <c r="J1670">
        <v>103.56480000000001</v>
      </c>
    </row>
    <row r="1671" spans="1:10">
      <c r="A1671" t="s">
        <v>3493</v>
      </c>
      <c r="B1671" s="2">
        <v>45843</v>
      </c>
      <c r="C1671" t="s">
        <v>1011</v>
      </c>
      <c r="D1671" t="s">
        <v>1636</v>
      </c>
      <c r="E1671" t="s">
        <v>1786</v>
      </c>
      <c r="F1671">
        <v>4</v>
      </c>
      <c r="G1671">
        <v>791.65</v>
      </c>
      <c r="H1671">
        <v>0.06</v>
      </c>
      <c r="I1671" t="s">
        <v>1828</v>
      </c>
      <c r="J1671">
        <v>2976.6039999999998</v>
      </c>
    </row>
    <row r="1672" spans="1:10">
      <c r="A1672" t="s">
        <v>3494</v>
      </c>
      <c r="B1672" s="2">
        <v>45862</v>
      </c>
      <c r="C1672" t="s">
        <v>198</v>
      </c>
      <c r="D1672" t="s">
        <v>1576</v>
      </c>
      <c r="E1672" t="s">
        <v>1761</v>
      </c>
      <c r="F1672">
        <v>2</v>
      </c>
      <c r="G1672">
        <v>414.86</v>
      </c>
      <c r="H1672">
        <v>0.23</v>
      </c>
      <c r="I1672" t="s">
        <v>1823</v>
      </c>
      <c r="J1672">
        <v>638.88440000000003</v>
      </c>
    </row>
    <row r="1673" spans="1:10">
      <c r="A1673" t="s">
        <v>3495</v>
      </c>
      <c r="B1673" s="2">
        <v>45385</v>
      </c>
      <c r="C1673" t="s">
        <v>1472</v>
      </c>
      <c r="D1673" t="s">
        <v>1624</v>
      </c>
      <c r="E1673" t="s">
        <v>1794</v>
      </c>
      <c r="F1673">
        <v>2</v>
      </c>
      <c r="G1673">
        <v>960.81</v>
      </c>
      <c r="H1673">
        <v>0.28000000000000003</v>
      </c>
      <c r="I1673" t="s">
        <v>1825</v>
      </c>
      <c r="J1673">
        <v>1383.5663999999999</v>
      </c>
    </row>
    <row r="1674" spans="1:10">
      <c r="A1674" t="s">
        <v>3496</v>
      </c>
      <c r="B1674" s="2">
        <v>45668</v>
      </c>
      <c r="C1674" t="s">
        <v>690</v>
      </c>
      <c r="D1674" t="s">
        <v>1648</v>
      </c>
      <c r="E1674" t="s">
        <v>1769</v>
      </c>
      <c r="F1674">
        <v>4</v>
      </c>
      <c r="G1674">
        <v>943.36</v>
      </c>
      <c r="H1674">
        <v>0.18</v>
      </c>
      <c r="I1674" t="s">
        <v>1825</v>
      </c>
      <c r="J1674">
        <v>3094.2208000000001</v>
      </c>
    </row>
    <row r="1675" spans="1:10">
      <c r="A1675" t="s">
        <v>3497</v>
      </c>
      <c r="B1675" s="2">
        <v>45561</v>
      </c>
      <c r="C1675" t="s">
        <v>693</v>
      </c>
      <c r="D1675" t="s">
        <v>1551</v>
      </c>
      <c r="E1675" t="s">
        <v>1797</v>
      </c>
      <c r="F1675">
        <v>1</v>
      </c>
      <c r="G1675">
        <v>830.42</v>
      </c>
      <c r="H1675">
        <v>0.26</v>
      </c>
      <c r="I1675" t="s">
        <v>1828</v>
      </c>
      <c r="J1675">
        <v>614.51080000000002</v>
      </c>
    </row>
    <row r="1676" spans="1:10">
      <c r="A1676" t="s">
        <v>3498</v>
      </c>
      <c r="B1676" s="2">
        <v>45637</v>
      </c>
      <c r="C1676" t="s">
        <v>1107</v>
      </c>
      <c r="D1676" t="s">
        <v>1682</v>
      </c>
      <c r="E1676" t="s">
        <v>1807</v>
      </c>
      <c r="F1676">
        <v>1</v>
      </c>
      <c r="G1676">
        <v>762.55</v>
      </c>
      <c r="H1676">
        <v>0.19</v>
      </c>
      <c r="I1676" t="s">
        <v>1823</v>
      </c>
      <c r="J1676">
        <v>617.66549999999995</v>
      </c>
    </row>
    <row r="1677" spans="1:10">
      <c r="A1677" t="s">
        <v>3499</v>
      </c>
      <c r="B1677" s="2">
        <v>45839</v>
      </c>
      <c r="C1677" t="s">
        <v>1077</v>
      </c>
      <c r="D1677" t="s">
        <v>1696</v>
      </c>
      <c r="E1677" t="s">
        <v>1810</v>
      </c>
      <c r="F1677">
        <v>2</v>
      </c>
      <c r="G1677">
        <v>464.43</v>
      </c>
      <c r="H1677">
        <v>0.24</v>
      </c>
      <c r="I1677" t="s">
        <v>1828</v>
      </c>
      <c r="J1677">
        <v>705.93359999999996</v>
      </c>
    </row>
    <row r="1678" spans="1:10">
      <c r="A1678" t="s">
        <v>3500</v>
      </c>
      <c r="B1678" s="2">
        <v>45851</v>
      </c>
      <c r="C1678" t="s">
        <v>75</v>
      </c>
      <c r="D1678" t="s">
        <v>1676</v>
      </c>
      <c r="E1678" t="s">
        <v>1810</v>
      </c>
      <c r="F1678">
        <v>1</v>
      </c>
      <c r="G1678">
        <v>711.08</v>
      </c>
      <c r="H1678">
        <v>0.24</v>
      </c>
      <c r="I1678" t="s">
        <v>1825</v>
      </c>
      <c r="J1678">
        <v>540.42079999999999</v>
      </c>
    </row>
    <row r="1679" spans="1:10">
      <c r="A1679" t="s">
        <v>3501</v>
      </c>
      <c r="B1679" s="2">
        <v>45656</v>
      </c>
      <c r="C1679" t="s">
        <v>803</v>
      </c>
      <c r="D1679" t="s">
        <v>1638</v>
      </c>
      <c r="E1679" t="s">
        <v>1799</v>
      </c>
      <c r="F1679">
        <v>2</v>
      </c>
      <c r="G1679">
        <v>984.96</v>
      </c>
      <c r="H1679">
        <v>0.16</v>
      </c>
      <c r="I1679" t="s">
        <v>1825</v>
      </c>
      <c r="J1679">
        <v>1654.7328</v>
      </c>
    </row>
    <row r="1680" spans="1:10">
      <c r="A1680" t="s">
        <v>3502</v>
      </c>
      <c r="B1680" s="2">
        <v>45759</v>
      </c>
      <c r="C1680" t="s">
        <v>1077</v>
      </c>
      <c r="D1680" t="s">
        <v>1624</v>
      </c>
      <c r="E1680" t="s">
        <v>1794</v>
      </c>
      <c r="F1680">
        <v>1</v>
      </c>
      <c r="G1680">
        <v>21.14</v>
      </c>
      <c r="H1680">
        <v>0.06</v>
      </c>
      <c r="I1680" t="s">
        <v>1828</v>
      </c>
      <c r="J1680">
        <v>19.871600000000001</v>
      </c>
    </row>
    <row r="1681" spans="1:10">
      <c r="A1681" t="s">
        <v>3503</v>
      </c>
      <c r="B1681" s="2">
        <v>45679</v>
      </c>
      <c r="C1681" t="s">
        <v>375</v>
      </c>
      <c r="D1681" t="s">
        <v>1744</v>
      </c>
      <c r="E1681" t="s">
        <v>1782</v>
      </c>
      <c r="F1681">
        <v>1</v>
      </c>
      <c r="G1681">
        <v>343.03</v>
      </c>
      <c r="H1681">
        <v>0.16</v>
      </c>
      <c r="I1681" t="s">
        <v>1823</v>
      </c>
      <c r="J1681">
        <v>288.14519999999999</v>
      </c>
    </row>
    <row r="1682" spans="1:10">
      <c r="A1682" t="s">
        <v>3504</v>
      </c>
      <c r="B1682" s="2">
        <v>45237</v>
      </c>
      <c r="C1682" t="s">
        <v>791</v>
      </c>
      <c r="D1682" t="s">
        <v>1588</v>
      </c>
      <c r="E1682" t="s">
        <v>1810</v>
      </c>
      <c r="F1682">
        <v>3</v>
      </c>
      <c r="G1682">
        <v>94.83</v>
      </c>
      <c r="H1682">
        <v>0.16</v>
      </c>
      <c r="I1682" t="s">
        <v>1828</v>
      </c>
      <c r="J1682">
        <v>238.9716</v>
      </c>
    </row>
    <row r="1683" spans="1:10">
      <c r="A1683" t="s">
        <v>3505</v>
      </c>
      <c r="B1683" s="2">
        <v>45790</v>
      </c>
      <c r="C1683" t="s">
        <v>82</v>
      </c>
      <c r="D1683" t="s">
        <v>1686</v>
      </c>
      <c r="E1683" t="s">
        <v>1813</v>
      </c>
      <c r="F1683">
        <v>3</v>
      </c>
      <c r="G1683">
        <v>74.66</v>
      </c>
      <c r="H1683">
        <v>0.03</v>
      </c>
      <c r="I1683" t="s">
        <v>1825</v>
      </c>
      <c r="J1683">
        <v>217.26060000000001</v>
      </c>
    </row>
    <row r="1684" spans="1:10">
      <c r="A1684" t="s">
        <v>3506</v>
      </c>
      <c r="B1684" s="2">
        <v>45268</v>
      </c>
      <c r="C1684" t="s">
        <v>464</v>
      </c>
      <c r="D1684" t="s">
        <v>1622</v>
      </c>
      <c r="E1684" t="s">
        <v>1801</v>
      </c>
      <c r="F1684">
        <v>3</v>
      </c>
      <c r="G1684">
        <v>281.95999999999998</v>
      </c>
      <c r="H1684">
        <v>0.01</v>
      </c>
      <c r="I1684" t="s">
        <v>1828</v>
      </c>
      <c r="J1684">
        <v>837.4212</v>
      </c>
    </row>
    <row r="1685" spans="1:10">
      <c r="A1685" t="s">
        <v>3507</v>
      </c>
      <c r="B1685" s="2">
        <v>45664</v>
      </c>
      <c r="C1685" t="s">
        <v>758</v>
      </c>
      <c r="D1685" t="s">
        <v>1690</v>
      </c>
      <c r="E1685" t="s">
        <v>1810</v>
      </c>
      <c r="F1685">
        <v>4</v>
      </c>
      <c r="G1685">
        <v>622.27</v>
      </c>
      <c r="H1685">
        <v>0.02</v>
      </c>
      <c r="I1685" t="s">
        <v>1825</v>
      </c>
      <c r="J1685">
        <v>2439.2984000000001</v>
      </c>
    </row>
    <row r="1686" spans="1:10">
      <c r="A1686" t="s">
        <v>3508</v>
      </c>
      <c r="B1686" s="2">
        <v>45475</v>
      </c>
      <c r="C1686" t="s">
        <v>363</v>
      </c>
      <c r="D1686" t="s">
        <v>1622</v>
      </c>
      <c r="E1686" t="s">
        <v>1779</v>
      </c>
      <c r="F1686">
        <v>2</v>
      </c>
      <c r="G1686">
        <v>78.27</v>
      </c>
      <c r="H1686">
        <v>0.28999999999999998</v>
      </c>
      <c r="I1686" t="s">
        <v>1828</v>
      </c>
      <c r="J1686">
        <v>111.1434</v>
      </c>
    </row>
    <row r="1687" spans="1:10">
      <c r="A1687" t="s">
        <v>3509</v>
      </c>
      <c r="B1687" s="2">
        <v>45845</v>
      </c>
      <c r="C1687" t="s">
        <v>59</v>
      </c>
      <c r="D1687" t="s">
        <v>1672</v>
      </c>
      <c r="E1687" t="s">
        <v>1797</v>
      </c>
      <c r="F1687">
        <v>4</v>
      </c>
      <c r="G1687">
        <v>676.58</v>
      </c>
      <c r="H1687">
        <v>0.23</v>
      </c>
      <c r="I1687" t="s">
        <v>1828</v>
      </c>
      <c r="J1687">
        <v>2083.8663999999999</v>
      </c>
    </row>
    <row r="1688" spans="1:10">
      <c r="A1688" t="s">
        <v>3510</v>
      </c>
      <c r="B1688" s="2">
        <v>45446</v>
      </c>
      <c r="C1688" t="s">
        <v>1495</v>
      </c>
      <c r="D1688" t="s">
        <v>1610</v>
      </c>
      <c r="E1688" t="s">
        <v>1757</v>
      </c>
      <c r="F1688">
        <v>2</v>
      </c>
      <c r="G1688">
        <v>938.6</v>
      </c>
      <c r="H1688">
        <v>0.04</v>
      </c>
      <c r="I1688" t="s">
        <v>1825</v>
      </c>
      <c r="J1688">
        <v>1802.1120000000001</v>
      </c>
    </row>
    <row r="1689" spans="1:10">
      <c r="A1689" t="s">
        <v>3511</v>
      </c>
      <c r="B1689" s="2">
        <v>45761</v>
      </c>
      <c r="C1689" t="s">
        <v>1112</v>
      </c>
      <c r="D1689" t="s">
        <v>1574</v>
      </c>
      <c r="E1689" t="s">
        <v>1799</v>
      </c>
      <c r="F1689">
        <v>2</v>
      </c>
      <c r="G1689">
        <v>859.47</v>
      </c>
      <c r="H1689">
        <v>0.01</v>
      </c>
      <c r="I1689" t="s">
        <v>1823</v>
      </c>
      <c r="J1689">
        <v>1701.7506000000001</v>
      </c>
    </row>
    <row r="1690" spans="1:10">
      <c r="A1690" t="s">
        <v>3512</v>
      </c>
      <c r="B1690" s="2">
        <v>45363</v>
      </c>
      <c r="C1690" t="s">
        <v>214</v>
      </c>
      <c r="D1690" t="s">
        <v>1602</v>
      </c>
      <c r="E1690" t="s">
        <v>1799</v>
      </c>
      <c r="F1690">
        <v>3</v>
      </c>
      <c r="G1690">
        <v>672.98</v>
      </c>
      <c r="H1690">
        <v>0.23</v>
      </c>
      <c r="I1690" t="s">
        <v>1825</v>
      </c>
      <c r="J1690">
        <v>1554.5838000000001</v>
      </c>
    </row>
    <row r="1691" spans="1:10">
      <c r="A1691" t="s">
        <v>3513</v>
      </c>
      <c r="B1691" s="2">
        <v>45420</v>
      </c>
      <c r="C1691" t="s">
        <v>672</v>
      </c>
      <c r="D1691" t="s">
        <v>1660</v>
      </c>
      <c r="E1691" t="s">
        <v>1810</v>
      </c>
      <c r="F1691">
        <v>1</v>
      </c>
      <c r="G1691">
        <v>75.8</v>
      </c>
      <c r="H1691">
        <v>0.28999999999999998</v>
      </c>
      <c r="I1691" t="s">
        <v>1825</v>
      </c>
      <c r="J1691">
        <v>53.817999999999998</v>
      </c>
    </row>
    <row r="1692" spans="1:10">
      <c r="A1692" t="s">
        <v>3514</v>
      </c>
      <c r="B1692" s="2">
        <v>45536</v>
      </c>
      <c r="C1692" t="s">
        <v>137</v>
      </c>
      <c r="D1692" t="s">
        <v>1582</v>
      </c>
      <c r="E1692" t="s">
        <v>1801</v>
      </c>
      <c r="F1692">
        <v>4</v>
      </c>
      <c r="G1692">
        <v>742.15</v>
      </c>
      <c r="H1692">
        <v>0.1</v>
      </c>
      <c r="I1692" t="s">
        <v>1828</v>
      </c>
      <c r="J1692">
        <v>2671.74</v>
      </c>
    </row>
    <row r="1693" spans="1:10">
      <c r="A1693" t="s">
        <v>3515</v>
      </c>
      <c r="B1693" s="2">
        <v>45445</v>
      </c>
      <c r="C1693" t="s">
        <v>264</v>
      </c>
      <c r="D1693" t="s">
        <v>1608</v>
      </c>
      <c r="E1693" t="s">
        <v>1779</v>
      </c>
      <c r="F1693">
        <v>1</v>
      </c>
      <c r="G1693">
        <v>637.39</v>
      </c>
      <c r="H1693">
        <v>0.22</v>
      </c>
      <c r="I1693" t="s">
        <v>1825</v>
      </c>
      <c r="J1693">
        <v>497.16419999999999</v>
      </c>
    </row>
    <row r="1694" spans="1:10">
      <c r="A1694" t="s">
        <v>3516</v>
      </c>
      <c r="B1694" s="2">
        <v>45230</v>
      </c>
      <c r="C1694" t="s">
        <v>1220</v>
      </c>
      <c r="D1694" t="s">
        <v>1557</v>
      </c>
      <c r="E1694" t="s">
        <v>1807</v>
      </c>
      <c r="F1694">
        <v>1</v>
      </c>
      <c r="G1694">
        <v>631</v>
      </c>
      <c r="H1694">
        <v>0.04</v>
      </c>
      <c r="I1694" t="s">
        <v>1823</v>
      </c>
      <c r="J1694">
        <v>605.76</v>
      </c>
    </row>
    <row r="1695" spans="1:10">
      <c r="A1695" t="s">
        <v>3517</v>
      </c>
      <c r="B1695" s="2">
        <v>45916</v>
      </c>
      <c r="C1695" t="s">
        <v>1226</v>
      </c>
      <c r="D1695" t="s">
        <v>1708</v>
      </c>
      <c r="E1695" t="s">
        <v>1766</v>
      </c>
      <c r="F1695">
        <v>4</v>
      </c>
      <c r="G1695">
        <v>983.98</v>
      </c>
      <c r="H1695">
        <v>0.11</v>
      </c>
      <c r="I1695" t="s">
        <v>1828</v>
      </c>
      <c r="J1695">
        <v>3502.9688000000001</v>
      </c>
    </row>
    <row r="1696" spans="1:10">
      <c r="A1696" t="s">
        <v>3518</v>
      </c>
      <c r="B1696" s="2">
        <v>45353</v>
      </c>
      <c r="C1696" t="s">
        <v>205</v>
      </c>
      <c r="D1696" t="s">
        <v>1658</v>
      </c>
      <c r="E1696" t="s">
        <v>1792</v>
      </c>
      <c r="F1696">
        <v>4</v>
      </c>
      <c r="G1696">
        <v>73.69</v>
      </c>
      <c r="H1696">
        <v>0.08</v>
      </c>
      <c r="I1696" t="s">
        <v>1823</v>
      </c>
      <c r="J1696">
        <v>271.17919999999998</v>
      </c>
    </row>
    <row r="1697" spans="1:10">
      <c r="A1697" t="s">
        <v>3519</v>
      </c>
      <c r="B1697" s="2">
        <v>45490</v>
      </c>
      <c r="C1697" t="s">
        <v>1343</v>
      </c>
      <c r="D1697" t="s">
        <v>1570</v>
      </c>
      <c r="E1697" t="s">
        <v>1779</v>
      </c>
      <c r="F1697">
        <v>3</v>
      </c>
      <c r="G1697">
        <v>110.99</v>
      </c>
      <c r="H1697">
        <v>0.21</v>
      </c>
      <c r="I1697" t="s">
        <v>1823</v>
      </c>
      <c r="J1697">
        <v>263.04629999999997</v>
      </c>
    </row>
    <row r="1698" spans="1:10">
      <c r="A1698" t="s">
        <v>3520</v>
      </c>
      <c r="B1698" s="2">
        <v>45850</v>
      </c>
      <c r="C1698" t="s">
        <v>301</v>
      </c>
      <c r="D1698" t="s">
        <v>1568</v>
      </c>
      <c r="E1698" t="s">
        <v>1779</v>
      </c>
      <c r="F1698">
        <v>1</v>
      </c>
      <c r="G1698">
        <v>66.86</v>
      </c>
      <c r="H1698">
        <v>0.22</v>
      </c>
      <c r="I1698" t="s">
        <v>1828</v>
      </c>
      <c r="J1698">
        <v>52.150799999999997</v>
      </c>
    </row>
    <row r="1699" spans="1:10">
      <c r="A1699" t="s">
        <v>3521</v>
      </c>
      <c r="B1699" s="2">
        <v>45515</v>
      </c>
      <c r="C1699" t="s">
        <v>1295</v>
      </c>
      <c r="D1699" t="s">
        <v>1682</v>
      </c>
      <c r="E1699" t="s">
        <v>1810</v>
      </c>
      <c r="F1699">
        <v>1</v>
      </c>
      <c r="G1699">
        <v>980.26</v>
      </c>
      <c r="H1699">
        <v>0.14000000000000001</v>
      </c>
      <c r="I1699" t="s">
        <v>1825</v>
      </c>
      <c r="J1699">
        <v>843.02359999999999</v>
      </c>
    </row>
    <row r="1700" spans="1:10">
      <c r="A1700" t="s">
        <v>3522</v>
      </c>
      <c r="B1700" s="2">
        <v>45322</v>
      </c>
      <c r="C1700" t="s">
        <v>147</v>
      </c>
      <c r="D1700" t="s">
        <v>1584</v>
      </c>
      <c r="E1700" t="s">
        <v>1810</v>
      </c>
      <c r="F1700">
        <v>1</v>
      </c>
      <c r="G1700">
        <v>235.28</v>
      </c>
      <c r="H1700">
        <v>0.05</v>
      </c>
      <c r="I1700" t="s">
        <v>1825</v>
      </c>
      <c r="J1700">
        <v>223.51599999999999</v>
      </c>
    </row>
    <row r="1701" spans="1:10">
      <c r="A1701" t="s">
        <v>3523</v>
      </c>
      <c r="B1701" s="2">
        <v>45542</v>
      </c>
      <c r="C1701" t="s">
        <v>1292</v>
      </c>
      <c r="D1701" t="s">
        <v>1543</v>
      </c>
      <c r="E1701" t="s">
        <v>1801</v>
      </c>
      <c r="F1701">
        <v>3</v>
      </c>
      <c r="G1701">
        <v>407.39</v>
      </c>
      <c r="H1701">
        <v>0.08</v>
      </c>
      <c r="I1701" t="s">
        <v>1825</v>
      </c>
      <c r="J1701">
        <v>1124.3964000000001</v>
      </c>
    </row>
    <row r="1702" spans="1:10">
      <c r="A1702" t="s">
        <v>3524</v>
      </c>
      <c r="B1702" s="2">
        <v>45675</v>
      </c>
      <c r="C1702" t="s">
        <v>251</v>
      </c>
      <c r="D1702" t="s">
        <v>1602</v>
      </c>
      <c r="E1702" t="s">
        <v>1799</v>
      </c>
      <c r="F1702">
        <v>4</v>
      </c>
      <c r="G1702">
        <v>459.83</v>
      </c>
      <c r="H1702">
        <v>0.12</v>
      </c>
      <c r="I1702" t="s">
        <v>1828</v>
      </c>
      <c r="J1702">
        <v>1618.6016</v>
      </c>
    </row>
    <row r="1703" spans="1:10">
      <c r="A1703" t="s">
        <v>3525</v>
      </c>
      <c r="B1703" s="2">
        <v>45333</v>
      </c>
      <c r="C1703" t="s">
        <v>496</v>
      </c>
      <c r="D1703" t="s">
        <v>1734</v>
      </c>
      <c r="E1703" t="s">
        <v>1769</v>
      </c>
      <c r="F1703">
        <v>3</v>
      </c>
      <c r="G1703">
        <v>706.6</v>
      </c>
      <c r="H1703">
        <v>0.17</v>
      </c>
      <c r="I1703" t="s">
        <v>1825</v>
      </c>
      <c r="J1703">
        <v>1759.434</v>
      </c>
    </row>
    <row r="1704" spans="1:10">
      <c r="A1704" t="s">
        <v>3526</v>
      </c>
      <c r="B1704" s="2">
        <v>45819</v>
      </c>
      <c r="C1704" t="s">
        <v>1425</v>
      </c>
      <c r="D1704" t="s">
        <v>1730</v>
      </c>
      <c r="E1704" t="s">
        <v>1813</v>
      </c>
      <c r="F1704">
        <v>3</v>
      </c>
      <c r="G1704">
        <v>811.16</v>
      </c>
      <c r="H1704">
        <v>0.1</v>
      </c>
      <c r="I1704" t="s">
        <v>1828</v>
      </c>
      <c r="J1704">
        <v>2190.1320000000001</v>
      </c>
    </row>
    <row r="1705" spans="1:10">
      <c r="A1705" t="s">
        <v>3527</v>
      </c>
      <c r="B1705" s="2">
        <v>45268</v>
      </c>
      <c r="C1705" t="s">
        <v>705</v>
      </c>
      <c r="D1705" t="s">
        <v>1622</v>
      </c>
      <c r="E1705" t="s">
        <v>1779</v>
      </c>
      <c r="F1705">
        <v>2</v>
      </c>
      <c r="G1705">
        <v>985.79</v>
      </c>
      <c r="H1705">
        <v>0.04</v>
      </c>
      <c r="I1705" t="s">
        <v>1825</v>
      </c>
      <c r="J1705">
        <v>1892.7167999999999</v>
      </c>
    </row>
    <row r="1706" spans="1:10">
      <c r="A1706" t="s">
        <v>3528</v>
      </c>
      <c r="B1706" s="2">
        <v>45521</v>
      </c>
      <c r="C1706" t="s">
        <v>616</v>
      </c>
      <c r="D1706" t="s">
        <v>1614</v>
      </c>
      <c r="E1706" t="s">
        <v>1799</v>
      </c>
      <c r="F1706">
        <v>1</v>
      </c>
      <c r="G1706">
        <v>255.02</v>
      </c>
      <c r="H1706">
        <v>0.3</v>
      </c>
      <c r="I1706" t="s">
        <v>1823</v>
      </c>
      <c r="J1706">
        <v>178.51400000000001</v>
      </c>
    </row>
    <row r="1707" spans="1:10">
      <c r="A1707" t="s">
        <v>3529</v>
      </c>
      <c r="B1707" s="2">
        <v>45693</v>
      </c>
      <c r="C1707" t="s">
        <v>341</v>
      </c>
      <c r="D1707" t="s">
        <v>1586</v>
      </c>
      <c r="E1707" t="s">
        <v>1782</v>
      </c>
      <c r="F1707">
        <v>1</v>
      </c>
      <c r="G1707">
        <v>153.57</v>
      </c>
      <c r="H1707">
        <v>0.01</v>
      </c>
      <c r="I1707" t="s">
        <v>1825</v>
      </c>
      <c r="J1707">
        <v>152.0343</v>
      </c>
    </row>
    <row r="1708" spans="1:10">
      <c r="A1708" t="s">
        <v>3530</v>
      </c>
      <c r="B1708" s="2">
        <v>45734</v>
      </c>
      <c r="C1708" t="s">
        <v>809</v>
      </c>
      <c r="D1708" t="s">
        <v>1634</v>
      </c>
      <c r="E1708" t="s">
        <v>1810</v>
      </c>
      <c r="F1708">
        <v>3</v>
      </c>
      <c r="G1708">
        <v>962.98</v>
      </c>
      <c r="H1708">
        <v>0.21</v>
      </c>
      <c r="I1708" t="s">
        <v>1823</v>
      </c>
      <c r="J1708">
        <v>2282.2626</v>
      </c>
    </row>
    <row r="1709" spans="1:10">
      <c r="A1709" t="s">
        <v>3531</v>
      </c>
      <c r="B1709" s="2">
        <v>45377</v>
      </c>
      <c r="C1709" t="s">
        <v>214</v>
      </c>
      <c r="D1709" t="s">
        <v>1636</v>
      </c>
      <c r="E1709" t="s">
        <v>1782</v>
      </c>
      <c r="F1709">
        <v>3</v>
      </c>
      <c r="G1709">
        <v>884.46</v>
      </c>
      <c r="H1709">
        <v>0.25</v>
      </c>
      <c r="I1709" t="s">
        <v>1823</v>
      </c>
      <c r="J1709">
        <v>1990.0350000000001</v>
      </c>
    </row>
    <row r="1710" spans="1:10">
      <c r="A1710" t="s">
        <v>3532</v>
      </c>
      <c r="B1710" s="2">
        <v>45778</v>
      </c>
      <c r="C1710" t="s">
        <v>1355</v>
      </c>
      <c r="D1710" t="s">
        <v>1682</v>
      </c>
      <c r="E1710" t="s">
        <v>1789</v>
      </c>
      <c r="F1710">
        <v>4</v>
      </c>
      <c r="G1710">
        <v>359.71</v>
      </c>
      <c r="H1710">
        <v>0.05</v>
      </c>
      <c r="I1710" t="s">
        <v>1825</v>
      </c>
      <c r="J1710">
        <v>1366.8979999999999</v>
      </c>
    </row>
    <row r="1711" spans="1:10">
      <c r="A1711" t="s">
        <v>3533</v>
      </c>
      <c r="B1711" s="2">
        <v>45715</v>
      </c>
      <c r="C1711" t="s">
        <v>195</v>
      </c>
      <c r="D1711" t="s">
        <v>1648</v>
      </c>
      <c r="E1711" t="s">
        <v>1769</v>
      </c>
      <c r="F1711">
        <v>3</v>
      </c>
      <c r="G1711">
        <v>766.47</v>
      </c>
      <c r="H1711">
        <v>0.18</v>
      </c>
      <c r="I1711" t="s">
        <v>1823</v>
      </c>
      <c r="J1711">
        <v>1885.5162</v>
      </c>
    </row>
    <row r="1712" spans="1:10">
      <c r="A1712" t="s">
        <v>3534</v>
      </c>
      <c r="B1712" s="2">
        <v>45492</v>
      </c>
      <c r="C1712" t="s">
        <v>722</v>
      </c>
      <c r="D1712" t="s">
        <v>1660</v>
      </c>
      <c r="E1712" t="s">
        <v>1810</v>
      </c>
      <c r="F1712">
        <v>1</v>
      </c>
      <c r="G1712">
        <v>772.07</v>
      </c>
      <c r="H1712">
        <v>0.26</v>
      </c>
      <c r="I1712" t="s">
        <v>1825</v>
      </c>
      <c r="J1712">
        <v>571.33180000000004</v>
      </c>
    </row>
    <row r="1713" spans="1:10">
      <c r="A1713" t="s">
        <v>3535</v>
      </c>
      <c r="B1713" s="2">
        <v>45292</v>
      </c>
      <c r="C1713" t="s">
        <v>881</v>
      </c>
      <c r="D1713" t="s">
        <v>1586</v>
      </c>
      <c r="E1713" t="s">
        <v>1773</v>
      </c>
      <c r="F1713">
        <v>3</v>
      </c>
      <c r="G1713">
        <v>108.31</v>
      </c>
      <c r="H1713">
        <v>0.26</v>
      </c>
      <c r="I1713" t="s">
        <v>1828</v>
      </c>
      <c r="J1713">
        <v>240.44820000000001</v>
      </c>
    </row>
    <row r="1714" spans="1:10">
      <c r="A1714" t="s">
        <v>3536</v>
      </c>
      <c r="B1714" s="2">
        <v>45316</v>
      </c>
      <c r="C1714" t="s">
        <v>708</v>
      </c>
      <c r="D1714" t="s">
        <v>1706</v>
      </c>
      <c r="E1714" t="s">
        <v>1776</v>
      </c>
      <c r="F1714">
        <v>1</v>
      </c>
      <c r="G1714">
        <v>502.53</v>
      </c>
      <c r="H1714">
        <v>0</v>
      </c>
      <c r="I1714" t="s">
        <v>1825</v>
      </c>
      <c r="J1714">
        <v>502.53</v>
      </c>
    </row>
    <row r="1715" spans="1:10">
      <c r="A1715" t="s">
        <v>3537</v>
      </c>
      <c r="B1715" s="2">
        <v>45548</v>
      </c>
      <c r="C1715" t="s">
        <v>278</v>
      </c>
      <c r="D1715" t="s">
        <v>1546</v>
      </c>
      <c r="E1715" t="s">
        <v>1804</v>
      </c>
      <c r="F1715">
        <v>2</v>
      </c>
      <c r="G1715">
        <v>508.52</v>
      </c>
      <c r="H1715">
        <v>0.11</v>
      </c>
      <c r="I1715" t="s">
        <v>1828</v>
      </c>
      <c r="J1715">
        <v>905.16560000000004</v>
      </c>
    </row>
    <row r="1716" spans="1:10">
      <c r="A1716" t="s">
        <v>3538</v>
      </c>
      <c r="B1716" s="2">
        <v>45572</v>
      </c>
      <c r="C1716" t="s">
        <v>1443</v>
      </c>
      <c r="D1716" t="s">
        <v>1696</v>
      </c>
      <c r="E1716" t="s">
        <v>1766</v>
      </c>
      <c r="F1716">
        <v>1</v>
      </c>
      <c r="G1716">
        <v>492</v>
      </c>
      <c r="H1716">
        <v>0.26</v>
      </c>
      <c r="I1716" t="s">
        <v>1825</v>
      </c>
      <c r="J1716">
        <v>364.08</v>
      </c>
    </row>
    <row r="1717" spans="1:10">
      <c r="A1717" t="s">
        <v>3539</v>
      </c>
      <c r="B1717" s="2">
        <v>45347</v>
      </c>
      <c r="C1717" t="s">
        <v>1492</v>
      </c>
      <c r="D1717" t="s">
        <v>1622</v>
      </c>
      <c r="E1717" t="s">
        <v>1799</v>
      </c>
      <c r="F1717">
        <v>4</v>
      </c>
      <c r="G1717">
        <v>746.36</v>
      </c>
      <c r="H1717">
        <v>0.02</v>
      </c>
      <c r="I1717" t="s">
        <v>1823</v>
      </c>
      <c r="J1717">
        <v>2925.7312000000002</v>
      </c>
    </row>
    <row r="1718" spans="1:10">
      <c r="A1718" t="s">
        <v>3540</v>
      </c>
      <c r="B1718" s="2">
        <v>45823</v>
      </c>
      <c r="C1718" t="s">
        <v>1343</v>
      </c>
      <c r="D1718" t="s">
        <v>1572</v>
      </c>
      <c r="E1718" t="s">
        <v>1757</v>
      </c>
      <c r="F1718">
        <v>1</v>
      </c>
      <c r="G1718">
        <v>120.83</v>
      </c>
      <c r="H1718">
        <v>0.08</v>
      </c>
      <c r="I1718" t="s">
        <v>1823</v>
      </c>
      <c r="J1718">
        <v>111.1636</v>
      </c>
    </row>
    <row r="1719" spans="1:10">
      <c r="A1719" t="s">
        <v>3541</v>
      </c>
      <c r="B1719" s="2">
        <v>45394</v>
      </c>
      <c r="C1719" t="s">
        <v>1243</v>
      </c>
      <c r="D1719" t="s">
        <v>1702</v>
      </c>
      <c r="E1719" t="s">
        <v>1810</v>
      </c>
      <c r="F1719">
        <v>2</v>
      </c>
      <c r="G1719">
        <v>68.31</v>
      </c>
      <c r="H1719">
        <v>0.28999999999999998</v>
      </c>
      <c r="I1719" t="s">
        <v>1828</v>
      </c>
      <c r="J1719">
        <v>97.000200000000007</v>
      </c>
    </row>
    <row r="1720" spans="1:10">
      <c r="A1720" t="s">
        <v>3542</v>
      </c>
      <c r="B1720" s="2">
        <v>45265</v>
      </c>
      <c r="C1720" t="s">
        <v>230</v>
      </c>
      <c r="D1720" t="s">
        <v>1592</v>
      </c>
      <c r="E1720" t="s">
        <v>1810</v>
      </c>
      <c r="F1720">
        <v>2</v>
      </c>
      <c r="G1720">
        <v>761.71</v>
      </c>
      <c r="H1720">
        <v>0.02</v>
      </c>
      <c r="I1720" t="s">
        <v>1825</v>
      </c>
      <c r="J1720">
        <v>1492.9516000000001</v>
      </c>
    </row>
    <row r="1721" spans="1:10">
      <c r="A1721" t="s">
        <v>3543</v>
      </c>
      <c r="B1721" s="2">
        <v>45261</v>
      </c>
      <c r="C1721" t="s">
        <v>244</v>
      </c>
      <c r="D1721" t="s">
        <v>1704</v>
      </c>
      <c r="E1721" t="s">
        <v>1766</v>
      </c>
      <c r="F1721">
        <v>4</v>
      </c>
      <c r="G1721">
        <v>346.37</v>
      </c>
      <c r="H1721">
        <v>0.18</v>
      </c>
      <c r="I1721" t="s">
        <v>1828</v>
      </c>
      <c r="J1721">
        <v>1136.0935999999999</v>
      </c>
    </row>
    <row r="1722" spans="1:10">
      <c r="A1722" t="s">
        <v>3544</v>
      </c>
      <c r="B1722" s="2">
        <v>45702</v>
      </c>
      <c r="C1722" t="s">
        <v>40</v>
      </c>
      <c r="D1722" t="s">
        <v>1658</v>
      </c>
      <c r="E1722" t="s">
        <v>1794</v>
      </c>
      <c r="F1722">
        <v>1</v>
      </c>
      <c r="G1722">
        <v>846.3</v>
      </c>
      <c r="H1722">
        <v>0.14000000000000001</v>
      </c>
      <c r="I1722" t="s">
        <v>1825</v>
      </c>
      <c r="J1722">
        <v>727.81799999999998</v>
      </c>
    </row>
    <row r="1723" spans="1:10">
      <c r="A1723" t="s">
        <v>3545</v>
      </c>
      <c r="B1723" s="2">
        <v>45624</v>
      </c>
      <c r="C1723" t="s">
        <v>1340</v>
      </c>
      <c r="D1723" t="s">
        <v>1543</v>
      </c>
      <c r="E1723" t="s">
        <v>1813</v>
      </c>
      <c r="F1723">
        <v>1</v>
      </c>
      <c r="G1723">
        <v>458.97</v>
      </c>
      <c r="H1723">
        <v>0.1</v>
      </c>
      <c r="I1723" t="s">
        <v>1825</v>
      </c>
      <c r="J1723">
        <v>413.07299999999998</v>
      </c>
    </row>
    <row r="1724" spans="1:10">
      <c r="A1724" t="s">
        <v>3546</v>
      </c>
      <c r="B1724" s="2">
        <v>45736</v>
      </c>
      <c r="C1724" t="s">
        <v>917</v>
      </c>
      <c r="D1724" t="s">
        <v>1634</v>
      </c>
      <c r="E1724" t="s">
        <v>1779</v>
      </c>
      <c r="F1724">
        <v>2</v>
      </c>
      <c r="G1724">
        <v>536.61</v>
      </c>
      <c r="H1724">
        <v>0.14000000000000001</v>
      </c>
      <c r="I1724" t="s">
        <v>1823</v>
      </c>
      <c r="J1724">
        <v>922.9692</v>
      </c>
    </row>
    <row r="1725" spans="1:10">
      <c r="A1725" t="s">
        <v>3547</v>
      </c>
      <c r="B1725" s="2">
        <v>45709</v>
      </c>
      <c r="C1725" t="s">
        <v>1304</v>
      </c>
      <c r="D1725" t="s">
        <v>1664</v>
      </c>
      <c r="E1725" t="s">
        <v>1752</v>
      </c>
      <c r="F1725">
        <v>3</v>
      </c>
      <c r="G1725">
        <v>130.41</v>
      </c>
      <c r="H1725">
        <v>0.14000000000000001</v>
      </c>
      <c r="I1725" t="s">
        <v>1825</v>
      </c>
      <c r="J1725">
        <v>336.45780000000002</v>
      </c>
    </row>
    <row r="1726" spans="1:10">
      <c r="A1726" t="s">
        <v>3548</v>
      </c>
      <c r="B1726" s="2">
        <v>45738</v>
      </c>
      <c r="C1726" t="s">
        <v>1524</v>
      </c>
      <c r="D1726" t="s">
        <v>1726</v>
      </c>
      <c r="E1726" t="s">
        <v>1794</v>
      </c>
      <c r="F1726">
        <v>4</v>
      </c>
      <c r="G1726">
        <v>706.67</v>
      </c>
      <c r="H1726">
        <v>0.01</v>
      </c>
      <c r="I1726" t="s">
        <v>1823</v>
      </c>
      <c r="J1726">
        <v>2798.4132</v>
      </c>
    </row>
    <row r="1727" spans="1:10">
      <c r="A1727" t="s">
        <v>3549</v>
      </c>
      <c r="B1727" s="2">
        <v>45685</v>
      </c>
      <c r="C1727" t="s">
        <v>1223</v>
      </c>
      <c r="D1727" t="s">
        <v>1602</v>
      </c>
      <c r="E1727" t="s">
        <v>1766</v>
      </c>
      <c r="F1727">
        <v>3</v>
      </c>
      <c r="G1727">
        <v>523.45000000000005</v>
      </c>
      <c r="H1727">
        <v>0.17</v>
      </c>
      <c r="I1727" t="s">
        <v>1823</v>
      </c>
      <c r="J1727">
        <v>1303.3905</v>
      </c>
    </row>
    <row r="1728" spans="1:10">
      <c r="A1728" t="s">
        <v>3550</v>
      </c>
      <c r="B1728" s="2">
        <v>45701</v>
      </c>
      <c r="C1728" t="s">
        <v>48</v>
      </c>
      <c r="D1728" t="s">
        <v>1730</v>
      </c>
      <c r="E1728" t="s">
        <v>1810</v>
      </c>
      <c r="F1728">
        <v>3</v>
      </c>
      <c r="G1728">
        <v>482.2</v>
      </c>
      <c r="H1728">
        <v>0.23</v>
      </c>
      <c r="I1728" t="s">
        <v>1828</v>
      </c>
      <c r="J1728">
        <v>1113.8820000000001</v>
      </c>
    </row>
    <row r="1729" spans="1:10">
      <c r="A1729" t="s">
        <v>3551</v>
      </c>
      <c r="B1729" s="2">
        <v>45745</v>
      </c>
      <c r="C1729" t="s">
        <v>428</v>
      </c>
      <c r="D1729" t="s">
        <v>1674</v>
      </c>
      <c r="E1729" t="s">
        <v>1773</v>
      </c>
      <c r="F1729">
        <v>4</v>
      </c>
      <c r="G1729">
        <v>688.86</v>
      </c>
      <c r="H1729">
        <v>0.02</v>
      </c>
      <c r="I1729" t="s">
        <v>1828</v>
      </c>
      <c r="J1729">
        <v>2700.3312000000001</v>
      </c>
    </row>
    <row r="1730" spans="1:10">
      <c r="A1730" t="s">
        <v>3552</v>
      </c>
      <c r="B1730" s="2">
        <v>45214</v>
      </c>
      <c r="C1730" t="s">
        <v>100</v>
      </c>
      <c r="D1730" t="s">
        <v>1572</v>
      </c>
      <c r="E1730" t="s">
        <v>1752</v>
      </c>
      <c r="F1730">
        <v>1</v>
      </c>
      <c r="G1730">
        <v>145.47999999999999</v>
      </c>
      <c r="H1730">
        <v>0.1</v>
      </c>
      <c r="I1730" t="s">
        <v>1828</v>
      </c>
      <c r="J1730">
        <v>130.93199999999999</v>
      </c>
    </row>
    <row r="1731" spans="1:10">
      <c r="A1731" t="s">
        <v>3553</v>
      </c>
      <c r="B1731" s="2">
        <v>45547</v>
      </c>
      <c r="C1731" t="s">
        <v>198</v>
      </c>
      <c r="D1731" t="s">
        <v>1610</v>
      </c>
      <c r="E1731" t="s">
        <v>1792</v>
      </c>
      <c r="F1731">
        <v>4</v>
      </c>
      <c r="G1731">
        <v>862.25</v>
      </c>
      <c r="H1731">
        <v>0.28000000000000003</v>
      </c>
      <c r="I1731" t="s">
        <v>1825</v>
      </c>
      <c r="J1731">
        <v>2483.2800000000002</v>
      </c>
    </row>
    <row r="1732" spans="1:10">
      <c r="A1732" t="s">
        <v>3554</v>
      </c>
      <c r="B1732" s="2">
        <v>45296</v>
      </c>
      <c r="C1732" t="s">
        <v>926</v>
      </c>
      <c r="D1732" t="s">
        <v>1546</v>
      </c>
      <c r="E1732" t="s">
        <v>1799</v>
      </c>
      <c r="F1732">
        <v>4</v>
      </c>
      <c r="G1732">
        <v>146.12</v>
      </c>
      <c r="H1732">
        <v>0.12</v>
      </c>
      <c r="I1732" t="s">
        <v>1828</v>
      </c>
      <c r="J1732">
        <v>514.3424</v>
      </c>
    </row>
    <row r="1733" spans="1:10">
      <c r="A1733" t="s">
        <v>3555</v>
      </c>
      <c r="B1733" s="2">
        <v>45549</v>
      </c>
      <c r="C1733" t="s">
        <v>1472</v>
      </c>
      <c r="D1733" t="s">
        <v>1610</v>
      </c>
      <c r="E1733" t="s">
        <v>1810</v>
      </c>
      <c r="F1733">
        <v>2</v>
      </c>
      <c r="G1733">
        <v>695.02</v>
      </c>
      <c r="H1733">
        <v>0.3</v>
      </c>
      <c r="I1733" t="s">
        <v>1828</v>
      </c>
      <c r="J1733">
        <v>973.02800000000002</v>
      </c>
    </row>
    <row r="1734" spans="1:10">
      <c r="A1734" t="s">
        <v>3556</v>
      </c>
      <c r="B1734" s="2">
        <v>45231</v>
      </c>
      <c r="C1734" t="s">
        <v>711</v>
      </c>
      <c r="D1734" t="s">
        <v>1736</v>
      </c>
      <c r="E1734" t="s">
        <v>1789</v>
      </c>
      <c r="F1734">
        <v>2</v>
      </c>
      <c r="G1734">
        <v>886.67</v>
      </c>
      <c r="H1734">
        <v>0.24</v>
      </c>
      <c r="I1734" t="s">
        <v>1825</v>
      </c>
      <c r="J1734">
        <v>1347.7384</v>
      </c>
    </row>
    <row r="1735" spans="1:10">
      <c r="A1735" t="s">
        <v>3557</v>
      </c>
      <c r="B1735" s="2">
        <v>45628</v>
      </c>
      <c r="C1735" t="s">
        <v>205</v>
      </c>
      <c r="D1735" t="s">
        <v>1680</v>
      </c>
      <c r="E1735" t="s">
        <v>1810</v>
      </c>
      <c r="F1735">
        <v>2</v>
      </c>
      <c r="G1735">
        <v>864.09</v>
      </c>
      <c r="H1735">
        <v>0.06</v>
      </c>
      <c r="I1735" t="s">
        <v>1828</v>
      </c>
      <c r="J1735">
        <v>1624.4892</v>
      </c>
    </row>
    <row r="1736" spans="1:10">
      <c r="A1736" t="s">
        <v>3558</v>
      </c>
      <c r="B1736" s="2">
        <v>45862</v>
      </c>
      <c r="C1736" t="s">
        <v>23</v>
      </c>
      <c r="D1736" t="s">
        <v>1572</v>
      </c>
      <c r="E1736" t="s">
        <v>1786</v>
      </c>
      <c r="F1736">
        <v>1</v>
      </c>
      <c r="G1736">
        <v>437.65</v>
      </c>
      <c r="H1736">
        <v>0.02</v>
      </c>
      <c r="I1736" t="s">
        <v>1825</v>
      </c>
      <c r="J1736">
        <v>428.89699999999999</v>
      </c>
    </row>
    <row r="1737" spans="1:10">
      <c r="A1737" t="s">
        <v>3559</v>
      </c>
      <c r="B1737" s="2">
        <v>45843</v>
      </c>
      <c r="C1737" t="s">
        <v>660</v>
      </c>
      <c r="D1737" t="s">
        <v>1620</v>
      </c>
      <c r="E1737" t="s">
        <v>1797</v>
      </c>
      <c r="F1737">
        <v>2</v>
      </c>
      <c r="G1737">
        <v>208.09</v>
      </c>
      <c r="H1737">
        <v>0.27</v>
      </c>
      <c r="I1737" t="s">
        <v>1823</v>
      </c>
      <c r="J1737">
        <v>303.81139999999999</v>
      </c>
    </row>
    <row r="1738" spans="1:10">
      <c r="A1738" t="s">
        <v>3560</v>
      </c>
      <c r="B1738" s="2">
        <v>45482</v>
      </c>
      <c r="C1738" t="s">
        <v>205</v>
      </c>
      <c r="D1738" t="s">
        <v>1734</v>
      </c>
      <c r="E1738" t="s">
        <v>1807</v>
      </c>
      <c r="F1738">
        <v>4</v>
      </c>
      <c r="G1738">
        <v>825.78</v>
      </c>
      <c r="H1738">
        <v>0.02</v>
      </c>
      <c r="I1738" t="s">
        <v>1823</v>
      </c>
      <c r="J1738">
        <v>3237.0576000000001</v>
      </c>
    </row>
    <row r="1739" spans="1:10">
      <c r="A1739" t="s">
        <v>3561</v>
      </c>
      <c r="B1739" s="2">
        <v>45313</v>
      </c>
      <c r="C1739" t="s">
        <v>405</v>
      </c>
      <c r="D1739" t="s">
        <v>1598</v>
      </c>
      <c r="E1739" t="s">
        <v>1807</v>
      </c>
      <c r="F1739">
        <v>3</v>
      </c>
      <c r="G1739">
        <v>849.77</v>
      </c>
      <c r="H1739">
        <v>0.12</v>
      </c>
      <c r="I1739" t="s">
        <v>1825</v>
      </c>
      <c r="J1739">
        <v>2243.3928000000001</v>
      </c>
    </row>
    <row r="1740" spans="1:10">
      <c r="A1740" t="s">
        <v>3562</v>
      </c>
      <c r="B1740" s="2">
        <v>45314</v>
      </c>
      <c r="C1740" t="s">
        <v>1080</v>
      </c>
      <c r="D1740" t="s">
        <v>1668</v>
      </c>
      <c r="E1740" t="s">
        <v>1769</v>
      </c>
      <c r="F1740">
        <v>1</v>
      </c>
      <c r="G1740">
        <v>88.78</v>
      </c>
      <c r="H1740">
        <v>0.18</v>
      </c>
      <c r="I1740" t="s">
        <v>1823</v>
      </c>
      <c r="J1740">
        <v>72.799599999999998</v>
      </c>
    </row>
    <row r="1741" spans="1:10">
      <c r="A1741" t="s">
        <v>3563</v>
      </c>
      <c r="B1741" s="2">
        <v>45526</v>
      </c>
      <c r="C1741" t="s">
        <v>628</v>
      </c>
      <c r="D1741" t="s">
        <v>1704</v>
      </c>
      <c r="E1741" t="s">
        <v>1769</v>
      </c>
      <c r="F1741">
        <v>4</v>
      </c>
      <c r="G1741">
        <v>507.22</v>
      </c>
      <c r="H1741">
        <v>0.14000000000000001</v>
      </c>
      <c r="I1741" t="s">
        <v>1825</v>
      </c>
      <c r="J1741">
        <v>1744.8368</v>
      </c>
    </row>
    <row r="1742" spans="1:10">
      <c r="A1742" t="s">
        <v>3564</v>
      </c>
      <c r="B1742" s="2">
        <v>45887</v>
      </c>
      <c r="C1742" t="s">
        <v>996</v>
      </c>
      <c r="D1742" t="s">
        <v>1740</v>
      </c>
      <c r="E1742" t="s">
        <v>1752</v>
      </c>
      <c r="F1742">
        <v>3</v>
      </c>
      <c r="G1742">
        <v>330.98</v>
      </c>
      <c r="H1742">
        <v>0.11</v>
      </c>
      <c r="I1742" t="s">
        <v>1823</v>
      </c>
      <c r="J1742">
        <v>883.71659999999997</v>
      </c>
    </row>
    <row r="1743" spans="1:10">
      <c r="A1743" t="s">
        <v>3565</v>
      </c>
      <c r="B1743" s="2">
        <v>45562</v>
      </c>
      <c r="C1743" t="s">
        <v>195</v>
      </c>
      <c r="D1743" t="s">
        <v>1622</v>
      </c>
      <c r="E1743" t="s">
        <v>1813</v>
      </c>
      <c r="F1743">
        <v>4</v>
      </c>
      <c r="G1743">
        <v>442.87</v>
      </c>
      <c r="H1743">
        <v>0.08</v>
      </c>
      <c r="I1743" t="s">
        <v>1823</v>
      </c>
      <c r="J1743">
        <v>1629.7616</v>
      </c>
    </row>
    <row r="1744" spans="1:10">
      <c r="A1744" t="s">
        <v>3566</v>
      </c>
      <c r="B1744" s="2">
        <v>45880</v>
      </c>
      <c r="C1744" t="s">
        <v>48</v>
      </c>
      <c r="D1744" t="s">
        <v>1740</v>
      </c>
      <c r="E1744" t="s">
        <v>1761</v>
      </c>
      <c r="F1744">
        <v>2</v>
      </c>
      <c r="G1744">
        <v>939.66</v>
      </c>
      <c r="H1744">
        <v>0.14000000000000001</v>
      </c>
      <c r="I1744" t="s">
        <v>1825</v>
      </c>
      <c r="J1744">
        <v>1616.2152000000001</v>
      </c>
    </row>
    <row r="1745" spans="1:10">
      <c r="A1745" t="s">
        <v>3567</v>
      </c>
      <c r="B1745" s="2">
        <v>45556</v>
      </c>
      <c r="C1745" t="s">
        <v>929</v>
      </c>
      <c r="D1745" t="s">
        <v>1694</v>
      </c>
      <c r="E1745" t="s">
        <v>1766</v>
      </c>
      <c r="F1745">
        <v>1</v>
      </c>
      <c r="G1745">
        <v>24.13</v>
      </c>
      <c r="H1745">
        <v>0</v>
      </c>
      <c r="I1745" t="s">
        <v>1823</v>
      </c>
      <c r="J1745">
        <v>24.13</v>
      </c>
    </row>
    <row r="1746" spans="1:10">
      <c r="A1746" t="s">
        <v>3568</v>
      </c>
      <c r="B1746" s="2">
        <v>45355</v>
      </c>
      <c r="C1746" t="s">
        <v>1139</v>
      </c>
      <c r="D1746" t="s">
        <v>1630</v>
      </c>
      <c r="E1746" t="s">
        <v>1766</v>
      </c>
      <c r="F1746">
        <v>3</v>
      </c>
      <c r="G1746">
        <v>239.54</v>
      </c>
      <c r="H1746">
        <v>0.28999999999999998</v>
      </c>
      <c r="I1746" t="s">
        <v>1828</v>
      </c>
      <c r="J1746">
        <v>510.22019999999998</v>
      </c>
    </row>
    <row r="1747" spans="1:10">
      <c r="A1747" t="s">
        <v>3569</v>
      </c>
      <c r="B1747" s="2">
        <v>45244</v>
      </c>
      <c r="C1747" t="s">
        <v>1484</v>
      </c>
      <c r="D1747" t="s">
        <v>1640</v>
      </c>
      <c r="E1747" t="s">
        <v>1799</v>
      </c>
      <c r="F1747">
        <v>1</v>
      </c>
      <c r="G1747">
        <v>588.53</v>
      </c>
      <c r="H1747">
        <v>0.1</v>
      </c>
      <c r="I1747" t="s">
        <v>1823</v>
      </c>
      <c r="J1747">
        <v>529.67700000000002</v>
      </c>
    </row>
    <row r="1748" spans="1:10">
      <c r="A1748" t="s">
        <v>3570</v>
      </c>
      <c r="B1748" s="2">
        <v>45863</v>
      </c>
      <c r="C1748" t="s">
        <v>914</v>
      </c>
      <c r="D1748" t="s">
        <v>1668</v>
      </c>
      <c r="E1748" t="s">
        <v>1801</v>
      </c>
      <c r="F1748">
        <v>1</v>
      </c>
      <c r="G1748">
        <v>145.96</v>
      </c>
      <c r="H1748">
        <v>0.3</v>
      </c>
      <c r="I1748" t="s">
        <v>1823</v>
      </c>
      <c r="J1748">
        <v>102.172</v>
      </c>
    </row>
    <row r="1749" spans="1:10">
      <c r="A1749" t="s">
        <v>3571</v>
      </c>
      <c r="B1749" s="2">
        <v>45573</v>
      </c>
      <c r="C1749" t="s">
        <v>360</v>
      </c>
      <c r="D1749" t="s">
        <v>1688</v>
      </c>
      <c r="E1749" t="s">
        <v>1769</v>
      </c>
      <c r="F1749">
        <v>4</v>
      </c>
      <c r="G1749">
        <v>640.91</v>
      </c>
      <c r="H1749">
        <v>0.06</v>
      </c>
      <c r="I1749" t="s">
        <v>1823</v>
      </c>
      <c r="J1749">
        <v>2409.8216000000002</v>
      </c>
    </row>
    <row r="1750" spans="1:10">
      <c r="A1750" t="s">
        <v>3572</v>
      </c>
      <c r="B1750" s="2">
        <v>45792</v>
      </c>
      <c r="C1750" t="s">
        <v>164</v>
      </c>
      <c r="D1750" t="s">
        <v>1676</v>
      </c>
      <c r="E1750" t="s">
        <v>1792</v>
      </c>
      <c r="F1750">
        <v>3</v>
      </c>
      <c r="G1750">
        <v>773.86</v>
      </c>
      <c r="H1750">
        <v>0.22</v>
      </c>
      <c r="I1750" t="s">
        <v>1823</v>
      </c>
      <c r="J1750">
        <v>1810.8324</v>
      </c>
    </row>
    <row r="1751" spans="1:10">
      <c r="A1751" t="s">
        <v>3573</v>
      </c>
      <c r="B1751" s="2">
        <v>45744</v>
      </c>
      <c r="C1751" t="s">
        <v>1428</v>
      </c>
      <c r="D1751" t="s">
        <v>1610</v>
      </c>
      <c r="E1751" t="s">
        <v>1801</v>
      </c>
      <c r="F1751">
        <v>2</v>
      </c>
      <c r="G1751">
        <v>31.28</v>
      </c>
      <c r="H1751">
        <v>0.2</v>
      </c>
      <c r="I1751" t="s">
        <v>1828</v>
      </c>
      <c r="J1751">
        <v>50.048000000000002</v>
      </c>
    </row>
    <row r="1752" spans="1:10">
      <c r="A1752" t="s">
        <v>3574</v>
      </c>
      <c r="B1752" s="2">
        <v>45842</v>
      </c>
      <c r="C1752" t="s">
        <v>1166</v>
      </c>
      <c r="D1752" t="s">
        <v>1712</v>
      </c>
      <c r="E1752" t="s">
        <v>1776</v>
      </c>
      <c r="F1752">
        <v>4</v>
      </c>
      <c r="G1752">
        <v>389.22</v>
      </c>
      <c r="H1752">
        <v>0.18</v>
      </c>
      <c r="I1752" t="s">
        <v>1823</v>
      </c>
      <c r="J1752">
        <v>1276.6415999999999</v>
      </c>
    </row>
    <row r="1753" spans="1:10">
      <c r="A1753" t="s">
        <v>3575</v>
      </c>
      <c r="B1753" s="2">
        <v>45502</v>
      </c>
      <c r="C1753" t="s">
        <v>71</v>
      </c>
      <c r="D1753" t="s">
        <v>1676</v>
      </c>
      <c r="E1753" t="s">
        <v>1801</v>
      </c>
      <c r="F1753">
        <v>3</v>
      </c>
      <c r="G1753">
        <v>543.44000000000005</v>
      </c>
      <c r="H1753">
        <v>0.13</v>
      </c>
      <c r="I1753" t="s">
        <v>1825</v>
      </c>
      <c r="J1753">
        <v>1418.3784000000001</v>
      </c>
    </row>
    <row r="1754" spans="1:10">
      <c r="A1754" t="s">
        <v>3576</v>
      </c>
      <c r="B1754" s="2">
        <v>45296</v>
      </c>
      <c r="C1754" t="s">
        <v>821</v>
      </c>
      <c r="D1754" t="s">
        <v>1742</v>
      </c>
      <c r="E1754" t="s">
        <v>1813</v>
      </c>
      <c r="F1754">
        <v>4</v>
      </c>
      <c r="G1754">
        <v>715.42</v>
      </c>
      <c r="H1754">
        <v>0.28999999999999998</v>
      </c>
      <c r="I1754" t="s">
        <v>1825</v>
      </c>
      <c r="J1754">
        <v>2031.7927999999999</v>
      </c>
    </row>
    <row r="1755" spans="1:10">
      <c r="A1755" t="s">
        <v>3577</v>
      </c>
      <c r="B1755" s="2">
        <v>45886</v>
      </c>
      <c r="C1755" t="s">
        <v>195</v>
      </c>
      <c r="D1755" t="s">
        <v>1572</v>
      </c>
      <c r="E1755" t="s">
        <v>1769</v>
      </c>
      <c r="F1755">
        <v>4</v>
      </c>
      <c r="G1755">
        <v>676.14</v>
      </c>
      <c r="H1755">
        <v>0.11</v>
      </c>
      <c r="I1755" t="s">
        <v>1828</v>
      </c>
      <c r="J1755">
        <v>2407.0583999999999</v>
      </c>
    </row>
    <row r="1756" spans="1:10">
      <c r="A1756" t="s">
        <v>3578</v>
      </c>
      <c r="B1756" s="2">
        <v>45425</v>
      </c>
      <c r="C1756" t="s">
        <v>321</v>
      </c>
      <c r="D1756" t="s">
        <v>1626</v>
      </c>
      <c r="E1756" t="s">
        <v>1757</v>
      </c>
      <c r="F1756">
        <v>4</v>
      </c>
      <c r="G1756">
        <v>352.72</v>
      </c>
      <c r="H1756">
        <v>0.25</v>
      </c>
      <c r="I1756" t="s">
        <v>1823</v>
      </c>
      <c r="J1756">
        <v>1058.1600000000001</v>
      </c>
    </row>
    <row r="1757" spans="1:10">
      <c r="A1757" t="s">
        <v>3579</v>
      </c>
      <c r="B1757" s="2">
        <v>45797</v>
      </c>
      <c r="C1757" t="s">
        <v>574</v>
      </c>
      <c r="D1757" t="s">
        <v>1570</v>
      </c>
      <c r="E1757" t="s">
        <v>1794</v>
      </c>
      <c r="F1757">
        <v>1</v>
      </c>
      <c r="G1757">
        <v>470.18</v>
      </c>
      <c r="H1757">
        <v>0.19</v>
      </c>
      <c r="I1757" t="s">
        <v>1825</v>
      </c>
      <c r="J1757">
        <v>380.8458</v>
      </c>
    </row>
    <row r="1758" spans="1:10">
      <c r="A1758" t="s">
        <v>3580</v>
      </c>
      <c r="B1758" s="2">
        <v>45898</v>
      </c>
      <c r="C1758" t="s">
        <v>740</v>
      </c>
      <c r="D1758" t="s">
        <v>1680</v>
      </c>
      <c r="E1758" t="s">
        <v>1792</v>
      </c>
      <c r="F1758">
        <v>1</v>
      </c>
      <c r="G1758">
        <v>891.79</v>
      </c>
      <c r="H1758">
        <v>0.03</v>
      </c>
      <c r="I1758" t="s">
        <v>1823</v>
      </c>
      <c r="J1758">
        <v>865.03629999999998</v>
      </c>
    </row>
    <row r="1759" spans="1:10">
      <c r="A1759" t="s">
        <v>3581</v>
      </c>
      <c r="B1759" s="2">
        <v>45390</v>
      </c>
      <c r="C1759" t="s">
        <v>1092</v>
      </c>
      <c r="D1759" t="s">
        <v>1726</v>
      </c>
      <c r="E1759" t="s">
        <v>1807</v>
      </c>
      <c r="F1759">
        <v>2</v>
      </c>
      <c r="G1759">
        <v>433.07</v>
      </c>
      <c r="H1759">
        <v>0.25</v>
      </c>
      <c r="I1759" t="s">
        <v>1828</v>
      </c>
      <c r="J1759">
        <v>649.60500000000002</v>
      </c>
    </row>
    <row r="1760" spans="1:10">
      <c r="A1760" t="s">
        <v>3582</v>
      </c>
      <c r="B1760" s="2">
        <v>45355</v>
      </c>
      <c r="C1760" t="s">
        <v>59</v>
      </c>
      <c r="D1760" t="s">
        <v>1680</v>
      </c>
      <c r="E1760" t="s">
        <v>1813</v>
      </c>
      <c r="F1760">
        <v>3</v>
      </c>
      <c r="G1760">
        <v>626.71</v>
      </c>
      <c r="H1760">
        <v>7.0000000000000007E-2</v>
      </c>
      <c r="I1760" t="s">
        <v>1828</v>
      </c>
      <c r="J1760">
        <v>1748.5209</v>
      </c>
    </row>
    <row r="1761" spans="1:10">
      <c r="A1761" t="s">
        <v>3583</v>
      </c>
      <c r="B1761" s="2">
        <v>45916</v>
      </c>
      <c r="C1761" t="s">
        <v>278</v>
      </c>
      <c r="D1761" t="s">
        <v>1620</v>
      </c>
      <c r="E1761" t="s">
        <v>1752</v>
      </c>
      <c r="F1761">
        <v>2</v>
      </c>
      <c r="G1761">
        <v>324.18</v>
      </c>
      <c r="H1761">
        <v>0.06</v>
      </c>
      <c r="I1761" t="s">
        <v>1828</v>
      </c>
      <c r="J1761">
        <v>609.45839999999998</v>
      </c>
    </row>
    <row r="1762" spans="1:10">
      <c r="A1762" t="s">
        <v>3584</v>
      </c>
      <c r="B1762" s="2">
        <v>45448</v>
      </c>
      <c r="C1762" t="s">
        <v>63</v>
      </c>
      <c r="D1762" t="s">
        <v>1576</v>
      </c>
      <c r="E1762" t="s">
        <v>1807</v>
      </c>
      <c r="F1762">
        <v>4</v>
      </c>
      <c r="G1762">
        <v>839.74</v>
      </c>
      <c r="H1762">
        <v>0.13</v>
      </c>
      <c r="I1762" t="s">
        <v>1825</v>
      </c>
      <c r="J1762">
        <v>2922.2952</v>
      </c>
    </row>
    <row r="1763" spans="1:10">
      <c r="A1763" t="s">
        <v>3585</v>
      </c>
      <c r="B1763" s="2">
        <v>45402</v>
      </c>
      <c r="C1763" t="s">
        <v>523</v>
      </c>
      <c r="D1763" t="s">
        <v>1672</v>
      </c>
      <c r="E1763" t="s">
        <v>1801</v>
      </c>
      <c r="F1763">
        <v>3</v>
      </c>
      <c r="G1763">
        <v>252.63</v>
      </c>
      <c r="H1763">
        <v>0.28000000000000003</v>
      </c>
      <c r="I1763" t="s">
        <v>1823</v>
      </c>
      <c r="J1763">
        <v>545.68079999999998</v>
      </c>
    </row>
    <row r="1764" spans="1:10">
      <c r="A1764" t="s">
        <v>3586</v>
      </c>
      <c r="B1764" s="2">
        <v>45581</v>
      </c>
      <c r="C1764" t="s">
        <v>815</v>
      </c>
      <c r="D1764" t="s">
        <v>1706</v>
      </c>
      <c r="E1764" t="s">
        <v>1813</v>
      </c>
      <c r="F1764">
        <v>2</v>
      </c>
      <c r="G1764">
        <v>60.53</v>
      </c>
      <c r="H1764">
        <v>0.18</v>
      </c>
      <c r="I1764" t="s">
        <v>1823</v>
      </c>
      <c r="J1764">
        <v>99.269199999999998</v>
      </c>
    </row>
    <row r="1765" spans="1:10">
      <c r="A1765" t="s">
        <v>3587</v>
      </c>
      <c r="B1765" s="2">
        <v>45610</v>
      </c>
      <c r="C1765" t="s">
        <v>205</v>
      </c>
      <c r="D1765" t="s">
        <v>1716</v>
      </c>
      <c r="E1765" t="s">
        <v>1797</v>
      </c>
      <c r="F1765">
        <v>4</v>
      </c>
      <c r="G1765">
        <v>341.95</v>
      </c>
      <c r="H1765">
        <v>0.25</v>
      </c>
      <c r="I1765" t="s">
        <v>1823</v>
      </c>
      <c r="J1765">
        <v>1025.8499999999999</v>
      </c>
    </row>
    <row r="1766" spans="1:10">
      <c r="A1766" t="s">
        <v>3588</v>
      </c>
      <c r="B1766" s="2">
        <v>45438</v>
      </c>
      <c r="C1766" t="s">
        <v>899</v>
      </c>
      <c r="D1766" t="s">
        <v>1592</v>
      </c>
      <c r="E1766" t="s">
        <v>1804</v>
      </c>
      <c r="F1766">
        <v>4</v>
      </c>
      <c r="G1766">
        <v>300.12</v>
      </c>
      <c r="H1766">
        <v>0.05</v>
      </c>
      <c r="I1766" t="s">
        <v>1825</v>
      </c>
      <c r="J1766">
        <v>1140.4559999999999</v>
      </c>
    </row>
    <row r="1767" spans="1:10">
      <c r="A1767" t="s">
        <v>3589</v>
      </c>
      <c r="B1767" s="2">
        <v>45705</v>
      </c>
      <c r="C1767" t="s">
        <v>402</v>
      </c>
      <c r="D1767" t="s">
        <v>1604</v>
      </c>
      <c r="E1767" t="s">
        <v>1807</v>
      </c>
      <c r="F1767">
        <v>2</v>
      </c>
      <c r="G1767">
        <v>289.14</v>
      </c>
      <c r="H1767">
        <v>0.12</v>
      </c>
      <c r="I1767" t="s">
        <v>1828</v>
      </c>
      <c r="J1767">
        <v>508.88639999999998</v>
      </c>
    </row>
    <row r="1768" spans="1:10">
      <c r="A1768" t="s">
        <v>3590</v>
      </c>
      <c r="B1768" s="2">
        <v>45695</v>
      </c>
      <c r="C1768" t="s">
        <v>175</v>
      </c>
      <c r="D1768" t="s">
        <v>1598</v>
      </c>
      <c r="E1768" t="s">
        <v>1752</v>
      </c>
      <c r="F1768">
        <v>2</v>
      </c>
      <c r="G1768">
        <v>596.84</v>
      </c>
      <c r="H1768">
        <v>0.01</v>
      </c>
      <c r="I1768" t="s">
        <v>1825</v>
      </c>
      <c r="J1768">
        <v>1181.7431999999999</v>
      </c>
    </row>
    <row r="1769" spans="1:10">
      <c r="A1769" t="s">
        <v>3591</v>
      </c>
      <c r="B1769" s="2">
        <v>45571</v>
      </c>
      <c r="C1769" t="s">
        <v>1352</v>
      </c>
      <c r="D1769" t="s">
        <v>1586</v>
      </c>
      <c r="E1769" t="s">
        <v>1782</v>
      </c>
      <c r="F1769">
        <v>4</v>
      </c>
      <c r="G1769">
        <v>466.24</v>
      </c>
      <c r="H1769">
        <v>0.16</v>
      </c>
      <c r="I1769" t="s">
        <v>1823</v>
      </c>
      <c r="J1769">
        <v>1566.5663999999999</v>
      </c>
    </row>
    <row r="1770" spans="1:10">
      <c r="A1770" t="s">
        <v>3592</v>
      </c>
      <c r="B1770" s="2">
        <v>45544</v>
      </c>
      <c r="C1770" t="s">
        <v>806</v>
      </c>
      <c r="D1770" t="s">
        <v>1574</v>
      </c>
      <c r="E1770" t="s">
        <v>1804</v>
      </c>
      <c r="F1770">
        <v>2</v>
      </c>
      <c r="G1770">
        <v>330.59</v>
      </c>
      <c r="H1770">
        <v>0.14000000000000001</v>
      </c>
      <c r="I1770" t="s">
        <v>1823</v>
      </c>
      <c r="J1770">
        <v>568.61479999999995</v>
      </c>
    </row>
    <row r="1771" spans="1:10">
      <c r="A1771" t="s">
        <v>3593</v>
      </c>
      <c r="B1771" s="2">
        <v>45654</v>
      </c>
      <c r="C1771" t="s">
        <v>1516</v>
      </c>
      <c r="D1771" t="s">
        <v>1592</v>
      </c>
      <c r="E1771" t="s">
        <v>1776</v>
      </c>
      <c r="F1771">
        <v>2</v>
      </c>
      <c r="G1771">
        <v>616.42999999999995</v>
      </c>
      <c r="H1771">
        <v>0.02</v>
      </c>
      <c r="I1771" t="s">
        <v>1828</v>
      </c>
      <c r="J1771">
        <v>1208.2028</v>
      </c>
    </row>
    <row r="1772" spans="1:10">
      <c r="A1772" t="s">
        <v>3594</v>
      </c>
      <c r="B1772" s="2">
        <v>45589</v>
      </c>
      <c r="C1772" t="s">
        <v>1254</v>
      </c>
      <c r="D1772" t="s">
        <v>1674</v>
      </c>
      <c r="E1772" t="s">
        <v>1776</v>
      </c>
      <c r="F1772">
        <v>3</v>
      </c>
      <c r="G1772">
        <v>195.89</v>
      </c>
      <c r="H1772">
        <v>0.16</v>
      </c>
      <c r="I1772" t="s">
        <v>1825</v>
      </c>
      <c r="J1772">
        <v>493.64280000000002</v>
      </c>
    </row>
    <row r="1773" spans="1:10">
      <c r="A1773" t="s">
        <v>3595</v>
      </c>
      <c r="B1773" s="2">
        <v>45487</v>
      </c>
      <c r="C1773" t="s">
        <v>1077</v>
      </c>
      <c r="D1773" t="s">
        <v>1560</v>
      </c>
      <c r="E1773" t="s">
        <v>1789</v>
      </c>
      <c r="F1773">
        <v>4</v>
      </c>
      <c r="G1773">
        <v>614.76</v>
      </c>
      <c r="H1773">
        <v>0.16</v>
      </c>
      <c r="I1773" t="s">
        <v>1823</v>
      </c>
      <c r="J1773">
        <v>2065.5936000000002</v>
      </c>
    </row>
    <row r="1774" spans="1:10">
      <c r="A1774" t="s">
        <v>3596</v>
      </c>
      <c r="B1774" s="2">
        <v>45418</v>
      </c>
      <c r="C1774" t="s">
        <v>1257</v>
      </c>
      <c r="D1774" t="s">
        <v>1706</v>
      </c>
      <c r="E1774" t="s">
        <v>1779</v>
      </c>
      <c r="F1774">
        <v>1</v>
      </c>
      <c r="G1774">
        <v>224.49</v>
      </c>
      <c r="H1774">
        <v>0.11</v>
      </c>
      <c r="I1774" t="s">
        <v>1825</v>
      </c>
      <c r="J1774">
        <v>199.7961</v>
      </c>
    </row>
    <row r="1775" spans="1:10">
      <c r="A1775" t="s">
        <v>3597</v>
      </c>
      <c r="B1775" s="2">
        <v>45338</v>
      </c>
      <c r="C1775" t="s">
        <v>1115</v>
      </c>
      <c r="D1775" t="s">
        <v>1658</v>
      </c>
      <c r="E1775" t="s">
        <v>1794</v>
      </c>
      <c r="F1775">
        <v>1</v>
      </c>
      <c r="G1775">
        <v>967.76</v>
      </c>
      <c r="H1775">
        <v>0.09</v>
      </c>
      <c r="I1775" t="s">
        <v>1823</v>
      </c>
      <c r="J1775">
        <v>880.66160000000002</v>
      </c>
    </row>
    <row r="1776" spans="1:10">
      <c r="A1776" t="s">
        <v>3598</v>
      </c>
      <c r="B1776" s="2">
        <v>45507</v>
      </c>
      <c r="C1776" t="s">
        <v>247</v>
      </c>
      <c r="D1776" t="s">
        <v>1630</v>
      </c>
      <c r="E1776" t="s">
        <v>1813</v>
      </c>
      <c r="F1776">
        <v>2</v>
      </c>
      <c r="G1776">
        <v>56.52</v>
      </c>
      <c r="H1776">
        <v>0.17</v>
      </c>
      <c r="I1776" t="s">
        <v>1825</v>
      </c>
      <c r="J1776">
        <v>93.8232</v>
      </c>
    </row>
    <row r="1777" spans="1:10">
      <c r="A1777" t="s">
        <v>3599</v>
      </c>
      <c r="B1777" s="2">
        <v>45275</v>
      </c>
      <c r="C1777" t="s">
        <v>1507</v>
      </c>
      <c r="D1777" t="s">
        <v>1682</v>
      </c>
      <c r="E1777" t="s">
        <v>1757</v>
      </c>
      <c r="F1777">
        <v>4</v>
      </c>
      <c r="G1777">
        <v>921.84</v>
      </c>
      <c r="H1777">
        <v>0.04</v>
      </c>
      <c r="I1777" t="s">
        <v>1823</v>
      </c>
      <c r="J1777">
        <v>3539.8656000000001</v>
      </c>
    </row>
    <row r="1778" spans="1:10">
      <c r="A1778" t="s">
        <v>3600</v>
      </c>
      <c r="B1778" s="2">
        <v>45319</v>
      </c>
      <c r="C1778" t="s">
        <v>1032</v>
      </c>
      <c r="D1778" t="s">
        <v>1720</v>
      </c>
      <c r="E1778" t="s">
        <v>1804</v>
      </c>
      <c r="F1778">
        <v>3</v>
      </c>
      <c r="G1778">
        <v>738.47</v>
      </c>
      <c r="H1778">
        <v>0.28000000000000003</v>
      </c>
      <c r="I1778" t="s">
        <v>1823</v>
      </c>
      <c r="J1778">
        <v>1595.0952</v>
      </c>
    </row>
    <row r="1779" spans="1:10">
      <c r="A1779" t="s">
        <v>3601</v>
      </c>
      <c r="B1779" s="2">
        <v>45620</v>
      </c>
      <c r="C1779" t="s">
        <v>1032</v>
      </c>
      <c r="D1779" t="s">
        <v>1555</v>
      </c>
      <c r="E1779" t="s">
        <v>1752</v>
      </c>
      <c r="F1779">
        <v>4</v>
      </c>
      <c r="G1779">
        <v>477.83</v>
      </c>
      <c r="H1779">
        <v>0.05</v>
      </c>
      <c r="I1779" t="s">
        <v>1828</v>
      </c>
      <c r="J1779">
        <v>1815.7539999999999</v>
      </c>
    </row>
    <row r="1780" spans="1:10">
      <c r="A1780" t="s">
        <v>3602</v>
      </c>
      <c r="B1780" s="2">
        <v>45831</v>
      </c>
      <c r="C1780" t="s">
        <v>559</v>
      </c>
      <c r="D1780" t="s">
        <v>1632</v>
      </c>
      <c r="E1780" t="s">
        <v>1794</v>
      </c>
      <c r="F1780">
        <v>3</v>
      </c>
      <c r="G1780">
        <v>605.83000000000004</v>
      </c>
      <c r="H1780">
        <v>0.28000000000000003</v>
      </c>
      <c r="I1780" t="s">
        <v>1828</v>
      </c>
      <c r="J1780">
        <v>1308.5927999999999</v>
      </c>
    </row>
    <row r="1781" spans="1:10">
      <c r="A1781" t="s">
        <v>3603</v>
      </c>
      <c r="B1781" s="2">
        <v>45373</v>
      </c>
      <c r="C1781" t="s">
        <v>247</v>
      </c>
      <c r="D1781" t="s">
        <v>1634</v>
      </c>
      <c r="E1781" t="s">
        <v>1766</v>
      </c>
      <c r="F1781">
        <v>2</v>
      </c>
      <c r="G1781">
        <v>521.44000000000005</v>
      </c>
      <c r="H1781">
        <v>0.25</v>
      </c>
      <c r="I1781" t="s">
        <v>1828</v>
      </c>
      <c r="J1781">
        <v>782.16</v>
      </c>
    </row>
    <row r="1782" spans="1:10">
      <c r="A1782" t="s">
        <v>3604</v>
      </c>
      <c r="B1782" s="2">
        <v>45863</v>
      </c>
      <c r="C1782" t="s">
        <v>1166</v>
      </c>
      <c r="D1782" t="s">
        <v>1568</v>
      </c>
      <c r="E1782" t="s">
        <v>1779</v>
      </c>
      <c r="F1782">
        <v>4</v>
      </c>
      <c r="G1782">
        <v>499.02</v>
      </c>
      <c r="H1782">
        <v>0.06</v>
      </c>
      <c r="I1782" t="s">
        <v>1823</v>
      </c>
      <c r="J1782">
        <v>1876.3152</v>
      </c>
    </row>
    <row r="1783" spans="1:10">
      <c r="A1783" t="s">
        <v>3605</v>
      </c>
      <c r="B1783" s="2">
        <v>45758</v>
      </c>
      <c r="C1783" t="s">
        <v>514</v>
      </c>
      <c r="D1783" t="s">
        <v>1553</v>
      </c>
      <c r="E1783" t="s">
        <v>1810</v>
      </c>
      <c r="F1783">
        <v>4</v>
      </c>
      <c r="G1783">
        <v>299.45999999999998</v>
      </c>
      <c r="H1783">
        <v>0.18</v>
      </c>
      <c r="I1783" t="s">
        <v>1828</v>
      </c>
      <c r="J1783">
        <v>982.22879999999998</v>
      </c>
    </row>
    <row r="1784" spans="1:10">
      <c r="A1784" t="s">
        <v>3606</v>
      </c>
      <c r="B1784" s="2">
        <v>45285</v>
      </c>
      <c r="C1784" t="s">
        <v>1411</v>
      </c>
      <c r="D1784" t="s">
        <v>1626</v>
      </c>
      <c r="E1784" t="s">
        <v>1752</v>
      </c>
      <c r="F1784">
        <v>1</v>
      </c>
      <c r="G1784">
        <v>609.29</v>
      </c>
      <c r="H1784">
        <v>0.15</v>
      </c>
      <c r="I1784" t="s">
        <v>1823</v>
      </c>
      <c r="J1784">
        <v>517.89649999999995</v>
      </c>
    </row>
    <row r="1785" spans="1:10">
      <c r="A1785" t="s">
        <v>3607</v>
      </c>
      <c r="B1785" s="2">
        <v>45656</v>
      </c>
      <c r="C1785" t="s">
        <v>360</v>
      </c>
      <c r="D1785" t="s">
        <v>1549</v>
      </c>
      <c r="E1785" t="s">
        <v>1782</v>
      </c>
      <c r="F1785">
        <v>1</v>
      </c>
      <c r="G1785">
        <v>213.74</v>
      </c>
      <c r="H1785">
        <v>7.0000000000000007E-2</v>
      </c>
      <c r="I1785" t="s">
        <v>1828</v>
      </c>
      <c r="J1785">
        <v>198.7782</v>
      </c>
    </row>
    <row r="1786" spans="1:10">
      <c r="A1786" t="s">
        <v>3608</v>
      </c>
      <c r="B1786" s="2">
        <v>45718</v>
      </c>
      <c r="C1786" t="s">
        <v>514</v>
      </c>
      <c r="D1786" t="s">
        <v>1658</v>
      </c>
      <c r="E1786" t="s">
        <v>1804</v>
      </c>
      <c r="F1786">
        <v>4</v>
      </c>
      <c r="G1786">
        <v>613.16999999999996</v>
      </c>
      <c r="H1786">
        <v>0.26</v>
      </c>
      <c r="I1786" t="s">
        <v>1823</v>
      </c>
      <c r="J1786">
        <v>1814.9831999999999</v>
      </c>
    </row>
    <row r="1787" spans="1:10">
      <c r="A1787" t="s">
        <v>3609</v>
      </c>
      <c r="B1787" s="2">
        <v>45293</v>
      </c>
      <c r="C1787" t="s">
        <v>1118</v>
      </c>
      <c r="D1787" t="s">
        <v>1666</v>
      </c>
      <c r="E1787" t="s">
        <v>1792</v>
      </c>
      <c r="F1787">
        <v>2</v>
      </c>
      <c r="G1787">
        <v>687.36</v>
      </c>
      <c r="H1787">
        <v>7.0000000000000007E-2</v>
      </c>
      <c r="I1787" t="s">
        <v>1828</v>
      </c>
      <c r="J1787">
        <v>1278.4896000000001</v>
      </c>
    </row>
    <row r="1788" spans="1:10">
      <c r="A1788" t="s">
        <v>3610</v>
      </c>
      <c r="B1788" s="2">
        <v>45915</v>
      </c>
      <c r="C1788" t="s">
        <v>1026</v>
      </c>
      <c r="D1788" t="s">
        <v>1682</v>
      </c>
      <c r="E1788" t="s">
        <v>1797</v>
      </c>
      <c r="F1788">
        <v>3</v>
      </c>
      <c r="G1788">
        <v>115.39</v>
      </c>
      <c r="H1788">
        <v>0.02</v>
      </c>
      <c r="I1788" t="s">
        <v>1825</v>
      </c>
      <c r="J1788">
        <v>339.2466</v>
      </c>
    </row>
    <row r="1789" spans="1:10">
      <c r="A1789" t="s">
        <v>3611</v>
      </c>
      <c r="B1789" s="2">
        <v>45359</v>
      </c>
      <c r="C1789" t="s">
        <v>592</v>
      </c>
      <c r="D1789" t="s">
        <v>1596</v>
      </c>
      <c r="E1789" t="s">
        <v>1794</v>
      </c>
      <c r="F1789">
        <v>2</v>
      </c>
      <c r="G1789">
        <v>722.06</v>
      </c>
      <c r="H1789">
        <v>7.0000000000000007E-2</v>
      </c>
      <c r="I1789" t="s">
        <v>1823</v>
      </c>
      <c r="J1789">
        <v>1343.0316</v>
      </c>
    </row>
    <row r="1790" spans="1:10">
      <c r="A1790" t="s">
        <v>3612</v>
      </c>
      <c r="B1790" s="2">
        <v>45652</v>
      </c>
      <c r="C1790" t="s">
        <v>1319</v>
      </c>
      <c r="D1790" t="s">
        <v>1560</v>
      </c>
      <c r="E1790" t="s">
        <v>1801</v>
      </c>
      <c r="F1790">
        <v>1</v>
      </c>
      <c r="G1790">
        <v>384.57</v>
      </c>
      <c r="H1790">
        <v>0.06</v>
      </c>
      <c r="I1790" t="s">
        <v>1825</v>
      </c>
      <c r="J1790">
        <v>361.49579999999997</v>
      </c>
    </row>
    <row r="1791" spans="1:10">
      <c r="A1791" t="s">
        <v>3613</v>
      </c>
      <c r="B1791" s="2">
        <v>45735</v>
      </c>
      <c r="C1791" t="s">
        <v>684</v>
      </c>
      <c r="D1791" t="s">
        <v>1562</v>
      </c>
      <c r="E1791" t="s">
        <v>1797</v>
      </c>
      <c r="F1791">
        <v>2</v>
      </c>
      <c r="G1791">
        <v>194.09</v>
      </c>
      <c r="H1791">
        <v>0.18</v>
      </c>
      <c r="I1791" t="s">
        <v>1825</v>
      </c>
      <c r="J1791">
        <v>318.30759999999998</v>
      </c>
    </row>
    <row r="1792" spans="1:10">
      <c r="A1792" t="s">
        <v>3614</v>
      </c>
      <c r="B1792" s="2">
        <v>45579</v>
      </c>
      <c r="C1792" t="s">
        <v>571</v>
      </c>
      <c r="D1792" t="s">
        <v>1724</v>
      </c>
      <c r="E1792" t="s">
        <v>1766</v>
      </c>
      <c r="F1792">
        <v>2</v>
      </c>
      <c r="G1792">
        <v>403.91</v>
      </c>
      <c r="H1792">
        <v>7.0000000000000007E-2</v>
      </c>
      <c r="I1792" t="s">
        <v>1823</v>
      </c>
      <c r="J1792">
        <v>751.27260000000001</v>
      </c>
    </row>
    <row r="1793" spans="1:10">
      <c r="A1793" t="s">
        <v>3615</v>
      </c>
      <c r="B1793" s="2">
        <v>45721</v>
      </c>
      <c r="C1793" t="s">
        <v>278</v>
      </c>
      <c r="D1793" t="s">
        <v>1582</v>
      </c>
      <c r="E1793" t="s">
        <v>1799</v>
      </c>
      <c r="F1793">
        <v>1</v>
      </c>
      <c r="G1793">
        <v>878.69</v>
      </c>
      <c r="H1793">
        <v>0.3</v>
      </c>
      <c r="I1793" t="s">
        <v>1825</v>
      </c>
      <c r="J1793">
        <v>615.08299999999997</v>
      </c>
    </row>
    <row r="1794" spans="1:10">
      <c r="A1794" t="s">
        <v>3616</v>
      </c>
      <c r="B1794" s="2">
        <v>45446</v>
      </c>
      <c r="C1794" t="s">
        <v>1190</v>
      </c>
      <c r="D1794" t="s">
        <v>1614</v>
      </c>
      <c r="E1794" t="s">
        <v>1801</v>
      </c>
      <c r="F1794">
        <v>1</v>
      </c>
      <c r="G1794">
        <v>161.16999999999999</v>
      </c>
      <c r="H1794">
        <v>0.05</v>
      </c>
      <c r="I1794" t="s">
        <v>1823</v>
      </c>
      <c r="J1794">
        <v>153.11150000000001</v>
      </c>
    </row>
    <row r="1795" spans="1:10">
      <c r="A1795" t="s">
        <v>3617</v>
      </c>
      <c r="B1795" s="2">
        <v>45387</v>
      </c>
      <c r="C1795" t="s">
        <v>696</v>
      </c>
      <c r="D1795" t="s">
        <v>1694</v>
      </c>
      <c r="E1795" t="s">
        <v>1799</v>
      </c>
      <c r="F1795">
        <v>2</v>
      </c>
      <c r="G1795">
        <v>720.15</v>
      </c>
      <c r="H1795">
        <v>0.22</v>
      </c>
      <c r="I1795" t="s">
        <v>1828</v>
      </c>
      <c r="J1795">
        <v>1123.434</v>
      </c>
    </row>
    <row r="1796" spans="1:10">
      <c r="A1796" t="s">
        <v>3618</v>
      </c>
      <c r="B1796" s="2">
        <v>45222</v>
      </c>
      <c r="C1796" t="s">
        <v>1089</v>
      </c>
      <c r="D1796" t="s">
        <v>1600</v>
      </c>
      <c r="E1796" t="s">
        <v>1782</v>
      </c>
      <c r="F1796">
        <v>1</v>
      </c>
      <c r="G1796">
        <v>361.8</v>
      </c>
      <c r="H1796">
        <v>0.02</v>
      </c>
      <c r="I1796" t="s">
        <v>1828</v>
      </c>
      <c r="J1796">
        <v>354.56400000000002</v>
      </c>
    </row>
    <row r="1797" spans="1:10">
      <c r="A1797" t="s">
        <v>3619</v>
      </c>
      <c r="B1797" s="2">
        <v>45402</v>
      </c>
      <c r="C1797" t="s">
        <v>740</v>
      </c>
      <c r="D1797" t="s">
        <v>1738</v>
      </c>
      <c r="E1797" t="s">
        <v>1776</v>
      </c>
      <c r="F1797">
        <v>1</v>
      </c>
      <c r="G1797">
        <v>779.84</v>
      </c>
      <c r="H1797">
        <v>0.28999999999999998</v>
      </c>
      <c r="I1797" t="s">
        <v>1825</v>
      </c>
      <c r="J1797">
        <v>553.68640000000005</v>
      </c>
    </row>
    <row r="1798" spans="1:10">
      <c r="A1798" t="s">
        <v>3620</v>
      </c>
      <c r="B1798" s="2">
        <v>45455</v>
      </c>
      <c r="C1798" t="s">
        <v>27</v>
      </c>
      <c r="D1798" t="s">
        <v>1740</v>
      </c>
      <c r="E1798" t="s">
        <v>1769</v>
      </c>
      <c r="F1798">
        <v>2</v>
      </c>
      <c r="G1798">
        <v>649.89</v>
      </c>
      <c r="H1798">
        <v>0.17</v>
      </c>
      <c r="I1798" t="s">
        <v>1828</v>
      </c>
      <c r="J1798">
        <v>1078.8173999999999</v>
      </c>
    </row>
    <row r="1799" spans="1:10">
      <c r="A1799" t="s">
        <v>3621</v>
      </c>
      <c r="B1799" s="2">
        <v>45877</v>
      </c>
      <c r="C1799" t="s">
        <v>666</v>
      </c>
      <c r="D1799" t="s">
        <v>1654</v>
      </c>
      <c r="E1799" t="s">
        <v>1776</v>
      </c>
      <c r="F1799">
        <v>1</v>
      </c>
      <c r="G1799">
        <v>952.73</v>
      </c>
      <c r="H1799">
        <v>0.17</v>
      </c>
      <c r="I1799" t="s">
        <v>1823</v>
      </c>
      <c r="J1799">
        <v>790.76589999999999</v>
      </c>
    </row>
    <row r="1800" spans="1:10">
      <c r="A1800" t="s">
        <v>3622</v>
      </c>
      <c r="B1800" s="2">
        <v>45875</v>
      </c>
      <c r="C1800" t="s">
        <v>304</v>
      </c>
      <c r="D1800" t="s">
        <v>1746</v>
      </c>
      <c r="E1800" t="s">
        <v>1804</v>
      </c>
      <c r="F1800">
        <v>4</v>
      </c>
      <c r="G1800">
        <v>820.78</v>
      </c>
      <c r="H1800">
        <v>0.25</v>
      </c>
      <c r="I1800" t="s">
        <v>1823</v>
      </c>
      <c r="J1800">
        <v>2462.34</v>
      </c>
    </row>
    <row r="1801" spans="1:10">
      <c r="A1801" t="s">
        <v>3623</v>
      </c>
      <c r="B1801" s="2">
        <v>45592</v>
      </c>
      <c r="C1801" t="s">
        <v>1074</v>
      </c>
      <c r="D1801" t="s">
        <v>1624</v>
      </c>
      <c r="E1801" t="s">
        <v>1766</v>
      </c>
      <c r="F1801">
        <v>4</v>
      </c>
      <c r="G1801">
        <v>247.55</v>
      </c>
      <c r="H1801">
        <v>0.05</v>
      </c>
      <c r="I1801" t="s">
        <v>1823</v>
      </c>
      <c r="J1801">
        <v>940.69</v>
      </c>
    </row>
    <row r="1802" spans="1:10">
      <c r="A1802" t="s">
        <v>3624</v>
      </c>
      <c r="B1802" s="2">
        <v>45369</v>
      </c>
      <c r="C1802" t="s">
        <v>732</v>
      </c>
      <c r="D1802" t="s">
        <v>1746</v>
      </c>
      <c r="E1802" t="s">
        <v>1782</v>
      </c>
      <c r="F1802">
        <v>3</v>
      </c>
      <c r="G1802">
        <v>561.44000000000005</v>
      </c>
      <c r="H1802">
        <v>0.2</v>
      </c>
      <c r="I1802" t="s">
        <v>1828</v>
      </c>
      <c r="J1802">
        <v>1347.4559999999999</v>
      </c>
    </row>
    <row r="1803" spans="1:10">
      <c r="A1803" t="s">
        <v>3625</v>
      </c>
      <c r="B1803" s="2">
        <v>45249</v>
      </c>
      <c r="C1803" t="s">
        <v>893</v>
      </c>
      <c r="D1803" t="s">
        <v>1692</v>
      </c>
      <c r="E1803" t="s">
        <v>1782</v>
      </c>
      <c r="F1803">
        <v>4</v>
      </c>
      <c r="G1803">
        <v>214.37</v>
      </c>
      <c r="H1803">
        <v>0.11</v>
      </c>
      <c r="I1803" t="s">
        <v>1828</v>
      </c>
      <c r="J1803">
        <v>763.15719999999999</v>
      </c>
    </row>
    <row r="1804" spans="1:10">
      <c r="A1804" t="s">
        <v>3626</v>
      </c>
      <c r="B1804" s="2">
        <v>45741</v>
      </c>
      <c r="C1804" t="s">
        <v>1295</v>
      </c>
      <c r="D1804" t="s">
        <v>1582</v>
      </c>
      <c r="E1804" t="s">
        <v>1804</v>
      </c>
      <c r="F1804">
        <v>3</v>
      </c>
      <c r="G1804">
        <v>123.74</v>
      </c>
      <c r="H1804">
        <v>0.23</v>
      </c>
      <c r="I1804" t="s">
        <v>1825</v>
      </c>
      <c r="J1804">
        <v>285.83940000000001</v>
      </c>
    </row>
    <row r="1805" spans="1:10">
      <c r="A1805" t="s">
        <v>3627</v>
      </c>
      <c r="B1805" s="2">
        <v>45427</v>
      </c>
      <c r="C1805" t="s">
        <v>63</v>
      </c>
      <c r="D1805" t="s">
        <v>1682</v>
      </c>
      <c r="E1805" t="s">
        <v>1792</v>
      </c>
      <c r="F1805">
        <v>4</v>
      </c>
      <c r="G1805">
        <v>645.71</v>
      </c>
      <c r="H1805">
        <v>0.1</v>
      </c>
      <c r="I1805" t="s">
        <v>1825</v>
      </c>
      <c r="J1805">
        <v>2324.556</v>
      </c>
    </row>
    <row r="1806" spans="1:10">
      <c r="A1806" t="s">
        <v>3628</v>
      </c>
      <c r="B1806" s="2">
        <v>45736</v>
      </c>
      <c r="C1806" t="s">
        <v>134</v>
      </c>
      <c r="D1806" t="s">
        <v>1590</v>
      </c>
      <c r="E1806" t="s">
        <v>1794</v>
      </c>
      <c r="F1806">
        <v>3</v>
      </c>
      <c r="G1806">
        <v>587.12</v>
      </c>
      <c r="H1806">
        <v>0.3</v>
      </c>
      <c r="I1806" t="s">
        <v>1823</v>
      </c>
      <c r="J1806">
        <v>1232.952</v>
      </c>
    </row>
    <row r="1807" spans="1:10">
      <c r="A1807" t="s">
        <v>3629</v>
      </c>
      <c r="B1807" s="2">
        <v>45941</v>
      </c>
      <c r="C1807" t="s">
        <v>773</v>
      </c>
      <c r="D1807" t="s">
        <v>1598</v>
      </c>
      <c r="E1807" t="s">
        <v>1810</v>
      </c>
      <c r="F1807">
        <v>1</v>
      </c>
      <c r="G1807">
        <v>401.18</v>
      </c>
      <c r="H1807">
        <v>0.15</v>
      </c>
      <c r="I1807" t="s">
        <v>1828</v>
      </c>
      <c r="J1807">
        <v>341.00299999999999</v>
      </c>
    </row>
    <row r="1808" spans="1:10">
      <c r="A1808" t="s">
        <v>3630</v>
      </c>
      <c r="B1808" s="2">
        <v>45486</v>
      </c>
      <c r="C1808" t="s">
        <v>1145</v>
      </c>
      <c r="D1808" t="s">
        <v>1664</v>
      </c>
      <c r="E1808" t="s">
        <v>1810</v>
      </c>
      <c r="F1808">
        <v>3</v>
      </c>
      <c r="G1808">
        <v>658.33</v>
      </c>
      <c r="H1808">
        <v>0.12</v>
      </c>
      <c r="I1808" t="s">
        <v>1828</v>
      </c>
      <c r="J1808">
        <v>1737.9911999999999</v>
      </c>
    </row>
    <row r="1809" spans="1:10">
      <c r="A1809" t="s">
        <v>3631</v>
      </c>
      <c r="B1809" s="2">
        <v>45474</v>
      </c>
      <c r="C1809" t="s">
        <v>657</v>
      </c>
      <c r="D1809" t="s">
        <v>1646</v>
      </c>
      <c r="E1809" t="s">
        <v>1792</v>
      </c>
      <c r="F1809">
        <v>4</v>
      </c>
      <c r="G1809">
        <v>450.3</v>
      </c>
      <c r="H1809">
        <v>0.02</v>
      </c>
      <c r="I1809" t="s">
        <v>1823</v>
      </c>
      <c r="J1809">
        <v>1765.1759999999999</v>
      </c>
    </row>
    <row r="1810" spans="1:10">
      <c r="A1810" t="s">
        <v>3632</v>
      </c>
      <c r="B1810" s="2">
        <v>45757</v>
      </c>
      <c r="C1810" t="s">
        <v>490</v>
      </c>
      <c r="D1810" t="s">
        <v>1736</v>
      </c>
      <c r="E1810" t="s">
        <v>1789</v>
      </c>
      <c r="F1810">
        <v>4</v>
      </c>
      <c r="G1810">
        <v>33.630000000000003</v>
      </c>
      <c r="H1810">
        <v>0.05</v>
      </c>
      <c r="I1810" t="s">
        <v>1823</v>
      </c>
      <c r="J1810">
        <v>127.794</v>
      </c>
    </row>
    <row r="1811" spans="1:10">
      <c r="A1811" t="s">
        <v>3633</v>
      </c>
      <c r="B1811" s="2">
        <v>45475</v>
      </c>
      <c r="C1811" t="s">
        <v>141</v>
      </c>
      <c r="D1811" t="s">
        <v>1580</v>
      </c>
      <c r="E1811" t="s">
        <v>1752</v>
      </c>
      <c r="F1811">
        <v>3</v>
      </c>
      <c r="G1811">
        <v>168.89</v>
      </c>
      <c r="H1811">
        <v>0.03</v>
      </c>
      <c r="I1811" t="s">
        <v>1828</v>
      </c>
      <c r="J1811">
        <v>491.4699</v>
      </c>
    </row>
    <row r="1812" spans="1:10">
      <c r="A1812" t="s">
        <v>3634</v>
      </c>
      <c r="B1812" s="2">
        <v>45546</v>
      </c>
      <c r="C1812" t="s">
        <v>341</v>
      </c>
      <c r="D1812" t="s">
        <v>1668</v>
      </c>
      <c r="E1812" t="s">
        <v>1792</v>
      </c>
      <c r="F1812">
        <v>1</v>
      </c>
      <c r="G1812">
        <v>141.85</v>
      </c>
      <c r="H1812">
        <v>0.06</v>
      </c>
      <c r="I1812" t="s">
        <v>1825</v>
      </c>
      <c r="J1812">
        <v>133.339</v>
      </c>
    </row>
    <row r="1813" spans="1:10">
      <c r="A1813" t="s">
        <v>3635</v>
      </c>
      <c r="B1813" s="2">
        <v>45520</v>
      </c>
      <c r="C1813" t="s">
        <v>966</v>
      </c>
      <c r="D1813" t="s">
        <v>1618</v>
      </c>
      <c r="E1813" t="s">
        <v>1779</v>
      </c>
      <c r="F1813">
        <v>1</v>
      </c>
      <c r="G1813">
        <v>617.4</v>
      </c>
      <c r="H1813">
        <v>0.21</v>
      </c>
      <c r="I1813" t="s">
        <v>1823</v>
      </c>
      <c r="J1813">
        <v>487.74599999999998</v>
      </c>
    </row>
    <row r="1814" spans="1:10">
      <c r="A1814" t="s">
        <v>3636</v>
      </c>
      <c r="B1814" s="2">
        <v>45534</v>
      </c>
      <c r="C1814" t="s">
        <v>496</v>
      </c>
      <c r="D1814" t="s">
        <v>1654</v>
      </c>
      <c r="E1814" t="s">
        <v>1757</v>
      </c>
      <c r="F1814">
        <v>3</v>
      </c>
      <c r="G1814">
        <v>841.47</v>
      </c>
      <c r="H1814">
        <v>0.15</v>
      </c>
      <c r="I1814" t="s">
        <v>1828</v>
      </c>
      <c r="J1814">
        <v>2145.7485000000001</v>
      </c>
    </row>
    <row r="1815" spans="1:10">
      <c r="A1815" t="s">
        <v>3637</v>
      </c>
      <c r="B1815" s="2">
        <v>45334</v>
      </c>
      <c r="C1815" t="s">
        <v>221</v>
      </c>
      <c r="D1815" t="s">
        <v>1590</v>
      </c>
      <c r="E1815" t="s">
        <v>1797</v>
      </c>
      <c r="F1815">
        <v>2</v>
      </c>
      <c r="G1815">
        <v>960.41</v>
      </c>
      <c r="H1815">
        <v>0.18</v>
      </c>
      <c r="I1815" t="s">
        <v>1823</v>
      </c>
      <c r="J1815">
        <v>1575.0724</v>
      </c>
    </row>
    <row r="1816" spans="1:10">
      <c r="A1816" t="s">
        <v>3638</v>
      </c>
      <c r="B1816" s="2">
        <v>45289</v>
      </c>
      <c r="C1816" t="s">
        <v>1395</v>
      </c>
      <c r="D1816" t="s">
        <v>1698</v>
      </c>
      <c r="E1816" t="s">
        <v>1810</v>
      </c>
      <c r="F1816">
        <v>3</v>
      </c>
      <c r="G1816">
        <v>717.22</v>
      </c>
      <c r="H1816">
        <v>0.24</v>
      </c>
      <c r="I1816" t="s">
        <v>1825</v>
      </c>
      <c r="J1816">
        <v>1635.2616</v>
      </c>
    </row>
    <row r="1817" spans="1:10">
      <c r="A1817" t="s">
        <v>3639</v>
      </c>
      <c r="B1817" s="2">
        <v>45832</v>
      </c>
      <c r="C1817" t="s">
        <v>402</v>
      </c>
      <c r="D1817" t="s">
        <v>1572</v>
      </c>
      <c r="E1817" t="s">
        <v>1752</v>
      </c>
      <c r="F1817">
        <v>1</v>
      </c>
      <c r="G1817">
        <v>281.83</v>
      </c>
      <c r="H1817">
        <v>0.16</v>
      </c>
      <c r="I1817" t="s">
        <v>1828</v>
      </c>
      <c r="J1817">
        <v>236.7372</v>
      </c>
    </row>
    <row r="1818" spans="1:10">
      <c r="A1818" t="s">
        <v>3640</v>
      </c>
      <c r="B1818" s="2">
        <v>45400</v>
      </c>
      <c r="C1818" t="s">
        <v>666</v>
      </c>
      <c r="D1818" t="s">
        <v>1666</v>
      </c>
      <c r="E1818" t="s">
        <v>1799</v>
      </c>
      <c r="F1818">
        <v>1</v>
      </c>
      <c r="G1818">
        <v>509.08</v>
      </c>
      <c r="H1818">
        <v>0.04</v>
      </c>
      <c r="I1818" t="s">
        <v>1825</v>
      </c>
      <c r="J1818">
        <v>488.71679999999998</v>
      </c>
    </row>
    <row r="1819" spans="1:10">
      <c r="A1819" t="s">
        <v>3641</v>
      </c>
      <c r="B1819" s="2">
        <v>45930</v>
      </c>
      <c r="C1819" t="s">
        <v>1246</v>
      </c>
      <c r="D1819" t="s">
        <v>1740</v>
      </c>
      <c r="E1819" t="s">
        <v>1761</v>
      </c>
      <c r="F1819">
        <v>4</v>
      </c>
      <c r="G1819">
        <v>827.09</v>
      </c>
      <c r="H1819">
        <v>0.3</v>
      </c>
      <c r="I1819" t="s">
        <v>1823</v>
      </c>
      <c r="J1819">
        <v>2315.8519999999999</v>
      </c>
    </row>
    <row r="1820" spans="1:10">
      <c r="A1820" t="s">
        <v>3642</v>
      </c>
      <c r="B1820" s="2">
        <v>45935</v>
      </c>
      <c r="C1820" t="s">
        <v>684</v>
      </c>
      <c r="D1820" t="s">
        <v>1606</v>
      </c>
      <c r="E1820" t="s">
        <v>1769</v>
      </c>
      <c r="F1820">
        <v>2</v>
      </c>
      <c r="G1820">
        <v>823.36</v>
      </c>
      <c r="H1820">
        <v>0.23</v>
      </c>
      <c r="I1820" t="s">
        <v>1823</v>
      </c>
      <c r="J1820">
        <v>1267.9744000000001</v>
      </c>
    </row>
    <row r="1821" spans="1:10">
      <c r="A1821" t="s">
        <v>3643</v>
      </c>
      <c r="B1821" s="2">
        <v>45814</v>
      </c>
      <c r="C1821" t="s">
        <v>467</v>
      </c>
      <c r="D1821" t="s">
        <v>1600</v>
      </c>
      <c r="E1821" t="s">
        <v>1773</v>
      </c>
      <c r="F1821">
        <v>4</v>
      </c>
      <c r="G1821">
        <v>282.18</v>
      </c>
      <c r="H1821">
        <v>0.13</v>
      </c>
      <c r="I1821" t="s">
        <v>1828</v>
      </c>
      <c r="J1821">
        <v>981.9864</v>
      </c>
    </row>
    <row r="1822" spans="1:10">
      <c r="A1822" t="s">
        <v>3644</v>
      </c>
      <c r="B1822" s="2">
        <v>45323</v>
      </c>
      <c r="C1822" t="s">
        <v>571</v>
      </c>
      <c r="D1822" t="s">
        <v>1590</v>
      </c>
      <c r="E1822" t="s">
        <v>1757</v>
      </c>
      <c r="F1822">
        <v>1</v>
      </c>
      <c r="G1822">
        <v>486.39</v>
      </c>
      <c r="H1822">
        <v>0.09</v>
      </c>
      <c r="I1822" t="s">
        <v>1828</v>
      </c>
      <c r="J1822">
        <v>442.61489999999998</v>
      </c>
    </row>
    <row r="1823" spans="1:10">
      <c r="A1823" t="s">
        <v>3645</v>
      </c>
      <c r="B1823" s="2">
        <v>45312</v>
      </c>
      <c r="C1823" t="s">
        <v>172</v>
      </c>
      <c r="D1823" t="s">
        <v>1584</v>
      </c>
      <c r="E1823" t="s">
        <v>1766</v>
      </c>
      <c r="F1823">
        <v>2</v>
      </c>
      <c r="G1823">
        <v>603.62</v>
      </c>
      <c r="H1823">
        <v>0.18</v>
      </c>
      <c r="I1823" t="s">
        <v>1828</v>
      </c>
      <c r="J1823">
        <v>989.93679999999995</v>
      </c>
    </row>
    <row r="1824" spans="1:10">
      <c r="A1824" t="s">
        <v>3646</v>
      </c>
      <c r="B1824" s="2">
        <v>45554</v>
      </c>
      <c r="C1824" t="s">
        <v>496</v>
      </c>
      <c r="D1824" t="s">
        <v>1622</v>
      </c>
      <c r="E1824" t="s">
        <v>1782</v>
      </c>
      <c r="F1824">
        <v>3</v>
      </c>
      <c r="G1824">
        <v>204.17</v>
      </c>
      <c r="H1824">
        <v>0.1</v>
      </c>
      <c r="I1824" t="s">
        <v>1825</v>
      </c>
      <c r="J1824">
        <v>551.25900000000001</v>
      </c>
    </row>
    <row r="1825" spans="1:10">
      <c r="A1825" t="s">
        <v>3647</v>
      </c>
      <c r="B1825" s="2">
        <v>45310</v>
      </c>
      <c r="C1825" t="s">
        <v>467</v>
      </c>
      <c r="D1825" t="s">
        <v>1562</v>
      </c>
      <c r="E1825" t="s">
        <v>1801</v>
      </c>
      <c r="F1825">
        <v>1</v>
      </c>
      <c r="G1825">
        <v>43.58</v>
      </c>
      <c r="H1825">
        <v>0.01</v>
      </c>
      <c r="I1825" t="s">
        <v>1828</v>
      </c>
      <c r="J1825">
        <v>43.144199999999998</v>
      </c>
    </row>
    <row r="1826" spans="1:10">
      <c r="A1826" t="s">
        <v>3648</v>
      </c>
      <c r="B1826" s="2">
        <v>45594</v>
      </c>
      <c r="C1826" t="s">
        <v>1044</v>
      </c>
      <c r="D1826" t="s">
        <v>1642</v>
      </c>
      <c r="E1826" t="s">
        <v>1761</v>
      </c>
      <c r="F1826">
        <v>3</v>
      </c>
      <c r="G1826">
        <v>469.33</v>
      </c>
      <c r="H1826">
        <v>0.14000000000000001</v>
      </c>
      <c r="I1826" t="s">
        <v>1825</v>
      </c>
      <c r="J1826">
        <v>1210.8714</v>
      </c>
    </row>
    <row r="1827" spans="1:10">
      <c r="A1827" t="s">
        <v>3649</v>
      </c>
      <c r="B1827" s="2">
        <v>45840</v>
      </c>
      <c r="C1827" t="s">
        <v>681</v>
      </c>
      <c r="D1827" t="s">
        <v>1562</v>
      </c>
      <c r="E1827" t="s">
        <v>1782</v>
      </c>
      <c r="F1827">
        <v>4</v>
      </c>
      <c r="G1827">
        <v>836.23</v>
      </c>
      <c r="H1827">
        <v>0.12</v>
      </c>
      <c r="I1827" t="s">
        <v>1823</v>
      </c>
      <c r="J1827">
        <v>2943.5295999999998</v>
      </c>
    </row>
    <row r="1828" spans="1:10">
      <c r="A1828" t="s">
        <v>3650</v>
      </c>
      <c r="B1828" s="2">
        <v>45549</v>
      </c>
      <c r="C1828" t="s">
        <v>589</v>
      </c>
      <c r="D1828" t="s">
        <v>1682</v>
      </c>
      <c r="E1828" t="s">
        <v>1813</v>
      </c>
      <c r="F1828">
        <v>2</v>
      </c>
      <c r="G1828">
        <v>661.53</v>
      </c>
      <c r="H1828">
        <v>0.2</v>
      </c>
      <c r="I1828" t="s">
        <v>1825</v>
      </c>
      <c r="J1828">
        <v>1058.4480000000001</v>
      </c>
    </row>
    <row r="1829" spans="1:10">
      <c r="A1829" t="s">
        <v>3651</v>
      </c>
      <c r="B1829" s="2">
        <v>45903</v>
      </c>
      <c r="C1829" t="s">
        <v>411</v>
      </c>
      <c r="D1829" t="s">
        <v>1660</v>
      </c>
      <c r="E1829" t="s">
        <v>1804</v>
      </c>
      <c r="F1829">
        <v>3</v>
      </c>
      <c r="G1829">
        <v>753.47</v>
      </c>
      <c r="H1829">
        <v>0.25</v>
      </c>
      <c r="I1829" t="s">
        <v>1825</v>
      </c>
      <c r="J1829">
        <v>1695.3074999999999</v>
      </c>
    </row>
    <row r="1830" spans="1:10">
      <c r="A1830" t="s">
        <v>3652</v>
      </c>
      <c r="B1830" s="2">
        <v>45673</v>
      </c>
      <c r="C1830" t="s">
        <v>523</v>
      </c>
      <c r="D1830" t="s">
        <v>1676</v>
      </c>
      <c r="E1830" t="s">
        <v>1752</v>
      </c>
      <c r="F1830">
        <v>3</v>
      </c>
      <c r="G1830">
        <v>713.95</v>
      </c>
      <c r="H1830">
        <v>0</v>
      </c>
      <c r="I1830" t="s">
        <v>1823</v>
      </c>
      <c r="J1830">
        <v>2141.85</v>
      </c>
    </row>
    <row r="1831" spans="1:10">
      <c r="A1831" t="s">
        <v>3653</v>
      </c>
      <c r="B1831" s="2">
        <v>45395</v>
      </c>
      <c r="C1831" t="s">
        <v>353</v>
      </c>
      <c r="D1831" t="s">
        <v>1570</v>
      </c>
      <c r="E1831" t="s">
        <v>1773</v>
      </c>
      <c r="F1831">
        <v>3</v>
      </c>
      <c r="G1831">
        <v>596</v>
      </c>
      <c r="H1831">
        <v>0.28000000000000003</v>
      </c>
      <c r="I1831" t="s">
        <v>1828</v>
      </c>
      <c r="J1831">
        <v>1287.3599999999999</v>
      </c>
    </row>
    <row r="1832" spans="1:10">
      <c r="A1832" t="s">
        <v>3654</v>
      </c>
      <c r="B1832" s="2">
        <v>45379</v>
      </c>
      <c r="C1832" t="s">
        <v>1050</v>
      </c>
      <c r="D1832" t="s">
        <v>1565</v>
      </c>
      <c r="E1832" t="s">
        <v>1786</v>
      </c>
      <c r="F1832">
        <v>2</v>
      </c>
      <c r="G1832">
        <v>169.46</v>
      </c>
      <c r="H1832">
        <v>0.03</v>
      </c>
      <c r="I1832" t="s">
        <v>1825</v>
      </c>
      <c r="J1832">
        <v>328.75240000000002</v>
      </c>
    </row>
    <row r="1833" spans="1:10">
      <c r="A1833" t="s">
        <v>3655</v>
      </c>
      <c r="B1833" s="2">
        <v>45860</v>
      </c>
      <c r="C1833" t="s">
        <v>948</v>
      </c>
      <c r="D1833" t="s">
        <v>1678</v>
      </c>
      <c r="E1833" t="s">
        <v>1799</v>
      </c>
      <c r="F1833">
        <v>4</v>
      </c>
      <c r="G1833">
        <v>611.91999999999996</v>
      </c>
      <c r="H1833">
        <v>0.2</v>
      </c>
      <c r="I1833" t="s">
        <v>1825</v>
      </c>
      <c r="J1833">
        <v>1958.144</v>
      </c>
    </row>
    <row r="1834" spans="1:10">
      <c r="A1834" t="s">
        <v>3656</v>
      </c>
      <c r="B1834" s="2">
        <v>45704</v>
      </c>
      <c r="C1834" t="s">
        <v>23</v>
      </c>
      <c r="D1834" t="s">
        <v>1696</v>
      </c>
      <c r="E1834" t="s">
        <v>1801</v>
      </c>
      <c r="F1834">
        <v>2</v>
      </c>
      <c r="G1834">
        <v>25.3</v>
      </c>
      <c r="H1834">
        <v>0.21</v>
      </c>
      <c r="I1834" t="s">
        <v>1823</v>
      </c>
      <c r="J1834">
        <v>39.973999999999997</v>
      </c>
    </row>
    <row r="1835" spans="1:10">
      <c r="A1835" t="s">
        <v>3657</v>
      </c>
      <c r="B1835" s="2">
        <v>45327</v>
      </c>
      <c r="C1835" t="s">
        <v>1343</v>
      </c>
      <c r="D1835" t="s">
        <v>1694</v>
      </c>
      <c r="E1835" t="s">
        <v>1789</v>
      </c>
      <c r="F1835">
        <v>4</v>
      </c>
      <c r="G1835">
        <v>166.93</v>
      </c>
      <c r="H1835">
        <v>0.02</v>
      </c>
      <c r="I1835" t="s">
        <v>1825</v>
      </c>
      <c r="J1835">
        <v>654.36559999999997</v>
      </c>
    </row>
    <row r="1836" spans="1:10">
      <c r="A1836" t="s">
        <v>3658</v>
      </c>
      <c r="B1836" s="2">
        <v>45721</v>
      </c>
      <c r="C1836" t="s">
        <v>890</v>
      </c>
      <c r="D1836" t="s">
        <v>1668</v>
      </c>
      <c r="E1836" t="s">
        <v>1792</v>
      </c>
      <c r="F1836">
        <v>4</v>
      </c>
      <c r="G1836">
        <v>861.55</v>
      </c>
      <c r="H1836">
        <v>0.12</v>
      </c>
      <c r="I1836" t="s">
        <v>1823</v>
      </c>
      <c r="J1836">
        <v>3032.6559999999999</v>
      </c>
    </row>
    <row r="1837" spans="1:10">
      <c r="A1837" t="s">
        <v>3659</v>
      </c>
      <c r="B1837" s="2">
        <v>45842</v>
      </c>
      <c r="C1837" t="s">
        <v>1127</v>
      </c>
      <c r="D1837" t="s">
        <v>1634</v>
      </c>
      <c r="E1837" t="s">
        <v>1773</v>
      </c>
      <c r="F1837">
        <v>3</v>
      </c>
      <c r="G1837">
        <v>56.17</v>
      </c>
      <c r="H1837">
        <v>0.01</v>
      </c>
      <c r="I1837" t="s">
        <v>1828</v>
      </c>
      <c r="J1837">
        <v>166.82490000000001</v>
      </c>
    </row>
    <row r="1838" spans="1:10">
      <c r="A1838" t="s">
        <v>3660</v>
      </c>
      <c r="B1838" s="2">
        <v>45862</v>
      </c>
      <c r="C1838" t="s">
        <v>849</v>
      </c>
      <c r="D1838" t="s">
        <v>1578</v>
      </c>
      <c r="E1838" t="s">
        <v>1813</v>
      </c>
      <c r="F1838">
        <v>1</v>
      </c>
      <c r="G1838">
        <v>582.29</v>
      </c>
      <c r="H1838">
        <v>0.2</v>
      </c>
      <c r="I1838" t="s">
        <v>1823</v>
      </c>
      <c r="J1838">
        <v>465.83199999999999</v>
      </c>
    </row>
    <row r="1839" spans="1:10">
      <c r="A1839" t="s">
        <v>3661</v>
      </c>
      <c r="B1839" s="2">
        <v>45681</v>
      </c>
      <c r="C1839" t="s">
        <v>833</v>
      </c>
      <c r="D1839" t="s">
        <v>1714</v>
      </c>
      <c r="E1839" t="s">
        <v>1752</v>
      </c>
      <c r="F1839">
        <v>3</v>
      </c>
      <c r="G1839">
        <v>63.96</v>
      </c>
      <c r="H1839">
        <v>0.02</v>
      </c>
      <c r="I1839" t="s">
        <v>1823</v>
      </c>
      <c r="J1839">
        <v>188.04239999999999</v>
      </c>
    </row>
    <row r="1840" spans="1:10">
      <c r="A1840" t="s">
        <v>3662</v>
      </c>
      <c r="B1840" s="2">
        <v>45392</v>
      </c>
      <c r="C1840" t="s">
        <v>241</v>
      </c>
      <c r="D1840" t="s">
        <v>1565</v>
      </c>
      <c r="E1840" t="s">
        <v>1794</v>
      </c>
      <c r="F1840">
        <v>1</v>
      </c>
      <c r="G1840">
        <v>829.83</v>
      </c>
      <c r="H1840">
        <v>0.26</v>
      </c>
      <c r="I1840" t="s">
        <v>1828</v>
      </c>
      <c r="J1840">
        <v>614.07420000000002</v>
      </c>
    </row>
    <row r="1841" spans="1:10">
      <c r="A1841" t="s">
        <v>3663</v>
      </c>
      <c r="B1841" s="2">
        <v>45586</v>
      </c>
      <c r="C1841" t="s">
        <v>1157</v>
      </c>
      <c r="D1841" t="s">
        <v>1616</v>
      </c>
      <c r="E1841" t="s">
        <v>1804</v>
      </c>
      <c r="F1841">
        <v>2</v>
      </c>
      <c r="G1841">
        <v>858.15</v>
      </c>
      <c r="H1841">
        <v>0.03</v>
      </c>
      <c r="I1841" t="s">
        <v>1823</v>
      </c>
      <c r="J1841">
        <v>1664.8109999999999</v>
      </c>
    </row>
    <row r="1842" spans="1:10">
      <c r="A1842" t="s">
        <v>3664</v>
      </c>
      <c r="B1842" s="2">
        <v>45340</v>
      </c>
      <c r="C1842" t="s">
        <v>1124</v>
      </c>
      <c r="D1842" t="s">
        <v>1694</v>
      </c>
      <c r="E1842" t="s">
        <v>1797</v>
      </c>
      <c r="F1842">
        <v>3</v>
      </c>
      <c r="G1842">
        <v>717.32</v>
      </c>
      <c r="H1842">
        <v>0.23</v>
      </c>
      <c r="I1842" t="s">
        <v>1828</v>
      </c>
      <c r="J1842">
        <v>1657.0092</v>
      </c>
    </row>
    <row r="1843" spans="1:10">
      <c r="A1843" t="s">
        <v>3665</v>
      </c>
      <c r="B1843" s="2">
        <v>45853</v>
      </c>
      <c r="C1843" t="s">
        <v>1328</v>
      </c>
      <c r="D1843" t="s">
        <v>1714</v>
      </c>
      <c r="E1843" t="s">
        <v>1794</v>
      </c>
      <c r="F1843">
        <v>1</v>
      </c>
      <c r="G1843">
        <v>163.19999999999999</v>
      </c>
      <c r="H1843">
        <v>0.22</v>
      </c>
      <c r="I1843" t="s">
        <v>1825</v>
      </c>
      <c r="J1843">
        <v>127.29600000000001</v>
      </c>
    </row>
    <row r="1844" spans="1:10">
      <c r="A1844" t="s">
        <v>3666</v>
      </c>
      <c r="B1844" s="2">
        <v>45489</v>
      </c>
      <c r="C1844" t="s">
        <v>435</v>
      </c>
      <c r="D1844" t="s">
        <v>1710</v>
      </c>
      <c r="E1844" t="s">
        <v>1794</v>
      </c>
      <c r="F1844">
        <v>2</v>
      </c>
      <c r="G1844">
        <v>966.71</v>
      </c>
      <c r="H1844">
        <v>0.11</v>
      </c>
      <c r="I1844" t="s">
        <v>1823</v>
      </c>
      <c r="J1844">
        <v>1720.7438</v>
      </c>
    </row>
    <row r="1845" spans="1:10">
      <c r="A1845" t="s">
        <v>3667</v>
      </c>
      <c r="B1845" s="2">
        <v>45761</v>
      </c>
      <c r="C1845" t="s">
        <v>1092</v>
      </c>
      <c r="D1845" t="s">
        <v>1618</v>
      </c>
      <c r="E1845" t="s">
        <v>1797</v>
      </c>
      <c r="F1845">
        <v>2</v>
      </c>
      <c r="G1845">
        <v>873.94</v>
      </c>
      <c r="H1845">
        <v>0.14000000000000001</v>
      </c>
      <c r="I1845" t="s">
        <v>1828</v>
      </c>
      <c r="J1845">
        <v>1503.1768</v>
      </c>
    </row>
    <row r="1846" spans="1:10">
      <c r="A1846" t="s">
        <v>3668</v>
      </c>
      <c r="B1846" s="2">
        <v>45379</v>
      </c>
      <c r="C1846" t="s">
        <v>502</v>
      </c>
      <c r="D1846" t="s">
        <v>1543</v>
      </c>
      <c r="E1846" t="s">
        <v>1766</v>
      </c>
      <c r="F1846">
        <v>1</v>
      </c>
      <c r="G1846">
        <v>140.24</v>
      </c>
      <c r="H1846">
        <v>0.27</v>
      </c>
      <c r="I1846" t="s">
        <v>1823</v>
      </c>
      <c r="J1846">
        <v>102.37520000000001</v>
      </c>
    </row>
    <row r="1847" spans="1:10">
      <c r="A1847" t="s">
        <v>3669</v>
      </c>
      <c r="B1847" s="2">
        <v>45716</v>
      </c>
      <c r="C1847" t="s">
        <v>657</v>
      </c>
      <c r="D1847" t="s">
        <v>1634</v>
      </c>
      <c r="E1847" t="s">
        <v>1773</v>
      </c>
      <c r="F1847">
        <v>2</v>
      </c>
      <c r="G1847">
        <v>549.91999999999996</v>
      </c>
      <c r="H1847">
        <v>0.28000000000000003</v>
      </c>
      <c r="I1847" t="s">
        <v>1823</v>
      </c>
      <c r="J1847">
        <v>791.88480000000004</v>
      </c>
    </row>
    <row r="1848" spans="1:10">
      <c r="A1848" t="s">
        <v>3670</v>
      </c>
      <c r="B1848" s="2">
        <v>45364</v>
      </c>
      <c r="C1848" t="s">
        <v>390</v>
      </c>
      <c r="D1848" t="s">
        <v>1582</v>
      </c>
      <c r="E1848" t="s">
        <v>1773</v>
      </c>
      <c r="F1848">
        <v>4</v>
      </c>
      <c r="G1848">
        <v>715.88</v>
      </c>
      <c r="H1848">
        <v>0.19</v>
      </c>
      <c r="I1848" t="s">
        <v>1825</v>
      </c>
      <c r="J1848">
        <v>2319.4512</v>
      </c>
    </row>
    <row r="1849" spans="1:10">
      <c r="A1849" t="s">
        <v>3671</v>
      </c>
      <c r="B1849" s="2">
        <v>45752</v>
      </c>
      <c r="C1849" t="s">
        <v>1160</v>
      </c>
      <c r="D1849" t="s">
        <v>1549</v>
      </c>
      <c r="E1849" t="s">
        <v>1782</v>
      </c>
      <c r="F1849">
        <v>3</v>
      </c>
      <c r="G1849">
        <v>591.9</v>
      </c>
      <c r="H1849">
        <v>0.27</v>
      </c>
      <c r="I1849" t="s">
        <v>1823</v>
      </c>
      <c r="J1849">
        <v>1296.261</v>
      </c>
    </row>
    <row r="1850" spans="1:10">
      <c r="A1850" t="s">
        <v>3672</v>
      </c>
      <c r="B1850" s="2">
        <v>45883</v>
      </c>
      <c r="C1850" t="s">
        <v>1172</v>
      </c>
      <c r="D1850" t="s">
        <v>1592</v>
      </c>
      <c r="E1850" t="s">
        <v>1789</v>
      </c>
      <c r="F1850">
        <v>2</v>
      </c>
      <c r="G1850">
        <v>523.14</v>
      </c>
      <c r="H1850">
        <v>0.13</v>
      </c>
      <c r="I1850" t="s">
        <v>1825</v>
      </c>
      <c r="J1850">
        <v>910.2636</v>
      </c>
    </row>
    <row r="1851" spans="1:10">
      <c r="A1851" t="s">
        <v>3673</v>
      </c>
      <c r="B1851" s="2">
        <v>45477</v>
      </c>
      <c r="C1851" t="s">
        <v>730</v>
      </c>
      <c r="D1851" t="s">
        <v>1686</v>
      </c>
      <c r="E1851" t="s">
        <v>1799</v>
      </c>
      <c r="F1851">
        <v>2</v>
      </c>
      <c r="G1851">
        <v>478.62</v>
      </c>
      <c r="H1851">
        <v>0.17</v>
      </c>
      <c r="I1851" t="s">
        <v>1828</v>
      </c>
      <c r="J1851">
        <v>794.50919999999996</v>
      </c>
    </row>
    <row r="1852" spans="1:10">
      <c r="A1852" t="s">
        <v>3674</v>
      </c>
      <c r="B1852" s="2">
        <v>45556</v>
      </c>
      <c r="C1852" t="s">
        <v>945</v>
      </c>
      <c r="D1852" t="s">
        <v>1712</v>
      </c>
      <c r="E1852" t="s">
        <v>1757</v>
      </c>
      <c r="F1852">
        <v>4</v>
      </c>
      <c r="G1852">
        <v>740.5</v>
      </c>
      <c r="H1852">
        <v>0.17</v>
      </c>
      <c r="I1852" t="s">
        <v>1825</v>
      </c>
      <c r="J1852">
        <v>2458.46</v>
      </c>
    </row>
    <row r="1853" spans="1:10">
      <c r="A1853" t="s">
        <v>3675</v>
      </c>
      <c r="B1853" s="2">
        <v>45465</v>
      </c>
      <c r="C1853" t="s">
        <v>393</v>
      </c>
      <c r="D1853" t="s">
        <v>1640</v>
      </c>
      <c r="E1853" t="s">
        <v>1761</v>
      </c>
      <c r="F1853">
        <v>1</v>
      </c>
      <c r="G1853">
        <v>780.24</v>
      </c>
      <c r="H1853">
        <v>0.04</v>
      </c>
      <c r="I1853" t="s">
        <v>1828</v>
      </c>
      <c r="J1853">
        <v>749.03039999999999</v>
      </c>
    </row>
    <row r="1854" spans="1:10">
      <c r="A1854" t="s">
        <v>3676</v>
      </c>
      <c r="B1854" s="2">
        <v>45552</v>
      </c>
      <c r="C1854" t="s">
        <v>378</v>
      </c>
      <c r="D1854" t="s">
        <v>1688</v>
      </c>
      <c r="E1854" t="s">
        <v>1804</v>
      </c>
      <c r="F1854">
        <v>4</v>
      </c>
      <c r="G1854">
        <v>579.24</v>
      </c>
      <c r="H1854">
        <v>0.04</v>
      </c>
      <c r="I1854" t="s">
        <v>1828</v>
      </c>
      <c r="J1854">
        <v>2224.2815999999998</v>
      </c>
    </row>
    <row r="1855" spans="1:10">
      <c r="A1855" t="s">
        <v>3677</v>
      </c>
      <c r="B1855" s="2">
        <v>45635</v>
      </c>
      <c r="C1855" t="s">
        <v>1160</v>
      </c>
      <c r="D1855" t="s">
        <v>1546</v>
      </c>
      <c r="E1855" t="s">
        <v>1761</v>
      </c>
      <c r="F1855">
        <v>3</v>
      </c>
      <c r="G1855">
        <v>268.95</v>
      </c>
      <c r="H1855">
        <v>0.04</v>
      </c>
      <c r="I1855" t="s">
        <v>1825</v>
      </c>
      <c r="J1855">
        <v>774.57600000000002</v>
      </c>
    </row>
    <row r="1856" spans="1:10">
      <c r="A1856" t="s">
        <v>3678</v>
      </c>
      <c r="B1856" s="2">
        <v>45740</v>
      </c>
      <c r="C1856" t="s">
        <v>963</v>
      </c>
      <c r="D1856" t="s">
        <v>1555</v>
      </c>
      <c r="E1856" t="s">
        <v>1769</v>
      </c>
      <c r="F1856">
        <v>1</v>
      </c>
      <c r="G1856">
        <v>47.47</v>
      </c>
      <c r="H1856">
        <v>0.28000000000000003</v>
      </c>
      <c r="I1856" t="s">
        <v>1823</v>
      </c>
      <c r="J1856">
        <v>34.178400000000003</v>
      </c>
    </row>
    <row r="1857" spans="1:10">
      <c r="A1857" t="s">
        <v>3679</v>
      </c>
      <c r="B1857" s="2">
        <v>45796</v>
      </c>
      <c r="C1857" t="s">
        <v>821</v>
      </c>
      <c r="D1857" t="s">
        <v>1614</v>
      </c>
      <c r="E1857" t="s">
        <v>1807</v>
      </c>
      <c r="F1857">
        <v>3</v>
      </c>
      <c r="G1857">
        <v>858.81</v>
      </c>
      <c r="H1857">
        <v>7.0000000000000007E-2</v>
      </c>
      <c r="I1857" t="s">
        <v>1823</v>
      </c>
      <c r="J1857">
        <v>2396.0799000000002</v>
      </c>
    </row>
    <row r="1858" spans="1:10">
      <c r="A1858" t="s">
        <v>3680</v>
      </c>
      <c r="B1858" s="2">
        <v>45710</v>
      </c>
      <c r="C1858" t="s">
        <v>978</v>
      </c>
      <c r="D1858" t="s">
        <v>1586</v>
      </c>
      <c r="E1858" t="s">
        <v>1789</v>
      </c>
      <c r="F1858">
        <v>3</v>
      </c>
      <c r="G1858">
        <v>569.98</v>
      </c>
      <c r="H1858">
        <v>0.05</v>
      </c>
      <c r="I1858" t="s">
        <v>1823</v>
      </c>
      <c r="J1858">
        <v>1624.443</v>
      </c>
    </row>
    <row r="1859" spans="1:10">
      <c r="A1859" t="s">
        <v>3681</v>
      </c>
      <c r="B1859" s="2">
        <v>45596</v>
      </c>
      <c r="C1859" t="s">
        <v>1029</v>
      </c>
      <c r="D1859" t="s">
        <v>1696</v>
      </c>
      <c r="E1859" t="s">
        <v>1794</v>
      </c>
      <c r="F1859">
        <v>3</v>
      </c>
      <c r="G1859">
        <v>306.52</v>
      </c>
      <c r="H1859">
        <v>0.01</v>
      </c>
      <c r="I1859" t="s">
        <v>1828</v>
      </c>
      <c r="J1859">
        <v>910.36440000000005</v>
      </c>
    </row>
    <row r="1860" spans="1:10">
      <c r="A1860" t="s">
        <v>3682</v>
      </c>
      <c r="B1860" s="2">
        <v>45354</v>
      </c>
      <c r="C1860" t="s">
        <v>238</v>
      </c>
      <c r="D1860" t="s">
        <v>1660</v>
      </c>
      <c r="E1860" t="s">
        <v>1797</v>
      </c>
      <c r="F1860">
        <v>3</v>
      </c>
      <c r="G1860">
        <v>184.67</v>
      </c>
      <c r="H1860">
        <v>0.03</v>
      </c>
      <c r="I1860" t="s">
        <v>1828</v>
      </c>
      <c r="J1860">
        <v>537.38969999999995</v>
      </c>
    </row>
    <row r="1861" spans="1:10">
      <c r="A1861" t="s">
        <v>3683</v>
      </c>
      <c r="B1861" s="2">
        <v>45428</v>
      </c>
      <c r="C1861" t="s">
        <v>1484</v>
      </c>
      <c r="D1861" t="s">
        <v>1600</v>
      </c>
      <c r="E1861" t="s">
        <v>1773</v>
      </c>
      <c r="F1861">
        <v>4</v>
      </c>
      <c r="G1861">
        <v>189.56</v>
      </c>
      <c r="H1861">
        <v>0</v>
      </c>
      <c r="I1861" t="s">
        <v>1828</v>
      </c>
      <c r="J1861">
        <v>758.24</v>
      </c>
    </row>
    <row r="1862" spans="1:10">
      <c r="A1862" t="s">
        <v>3684</v>
      </c>
      <c r="B1862" s="2">
        <v>45511</v>
      </c>
      <c r="C1862" t="s">
        <v>678</v>
      </c>
      <c r="D1862" t="s">
        <v>1698</v>
      </c>
      <c r="E1862" t="s">
        <v>1773</v>
      </c>
      <c r="F1862">
        <v>1</v>
      </c>
      <c r="G1862">
        <v>805.24</v>
      </c>
      <c r="H1862">
        <v>0.04</v>
      </c>
      <c r="I1862" t="s">
        <v>1825</v>
      </c>
      <c r="J1862">
        <v>773.03039999999999</v>
      </c>
    </row>
    <row r="1863" spans="1:10">
      <c r="A1863" t="s">
        <v>3685</v>
      </c>
      <c r="B1863" s="2">
        <v>45549</v>
      </c>
      <c r="C1863" t="s">
        <v>619</v>
      </c>
      <c r="D1863" t="s">
        <v>1656</v>
      </c>
      <c r="E1863" t="s">
        <v>1807</v>
      </c>
      <c r="F1863">
        <v>3</v>
      </c>
      <c r="G1863">
        <v>683.74</v>
      </c>
      <c r="H1863">
        <v>0.24</v>
      </c>
      <c r="I1863" t="s">
        <v>1823</v>
      </c>
      <c r="J1863">
        <v>1558.9272000000001</v>
      </c>
    </row>
    <row r="1864" spans="1:10">
      <c r="A1864" t="s">
        <v>3686</v>
      </c>
      <c r="B1864" s="2">
        <v>45573</v>
      </c>
      <c r="C1864" t="s">
        <v>684</v>
      </c>
      <c r="D1864" t="s">
        <v>1660</v>
      </c>
      <c r="E1864" t="s">
        <v>1810</v>
      </c>
      <c r="F1864">
        <v>3</v>
      </c>
      <c r="G1864">
        <v>439.21</v>
      </c>
      <c r="H1864">
        <v>0.28000000000000003</v>
      </c>
      <c r="I1864" t="s">
        <v>1828</v>
      </c>
      <c r="J1864">
        <v>948.69359999999995</v>
      </c>
    </row>
    <row r="1865" spans="1:10">
      <c r="A1865" t="s">
        <v>3687</v>
      </c>
      <c r="B1865" s="2">
        <v>45904</v>
      </c>
      <c r="C1865" t="s">
        <v>414</v>
      </c>
      <c r="D1865" t="s">
        <v>1680</v>
      </c>
      <c r="E1865" t="s">
        <v>1776</v>
      </c>
      <c r="F1865">
        <v>1</v>
      </c>
      <c r="G1865">
        <v>126.92</v>
      </c>
      <c r="H1865">
        <v>0.24</v>
      </c>
      <c r="I1865" t="s">
        <v>1828</v>
      </c>
      <c r="J1865">
        <v>96.459199999999996</v>
      </c>
    </row>
    <row r="1866" spans="1:10">
      <c r="A1866" t="s">
        <v>3688</v>
      </c>
      <c r="B1866" s="2">
        <v>45489</v>
      </c>
      <c r="C1866" t="s">
        <v>27</v>
      </c>
      <c r="D1866" t="s">
        <v>1694</v>
      </c>
      <c r="E1866" t="s">
        <v>1769</v>
      </c>
      <c r="F1866">
        <v>4</v>
      </c>
      <c r="G1866">
        <v>834.7</v>
      </c>
      <c r="H1866">
        <v>0.14000000000000001</v>
      </c>
      <c r="I1866" t="s">
        <v>1823</v>
      </c>
      <c r="J1866">
        <v>2871.3679999999999</v>
      </c>
    </row>
    <row r="1867" spans="1:10">
      <c r="A1867" t="s">
        <v>3689</v>
      </c>
      <c r="B1867" s="2">
        <v>45909</v>
      </c>
      <c r="C1867" t="s">
        <v>1071</v>
      </c>
      <c r="D1867" t="s">
        <v>1632</v>
      </c>
      <c r="E1867" t="s">
        <v>1792</v>
      </c>
      <c r="F1867">
        <v>2</v>
      </c>
      <c r="G1867">
        <v>271.88</v>
      </c>
      <c r="H1867">
        <v>0.11</v>
      </c>
      <c r="I1867" t="s">
        <v>1828</v>
      </c>
      <c r="J1867">
        <v>483.94639999999998</v>
      </c>
    </row>
    <row r="1868" spans="1:10">
      <c r="A1868" t="s">
        <v>3690</v>
      </c>
      <c r="B1868" s="2">
        <v>45720</v>
      </c>
      <c r="C1868" t="s">
        <v>1478</v>
      </c>
      <c r="D1868" t="s">
        <v>1570</v>
      </c>
      <c r="E1868" t="s">
        <v>1757</v>
      </c>
      <c r="F1868">
        <v>4</v>
      </c>
      <c r="G1868">
        <v>972.14</v>
      </c>
      <c r="H1868">
        <v>0.25</v>
      </c>
      <c r="I1868" t="s">
        <v>1823</v>
      </c>
      <c r="J1868">
        <v>2916.42</v>
      </c>
    </row>
    <row r="1869" spans="1:10">
      <c r="A1869" t="s">
        <v>3691</v>
      </c>
      <c r="B1869" s="2">
        <v>45831</v>
      </c>
      <c r="C1869" t="s">
        <v>335</v>
      </c>
      <c r="D1869" t="s">
        <v>1634</v>
      </c>
      <c r="E1869" t="s">
        <v>1769</v>
      </c>
      <c r="F1869">
        <v>3</v>
      </c>
      <c r="G1869">
        <v>523.66</v>
      </c>
      <c r="H1869">
        <v>0.27</v>
      </c>
      <c r="I1869" t="s">
        <v>1825</v>
      </c>
      <c r="J1869">
        <v>1146.8154</v>
      </c>
    </row>
    <row r="1870" spans="1:10">
      <c r="A1870" t="s">
        <v>3692</v>
      </c>
      <c r="B1870" s="2">
        <v>45602</v>
      </c>
      <c r="C1870" t="s">
        <v>499</v>
      </c>
      <c r="D1870" t="s">
        <v>1676</v>
      </c>
      <c r="E1870" t="s">
        <v>1761</v>
      </c>
      <c r="F1870">
        <v>4</v>
      </c>
      <c r="G1870">
        <v>838.99</v>
      </c>
      <c r="H1870">
        <v>0.16</v>
      </c>
      <c r="I1870" t="s">
        <v>1823</v>
      </c>
      <c r="J1870">
        <v>2819.0064000000002</v>
      </c>
    </row>
    <row r="1871" spans="1:10">
      <c r="A1871" t="s">
        <v>3693</v>
      </c>
      <c r="B1871" s="2">
        <v>45722</v>
      </c>
      <c r="C1871" t="s">
        <v>461</v>
      </c>
      <c r="D1871" t="s">
        <v>1570</v>
      </c>
      <c r="E1871" t="s">
        <v>1807</v>
      </c>
      <c r="F1871">
        <v>4</v>
      </c>
      <c r="G1871">
        <v>838.7</v>
      </c>
      <c r="H1871">
        <v>0.21</v>
      </c>
      <c r="I1871" t="s">
        <v>1828</v>
      </c>
      <c r="J1871">
        <v>2650.2919999999999</v>
      </c>
    </row>
    <row r="1872" spans="1:10">
      <c r="A1872" t="s">
        <v>3694</v>
      </c>
      <c r="B1872" s="2">
        <v>45794</v>
      </c>
      <c r="C1872" t="s">
        <v>1304</v>
      </c>
      <c r="D1872" t="s">
        <v>1696</v>
      </c>
      <c r="E1872" t="s">
        <v>1782</v>
      </c>
      <c r="F1872">
        <v>3</v>
      </c>
      <c r="G1872">
        <v>943.24</v>
      </c>
      <c r="H1872">
        <v>0.21</v>
      </c>
      <c r="I1872" t="s">
        <v>1823</v>
      </c>
      <c r="J1872">
        <v>2235.4787999999999</v>
      </c>
    </row>
    <row r="1873" spans="1:10">
      <c r="A1873" t="s">
        <v>3695</v>
      </c>
      <c r="B1873" s="2">
        <v>45659</v>
      </c>
      <c r="C1873" t="s">
        <v>945</v>
      </c>
      <c r="D1873" t="s">
        <v>1543</v>
      </c>
      <c r="E1873" t="s">
        <v>1807</v>
      </c>
      <c r="F1873">
        <v>2</v>
      </c>
      <c r="G1873">
        <v>310.33</v>
      </c>
      <c r="H1873">
        <v>0.26</v>
      </c>
      <c r="I1873" t="s">
        <v>1823</v>
      </c>
      <c r="J1873">
        <v>459.28840000000002</v>
      </c>
    </row>
    <row r="1874" spans="1:10">
      <c r="A1874" t="s">
        <v>3696</v>
      </c>
      <c r="B1874" s="2">
        <v>45501</v>
      </c>
      <c r="C1874" t="s">
        <v>1086</v>
      </c>
      <c r="D1874" t="s">
        <v>1638</v>
      </c>
      <c r="E1874" t="s">
        <v>1752</v>
      </c>
      <c r="F1874">
        <v>3</v>
      </c>
      <c r="G1874">
        <v>201.05</v>
      </c>
      <c r="H1874">
        <v>0.23</v>
      </c>
      <c r="I1874" t="s">
        <v>1825</v>
      </c>
      <c r="J1874">
        <v>464.4255</v>
      </c>
    </row>
    <row r="1875" spans="1:10">
      <c r="A1875" t="s">
        <v>3697</v>
      </c>
      <c r="B1875" s="2">
        <v>45408</v>
      </c>
      <c r="C1875" t="s">
        <v>806</v>
      </c>
      <c r="D1875" t="s">
        <v>1664</v>
      </c>
      <c r="E1875" t="s">
        <v>1807</v>
      </c>
      <c r="F1875">
        <v>1</v>
      </c>
      <c r="G1875">
        <v>803.37</v>
      </c>
      <c r="H1875">
        <v>0.3</v>
      </c>
      <c r="I1875" t="s">
        <v>1825</v>
      </c>
      <c r="J1875">
        <v>562.35900000000004</v>
      </c>
    </row>
    <row r="1876" spans="1:10">
      <c r="A1876" t="s">
        <v>3698</v>
      </c>
      <c r="B1876" s="2">
        <v>45886</v>
      </c>
      <c r="C1876" t="s">
        <v>144</v>
      </c>
      <c r="D1876" t="s">
        <v>1670</v>
      </c>
      <c r="E1876" t="s">
        <v>1801</v>
      </c>
      <c r="F1876">
        <v>3</v>
      </c>
      <c r="G1876">
        <v>259.98</v>
      </c>
      <c r="H1876">
        <v>7.0000000000000007E-2</v>
      </c>
      <c r="I1876" t="s">
        <v>1828</v>
      </c>
      <c r="J1876">
        <v>725.3442</v>
      </c>
    </row>
    <row r="1877" spans="1:10">
      <c r="A1877" t="s">
        <v>3699</v>
      </c>
      <c r="B1877" s="2">
        <v>45426</v>
      </c>
      <c r="C1877" t="s">
        <v>428</v>
      </c>
      <c r="D1877" t="s">
        <v>1549</v>
      </c>
      <c r="E1877" t="s">
        <v>1766</v>
      </c>
      <c r="F1877">
        <v>4</v>
      </c>
      <c r="G1877">
        <v>591.9</v>
      </c>
      <c r="H1877">
        <v>0.2</v>
      </c>
      <c r="I1877" t="s">
        <v>1825</v>
      </c>
      <c r="J1877">
        <v>1894.08</v>
      </c>
    </row>
    <row r="1878" spans="1:10">
      <c r="A1878" t="s">
        <v>3700</v>
      </c>
      <c r="B1878" s="2">
        <v>45730</v>
      </c>
      <c r="C1878" t="s">
        <v>127</v>
      </c>
      <c r="D1878" t="s">
        <v>1668</v>
      </c>
      <c r="E1878" t="s">
        <v>1794</v>
      </c>
      <c r="F1878">
        <v>2</v>
      </c>
      <c r="G1878">
        <v>396.9</v>
      </c>
      <c r="H1878">
        <v>0.18</v>
      </c>
      <c r="I1878" t="s">
        <v>1825</v>
      </c>
      <c r="J1878">
        <v>650.91600000000005</v>
      </c>
    </row>
    <row r="1879" spans="1:10">
      <c r="A1879" t="s">
        <v>3701</v>
      </c>
      <c r="B1879" s="2">
        <v>45731</v>
      </c>
      <c r="C1879" t="s">
        <v>1400</v>
      </c>
      <c r="D1879" t="s">
        <v>1744</v>
      </c>
      <c r="E1879" t="s">
        <v>1761</v>
      </c>
      <c r="F1879">
        <v>1</v>
      </c>
      <c r="G1879">
        <v>176.84</v>
      </c>
      <c r="H1879">
        <v>0.19</v>
      </c>
      <c r="I1879" t="s">
        <v>1823</v>
      </c>
      <c r="J1879">
        <v>143.24039999999999</v>
      </c>
    </row>
    <row r="1880" spans="1:10">
      <c r="A1880" t="s">
        <v>3702</v>
      </c>
      <c r="B1880" s="2">
        <v>45272</v>
      </c>
      <c r="C1880" t="s">
        <v>812</v>
      </c>
      <c r="D1880" t="s">
        <v>1600</v>
      </c>
      <c r="E1880" t="s">
        <v>1752</v>
      </c>
      <c r="F1880">
        <v>2</v>
      </c>
      <c r="G1880">
        <v>614.21</v>
      </c>
      <c r="H1880">
        <v>0.11</v>
      </c>
      <c r="I1880" t="s">
        <v>1825</v>
      </c>
      <c r="J1880">
        <v>1093.2937999999999</v>
      </c>
    </row>
    <row r="1881" spans="1:10">
      <c r="A1881" t="s">
        <v>3703</v>
      </c>
      <c r="B1881" s="2">
        <v>45584</v>
      </c>
      <c r="C1881" t="s">
        <v>381</v>
      </c>
      <c r="D1881" t="s">
        <v>1551</v>
      </c>
      <c r="E1881" t="s">
        <v>1779</v>
      </c>
      <c r="F1881">
        <v>3</v>
      </c>
      <c r="G1881">
        <v>604.66</v>
      </c>
      <c r="H1881">
        <v>0.18</v>
      </c>
      <c r="I1881" t="s">
        <v>1828</v>
      </c>
      <c r="J1881">
        <v>1487.4636</v>
      </c>
    </row>
    <row r="1882" spans="1:10">
      <c r="A1882" t="s">
        <v>3704</v>
      </c>
      <c r="B1882" s="2">
        <v>45534</v>
      </c>
      <c r="C1882" t="s">
        <v>1530</v>
      </c>
      <c r="D1882" t="s">
        <v>1549</v>
      </c>
      <c r="E1882" t="s">
        <v>1794</v>
      </c>
      <c r="F1882">
        <v>3</v>
      </c>
      <c r="G1882">
        <v>24.29</v>
      </c>
      <c r="H1882">
        <v>0.12</v>
      </c>
      <c r="I1882" t="s">
        <v>1825</v>
      </c>
      <c r="J1882">
        <v>64.125600000000006</v>
      </c>
    </row>
    <row r="1883" spans="1:10">
      <c r="A1883" t="s">
        <v>3705</v>
      </c>
      <c r="B1883" s="2">
        <v>45482</v>
      </c>
      <c r="C1883" t="s">
        <v>419</v>
      </c>
      <c r="D1883" t="s">
        <v>1674</v>
      </c>
      <c r="E1883" t="s">
        <v>1792</v>
      </c>
      <c r="F1883">
        <v>1</v>
      </c>
      <c r="G1883">
        <v>503.95</v>
      </c>
      <c r="H1883">
        <v>0.24</v>
      </c>
      <c r="I1883" t="s">
        <v>1825</v>
      </c>
      <c r="J1883">
        <v>383.00200000000001</v>
      </c>
    </row>
    <row r="1884" spans="1:10">
      <c r="A1884" t="s">
        <v>3706</v>
      </c>
      <c r="B1884" s="2">
        <v>45475</v>
      </c>
      <c r="C1884" t="s">
        <v>1005</v>
      </c>
      <c r="D1884" t="s">
        <v>1650</v>
      </c>
      <c r="E1884" t="s">
        <v>1799</v>
      </c>
      <c r="F1884">
        <v>4</v>
      </c>
      <c r="G1884">
        <v>860.78</v>
      </c>
      <c r="H1884">
        <v>0.03</v>
      </c>
      <c r="I1884" t="s">
        <v>1823</v>
      </c>
      <c r="J1884">
        <v>3339.8263999999999</v>
      </c>
    </row>
    <row r="1885" spans="1:10">
      <c r="A1885" t="s">
        <v>3707</v>
      </c>
      <c r="B1885" s="2">
        <v>45234</v>
      </c>
      <c r="C1885" t="s">
        <v>646</v>
      </c>
      <c r="D1885" t="s">
        <v>1632</v>
      </c>
      <c r="E1885" t="s">
        <v>1766</v>
      </c>
      <c r="F1885">
        <v>3</v>
      </c>
      <c r="G1885">
        <v>41.97</v>
      </c>
      <c r="H1885">
        <v>0.03</v>
      </c>
      <c r="I1885" t="s">
        <v>1828</v>
      </c>
      <c r="J1885">
        <v>122.1327</v>
      </c>
    </row>
    <row r="1886" spans="1:10">
      <c r="A1886" t="s">
        <v>3708</v>
      </c>
      <c r="B1886" s="2">
        <v>45397</v>
      </c>
      <c r="C1886" t="s">
        <v>134</v>
      </c>
      <c r="D1886" t="s">
        <v>1578</v>
      </c>
      <c r="E1886" t="s">
        <v>1773</v>
      </c>
      <c r="F1886">
        <v>1</v>
      </c>
      <c r="G1886">
        <v>649.59</v>
      </c>
      <c r="H1886">
        <v>0.12</v>
      </c>
      <c r="I1886" t="s">
        <v>1828</v>
      </c>
      <c r="J1886">
        <v>571.63919999999996</v>
      </c>
    </row>
    <row r="1887" spans="1:10">
      <c r="A1887" t="s">
        <v>3709</v>
      </c>
      <c r="B1887" s="2">
        <v>45502</v>
      </c>
      <c r="C1887" t="s">
        <v>202</v>
      </c>
      <c r="D1887" t="s">
        <v>1674</v>
      </c>
      <c r="E1887" t="s">
        <v>1786</v>
      </c>
      <c r="F1887">
        <v>2</v>
      </c>
      <c r="G1887">
        <v>386.09</v>
      </c>
      <c r="H1887">
        <v>0.19</v>
      </c>
      <c r="I1887" t="s">
        <v>1825</v>
      </c>
      <c r="J1887">
        <v>625.46579999999994</v>
      </c>
    </row>
    <row r="1888" spans="1:10">
      <c r="A1888" t="s">
        <v>3710</v>
      </c>
      <c r="B1888" s="2">
        <v>45644</v>
      </c>
      <c r="C1888" t="s">
        <v>353</v>
      </c>
      <c r="D1888" t="s">
        <v>1650</v>
      </c>
      <c r="E1888" t="s">
        <v>1794</v>
      </c>
      <c r="F1888">
        <v>1</v>
      </c>
      <c r="G1888">
        <v>891.62</v>
      </c>
      <c r="H1888">
        <v>0.06</v>
      </c>
      <c r="I1888" t="s">
        <v>1825</v>
      </c>
      <c r="J1888">
        <v>838.12279999999998</v>
      </c>
    </row>
    <row r="1889" spans="1:10">
      <c r="A1889" t="s">
        <v>3711</v>
      </c>
      <c r="B1889" s="2">
        <v>45617</v>
      </c>
      <c r="C1889" t="s">
        <v>1190</v>
      </c>
      <c r="D1889" t="s">
        <v>1676</v>
      </c>
      <c r="E1889" t="s">
        <v>1801</v>
      </c>
      <c r="F1889">
        <v>2</v>
      </c>
      <c r="G1889">
        <v>558.9</v>
      </c>
      <c r="H1889">
        <v>0.05</v>
      </c>
      <c r="I1889" t="s">
        <v>1828</v>
      </c>
      <c r="J1889">
        <v>1061.9100000000001</v>
      </c>
    </row>
    <row r="1890" spans="1:10">
      <c r="A1890" t="s">
        <v>3712</v>
      </c>
      <c r="B1890" s="2">
        <v>45797</v>
      </c>
      <c r="C1890" t="s">
        <v>1104</v>
      </c>
      <c r="D1890" t="s">
        <v>1546</v>
      </c>
      <c r="E1890" t="s">
        <v>1766</v>
      </c>
      <c r="F1890">
        <v>2</v>
      </c>
      <c r="G1890">
        <v>99.04</v>
      </c>
      <c r="H1890">
        <v>0.26</v>
      </c>
      <c r="I1890" t="s">
        <v>1828</v>
      </c>
      <c r="J1890">
        <v>146.57919999999999</v>
      </c>
    </row>
    <row r="1891" spans="1:10">
      <c r="A1891" t="s">
        <v>3713</v>
      </c>
      <c r="B1891" s="2">
        <v>45740</v>
      </c>
      <c r="C1891" t="s">
        <v>923</v>
      </c>
      <c r="D1891" t="s">
        <v>1551</v>
      </c>
      <c r="E1891" t="s">
        <v>1782</v>
      </c>
      <c r="F1891">
        <v>4</v>
      </c>
      <c r="G1891">
        <v>625.13</v>
      </c>
      <c r="H1891">
        <v>0.06</v>
      </c>
      <c r="I1891" t="s">
        <v>1823</v>
      </c>
      <c r="J1891">
        <v>2350.4888000000001</v>
      </c>
    </row>
    <row r="1892" spans="1:10">
      <c r="A1892" t="s">
        <v>3714</v>
      </c>
      <c r="B1892" s="2">
        <v>45824</v>
      </c>
      <c r="C1892" t="s">
        <v>144</v>
      </c>
      <c r="D1892" t="s">
        <v>1628</v>
      </c>
      <c r="E1892" t="s">
        <v>1810</v>
      </c>
      <c r="F1892">
        <v>4</v>
      </c>
      <c r="G1892">
        <v>38.380000000000003</v>
      </c>
      <c r="H1892">
        <v>0.16</v>
      </c>
      <c r="I1892" t="s">
        <v>1828</v>
      </c>
      <c r="J1892">
        <v>128.95679999999999</v>
      </c>
    </row>
    <row r="1893" spans="1:10">
      <c r="A1893" t="s">
        <v>3715</v>
      </c>
      <c r="B1893" s="2">
        <v>45404</v>
      </c>
      <c r="C1893" t="s">
        <v>1513</v>
      </c>
      <c r="D1893" t="s">
        <v>1736</v>
      </c>
      <c r="E1893" t="s">
        <v>1789</v>
      </c>
      <c r="F1893">
        <v>4</v>
      </c>
      <c r="G1893">
        <v>731.72</v>
      </c>
      <c r="H1893">
        <v>0.22</v>
      </c>
      <c r="I1893" t="s">
        <v>1828</v>
      </c>
      <c r="J1893">
        <v>2282.9663999999998</v>
      </c>
    </row>
    <row r="1894" spans="1:10">
      <c r="A1894" t="s">
        <v>3716</v>
      </c>
      <c r="B1894" s="2">
        <v>45916</v>
      </c>
      <c r="C1894" t="s">
        <v>1411</v>
      </c>
      <c r="D1894" t="s">
        <v>1710</v>
      </c>
      <c r="E1894" t="s">
        <v>1813</v>
      </c>
      <c r="F1894">
        <v>3</v>
      </c>
      <c r="G1894">
        <v>825.33</v>
      </c>
      <c r="H1894">
        <v>0.21</v>
      </c>
      <c r="I1894" t="s">
        <v>1823</v>
      </c>
      <c r="J1894">
        <v>1956.0320999999999</v>
      </c>
    </row>
    <row r="1895" spans="1:10">
      <c r="A1895" t="s">
        <v>3717</v>
      </c>
      <c r="B1895" s="2">
        <v>45269</v>
      </c>
      <c r="C1895" t="s">
        <v>221</v>
      </c>
      <c r="D1895" t="s">
        <v>1688</v>
      </c>
      <c r="E1895" t="s">
        <v>1799</v>
      </c>
      <c r="F1895">
        <v>2</v>
      </c>
      <c r="G1895">
        <v>47.3</v>
      </c>
      <c r="H1895">
        <v>0.01</v>
      </c>
      <c r="I1895" t="s">
        <v>1825</v>
      </c>
      <c r="J1895">
        <v>93.653999999999996</v>
      </c>
    </row>
    <row r="1896" spans="1:10">
      <c r="A1896" t="s">
        <v>3718</v>
      </c>
      <c r="B1896" s="2">
        <v>45493</v>
      </c>
      <c r="C1896" t="s">
        <v>568</v>
      </c>
      <c r="D1896" t="s">
        <v>1692</v>
      </c>
      <c r="E1896" t="s">
        <v>1807</v>
      </c>
      <c r="F1896">
        <v>1</v>
      </c>
      <c r="G1896">
        <v>389.12</v>
      </c>
      <c r="H1896">
        <v>0.18</v>
      </c>
      <c r="I1896" t="s">
        <v>1825</v>
      </c>
      <c r="J1896">
        <v>319.07839999999999</v>
      </c>
    </row>
    <row r="1897" spans="1:10">
      <c r="A1897" t="s">
        <v>3719</v>
      </c>
      <c r="B1897" s="2">
        <v>45558</v>
      </c>
      <c r="C1897" t="s">
        <v>1414</v>
      </c>
      <c r="D1897" t="s">
        <v>1712</v>
      </c>
      <c r="E1897" t="s">
        <v>1810</v>
      </c>
      <c r="F1897">
        <v>3</v>
      </c>
      <c r="G1897">
        <v>543.83000000000004</v>
      </c>
      <c r="H1897">
        <v>0.05</v>
      </c>
      <c r="I1897" t="s">
        <v>1823</v>
      </c>
      <c r="J1897">
        <v>1549.9155000000001</v>
      </c>
    </row>
    <row r="1898" spans="1:10">
      <c r="A1898" t="s">
        <v>3720</v>
      </c>
      <c r="B1898" s="2">
        <v>45423</v>
      </c>
      <c r="C1898" t="s">
        <v>103</v>
      </c>
      <c r="D1898" t="s">
        <v>1576</v>
      </c>
      <c r="E1898" t="s">
        <v>1757</v>
      </c>
      <c r="F1898">
        <v>2</v>
      </c>
      <c r="G1898">
        <v>660.27</v>
      </c>
      <c r="H1898">
        <v>0.01</v>
      </c>
      <c r="I1898" t="s">
        <v>1825</v>
      </c>
      <c r="J1898">
        <v>1307.3345999999999</v>
      </c>
    </row>
    <row r="1899" spans="1:10">
      <c r="A1899" t="s">
        <v>3721</v>
      </c>
      <c r="B1899" s="2">
        <v>45780</v>
      </c>
      <c r="C1899" t="s">
        <v>1346</v>
      </c>
      <c r="D1899" t="s">
        <v>1574</v>
      </c>
      <c r="E1899" t="s">
        <v>1782</v>
      </c>
      <c r="F1899">
        <v>4</v>
      </c>
      <c r="G1899">
        <v>729.31</v>
      </c>
      <c r="H1899">
        <v>0.03</v>
      </c>
      <c r="I1899" t="s">
        <v>1823</v>
      </c>
      <c r="J1899">
        <v>2829.7228</v>
      </c>
    </row>
    <row r="1900" spans="1:10">
      <c r="A1900" t="s">
        <v>3722</v>
      </c>
      <c r="B1900" s="2">
        <v>45345</v>
      </c>
      <c r="C1900" t="s">
        <v>1307</v>
      </c>
      <c r="D1900" t="s">
        <v>1722</v>
      </c>
      <c r="E1900" t="s">
        <v>1776</v>
      </c>
      <c r="F1900">
        <v>2</v>
      </c>
      <c r="G1900">
        <v>152.91</v>
      </c>
      <c r="H1900">
        <v>0.24</v>
      </c>
      <c r="I1900" t="s">
        <v>1825</v>
      </c>
      <c r="J1900">
        <v>232.42320000000001</v>
      </c>
    </row>
    <row r="1901" spans="1:10">
      <c r="A1901" t="s">
        <v>3723</v>
      </c>
      <c r="B1901" s="2">
        <v>45344</v>
      </c>
      <c r="C1901" t="s">
        <v>1422</v>
      </c>
      <c r="D1901" t="s">
        <v>1696</v>
      </c>
      <c r="E1901" t="s">
        <v>1801</v>
      </c>
      <c r="F1901">
        <v>4</v>
      </c>
      <c r="G1901">
        <v>592.14</v>
      </c>
      <c r="H1901">
        <v>0.12</v>
      </c>
      <c r="I1901" t="s">
        <v>1828</v>
      </c>
      <c r="J1901">
        <v>2084.3328000000001</v>
      </c>
    </row>
    <row r="1902" spans="1:10">
      <c r="A1902" t="s">
        <v>3724</v>
      </c>
      <c r="B1902" s="2">
        <v>45525</v>
      </c>
      <c r="C1902" t="s">
        <v>230</v>
      </c>
      <c r="D1902" t="s">
        <v>1704</v>
      </c>
      <c r="E1902" t="s">
        <v>1794</v>
      </c>
      <c r="F1902">
        <v>1</v>
      </c>
      <c r="G1902">
        <v>984.37</v>
      </c>
      <c r="H1902">
        <v>0</v>
      </c>
      <c r="I1902" t="s">
        <v>1825</v>
      </c>
      <c r="J1902">
        <v>984.37</v>
      </c>
    </row>
    <row r="1903" spans="1:10">
      <c r="A1903" t="s">
        <v>3725</v>
      </c>
      <c r="B1903" s="2">
        <v>45329</v>
      </c>
      <c r="C1903" t="s">
        <v>926</v>
      </c>
      <c r="D1903" t="s">
        <v>1546</v>
      </c>
      <c r="E1903" t="s">
        <v>1794</v>
      </c>
      <c r="F1903">
        <v>2</v>
      </c>
      <c r="G1903">
        <v>237.59</v>
      </c>
      <c r="H1903">
        <v>0.12</v>
      </c>
      <c r="I1903" t="s">
        <v>1823</v>
      </c>
      <c r="J1903">
        <v>418.15839999999997</v>
      </c>
    </row>
    <row r="1904" spans="1:10">
      <c r="A1904" t="s">
        <v>3726</v>
      </c>
      <c r="B1904" s="2">
        <v>45250</v>
      </c>
      <c r="C1904" t="s">
        <v>1337</v>
      </c>
      <c r="D1904" t="s">
        <v>1598</v>
      </c>
      <c r="E1904" t="s">
        <v>1782</v>
      </c>
      <c r="F1904">
        <v>1</v>
      </c>
      <c r="G1904">
        <v>52.06</v>
      </c>
      <c r="H1904">
        <v>0.27</v>
      </c>
      <c r="I1904" t="s">
        <v>1828</v>
      </c>
      <c r="J1904">
        <v>38.003799999999998</v>
      </c>
    </row>
    <row r="1905" spans="1:10">
      <c r="A1905" t="s">
        <v>3727</v>
      </c>
      <c r="B1905" s="2">
        <v>45691</v>
      </c>
      <c r="C1905" t="s">
        <v>1405</v>
      </c>
      <c r="D1905" t="s">
        <v>1551</v>
      </c>
      <c r="E1905" t="s">
        <v>1757</v>
      </c>
      <c r="F1905">
        <v>2</v>
      </c>
      <c r="G1905">
        <v>594.63</v>
      </c>
      <c r="H1905">
        <v>0.12</v>
      </c>
      <c r="I1905" t="s">
        <v>1823</v>
      </c>
      <c r="J1905">
        <v>1046.5488</v>
      </c>
    </row>
    <row r="1906" spans="1:10">
      <c r="A1906" t="s">
        <v>3728</v>
      </c>
      <c r="B1906" s="2">
        <v>45644</v>
      </c>
      <c r="C1906" t="s">
        <v>556</v>
      </c>
      <c r="D1906" t="s">
        <v>1551</v>
      </c>
      <c r="E1906" t="s">
        <v>1752</v>
      </c>
      <c r="F1906">
        <v>3</v>
      </c>
      <c r="G1906">
        <v>476.1</v>
      </c>
      <c r="H1906">
        <v>0.05</v>
      </c>
      <c r="I1906" t="s">
        <v>1828</v>
      </c>
      <c r="J1906">
        <v>1356.885</v>
      </c>
    </row>
    <row r="1907" spans="1:10">
      <c r="A1907" t="s">
        <v>3729</v>
      </c>
      <c r="B1907" s="2">
        <v>45514</v>
      </c>
      <c r="C1907" t="s">
        <v>227</v>
      </c>
      <c r="D1907" t="s">
        <v>1670</v>
      </c>
      <c r="E1907" t="s">
        <v>1776</v>
      </c>
      <c r="F1907">
        <v>1</v>
      </c>
      <c r="G1907">
        <v>546.47</v>
      </c>
      <c r="H1907">
        <v>0.08</v>
      </c>
      <c r="I1907" t="s">
        <v>1828</v>
      </c>
      <c r="J1907">
        <v>502.75240000000002</v>
      </c>
    </row>
    <row r="1908" spans="1:10">
      <c r="A1908" t="s">
        <v>3730</v>
      </c>
      <c r="B1908" s="2">
        <v>45760</v>
      </c>
      <c r="C1908" t="s">
        <v>582</v>
      </c>
      <c r="D1908" t="s">
        <v>1698</v>
      </c>
      <c r="E1908" t="s">
        <v>1794</v>
      </c>
      <c r="F1908">
        <v>1</v>
      </c>
      <c r="G1908">
        <v>979.49</v>
      </c>
      <c r="H1908">
        <v>0.19</v>
      </c>
      <c r="I1908" t="s">
        <v>1828</v>
      </c>
      <c r="J1908">
        <v>793.38689999999997</v>
      </c>
    </row>
    <row r="1909" spans="1:10">
      <c r="A1909" t="s">
        <v>3731</v>
      </c>
      <c r="B1909" s="2">
        <v>45289</v>
      </c>
      <c r="C1909" t="s">
        <v>634</v>
      </c>
      <c r="D1909" t="s">
        <v>1582</v>
      </c>
      <c r="E1909" t="s">
        <v>1761</v>
      </c>
      <c r="F1909">
        <v>3</v>
      </c>
      <c r="G1909">
        <v>988.53</v>
      </c>
      <c r="H1909">
        <v>0.3</v>
      </c>
      <c r="I1909" t="s">
        <v>1828</v>
      </c>
      <c r="J1909">
        <v>2075.913</v>
      </c>
    </row>
    <row r="1910" spans="1:10">
      <c r="A1910" t="s">
        <v>3732</v>
      </c>
      <c r="B1910" s="2">
        <v>45704</v>
      </c>
      <c r="C1910" t="s">
        <v>815</v>
      </c>
      <c r="D1910" t="s">
        <v>1700</v>
      </c>
      <c r="E1910" t="s">
        <v>1766</v>
      </c>
      <c r="F1910">
        <v>4</v>
      </c>
      <c r="G1910">
        <v>849.29</v>
      </c>
      <c r="H1910">
        <v>0.26</v>
      </c>
      <c r="I1910" t="s">
        <v>1823</v>
      </c>
      <c r="J1910">
        <v>2513.8984</v>
      </c>
    </row>
    <row r="1911" spans="1:10">
      <c r="A1911" t="s">
        <v>3733</v>
      </c>
      <c r="B1911" s="2">
        <v>45318</v>
      </c>
      <c r="C1911" t="s">
        <v>1077</v>
      </c>
      <c r="D1911" t="s">
        <v>1738</v>
      </c>
      <c r="E1911" t="s">
        <v>1799</v>
      </c>
      <c r="F1911">
        <v>2</v>
      </c>
      <c r="G1911">
        <v>452.29</v>
      </c>
      <c r="H1911">
        <v>0.01</v>
      </c>
      <c r="I1911" t="s">
        <v>1828</v>
      </c>
      <c r="J1911">
        <v>895.53420000000006</v>
      </c>
    </row>
    <row r="1912" spans="1:10">
      <c r="A1912" t="s">
        <v>3734</v>
      </c>
      <c r="B1912" s="2">
        <v>45495</v>
      </c>
      <c r="C1912" t="s">
        <v>1377</v>
      </c>
      <c r="D1912" t="s">
        <v>1656</v>
      </c>
      <c r="E1912" t="s">
        <v>1810</v>
      </c>
      <c r="F1912">
        <v>2</v>
      </c>
      <c r="G1912">
        <v>810.81</v>
      </c>
      <c r="H1912">
        <v>0.11</v>
      </c>
      <c r="I1912" t="s">
        <v>1828</v>
      </c>
      <c r="J1912">
        <v>1443.2418</v>
      </c>
    </row>
    <row r="1913" spans="1:10">
      <c r="A1913" t="s">
        <v>3735</v>
      </c>
      <c r="B1913" s="2">
        <v>45560</v>
      </c>
      <c r="C1913" t="s">
        <v>127</v>
      </c>
      <c r="D1913" t="s">
        <v>1670</v>
      </c>
      <c r="E1913" t="s">
        <v>1782</v>
      </c>
      <c r="F1913">
        <v>1</v>
      </c>
      <c r="G1913">
        <v>846.67</v>
      </c>
      <c r="H1913">
        <v>0.1</v>
      </c>
      <c r="I1913" t="s">
        <v>1828</v>
      </c>
      <c r="J1913">
        <v>762.00300000000004</v>
      </c>
    </row>
    <row r="1914" spans="1:10">
      <c r="A1914" t="s">
        <v>3736</v>
      </c>
      <c r="B1914" s="2">
        <v>45367</v>
      </c>
      <c r="C1914" t="s">
        <v>78</v>
      </c>
      <c r="D1914" t="s">
        <v>1596</v>
      </c>
      <c r="E1914" t="s">
        <v>1776</v>
      </c>
      <c r="F1914">
        <v>4</v>
      </c>
      <c r="G1914">
        <v>73.55</v>
      </c>
      <c r="H1914">
        <v>0.24</v>
      </c>
      <c r="I1914" t="s">
        <v>1828</v>
      </c>
      <c r="J1914">
        <v>223.59200000000001</v>
      </c>
    </row>
    <row r="1915" spans="1:10">
      <c r="A1915" t="s">
        <v>3737</v>
      </c>
      <c r="B1915" s="2">
        <v>45861</v>
      </c>
      <c r="C1915" t="s">
        <v>884</v>
      </c>
      <c r="D1915" t="s">
        <v>1732</v>
      </c>
      <c r="E1915" t="s">
        <v>1776</v>
      </c>
      <c r="F1915">
        <v>1</v>
      </c>
      <c r="G1915">
        <v>882.03</v>
      </c>
      <c r="H1915">
        <v>0.04</v>
      </c>
      <c r="I1915" t="s">
        <v>1828</v>
      </c>
      <c r="J1915">
        <v>846.74879999999996</v>
      </c>
    </row>
    <row r="1916" spans="1:10">
      <c r="A1916" t="s">
        <v>3738</v>
      </c>
      <c r="B1916" s="2">
        <v>45589</v>
      </c>
      <c r="C1916" t="s">
        <v>44</v>
      </c>
      <c r="D1916" t="s">
        <v>1592</v>
      </c>
      <c r="E1916" t="s">
        <v>1799</v>
      </c>
      <c r="F1916">
        <v>1</v>
      </c>
      <c r="G1916">
        <v>958.44</v>
      </c>
      <c r="H1916">
        <v>0.21</v>
      </c>
      <c r="I1916" t="s">
        <v>1823</v>
      </c>
      <c r="J1916">
        <v>757.16759999999999</v>
      </c>
    </row>
    <row r="1917" spans="1:10">
      <c r="A1917" t="s">
        <v>3739</v>
      </c>
      <c r="B1917" s="2">
        <v>45560</v>
      </c>
      <c r="C1917" t="s">
        <v>44</v>
      </c>
      <c r="D1917" t="s">
        <v>1746</v>
      </c>
      <c r="E1917" t="s">
        <v>1761</v>
      </c>
      <c r="F1917">
        <v>1</v>
      </c>
      <c r="G1917">
        <v>716.29</v>
      </c>
      <c r="H1917">
        <v>0.01</v>
      </c>
      <c r="I1917" t="s">
        <v>1825</v>
      </c>
      <c r="J1917">
        <v>709.12710000000004</v>
      </c>
    </row>
    <row r="1918" spans="1:10">
      <c r="A1918" t="s">
        <v>3740</v>
      </c>
      <c r="B1918" s="2">
        <v>45408</v>
      </c>
      <c r="C1918" t="s">
        <v>1017</v>
      </c>
      <c r="D1918" t="s">
        <v>1565</v>
      </c>
      <c r="E1918" t="s">
        <v>1804</v>
      </c>
      <c r="F1918">
        <v>2</v>
      </c>
      <c r="G1918">
        <v>409.14</v>
      </c>
      <c r="H1918">
        <v>0.01</v>
      </c>
      <c r="I1918" t="s">
        <v>1825</v>
      </c>
      <c r="J1918">
        <v>810.09720000000004</v>
      </c>
    </row>
    <row r="1919" spans="1:10">
      <c r="A1919" t="s">
        <v>3741</v>
      </c>
      <c r="B1919" s="2">
        <v>45714</v>
      </c>
      <c r="C1919" t="s">
        <v>304</v>
      </c>
      <c r="D1919" t="s">
        <v>1746</v>
      </c>
      <c r="E1919" t="s">
        <v>1786</v>
      </c>
      <c r="F1919">
        <v>4</v>
      </c>
      <c r="G1919">
        <v>261.73</v>
      </c>
      <c r="H1919">
        <v>0.1</v>
      </c>
      <c r="I1919" t="s">
        <v>1825</v>
      </c>
      <c r="J1919">
        <v>942.22799999999995</v>
      </c>
    </row>
    <row r="1920" spans="1:10">
      <c r="A1920" t="s">
        <v>3742</v>
      </c>
      <c r="B1920" s="2">
        <v>45661</v>
      </c>
      <c r="C1920" t="s">
        <v>1437</v>
      </c>
      <c r="D1920" t="s">
        <v>1572</v>
      </c>
      <c r="E1920" t="s">
        <v>1752</v>
      </c>
      <c r="F1920">
        <v>2</v>
      </c>
      <c r="G1920">
        <v>687.35</v>
      </c>
      <c r="H1920">
        <v>0.2</v>
      </c>
      <c r="I1920" t="s">
        <v>1828</v>
      </c>
      <c r="J1920">
        <v>1099.76</v>
      </c>
    </row>
    <row r="1921" spans="1:10">
      <c r="A1921" t="s">
        <v>3743</v>
      </c>
      <c r="B1921" s="2">
        <v>45921</v>
      </c>
      <c r="C1921" t="s">
        <v>675</v>
      </c>
      <c r="D1921" t="s">
        <v>1716</v>
      </c>
      <c r="E1921" t="s">
        <v>1782</v>
      </c>
      <c r="F1921">
        <v>2</v>
      </c>
      <c r="G1921">
        <v>30.14</v>
      </c>
      <c r="H1921">
        <v>0.21</v>
      </c>
      <c r="I1921" t="s">
        <v>1823</v>
      </c>
      <c r="J1921">
        <v>47.621200000000002</v>
      </c>
    </row>
    <row r="1922" spans="1:10">
      <c r="A1922" t="s">
        <v>3744</v>
      </c>
      <c r="B1922" s="2">
        <v>45651</v>
      </c>
      <c r="C1922" t="s">
        <v>353</v>
      </c>
      <c r="D1922" t="s">
        <v>1616</v>
      </c>
      <c r="E1922" t="s">
        <v>1782</v>
      </c>
      <c r="F1922">
        <v>3</v>
      </c>
      <c r="G1922">
        <v>570.12</v>
      </c>
      <c r="H1922">
        <v>0.12</v>
      </c>
      <c r="I1922" t="s">
        <v>1825</v>
      </c>
      <c r="J1922">
        <v>1505.1168</v>
      </c>
    </row>
    <row r="1923" spans="1:10">
      <c r="A1923" t="s">
        <v>3745</v>
      </c>
      <c r="B1923" s="2">
        <v>45883</v>
      </c>
      <c r="C1923" t="s">
        <v>893</v>
      </c>
      <c r="D1923" t="s">
        <v>1702</v>
      </c>
      <c r="E1923" t="s">
        <v>1813</v>
      </c>
      <c r="F1923">
        <v>3</v>
      </c>
      <c r="G1923">
        <v>401.87</v>
      </c>
      <c r="H1923">
        <v>0.28999999999999998</v>
      </c>
      <c r="I1923" t="s">
        <v>1828</v>
      </c>
      <c r="J1923">
        <v>855.98310000000004</v>
      </c>
    </row>
    <row r="1924" spans="1:10">
      <c r="A1924" t="s">
        <v>3746</v>
      </c>
      <c r="B1924" s="2">
        <v>45624</v>
      </c>
      <c r="C1924" t="s">
        <v>1524</v>
      </c>
      <c r="D1924" t="s">
        <v>1706</v>
      </c>
      <c r="E1924" t="s">
        <v>1794</v>
      </c>
      <c r="F1924">
        <v>4</v>
      </c>
      <c r="G1924">
        <v>619.35</v>
      </c>
      <c r="H1924">
        <v>0.3</v>
      </c>
      <c r="I1924" t="s">
        <v>1823</v>
      </c>
      <c r="J1924">
        <v>1734.18</v>
      </c>
    </row>
    <row r="1925" spans="1:10">
      <c r="A1925" t="s">
        <v>3747</v>
      </c>
      <c r="B1925" s="2">
        <v>45276</v>
      </c>
      <c r="C1925" t="s">
        <v>791</v>
      </c>
      <c r="D1925" t="s">
        <v>1640</v>
      </c>
      <c r="E1925" t="s">
        <v>1807</v>
      </c>
      <c r="F1925">
        <v>4</v>
      </c>
      <c r="G1925">
        <v>569.36</v>
      </c>
      <c r="H1925">
        <v>0.27</v>
      </c>
      <c r="I1925" t="s">
        <v>1825</v>
      </c>
      <c r="J1925">
        <v>1662.5311999999999</v>
      </c>
    </row>
    <row r="1926" spans="1:10">
      <c r="A1926" t="s">
        <v>3748</v>
      </c>
      <c r="B1926" s="2">
        <v>45344</v>
      </c>
      <c r="C1926" t="s">
        <v>1466</v>
      </c>
      <c r="D1926" t="s">
        <v>1602</v>
      </c>
      <c r="E1926" t="s">
        <v>1769</v>
      </c>
      <c r="F1926">
        <v>2</v>
      </c>
      <c r="G1926">
        <v>846.35</v>
      </c>
      <c r="H1926">
        <v>0.3</v>
      </c>
      <c r="I1926" t="s">
        <v>1828</v>
      </c>
      <c r="J1926">
        <v>1184.8900000000001</v>
      </c>
    </row>
    <row r="1927" spans="1:10">
      <c r="A1927" t="s">
        <v>3749</v>
      </c>
      <c r="B1927" s="2">
        <v>45849</v>
      </c>
      <c r="C1927" t="s">
        <v>1346</v>
      </c>
      <c r="D1927" t="s">
        <v>1608</v>
      </c>
      <c r="E1927" t="s">
        <v>1761</v>
      </c>
      <c r="F1927">
        <v>1</v>
      </c>
      <c r="G1927">
        <v>788.45</v>
      </c>
      <c r="H1927">
        <v>0.28999999999999998</v>
      </c>
      <c r="I1927" t="s">
        <v>1825</v>
      </c>
      <c r="J1927">
        <v>559.79949999999997</v>
      </c>
    </row>
    <row r="1928" spans="1:10">
      <c r="A1928" t="s">
        <v>3750</v>
      </c>
      <c r="B1928" s="2">
        <v>45880</v>
      </c>
      <c r="C1928" t="s">
        <v>1127</v>
      </c>
      <c r="D1928" t="s">
        <v>1618</v>
      </c>
      <c r="E1928" t="s">
        <v>1794</v>
      </c>
      <c r="F1928">
        <v>2</v>
      </c>
      <c r="G1928">
        <v>338.81</v>
      </c>
      <c r="H1928">
        <v>7.0000000000000007E-2</v>
      </c>
      <c r="I1928" t="s">
        <v>1828</v>
      </c>
      <c r="J1928">
        <v>630.1866</v>
      </c>
    </row>
    <row r="1929" spans="1:10">
      <c r="A1929" t="s">
        <v>3751</v>
      </c>
      <c r="B1929" s="2">
        <v>45907</v>
      </c>
      <c r="C1929" t="s">
        <v>110</v>
      </c>
      <c r="D1929" t="s">
        <v>1576</v>
      </c>
      <c r="E1929" t="s">
        <v>1773</v>
      </c>
      <c r="F1929">
        <v>4</v>
      </c>
      <c r="G1929">
        <v>94.48</v>
      </c>
      <c r="H1929">
        <v>0.06</v>
      </c>
      <c r="I1929" t="s">
        <v>1828</v>
      </c>
      <c r="J1929">
        <v>355.2448</v>
      </c>
    </row>
    <row r="1930" spans="1:10">
      <c r="A1930" t="s">
        <v>3752</v>
      </c>
      <c r="B1930" s="2">
        <v>45545</v>
      </c>
      <c r="C1930" t="s">
        <v>1469</v>
      </c>
      <c r="D1930" t="s">
        <v>1586</v>
      </c>
      <c r="E1930" t="s">
        <v>1797</v>
      </c>
      <c r="F1930">
        <v>3</v>
      </c>
      <c r="G1930">
        <v>941.85</v>
      </c>
      <c r="H1930">
        <v>0.16</v>
      </c>
      <c r="I1930" t="s">
        <v>1825</v>
      </c>
      <c r="J1930">
        <v>2373.462</v>
      </c>
    </row>
    <row r="1931" spans="1:10">
      <c r="A1931" t="s">
        <v>3753</v>
      </c>
      <c r="B1931" s="2">
        <v>45257</v>
      </c>
      <c r="C1931" t="s">
        <v>538</v>
      </c>
      <c r="D1931" t="s">
        <v>1638</v>
      </c>
      <c r="E1931" t="s">
        <v>1773</v>
      </c>
      <c r="F1931">
        <v>2</v>
      </c>
      <c r="G1931">
        <v>336.97</v>
      </c>
      <c r="H1931">
        <v>0.14000000000000001</v>
      </c>
      <c r="I1931" t="s">
        <v>1825</v>
      </c>
      <c r="J1931">
        <v>579.58839999999998</v>
      </c>
    </row>
    <row r="1932" spans="1:10">
      <c r="A1932" t="s">
        <v>3754</v>
      </c>
      <c r="B1932" s="2">
        <v>45466</v>
      </c>
      <c r="C1932" t="s">
        <v>978</v>
      </c>
      <c r="D1932" t="s">
        <v>1555</v>
      </c>
      <c r="E1932" t="s">
        <v>1773</v>
      </c>
      <c r="F1932">
        <v>2</v>
      </c>
      <c r="G1932">
        <v>344.16</v>
      </c>
      <c r="H1932">
        <v>0.09</v>
      </c>
      <c r="I1932" t="s">
        <v>1825</v>
      </c>
      <c r="J1932">
        <v>626.37120000000004</v>
      </c>
    </row>
    <row r="1933" spans="1:10">
      <c r="A1933" t="s">
        <v>3755</v>
      </c>
      <c r="B1933" s="2">
        <v>45847</v>
      </c>
      <c r="C1933" t="s">
        <v>948</v>
      </c>
      <c r="D1933" t="s">
        <v>1644</v>
      </c>
      <c r="E1933" t="s">
        <v>1786</v>
      </c>
      <c r="F1933">
        <v>1</v>
      </c>
      <c r="G1933">
        <v>841.53</v>
      </c>
      <c r="H1933">
        <v>0.15</v>
      </c>
      <c r="I1933" t="s">
        <v>1823</v>
      </c>
      <c r="J1933">
        <v>715.30050000000006</v>
      </c>
    </row>
    <row r="1934" spans="1:10">
      <c r="A1934" t="s">
        <v>3756</v>
      </c>
      <c r="B1934" s="2">
        <v>45825</v>
      </c>
      <c r="C1934" t="s">
        <v>1316</v>
      </c>
      <c r="D1934" t="s">
        <v>1714</v>
      </c>
      <c r="E1934" t="s">
        <v>1807</v>
      </c>
      <c r="F1934">
        <v>3</v>
      </c>
      <c r="G1934">
        <v>63.36</v>
      </c>
      <c r="H1934">
        <v>0.28999999999999998</v>
      </c>
      <c r="I1934" t="s">
        <v>1828</v>
      </c>
      <c r="J1934">
        <v>134.95679999999999</v>
      </c>
    </row>
    <row r="1935" spans="1:10">
      <c r="A1935" t="s">
        <v>3757</v>
      </c>
      <c r="B1935" s="2">
        <v>45839</v>
      </c>
      <c r="C1935" t="s">
        <v>1524</v>
      </c>
      <c r="D1935" t="s">
        <v>1704</v>
      </c>
      <c r="E1935" t="s">
        <v>1782</v>
      </c>
      <c r="F1935">
        <v>2</v>
      </c>
      <c r="G1935">
        <v>552.49</v>
      </c>
      <c r="H1935">
        <v>0.1</v>
      </c>
      <c r="I1935" t="s">
        <v>1823</v>
      </c>
      <c r="J1935">
        <v>994.48199999999997</v>
      </c>
    </row>
    <row r="1936" spans="1:10">
      <c r="A1936" t="s">
        <v>3758</v>
      </c>
      <c r="B1936" s="2">
        <v>45720</v>
      </c>
      <c r="C1936" t="s">
        <v>758</v>
      </c>
      <c r="D1936" t="s">
        <v>1596</v>
      </c>
      <c r="E1936" t="s">
        <v>1776</v>
      </c>
      <c r="F1936">
        <v>3</v>
      </c>
      <c r="G1936">
        <v>447.38</v>
      </c>
      <c r="H1936">
        <v>0.03</v>
      </c>
      <c r="I1936" t="s">
        <v>1823</v>
      </c>
      <c r="J1936">
        <v>1301.8758</v>
      </c>
    </row>
    <row r="1937" spans="1:10">
      <c r="A1937" t="s">
        <v>3759</v>
      </c>
      <c r="B1937" s="2">
        <v>45250</v>
      </c>
      <c r="C1937" t="s">
        <v>1392</v>
      </c>
      <c r="D1937" t="s">
        <v>1694</v>
      </c>
      <c r="E1937" t="s">
        <v>1813</v>
      </c>
      <c r="F1937">
        <v>1</v>
      </c>
      <c r="G1937">
        <v>727.7</v>
      </c>
      <c r="H1937">
        <v>0.21</v>
      </c>
      <c r="I1937" t="s">
        <v>1828</v>
      </c>
      <c r="J1937">
        <v>574.88300000000004</v>
      </c>
    </row>
    <row r="1938" spans="1:10">
      <c r="A1938" t="s">
        <v>3760</v>
      </c>
      <c r="B1938" s="2">
        <v>45258</v>
      </c>
      <c r="C1938" t="s">
        <v>1352</v>
      </c>
      <c r="D1938" t="s">
        <v>1650</v>
      </c>
      <c r="E1938" t="s">
        <v>1779</v>
      </c>
      <c r="F1938">
        <v>4</v>
      </c>
      <c r="G1938">
        <v>581.34</v>
      </c>
      <c r="H1938">
        <v>0.08</v>
      </c>
      <c r="I1938" t="s">
        <v>1823</v>
      </c>
      <c r="J1938">
        <v>2139.3312000000001</v>
      </c>
    </row>
    <row r="1939" spans="1:10">
      <c r="A1939" t="s">
        <v>3761</v>
      </c>
      <c r="B1939" s="2">
        <v>45793</v>
      </c>
      <c r="C1939" t="s">
        <v>344</v>
      </c>
      <c r="D1939" t="s">
        <v>1680</v>
      </c>
      <c r="E1939" t="s">
        <v>1757</v>
      </c>
      <c r="F1939">
        <v>1</v>
      </c>
      <c r="G1939">
        <v>338.83</v>
      </c>
      <c r="H1939">
        <v>0.19</v>
      </c>
      <c r="I1939" t="s">
        <v>1825</v>
      </c>
      <c r="J1939">
        <v>274.45229999999998</v>
      </c>
    </row>
    <row r="1940" spans="1:10">
      <c r="A1940" t="s">
        <v>3762</v>
      </c>
      <c r="B1940" s="2">
        <v>45265</v>
      </c>
      <c r="C1940" t="s">
        <v>905</v>
      </c>
      <c r="D1940" t="s">
        <v>1646</v>
      </c>
      <c r="E1940" t="s">
        <v>1797</v>
      </c>
      <c r="F1940">
        <v>4</v>
      </c>
      <c r="G1940">
        <v>568.80999999999995</v>
      </c>
      <c r="H1940">
        <v>0.25</v>
      </c>
      <c r="I1940" t="s">
        <v>1823</v>
      </c>
      <c r="J1940">
        <v>1706.43</v>
      </c>
    </row>
    <row r="1941" spans="1:10">
      <c r="A1941" t="s">
        <v>3763</v>
      </c>
      <c r="B1941" s="2">
        <v>45607</v>
      </c>
      <c r="C1941" t="s">
        <v>1172</v>
      </c>
      <c r="D1941" t="s">
        <v>1670</v>
      </c>
      <c r="E1941" t="s">
        <v>1807</v>
      </c>
      <c r="F1941">
        <v>2</v>
      </c>
      <c r="G1941">
        <v>352.63</v>
      </c>
      <c r="H1941">
        <v>0.15</v>
      </c>
      <c r="I1941" t="s">
        <v>1825</v>
      </c>
      <c r="J1941">
        <v>599.471</v>
      </c>
    </row>
    <row r="1942" spans="1:10">
      <c r="A1942" t="s">
        <v>3764</v>
      </c>
      <c r="B1942" s="2">
        <v>45382</v>
      </c>
      <c r="C1942" t="s">
        <v>523</v>
      </c>
      <c r="D1942" t="s">
        <v>1740</v>
      </c>
      <c r="E1942" t="s">
        <v>1797</v>
      </c>
      <c r="F1942">
        <v>2</v>
      </c>
      <c r="G1942">
        <v>629.86</v>
      </c>
      <c r="H1942">
        <v>0.15</v>
      </c>
      <c r="I1942" t="s">
        <v>1825</v>
      </c>
      <c r="J1942">
        <v>1070.7619999999999</v>
      </c>
    </row>
    <row r="1943" spans="1:10">
      <c r="A1943" t="s">
        <v>3765</v>
      </c>
      <c r="B1943" s="2">
        <v>45793</v>
      </c>
      <c r="C1943" t="s">
        <v>1516</v>
      </c>
      <c r="D1943" t="s">
        <v>1744</v>
      </c>
      <c r="E1943" t="s">
        <v>1766</v>
      </c>
      <c r="F1943">
        <v>3</v>
      </c>
      <c r="G1943">
        <v>212.08</v>
      </c>
      <c r="H1943">
        <v>7.0000000000000007E-2</v>
      </c>
      <c r="I1943" t="s">
        <v>1823</v>
      </c>
      <c r="J1943">
        <v>591.70320000000004</v>
      </c>
    </row>
    <row r="1944" spans="1:10">
      <c r="A1944" t="s">
        <v>3766</v>
      </c>
      <c r="B1944" s="2">
        <v>45590</v>
      </c>
      <c r="C1944" t="s">
        <v>538</v>
      </c>
      <c r="D1944" t="s">
        <v>1662</v>
      </c>
      <c r="E1944" t="s">
        <v>1761</v>
      </c>
      <c r="F1944">
        <v>3</v>
      </c>
      <c r="G1944">
        <v>878.62</v>
      </c>
      <c r="H1944">
        <v>0.05</v>
      </c>
      <c r="I1944" t="s">
        <v>1825</v>
      </c>
      <c r="J1944">
        <v>2504.067</v>
      </c>
    </row>
    <row r="1945" spans="1:10">
      <c r="A1945" t="s">
        <v>3767</v>
      </c>
      <c r="B1945" s="2">
        <v>45679</v>
      </c>
      <c r="C1945" t="s">
        <v>833</v>
      </c>
      <c r="D1945" t="s">
        <v>1708</v>
      </c>
      <c r="E1945" t="s">
        <v>1789</v>
      </c>
      <c r="F1945">
        <v>4</v>
      </c>
      <c r="G1945">
        <v>87.83</v>
      </c>
      <c r="H1945">
        <v>0.23</v>
      </c>
      <c r="I1945" t="s">
        <v>1825</v>
      </c>
      <c r="J1945">
        <v>270.51639999999998</v>
      </c>
    </row>
    <row r="1946" spans="1:10">
      <c r="A1946" t="s">
        <v>3768</v>
      </c>
      <c r="B1946" s="2">
        <v>45814</v>
      </c>
      <c r="C1946" t="s">
        <v>875</v>
      </c>
      <c r="D1946" t="s">
        <v>1660</v>
      </c>
      <c r="E1946" t="s">
        <v>1786</v>
      </c>
      <c r="F1946">
        <v>3</v>
      </c>
      <c r="G1946">
        <v>442.64</v>
      </c>
      <c r="H1946">
        <v>0.15</v>
      </c>
      <c r="I1946" t="s">
        <v>1828</v>
      </c>
      <c r="J1946">
        <v>1128.732</v>
      </c>
    </row>
    <row r="1947" spans="1:10">
      <c r="A1947" t="s">
        <v>3769</v>
      </c>
      <c r="B1947" s="2">
        <v>45795</v>
      </c>
      <c r="C1947" t="s">
        <v>335</v>
      </c>
      <c r="D1947" t="s">
        <v>1624</v>
      </c>
      <c r="E1947" t="s">
        <v>1761</v>
      </c>
      <c r="F1947">
        <v>3</v>
      </c>
      <c r="G1947">
        <v>410.04</v>
      </c>
      <c r="H1947">
        <v>0.09</v>
      </c>
      <c r="I1947" t="s">
        <v>1828</v>
      </c>
      <c r="J1947">
        <v>1119.4092000000001</v>
      </c>
    </row>
    <row r="1948" spans="1:10">
      <c r="A1948" t="s">
        <v>3770</v>
      </c>
      <c r="B1948" s="2">
        <v>45797</v>
      </c>
      <c r="C1948" t="s">
        <v>455</v>
      </c>
      <c r="D1948" t="s">
        <v>1736</v>
      </c>
      <c r="E1948" t="s">
        <v>1807</v>
      </c>
      <c r="F1948">
        <v>1</v>
      </c>
      <c r="G1948">
        <v>355.31</v>
      </c>
      <c r="H1948">
        <v>0.27</v>
      </c>
      <c r="I1948" t="s">
        <v>1823</v>
      </c>
      <c r="J1948">
        <v>259.37630000000001</v>
      </c>
    </row>
    <row r="1949" spans="1:10">
      <c r="A1949" t="s">
        <v>3771</v>
      </c>
      <c r="B1949" s="2">
        <v>45607</v>
      </c>
      <c r="C1949" t="s">
        <v>1175</v>
      </c>
      <c r="D1949" t="s">
        <v>1565</v>
      </c>
      <c r="E1949" t="s">
        <v>1797</v>
      </c>
      <c r="F1949">
        <v>4</v>
      </c>
      <c r="G1949">
        <v>243.13</v>
      </c>
      <c r="H1949">
        <v>0.25</v>
      </c>
      <c r="I1949" t="s">
        <v>1828</v>
      </c>
      <c r="J1949">
        <v>729.39</v>
      </c>
    </row>
    <row r="1950" spans="1:10">
      <c r="A1950" t="s">
        <v>3772</v>
      </c>
      <c r="B1950" s="2">
        <v>45614</v>
      </c>
      <c r="C1950" t="s">
        <v>737</v>
      </c>
      <c r="D1950" t="s">
        <v>1666</v>
      </c>
      <c r="E1950" t="s">
        <v>1792</v>
      </c>
      <c r="F1950">
        <v>2</v>
      </c>
      <c r="G1950">
        <v>410.63</v>
      </c>
      <c r="H1950">
        <v>0.28000000000000003</v>
      </c>
      <c r="I1950" t="s">
        <v>1828</v>
      </c>
      <c r="J1950">
        <v>591.30719999999997</v>
      </c>
    </row>
    <row r="1951" spans="1:10">
      <c r="A1951" t="s">
        <v>3773</v>
      </c>
      <c r="B1951" s="2">
        <v>45293</v>
      </c>
      <c r="C1951" t="s">
        <v>1319</v>
      </c>
      <c r="D1951" t="s">
        <v>1736</v>
      </c>
      <c r="E1951" t="s">
        <v>1789</v>
      </c>
      <c r="F1951">
        <v>4</v>
      </c>
      <c r="G1951">
        <v>101.25</v>
      </c>
      <c r="H1951">
        <v>0.16</v>
      </c>
      <c r="I1951" t="s">
        <v>1825</v>
      </c>
      <c r="J1951">
        <v>340.2</v>
      </c>
    </row>
    <row r="1952" spans="1:10">
      <c r="A1952" t="s">
        <v>3774</v>
      </c>
      <c r="B1952" s="2">
        <v>45301</v>
      </c>
      <c r="C1952" t="s">
        <v>730</v>
      </c>
      <c r="D1952" t="s">
        <v>1560</v>
      </c>
      <c r="E1952" t="s">
        <v>1807</v>
      </c>
      <c r="F1952">
        <v>4</v>
      </c>
      <c r="G1952">
        <v>716.39</v>
      </c>
      <c r="H1952">
        <v>0.03</v>
      </c>
      <c r="I1952" t="s">
        <v>1825</v>
      </c>
      <c r="J1952">
        <v>2779.5931999999998</v>
      </c>
    </row>
    <row r="1953" spans="1:10">
      <c r="A1953" t="s">
        <v>3775</v>
      </c>
      <c r="B1953" s="2">
        <v>45311</v>
      </c>
      <c r="C1953" t="s">
        <v>338</v>
      </c>
      <c r="D1953" t="s">
        <v>1694</v>
      </c>
      <c r="E1953" t="s">
        <v>1757</v>
      </c>
      <c r="F1953">
        <v>1</v>
      </c>
      <c r="G1953">
        <v>721.74</v>
      </c>
      <c r="H1953">
        <v>0.24</v>
      </c>
      <c r="I1953" t="s">
        <v>1825</v>
      </c>
      <c r="J1953">
        <v>548.52239999999995</v>
      </c>
    </row>
    <row r="1954" spans="1:10">
      <c r="A1954" t="s">
        <v>3776</v>
      </c>
      <c r="B1954" s="2">
        <v>45702</v>
      </c>
      <c r="C1954" t="s">
        <v>205</v>
      </c>
      <c r="D1954" t="s">
        <v>1672</v>
      </c>
      <c r="E1954" t="s">
        <v>1792</v>
      </c>
      <c r="F1954">
        <v>2</v>
      </c>
      <c r="G1954">
        <v>527.91</v>
      </c>
      <c r="H1954">
        <v>0.02</v>
      </c>
      <c r="I1954" t="s">
        <v>1823</v>
      </c>
      <c r="J1954">
        <v>1034.7036000000001</v>
      </c>
    </row>
    <row r="1955" spans="1:10">
      <c r="A1955" t="s">
        <v>3777</v>
      </c>
      <c r="B1955" s="2">
        <v>45525</v>
      </c>
      <c r="C1955" t="s">
        <v>1005</v>
      </c>
      <c r="D1955" t="s">
        <v>1652</v>
      </c>
      <c r="E1955" t="s">
        <v>1797</v>
      </c>
      <c r="F1955">
        <v>2</v>
      </c>
      <c r="G1955">
        <v>945.92</v>
      </c>
      <c r="H1955">
        <v>0.19</v>
      </c>
      <c r="I1955" t="s">
        <v>1828</v>
      </c>
      <c r="J1955">
        <v>1532.3904</v>
      </c>
    </row>
    <row r="1956" spans="1:10">
      <c r="A1956" t="s">
        <v>3778</v>
      </c>
      <c r="B1956" s="2">
        <v>45780</v>
      </c>
      <c r="C1956" t="s">
        <v>295</v>
      </c>
      <c r="D1956" t="s">
        <v>1660</v>
      </c>
      <c r="E1956" t="s">
        <v>1807</v>
      </c>
      <c r="F1956">
        <v>2</v>
      </c>
      <c r="G1956">
        <v>981.35</v>
      </c>
      <c r="H1956">
        <v>0.16</v>
      </c>
      <c r="I1956" t="s">
        <v>1825</v>
      </c>
      <c r="J1956">
        <v>1648.6679999999999</v>
      </c>
    </row>
    <row r="1957" spans="1:10">
      <c r="A1957" t="s">
        <v>3779</v>
      </c>
      <c r="B1957" s="2">
        <v>45819</v>
      </c>
      <c r="C1957" t="s">
        <v>722</v>
      </c>
      <c r="D1957" t="s">
        <v>1666</v>
      </c>
      <c r="E1957" t="s">
        <v>1766</v>
      </c>
      <c r="F1957">
        <v>1</v>
      </c>
      <c r="G1957">
        <v>913.99</v>
      </c>
      <c r="H1957">
        <v>0.14000000000000001</v>
      </c>
      <c r="I1957" t="s">
        <v>1823</v>
      </c>
      <c r="J1957">
        <v>786.03139999999996</v>
      </c>
    </row>
    <row r="1958" spans="1:10">
      <c r="A1958" t="s">
        <v>3780</v>
      </c>
      <c r="B1958" s="2">
        <v>45863</v>
      </c>
      <c r="C1958" t="s">
        <v>55</v>
      </c>
      <c r="D1958" t="s">
        <v>1680</v>
      </c>
      <c r="E1958" t="s">
        <v>1782</v>
      </c>
      <c r="F1958">
        <v>4</v>
      </c>
      <c r="G1958">
        <v>270.69</v>
      </c>
      <c r="H1958">
        <v>0.18</v>
      </c>
      <c r="I1958" t="s">
        <v>1825</v>
      </c>
      <c r="J1958">
        <v>887.86320000000001</v>
      </c>
    </row>
    <row r="1959" spans="1:10">
      <c r="A1959" t="s">
        <v>3781</v>
      </c>
      <c r="B1959" s="2">
        <v>45687</v>
      </c>
      <c r="C1959" t="s">
        <v>538</v>
      </c>
      <c r="D1959" t="s">
        <v>1702</v>
      </c>
      <c r="E1959" t="s">
        <v>1776</v>
      </c>
      <c r="F1959">
        <v>3</v>
      </c>
      <c r="G1959">
        <v>998.58</v>
      </c>
      <c r="H1959">
        <v>0.02</v>
      </c>
      <c r="I1959" t="s">
        <v>1823</v>
      </c>
      <c r="J1959">
        <v>2935.8252000000002</v>
      </c>
    </row>
    <row r="1960" spans="1:10">
      <c r="A1960" t="s">
        <v>3782</v>
      </c>
      <c r="B1960" s="2">
        <v>45806</v>
      </c>
      <c r="C1960" t="s">
        <v>1408</v>
      </c>
      <c r="D1960" t="s">
        <v>1622</v>
      </c>
      <c r="E1960" t="s">
        <v>1786</v>
      </c>
      <c r="F1960">
        <v>3</v>
      </c>
      <c r="G1960">
        <v>765.12</v>
      </c>
      <c r="H1960">
        <v>0.18</v>
      </c>
      <c r="I1960" t="s">
        <v>1823</v>
      </c>
      <c r="J1960">
        <v>1882.1952000000001</v>
      </c>
    </row>
    <row r="1961" spans="1:10">
      <c r="A1961" t="s">
        <v>3783</v>
      </c>
      <c r="B1961" s="2">
        <v>45216</v>
      </c>
      <c r="C1961" t="s">
        <v>264</v>
      </c>
      <c r="D1961" t="s">
        <v>1676</v>
      </c>
      <c r="E1961" t="s">
        <v>1813</v>
      </c>
      <c r="F1961">
        <v>3</v>
      </c>
      <c r="G1961">
        <v>449.99</v>
      </c>
      <c r="H1961">
        <v>0.17</v>
      </c>
      <c r="I1961" t="s">
        <v>1828</v>
      </c>
      <c r="J1961">
        <v>1120.4751000000001</v>
      </c>
    </row>
    <row r="1962" spans="1:10">
      <c r="A1962" t="s">
        <v>3784</v>
      </c>
      <c r="B1962" s="2">
        <v>45639</v>
      </c>
      <c r="C1962" t="s">
        <v>806</v>
      </c>
      <c r="D1962" t="s">
        <v>1634</v>
      </c>
      <c r="E1962" t="s">
        <v>1792</v>
      </c>
      <c r="F1962">
        <v>2</v>
      </c>
      <c r="G1962">
        <v>249.02</v>
      </c>
      <c r="H1962">
        <v>0.01</v>
      </c>
      <c r="I1962" t="s">
        <v>1828</v>
      </c>
      <c r="J1962">
        <v>493.05959999999999</v>
      </c>
    </row>
    <row r="1963" spans="1:10">
      <c r="A1963" t="s">
        <v>3785</v>
      </c>
      <c r="B1963" s="2">
        <v>45454</v>
      </c>
      <c r="C1963" t="s">
        <v>467</v>
      </c>
      <c r="D1963" t="s">
        <v>1662</v>
      </c>
      <c r="E1963" t="s">
        <v>1813</v>
      </c>
      <c r="F1963">
        <v>3</v>
      </c>
      <c r="G1963">
        <v>223.64</v>
      </c>
      <c r="H1963">
        <v>0.05</v>
      </c>
      <c r="I1963" t="s">
        <v>1823</v>
      </c>
      <c r="J1963">
        <v>637.37400000000002</v>
      </c>
    </row>
    <row r="1964" spans="1:10">
      <c r="A1964" t="s">
        <v>3786</v>
      </c>
      <c r="B1964" s="2">
        <v>45934</v>
      </c>
      <c r="C1964" t="s">
        <v>375</v>
      </c>
      <c r="D1964" t="s">
        <v>1596</v>
      </c>
      <c r="E1964" t="s">
        <v>1769</v>
      </c>
      <c r="F1964">
        <v>2</v>
      </c>
      <c r="G1964">
        <v>92.94</v>
      </c>
      <c r="H1964">
        <v>0.12</v>
      </c>
      <c r="I1964" t="s">
        <v>1823</v>
      </c>
      <c r="J1964">
        <v>163.5744</v>
      </c>
    </row>
    <row r="1965" spans="1:10">
      <c r="A1965" t="s">
        <v>3787</v>
      </c>
      <c r="B1965" s="2">
        <v>45401</v>
      </c>
      <c r="C1965" t="s">
        <v>1130</v>
      </c>
      <c r="D1965" t="s">
        <v>1580</v>
      </c>
      <c r="E1965" t="s">
        <v>1761</v>
      </c>
      <c r="F1965">
        <v>4</v>
      </c>
      <c r="G1965">
        <v>268.3</v>
      </c>
      <c r="H1965">
        <v>0.02</v>
      </c>
      <c r="I1965" t="s">
        <v>1828</v>
      </c>
      <c r="J1965">
        <v>1051.7360000000001</v>
      </c>
    </row>
    <row r="1966" spans="1:10">
      <c r="A1966" t="s">
        <v>3788</v>
      </c>
      <c r="B1966" s="2">
        <v>45770</v>
      </c>
      <c r="C1966" t="s">
        <v>1368</v>
      </c>
      <c r="D1966" t="s">
        <v>1666</v>
      </c>
      <c r="E1966" t="s">
        <v>1813</v>
      </c>
      <c r="F1966">
        <v>4</v>
      </c>
      <c r="G1966">
        <v>835.61</v>
      </c>
      <c r="H1966">
        <v>0.03</v>
      </c>
      <c r="I1966" t="s">
        <v>1823</v>
      </c>
      <c r="J1966">
        <v>3242.1668</v>
      </c>
    </row>
    <row r="1967" spans="1:10">
      <c r="A1967" t="s">
        <v>3789</v>
      </c>
      <c r="B1967" s="2">
        <v>45405</v>
      </c>
      <c r="C1967" t="s">
        <v>1193</v>
      </c>
      <c r="D1967" t="s">
        <v>1684</v>
      </c>
      <c r="E1967" t="s">
        <v>1773</v>
      </c>
      <c r="F1967">
        <v>3</v>
      </c>
      <c r="G1967">
        <v>120.97</v>
      </c>
      <c r="H1967">
        <v>0.11</v>
      </c>
      <c r="I1967" t="s">
        <v>1823</v>
      </c>
      <c r="J1967">
        <v>322.98989999999998</v>
      </c>
    </row>
    <row r="1968" spans="1:10">
      <c r="A1968" t="s">
        <v>3790</v>
      </c>
      <c r="B1968" s="2">
        <v>45424</v>
      </c>
      <c r="C1968" t="s">
        <v>124</v>
      </c>
      <c r="D1968" t="s">
        <v>1628</v>
      </c>
      <c r="E1968" t="s">
        <v>1786</v>
      </c>
      <c r="F1968">
        <v>2</v>
      </c>
      <c r="G1968">
        <v>26.36</v>
      </c>
      <c r="H1968">
        <v>0.03</v>
      </c>
      <c r="I1968" t="s">
        <v>1828</v>
      </c>
      <c r="J1968">
        <v>51.138399999999997</v>
      </c>
    </row>
    <row r="1969" spans="1:10">
      <c r="A1969" t="s">
        <v>3791</v>
      </c>
      <c r="B1969" s="2">
        <v>45881</v>
      </c>
      <c r="C1969" t="s">
        <v>134</v>
      </c>
      <c r="D1969" t="s">
        <v>1702</v>
      </c>
      <c r="E1969" t="s">
        <v>1776</v>
      </c>
      <c r="F1969">
        <v>1</v>
      </c>
      <c r="G1969">
        <v>918.87</v>
      </c>
      <c r="H1969">
        <v>0.11</v>
      </c>
      <c r="I1969" t="s">
        <v>1825</v>
      </c>
      <c r="J1969">
        <v>817.79430000000002</v>
      </c>
    </row>
    <row r="1970" spans="1:10">
      <c r="A1970" t="s">
        <v>3792</v>
      </c>
      <c r="B1970" s="2">
        <v>45794</v>
      </c>
      <c r="C1970" t="s">
        <v>127</v>
      </c>
      <c r="D1970" t="s">
        <v>1682</v>
      </c>
      <c r="E1970" t="s">
        <v>1792</v>
      </c>
      <c r="F1970">
        <v>2</v>
      </c>
      <c r="G1970">
        <v>924.73</v>
      </c>
      <c r="H1970">
        <v>0.28999999999999998</v>
      </c>
      <c r="I1970" t="s">
        <v>1825</v>
      </c>
      <c r="J1970">
        <v>1313.1166000000001</v>
      </c>
    </row>
    <row r="1971" spans="1:10">
      <c r="A1971" t="s">
        <v>3793</v>
      </c>
      <c r="B1971" s="2">
        <v>45665</v>
      </c>
      <c r="C1971" t="s">
        <v>93</v>
      </c>
      <c r="D1971" t="s">
        <v>1572</v>
      </c>
      <c r="E1971" t="s">
        <v>1789</v>
      </c>
      <c r="F1971">
        <v>3</v>
      </c>
      <c r="G1971">
        <v>195.31</v>
      </c>
      <c r="H1971">
        <v>0.13</v>
      </c>
      <c r="I1971" t="s">
        <v>1828</v>
      </c>
      <c r="J1971">
        <v>509.75909999999999</v>
      </c>
    </row>
    <row r="1972" spans="1:10">
      <c r="A1972" t="s">
        <v>3794</v>
      </c>
      <c r="B1972" s="2">
        <v>45793</v>
      </c>
      <c r="C1972" t="s">
        <v>481</v>
      </c>
      <c r="D1972" t="s">
        <v>1624</v>
      </c>
      <c r="E1972" t="s">
        <v>1782</v>
      </c>
      <c r="F1972">
        <v>1</v>
      </c>
      <c r="G1972">
        <v>91.38</v>
      </c>
      <c r="H1972">
        <v>0.14000000000000001</v>
      </c>
      <c r="I1972" t="s">
        <v>1823</v>
      </c>
      <c r="J1972">
        <v>78.586799999999997</v>
      </c>
    </row>
    <row r="1973" spans="1:10">
      <c r="A1973" t="s">
        <v>3795</v>
      </c>
      <c r="B1973" s="2">
        <v>45563</v>
      </c>
      <c r="C1973" t="s">
        <v>1487</v>
      </c>
      <c r="D1973" t="s">
        <v>1720</v>
      </c>
      <c r="E1973" t="s">
        <v>1792</v>
      </c>
      <c r="F1973">
        <v>2</v>
      </c>
      <c r="G1973">
        <v>494.35</v>
      </c>
      <c r="H1973">
        <v>0.1</v>
      </c>
      <c r="I1973" t="s">
        <v>1823</v>
      </c>
      <c r="J1973">
        <v>889.83</v>
      </c>
    </row>
    <row r="1974" spans="1:10">
      <c r="A1974" t="s">
        <v>3796</v>
      </c>
      <c r="B1974" s="2">
        <v>45577</v>
      </c>
      <c r="C1974" t="s">
        <v>815</v>
      </c>
      <c r="D1974" t="s">
        <v>1596</v>
      </c>
      <c r="E1974" t="s">
        <v>1789</v>
      </c>
      <c r="F1974">
        <v>1</v>
      </c>
      <c r="G1974">
        <v>412.2</v>
      </c>
      <c r="H1974">
        <v>0.11</v>
      </c>
      <c r="I1974" t="s">
        <v>1823</v>
      </c>
      <c r="J1974">
        <v>366.858</v>
      </c>
    </row>
    <row r="1975" spans="1:10">
      <c r="A1975" t="s">
        <v>3797</v>
      </c>
      <c r="B1975" s="2">
        <v>45466</v>
      </c>
      <c r="C1975" t="s">
        <v>1229</v>
      </c>
      <c r="D1975" t="s">
        <v>1706</v>
      </c>
      <c r="E1975" t="s">
        <v>1804</v>
      </c>
      <c r="F1975">
        <v>1</v>
      </c>
      <c r="G1975">
        <v>650.47</v>
      </c>
      <c r="H1975">
        <v>0.13</v>
      </c>
      <c r="I1975" t="s">
        <v>1825</v>
      </c>
      <c r="J1975">
        <v>565.90890000000002</v>
      </c>
    </row>
    <row r="1976" spans="1:10">
      <c r="A1976" t="s">
        <v>3798</v>
      </c>
      <c r="B1976" s="2">
        <v>45256</v>
      </c>
      <c r="C1976" t="s">
        <v>520</v>
      </c>
      <c r="D1976" t="s">
        <v>1576</v>
      </c>
      <c r="E1976" t="s">
        <v>1794</v>
      </c>
      <c r="F1976">
        <v>1</v>
      </c>
      <c r="G1976">
        <v>68.209999999999994</v>
      </c>
      <c r="H1976">
        <v>0.05</v>
      </c>
      <c r="I1976" t="s">
        <v>1825</v>
      </c>
      <c r="J1976">
        <v>64.799499999999995</v>
      </c>
    </row>
    <row r="1977" spans="1:10">
      <c r="A1977" t="s">
        <v>3799</v>
      </c>
      <c r="B1977" s="2">
        <v>45886</v>
      </c>
      <c r="C1977" t="s">
        <v>461</v>
      </c>
      <c r="D1977" t="s">
        <v>1654</v>
      </c>
      <c r="E1977" t="s">
        <v>1779</v>
      </c>
      <c r="F1977">
        <v>2</v>
      </c>
      <c r="G1977">
        <v>842.89</v>
      </c>
      <c r="H1977">
        <v>0.25</v>
      </c>
      <c r="I1977" t="s">
        <v>1828</v>
      </c>
      <c r="J1977">
        <v>1264.335</v>
      </c>
    </row>
    <row r="1978" spans="1:10">
      <c r="A1978" t="s">
        <v>3800</v>
      </c>
      <c r="B1978" s="2">
        <v>45390</v>
      </c>
      <c r="C1978" t="s">
        <v>948</v>
      </c>
      <c r="D1978" t="s">
        <v>1555</v>
      </c>
      <c r="E1978" t="s">
        <v>1769</v>
      </c>
      <c r="F1978">
        <v>2</v>
      </c>
      <c r="G1978">
        <v>227.95</v>
      </c>
      <c r="H1978">
        <v>0.24</v>
      </c>
      <c r="I1978" t="s">
        <v>1828</v>
      </c>
      <c r="J1978">
        <v>346.48399999999998</v>
      </c>
    </row>
    <row r="1979" spans="1:10">
      <c r="A1979" t="s">
        <v>3801</v>
      </c>
      <c r="B1979" s="2">
        <v>45388</v>
      </c>
      <c r="C1979" t="s">
        <v>631</v>
      </c>
      <c r="D1979" t="s">
        <v>1680</v>
      </c>
      <c r="E1979" t="s">
        <v>1794</v>
      </c>
      <c r="F1979">
        <v>3</v>
      </c>
      <c r="G1979">
        <v>685.97</v>
      </c>
      <c r="H1979">
        <v>0.24</v>
      </c>
      <c r="I1979" t="s">
        <v>1825</v>
      </c>
      <c r="J1979">
        <v>1564.0116</v>
      </c>
    </row>
    <row r="1980" spans="1:10">
      <c r="A1980" t="s">
        <v>3802</v>
      </c>
      <c r="B1980" s="2">
        <v>45793</v>
      </c>
      <c r="C1980" t="s">
        <v>1142</v>
      </c>
      <c r="D1980" t="s">
        <v>1606</v>
      </c>
      <c r="E1980" t="s">
        <v>1761</v>
      </c>
      <c r="F1980">
        <v>1</v>
      </c>
      <c r="G1980">
        <v>722.57</v>
      </c>
      <c r="H1980">
        <v>0.18</v>
      </c>
      <c r="I1980" t="s">
        <v>1823</v>
      </c>
      <c r="J1980">
        <v>592.50739999999996</v>
      </c>
    </row>
    <row r="1981" spans="1:10">
      <c r="A1981" t="s">
        <v>3803</v>
      </c>
      <c r="B1981" s="2">
        <v>45615</v>
      </c>
      <c r="C1981" t="s">
        <v>475</v>
      </c>
      <c r="D1981" t="s">
        <v>1618</v>
      </c>
      <c r="E1981" t="s">
        <v>1773</v>
      </c>
      <c r="F1981">
        <v>3</v>
      </c>
      <c r="G1981">
        <v>585.54999999999995</v>
      </c>
      <c r="H1981">
        <v>0.14000000000000001</v>
      </c>
      <c r="I1981" t="s">
        <v>1828</v>
      </c>
      <c r="J1981">
        <v>1510.7190000000001</v>
      </c>
    </row>
    <row r="1982" spans="1:10">
      <c r="A1982" t="s">
        <v>3804</v>
      </c>
      <c r="B1982" s="2">
        <v>45666</v>
      </c>
      <c r="C1982" t="s">
        <v>975</v>
      </c>
      <c r="D1982" t="s">
        <v>1640</v>
      </c>
      <c r="E1982" t="s">
        <v>1797</v>
      </c>
      <c r="F1982">
        <v>2</v>
      </c>
      <c r="G1982">
        <v>635.80999999999995</v>
      </c>
      <c r="H1982">
        <v>0.13</v>
      </c>
      <c r="I1982" t="s">
        <v>1825</v>
      </c>
      <c r="J1982">
        <v>1106.3094000000001</v>
      </c>
    </row>
    <row r="1983" spans="1:10">
      <c r="A1983" t="s">
        <v>3805</v>
      </c>
      <c r="B1983" s="2">
        <v>45644</v>
      </c>
      <c r="C1983" t="s">
        <v>881</v>
      </c>
      <c r="D1983" t="s">
        <v>1576</v>
      </c>
      <c r="E1983" t="s">
        <v>1769</v>
      </c>
      <c r="F1983">
        <v>2</v>
      </c>
      <c r="G1983">
        <v>353.74</v>
      </c>
      <c r="H1983">
        <v>0.01</v>
      </c>
      <c r="I1983" t="s">
        <v>1823</v>
      </c>
      <c r="J1983">
        <v>700.40520000000004</v>
      </c>
    </row>
    <row r="1984" spans="1:10">
      <c r="A1984" t="s">
        <v>3806</v>
      </c>
      <c r="B1984" s="2">
        <v>45648</v>
      </c>
      <c r="C1984" t="s">
        <v>842</v>
      </c>
      <c r="D1984" t="s">
        <v>1620</v>
      </c>
      <c r="E1984" t="s">
        <v>1779</v>
      </c>
      <c r="F1984">
        <v>1</v>
      </c>
      <c r="G1984">
        <v>377.52</v>
      </c>
      <c r="H1984">
        <v>0.15</v>
      </c>
      <c r="I1984" t="s">
        <v>1823</v>
      </c>
      <c r="J1984">
        <v>320.892</v>
      </c>
    </row>
    <row r="1985" spans="1:10">
      <c r="A1985" t="s">
        <v>3807</v>
      </c>
      <c r="B1985" s="2">
        <v>45500</v>
      </c>
      <c r="C1985" t="s">
        <v>669</v>
      </c>
      <c r="D1985" t="s">
        <v>1684</v>
      </c>
      <c r="E1985" t="s">
        <v>1761</v>
      </c>
      <c r="F1985">
        <v>3</v>
      </c>
      <c r="G1985">
        <v>901.49</v>
      </c>
      <c r="H1985">
        <v>0</v>
      </c>
      <c r="I1985" t="s">
        <v>1823</v>
      </c>
      <c r="J1985">
        <v>2704.47</v>
      </c>
    </row>
    <row r="1986" spans="1:10">
      <c r="A1986" t="s">
        <v>3808</v>
      </c>
      <c r="B1986" s="2">
        <v>45806</v>
      </c>
      <c r="C1986" t="s">
        <v>654</v>
      </c>
      <c r="D1986" t="s">
        <v>1608</v>
      </c>
      <c r="E1986" t="s">
        <v>1773</v>
      </c>
      <c r="F1986">
        <v>1</v>
      </c>
      <c r="G1986">
        <v>563.01</v>
      </c>
      <c r="H1986">
        <v>0.1</v>
      </c>
      <c r="I1986" t="s">
        <v>1823</v>
      </c>
      <c r="J1986">
        <v>506.709</v>
      </c>
    </row>
    <row r="1987" spans="1:10">
      <c r="A1987" t="s">
        <v>3809</v>
      </c>
      <c r="B1987" s="2">
        <v>45365</v>
      </c>
      <c r="C1987" t="s">
        <v>198</v>
      </c>
      <c r="D1987" t="s">
        <v>1688</v>
      </c>
      <c r="E1987" t="s">
        <v>1776</v>
      </c>
      <c r="F1987">
        <v>4</v>
      </c>
      <c r="G1987">
        <v>167.25</v>
      </c>
      <c r="H1987">
        <v>0.11</v>
      </c>
      <c r="I1987" t="s">
        <v>1823</v>
      </c>
      <c r="J1987">
        <v>595.41</v>
      </c>
    </row>
    <row r="1988" spans="1:10">
      <c r="A1988" t="s">
        <v>3810</v>
      </c>
      <c r="B1988" s="2">
        <v>45229</v>
      </c>
      <c r="C1988" t="s">
        <v>1403</v>
      </c>
      <c r="D1988" t="s">
        <v>1668</v>
      </c>
      <c r="E1988" t="s">
        <v>1810</v>
      </c>
      <c r="F1988">
        <v>3</v>
      </c>
      <c r="G1988">
        <v>345.43</v>
      </c>
      <c r="H1988">
        <v>0.08</v>
      </c>
      <c r="I1988" t="s">
        <v>1828</v>
      </c>
      <c r="J1988">
        <v>953.38679999999999</v>
      </c>
    </row>
    <row r="1989" spans="1:10">
      <c r="A1989" t="s">
        <v>3811</v>
      </c>
      <c r="B1989" s="2">
        <v>45349</v>
      </c>
      <c r="C1989" t="s">
        <v>972</v>
      </c>
      <c r="D1989" t="s">
        <v>1712</v>
      </c>
      <c r="E1989" t="s">
        <v>1786</v>
      </c>
      <c r="F1989">
        <v>4</v>
      </c>
      <c r="G1989">
        <v>752.48</v>
      </c>
      <c r="H1989">
        <v>0.23</v>
      </c>
      <c r="I1989" t="s">
        <v>1823</v>
      </c>
      <c r="J1989">
        <v>2317.6383999999998</v>
      </c>
    </row>
    <row r="1990" spans="1:10">
      <c r="A1990" t="s">
        <v>3812</v>
      </c>
      <c r="B1990" s="2">
        <v>45886</v>
      </c>
      <c r="C1990" t="s">
        <v>1389</v>
      </c>
      <c r="D1990" t="s">
        <v>1662</v>
      </c>
      <c r="E1990" t="s">
        <v>1813</v>
      </c>
      <c r="F1990">
        <v>1</v>
      </c>
      <c r="G1990">
        <v>120.02</v>
      </c>
      <c r="H1990">
        <v>0.26</v>
      </c>
      <c r="I1990" t="s">
        <v>1823</v>
      </c>
      <c r="J1990">
        <v>88.814800000000005</v>
      </c>
    </row>
    <row r="1991" spans="1:10">
      <c r="A1991" t="s">
        <v>3813</v>
      </c>
      <c r="B1991" s="2">
        <v>45359</v>
      </c>
      <c r="C1991" t="s">
        <v>1017</v>
      </c>
      <c r="D1991" t="s">
        <v>1630</v>
      </c>
      <c r="E1991" t="s">
        <v>1782</v>
      </c>
      <c r="F1991">
        <v>3</v>
      </c>
      <c r="G1991">
        <v>146.71</v>
      </c>
      <c r="H1991">
        <v>0.28000000000000003</v>
      </c>
      <c r="I1991" t="s">
        <v>1823</v>
      </c>
      <c r="J1991">
        <v>316.89359999999999</v>
      </c>
    </row>
    <row r="1992" spans="1:10">
      <c r="A1992" t="s">
        <v>3814</v>
      </c>
      <c r="B1992" s="2">
        <v>45730</v>
      </c>
      <c r="C1992" t="s">
        <v>298</v>
      </c>
      <c r="D1992" t="s">
        <v>1676</v>
      </c>
      <c r="E1992" t="s">
        <v>1752</v>
      </c>
      <c r="F1992">
        <v>2</v>
      </c>
      <c r="G1992">
        <v>358.87</v>
      </c>
      <c r="H1992">
        <v>0.24</v>
      </c>
      <c r="I1992" t="s">
        <v>1823</v>
      </c>
      <c r="J1992">
        <v>545.48239999999998</v>
      </c>
    </row>
    <row r="1993" spans="1:10">
      <c r="A1993" t="s">
        <v>3815</v>
      </c>
      <c r="B1993" s="2">
        <v>45456</v>
      </c>
      <c r="C1993" t="s">
        <v>773</v>
      </c>
      <c r="D1993" t="s">
        <v>1652</v>
      </c>
      <c r="E1993" t="s">
        <v>1766</v>
      </c>
      <c r="F1993">
        <v>4</v>
      </c>
      <c r="G1993">
        <v>212.75</v>
      </c>
      <c r="H1993">
        <v>0.11</v>
      </c>
      <c r="I1993" t="s">
        <v>1828</v>
      </c>
      <c r="J1993">
        <v>757.39</v>
      </c>
    </row>
    <row r="1994" spans="1:10">
      <c r="A1994" t="s">
        <v>3816</v>
      </c>
      <c r="B1994" s="2">
        <v>45450</v>
      </c>
      <c r="C1994" t="s">
        <v>1029</v>
      </c>
      <c r="D1994" t="s">
        <v>1638</v>
      </c>
      <c r="E1994" t="s">
        <v>1792</v>
      </c>
      <c r="F1994">
        <v>1</v>
      </c>
      <c r="G1994">
        <v>183.47</v>
      </c>
      <c r="H1994">
        <v>0.17</v>
      </c>
      <c r="I1994" t="s">
        <v>1825</v>
      </c>
      <c r="J1994">
        <v>152.2801</v>
      </c>
    </row>
    <row r="1995" spans="1:10">
      <c r="A1995" t="s">
        <v>3817</v>
      </c>
      <c r="B1995" s="2">
        <v>45493</v>
      </c>
      <c r="C1995" t="s">
        <v>251</v>
      </c>
      <c r="D1995" t="s">
        <v>1726</v>
      </c>
      <c r="E1995" t="s">
        <v>1801</v>
      </c>
      <c r="F1995">
        <v>4</v>
      </c>
      <c r="G1995">
        <v>569.98</v>
      </c>
      <c r="H1995">
        <v>0.23</v>
      </c>
      <c r="I1995" t="s">
        <v>1823</v>
      </c>
      <c r="J1995">
        <v>1755.5383999999999</v>
      </c>
    </row>
    <row r="1996" spans="1:10">
      <c r="A1996" t="s">
        <v>3818</v>
      </c>
      <c r="B1996" s="2">
        <v>45274</v>
      </c>
      <c r="C1996" t="s">
        <v>1455</v>
      </c>
      <c r="D1996" t="s">
        <v>1590</v>
      </c>
      <c r="E1996" t="s">
        <v>1794</v>
      </c>
      <c r="F1996">
        <v>3</v>
      </c>
      <c r="G1996">
        <v>984.12</v>
      </c>
      <c r="H1996">
        <v>0.27</v>
      </c>
      <c r="I1996" t="s">
        <v>1823</v>
      </c>
      <c r="J1996">
        <v>2155.2228</v>
      </c>
    </row>
    <row r="1997" spans="1:10">
      <c r="A1997" t="s">
        <v>3819</v>
      </c>
      <c r="B1997" s="2">
        <v>45844</v>
      </c>
      <c r="C1997" t="s">
        <v>1458</v>
      </c>
      <c r="D1997" t="s">
        <v>1716</v>
      </c>
      <c r="E1997" t="s">
        <v>1782</v>
      </c>
      <c r="F1997">
        <v>1</v>
      </c>
      <c r="G1997">
        <v>905.23</v>
      </c>
      <c r="H1997">
        <v>0</v>
      </c>
      <c r="I1997" t="s">
        <v>1823</v>
      </c>
      <c r="J1997">
        <v>905.23</v>
      </c>
    </row>
    <row r="1998" spans="1:10">
      <c r="A1998" t="s">
        <v>3820</v>
      </c>
      <c r="B1998" s="2">
        <v>45264</v>
      </c>
      <c r="C1998" t="s">
        <v>613</v>
      </c>
      <c r="D1998" t="s">
        <v>1746</v>
      </c>
      <c r="E1998" t="s">
        <v>1813</v>
      </c>
      <c r="F1998">
        <v>3</v>
      </c>
      <c r="G1998">
        <v>112.77</v>
      </c>
      <c r="H1998">
        <v>0.19</v>
      </c>
      <c r="I1998" t="s">
        <v>1823</v>
      </c>
      <c r="J1998">
        <v>274.03109999999998</v>
      </c>
    </row>
    <row r="1999" spans="1:10">
      <c r="A1999" t="s">
        <v>3821</v>
      </c>
      <c r="B1999" s="2">
        <v>45773</v>
      </c>
      <c r="C1999" t="s">
        <v>538</v>
      </c>
      <c r="D1999" t="s">
        <v>1618</v>
      </c>
      <c r="E1999" t="s">
        <v>1782</v>
      </c>
      <c r="F1999">
        <v>3</v>
      </c>
      <c r="G1999">
        <v>875.99</v>
      </c>
      <c r="H1999">
        <v>0.09</v>
      </c>
      <c r="I1999" t="s">
        <v>1825</v>
      </c>
      <c r="J1999">
        <v>2391.4526999999998</v>
      </c>
    </row>
    <row r="2000" spans="1:10">
      <c r="A2000" t="s">
        <v>3822</v>
      </c>
      <c r="B2000" s="2">
        <v>45460</v>
      </c>
      <c r="C2000" t="s">
        <v>441</v>
      </c>
      <c r="D2000" t="s">
        <v>1726</v>
      </c>
      <c r="E2000" t="s">
        <v>1789</v>
      </c>
      <c r="F2000">
        <v>2</v>
      </c>
      <c r="G2000">
        <v>685.31</v>
      </c>
      <c r="H2000">
        <v>0.26</v>
      </c>
      <c r="I2000" t="s">
        <v>1825</v>
      </c>
      <c r="J2000">
        <v>1014.2588</v>
      </c>
    </row>
    <row r="2001" spans="1:10">
      <c r="A2001" t="s">
        <v>3823</v>
      </c>
      <c r="B2001" s="2">
        <v>45607</v>
      </c>
      <c r="C2001" t="s">
        <v>198</v>
      </c>
      <c r="D2001" t="s">
        <v>1670</v>
      </c>
      <c r="E2001" t="s">
        <v>1792</v>
      </c>
      <c r="F2001">
        <v>3</v>
      </c>
      <c r="G2001">
        <v>945.37</v>
      </c>
      <c r="H2001">
        <v>0.05</v>
      </c>
      <c r="I2001" t="s">
        <v>1823</v>
      </c>
      <c r="J2001">
        <v>2694.3045000000002</v>
      </c>
    </row>
    <row r="2002" spans="1:10">
      <c r="A2002" t="s">
        <v>3824</v>
      </c>
      <c r="B2002" s="2">
        <v>45267</v>
      </c>
      <c r="C2002" t="s">
        <v>100</v>
      </c>
      <c r="D2002" t="s">
        <v>1700</v>
      </c>
      <c r="E2002" t="s">
        <v>1813</v>
      </c>
      <c r="F2002">
        <v>3</v>
      </c>
      <c r="G2002">
        <v>68.45</v>
      </c>
      <c r="H2002">
        <v>0.17</v>
      </c>
      <c r="I2002" t="s">
        <v>1825</v>
      </c>
      <c r="J2002">
        <v>170.44049999999999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1630C-384C-4FA6-8CF3-61D5A8AEBC73}">
  <dimension ref="A1:AQ2002"/>
  <sheetViews>
    <sheetView topLeftCell="G1" workbookViewId="0">
      <selection activeCell="N70" sqref="N70"/>
    </sheetView>
  </sheetViews>
  <sheetFormatPr defaultRowHeight="14.5"/>
  <cols>
    <col min="1" max="1" width="10.1796875" bestFit="1" customWidth="1"/>
    <col min="2" max="2" width="13.54296875" bestFit="1" customWidth="1"/>
    <col min="3" max="3" width="14.7265625" bestFit="1" customWidth="1"/>
    <col min="4" max="4" width="13.1796875" bestFit="1" customWidth="1"/>
    <col min="5" max="5" width="12.453125" bestFit="1" customWidth="1"/>
    <col min="6" max="6" width="11" bestFit="1" customWidth="1"/>
    <col min="7" max="7" width="12.54296875" bestFit="1" customWidth="1"/>
    <col min="8" max="8" width="11" bestFit="1" customWidth="1"/>
    <col min="9" max="9" width="16.54296875" bestFit="1" customWidth="1"/>
    <col min="10" max="10" width="16" bestFit="1" customWidth="1"/>
    <col min="16" max="16" width="16.81640625" bestFit="1" customWidth="1"/>
    <col min="17" max="17" width="23.08984375" customWidth="1"/>
    <col min="20" max="20" width="14.54296875" customWidth="1"/>
    <col min="21" max="21" width="25.26953125" customWidth="1"/>
    <col min="24" max="24" width="9.54296875" customWidth="1"/>
    <col min="27" max="27" width="10.1796875" customWidth="1"/>
    <col min="28" max="28" width="9.26953125" customWidth="1"/>
    <col min="30" max="30" width="13" customWidth="1"/>
    <col min="31" max="31" width="16.1796875" customWidth="1"/>
    <col min="32" max="32" width="10.81640625" customWidth="1"/>
    <col min="33" max="33" width="15.1796875" customWidth="1"/>
  </cols>
  <sheetData>
    <row r="1" spans="1:43">
      <c r="A1" t="s">
        <v>4027</v>
      </c>
      <c r="C1" t="s">
        <v>4028</v>
      </c>
      <c r="D1" t="s">
        <v>4028</v>
      </c>
      <c r="E1" t="s">
        <v>4028</v>
      </c>
      <c r="T1" t="s">
        <v>4027</v>
      </c>
      <c r="AD1" t="s">
        <v>4027</v>
      </c>
      <c r="AM1" t="s">
        <v>4027</v>
      </c>
    </row>
    <row r="2" spans="1:43">
      <c r="A2" t="s">
        <v>4025</v>
      </c>
      <c r="B2" t="s">
        <v>1816</v>
      </c>
      <c r="C2" t="s">
        <v>0</v>
      </c>
      <c r="D2" t="s">
        <v>1536</v>
      </c>
      <c r="E2" t="s">
        <v>1748</v>
      </c>
      <c r="F2" t="s">
        <v>1817</v>
      </c>
      <c r="G2" t="s">
        <v>1818</v>
      </c>
      <c r="H2" t="s">
        <v>1819</v>
      </c>
      <c r="I2" t="s">
        <v>1820</v>
      </c>
      <c r="J2" t="s">
        <v>1821</v>
      </c>
      <c r="K2" s="13" t="s">
        <v>1541</v>
      </c>
      <c r="L2" s="13" t="s">
        <v>4047</v>
      </c>
      <c r="M2" s="13" t="s">
        <v>4070</v>
      </c>
      <c r="N2" s="21"/>
      <c r="O2" s="21"/>
      <c r="P2" s="21"/>
      <c r="Q2" s="21"/>
      <c r="R2" s="21"/>
      <c r="T2" s="9" t="s">
        <v>0</v>
      </c>
      <c r="U2" s="9" t="s">
        <v>1</v>
      </c>
      <c r="V2" s="9" t="s">
        <v>2</v>
      </c>
      <c r="W2" s="9" t="s">
        <v>4075</v>
      </c>
      <c r="X2" s="9" t="s">
        <v>3</v>
      </c>
      <c r="Y2" s="9" t="s">
        <v>4</v>
      </c>
      <c r="Z2" s="9" t="s">
        <v>5</v>
      </c>
      <c r="AA2" s="9" t="s">
        <v>6</v>
      </c>
      <c r="AB2" s="9" t="s">
        <v>4026</v>
      </c>
      <c r="AD2" s="9" t="s">
        <v>1536</v>
      </c>
      <c r="AE2" s="9" t="s">
        <v>1537</v>
      </c>
      <c r="AF2" s="9" t="s">
        <v>1538</v>
      </c>
      <c r="AG2" s="9" t="s">
        <v>1539</v>
      </c>
      <c r="AH2" s="9" t="s">
        <v>1540</v>
      </c>
      <c r="AI2" s="9" t="s">
        <v>1541</v>
      </c>
      <c r="AJ2" s="9" t="s">
        <v>1542</v>
      </c>
      <c r="AM2" t="s">
        <v>1748</v>
      </c>
      <c r="AN2" t="s">
        <v>1749</v>
      </c>
      <c r="AO2" t="s">
        <v>1750</v>
      </c>
      <c r="AP2" t="s">
        <v>4</v>
      </c>
      <c r="AQ2" t="s">
        <v>1751</v>
      </c>
    </row>
    <row r="3" spans="1:43">
      <c r="A3" t="s">
        <v>1822</v>
      </c>
      <c r="B3" s="2">
        <v>45480</v>
      </c>
      <c r="C3" t="s">
        <v>1272</v>
      </c>
      <c r="D3" t="s">
        <v>1742</v>
      </c>
      <c r="E3" t="s">
        <v>1766</v>
      </c>
      <c r="F3">
        <v>1</v>
      </c>
      <c r="G3">
        <v>218.04</v>
      </c>
      <c r="H3" s="12">
        <v>0.09</v>
      </c>
      <c r="I3" t="s">
        <v>1823</v>
      </c>
      <c r="J3">
        <v>198.41640000000001</v>
      </c>
      <c r="K3" s="14">
        <f>_xlfn.XLOOKUP(Sales_Details__2[[#This Row],[Product_ID]],Prod_ID[Product_ID],Prod_ID[Cost])</f>
        <v>245.98</v>
      </c>
      <c r="L3" s="14">
        <f>Sales_Details__2[[#This Row],[Total_Amount]]-(Sales_Details__2[[#This Row],[Quantity]]*Sales_Details__2[[#This Row],[Cost]])</f>
        <v>-47.56359999999998</v>
      </c>
      <c r="M3" t="str">
        <f>IF(H3&lt;=0.05,"0-5%",IF(H3&lt;=0.1,"6-10%",IF(H3&lt;=0.2,"11-20%","21-30%")))</f>
        <v>6-10%</v>
      </c>
      <c r="T3" s="3" t="s">
        <v>8</v>
      </c>
      <c r="U3" s="3" t="s">
        <v>3969</v>
      </c>
      <c r="V3" s="3">
        <v>55</v>
      </c>
      <c r="W3" s="19" t="str">
        <f t="shared" ref="W3:W66" si="0">IF(V3&lt;=25,"18-25",IF(V3&lt;=35,"26-35",IF(V3&lt;=45,"36-45",IF(V3&lt;=55,"46-55","56-64"))))</f>
        <v>46-55</v>
      </c>
      <c r="X3" s="3" t="s">
        <v>9</v>
      </c>
      <c r="Y3" s="3" t="s">
        <v>10</v>
      </c>
      <c r="Z3" s="3" t="s">
        <v>11</v>
      </c>
      <c r="AA3" s="3" t="s">
        <v>12</v>
      </c>
      <c r="AB3" s="3" t="s">
        <v>19</v>
      </c>
      <c r="AD3" s="3" t="s">
        <v>1543</v>
      </c>
      <c r="AE3" s="3" t="s">
        <v>3843</v>
      </c>
      <c r="AF3" s="3" t="s">
        <v>1563</v>
      </c>
      <c r="AG3" s="3" t="s">
        <v>3844</v>
      </c>
      <c r="AH3" s="3" t="s">
        <v>1545</v>
      </c>
      <c r="AI3" s="3">
        <v>112.42</v>
      </c>
      <c r="AJ3" s="3">
        <v>416</v>
      </c>
      <c r="AM3" t="s">
        <v>1752</v>
      </c>
      <c r="AN3" t="s">
        <v>1753</v>
      </c>
      <c r="AO3" t="s">
        <v>1754</v>
      </c>
      <c r="AP3" t="s">
        <v>1755</v>
      </c>
      <c r="AQ3" t="s">
        <v>1756</v>
      </c>
    </row>
    <row r="4" spans="1:43" ht="15" thickBot="1">
      <c r="A4" t="s">
        <v>1824</v>
      </c>
      <c r="B4" s="2">
        <v>45285</v>
      </c>
      <c r="C4" t="s">
        <v>1440</v>
      </c>
      <c r="D4" t="s">
        <v>1696</v>
      </c>
      <c r="E4" t="s">
        <v>1807</v>
      </c>
      <c r="F4">
        <v>3</v>
      </c>
      <c r="G4">
        <v>104.47</v>
      </c>
      <c r="H4" s="12">
        <v>0.27</v>
      </c>
      <c r="I4" t="s">
        <v>1825</v>
      </c>
      <c r="J4">
        <v>228.7893</v>
      </c>
      <c r="K4">
        <f>_xlfn.XLOOKUP(Sales_Details__2[[#This Row],[Product_ID]],Prod_ID[Product_ID],Prod_ID[Cost])</f>
        <v>403.71</v>
      </c>
      <c r="L4">
        <f>Sales_Details__2[[#This Row],[Total_Amount]]-(Sales_Details__2[[#This Row],[Quantity]]*Sales_Details__2[[#This Row],[Cost]])</f>
        <v>-982.34069999999986</v>
      </c>
      <c r="M4" t="str">
        <f t="shared" ref="M4:M67" si="1">IF(H4&lt;=0.05,"0-5%",IF(H4&lt;=0.1,"6-10%",IF(H4&lt;=0.2,"11-20%","21-30%")))</f>
        <v>21-30%</v>
      </c>
      <c r="T4" s="4" t="s">
        <v>14</v>
      </c>
      <c r="U4" s="4" t="s">
        <v>15</v>
      </c>
      <c r="V4" s="4">
        <v>26</v>
      </c>
      <c r="W4" s="4" t="str">
        <f t="shared" si="0"/>
        <v>26-35</v>
      </c>
      <c r="X4" s="4" t="s">
        <v>16</v>
      </c>
      <c r="Y4" s="4" t="s">
        <v>17</v>
      </c>
      <c r="Z4" s="4" t="s">
        <v>18</v>
      </c>
      <c r="AA4" s="4" t="s">
        <v>12</v>
      </c>
      <c r="AB4" s="4" t="s">
        <v>19</v>
      </c>
      <c r="AD4" s="4" t="s">
        <v>1546</v>
      </c>
      <c r="AE4" s="4" t="s">
        <v>3845</v>
      </c>
      <c r="AF4" s="4" t="s">
        <v>1547</v>
      </c>
      <c r="AG4" s="4" t="s">
        <v>3846</v>
      </c>
      <c r="AH4" s="4" t="s">
        <v>1548</v>
      </c>
      <c r="AI4" s="4">
        <v>342.56</v>
      </c>
      <c r="AJ4" s="4">
        <v>181</v>
      </c>
      <c r="AM4" t="s">
        <v>1757</v>
      </c>
      <c r="AN4" t="s">
        <v>4018</v>
      </c>
      <c r="AO4" t="s">
        <v>1759</v>
      </c>
      <c r="AP4" t="s">
        <v>1760</v>
      </c>
      <c r="AQ4" t="s">
        <v>1756</v>
      </c>
    </row>
    <row r="5" spans="1:43">
      <c r="A5" t="s">
        <v>1826</v>
      </c>
      <c r="B5" s="2">
        <v>45446</v>
      </c>
      <c r="C5" t="s">
        <v>211</v>
      </c>
      <c r="D5" t="s">
        <v>1646</v>
      </c>
      <c r="E5" t="s">
        <v>1782</v>
      </c>
      <c r="F5">
        <v>4</v>
      </c>
      <c r="G5">
        <v>914.05</v>
      </c>
      <c r="H5" s="12">
        <v>0.25</v>
      </c>
      <c r="I5" t="s">
        <v>1823</v>
      </c>
      <c r="J5">
        <v>2742.15</v>
      </c>
      <c r="K5" s="14">
        <f>_xlfn.XLOOKUP(Sales_Details__2[[#This Row],[Product_ID]],Prod_ID[Product_ID],Prod_ID[Cost])</f>
        <v>43.29</v>
      </c>
      <c r="L5" s="14">
        <f>Sales_Details__2[[#This Row],[Total_Amount]]-(Sales_Details__2[[#This Row],[Quantity]]*Sales_Details__2[[#This Row],[Cost]])</f>
        <v>2568.9900000000002</v>
      </c>
      <c r="M5" t="str">
        <f t="shared" si="1"/>
        <v>21-30%</v>
      </c>
      <c r="P5" s="29" t="s">
        <v>4095</v>
      </c>
      <c r="Q5" s="29"/>
      <c r="T5" s="3" t="s">
        <v>20</v>
      </c>
      <c r="U5" s="3" t="s">
        <v>3970</v>
      </c>
      <c r="V5" s="3">
        <v>29</v>
      </c>
      <c r="W5" s="4" t="str">
        <f t="shared" si="0"/>
        <v>26-35</v>
      </c>
      <c r="X5" s="3" t="s">
        <v>16</v>
      </c>
      <c r="Y5" s="3" t="s">
        <v>21</v>
      </c>
      <c r="Z5" s="3" t="s">
        <v>22</v>
      </c>
      <c r="AA5" s="3" t="s">
        <v>12</v>
      </c>
      <c r="AB5" s="3" t="s">
        <v>19</v>
      </c>
      <c r="AD5" s="3" t="s">
        <v>1549</v>
      </c>
      <c r="AE5" s="3" t="s">
        <v>3847</v>
      </c>
      <c r="AF5" s="3" t="s">
        <v>1547</v>
      </c>
      <c r="AG5" s="3" t="s">
        <v>3848</v>
      </c>
      <c r="AH5" s="3" t="s">
        <v>1550</v>
      </c>
      <c r="AI5" s="3">
        <v>296.82666666666665</v>
      </c>
      <c r="AJ5" s="3">
        <v>352</v>
      </c>
      <c r="AM5" t="s">
        <v>1761</v>
      </c>
      <c r="AN5" t="s">
        <v>1762</v>
      </c>
      <c r="AO5" t="s">
        <v>1763</v>
      </c>
      <c r="AP5" t="s">
        <v>1764</v>
      </c>
      <c r="AQ5" t="s">
        <v>1765</v>
      </c>
    </row>
    <row r="6" spans="1:43">
      <c r="A6" t="s">
        <v>1827</v>
      </c>
      <c r="B6" s="2">
        <v>45259</v>
      </c>
      <c r="C6" t="s">
        <v>1086</v>
      </c>
      <c r="D6" t="s">
        <v>1700</v>
      </c>
      <c r="E6" t="s">
        <v>1782</v>
      </c>
      <c r="F6">
        <v>1</v>
      </c>
      <c r="G6">
        <v>921.51</v>
      </c>
      <c r="H6" s="12">
        <v>0.16</v>
      </c>
      <c r="I6" t="s">
        <v>1828</v>
      </c>
      <c r="J6">
        <v>774.0684</v>
      </c>
      <c r="K6">
        <f>_xlfn.XLOOKUP(Sales_Details__2[[#This Row],[Product_ID]],Prod_ID[Product_ID],Prod_ID[Cost])</f>
        <v>392.89</v>
      </c>
      <c r="L6">
        <f>Sales_Details__2[[#This Row],[Total_Amount]]-(Sales_Details__2[[#This Row],[Quantity]]*Sales_Details__2[[#This Row],[Cost]])</f>
        <v>381.17840000000001</v>
      </c>
      <c r="M6" t="str">
        <f t="shared" si="1"/>
        <v>11-20%</v>
      </c>
      <c r="T6" s="4" t="s">
        <v>23</v>
      </c>
      <c r="U6" s="4" t="s">
        <v>3971</v>
      </c>
      <c r="V6" s="4">
        <v>59</v>
      </c>
      <c r="W6" s="4" t="str">
        <f t="shared" si="0"/>
        <v>56-64</v>
      </c>
      <c r="X6" s="4" t="s">
        <v>16</v>
      </c>
      <c r="Y6" s="4" t="s">
        <v>24</v>
      </c>
      <c r="Z6" s="4" t="s">
        <v>25</v>
      </c>
      <c r="AA6" s="4" t="s">
        <v>12</v>
      </c>
      <c r="AB6" s="4" t="s">
        <v>26</v>
      </c>
      <c r="AD6" s="4" t="s">
        <v>1551</v>
      </c>
      <c r="AE6" s="4" t="s">
        <v>3849</v>
      </c>
      <c r="AF6" s="4" t="s">
        <v>1547</v>
      </c>
      <c r="AG6" s="4" t="s">
        <v>3848</v>
      </c>
      <c r="AH6" s="4" t="s">
        <v>1552</v>
      </c>
      <c r="AI6" s="4">
        <v>364.67</v>
      </c>
      <c r="AJ6" s="4">
        <v>452</v>
      </c>
      <c r="AM6" t="s">
        <v>1766</v>
      </c>
      <c r="AN6" t="s">
        <v>1767</v>
      </c>
      <c r="AO6" t="s">
        <v>1759</v>
      </c>
      <c r="AP6" t="s">
        <v>1768</v>
      </c>
      <c r="AQ6" t="s">
        <v>1765</v>
      </c>
    </row>
    <row r="7" spans="1:43">
      <c r="A7" t="s">
        <v>1829</v>
      </c>
      <c r="B7" s="2">
        <v>45297</v>
      </c>
      <c r="C7" t="s">
        <v>1516</v>
      </c>
      <c r="D7" t="s">
        <v>1666</v>
      </c>
      <c r="E7" t="s">
        <v>1773</v>
      </c>
      <c r="F7">
        <v>3</v>
      </c>
      <c r="G7">
        <v>745.3</v>
      </c>
      <c r="H7" s="12">
        <v>0.18</v>
      </c>
      <c r="I7" t="s">
        <v>1823</v>
      </c>
      <c r="J7">
        <v>1833.4380000000001</v>
      </c>
      <c r="K7" s="14">
        <f>_xlfn.XLOOKUP(Sales_Details__2[[#This Row],[Product_ID]],Prod_ID[Product_ID],Prod_ID[Cost])</f>
        <v>17.309999999999999</v>
      </c>
      <c r="L7" s="14">
        <f>Sales_Details__2[[#This Row],[Total_Amount]]-(Sales_Details__2[[#This Row],[Quantity]]*Sales_Details__2[[#This Row],[Cost]])</f>
        <v>1781.508</v>
      </c>
      <c r="M7" t="str">
        <f t="shared" si="1"/>
        <v>11-20%</v>
      </c>
      <c r="P7" t="s">
        <v>4082</v>
      </c>
      <c r="Q7">
        <v>1087.1973491500003</v>
      </c>
      <c r="T7" s="3" t="s">
        <v>27</v>
      </c>
      <c r="U7" s="3" t="s">
        <v>28</v>
      </c>
      <c r="V7" s="3">
        <v>64</v>
      </c>
      <c r="W7" s="4" t="str">
        <f t="shared" si="0"/>
        <v>56-64</v>
      </c>
      <c r="X7" s="3" t="s">
        <v>16</v>
      </c>
      <c r="Y7" s="3" t="s">
        <v>29</v>
      </c>
      <c r="Z7" s="3" t="s">
        <v>30</v>
      </c>
      <c r="AA7" s="3" t="s">
        <v>12</v>
      </c>
      <c r="AB7" s="3" t="s">
        <v>31</v>
      </c>
      <c r="AD7" s="3" t="s">
        <v>1553</v>
      </c>
      <c r="AE7" s="3" t="s">
        <v>3850</v>
      </c>
      <c r="AF7" s="3" t="s">
        <v>1547</v>
      </c>
      <c r="AG7" s="3" t="s">
        <v>3851</v>
      </c>
      <c r="AH7" s="3" t="s">
        <v>1554</v>
      </c>
      <c r="AI7" s="3">
        <v>306.45999999999998</v>
      </c>
      <c r="AJ7" s="3">
        <v>487</v>
      </c>
      <c r="AM7" t="s">
        <v>1769</v>
      </c>
      <c r="AN7" t="s">
        <v>1770</v>
      </c>
      <c r="AO7" t="s">
        <v>1763</v>
      </c>
      <c r="AP7" t="s">
        <v>1771</v>
      </c>
      <c r="AQ7" t="s">
        <v>1772</v>
      </c>
    </row>
    <row r="8" spans="1:43">
      <c r="A8" t="s">
        <v>1830</v>
      </c>
      <c r="B8" s="2">
        <v>45499</v>
      </c>
      <c r="C8" t="s">
        <v>405</v>
      </c>
      <c r="D8" t="s">
        <v>1578</v>
      </c>
      <c r="E8" t="s">
        <v>1779</v>
      </c>
      <c r="F8">
        <v>3</v>
      </c>
      <c r="G8">
        <v>147.01</v>
      </c>
      <c r="H8" s="12">
        <v>0.19</v>
      </c>
      <c r="I8" t="s">
        <v>1828</v>
      </c>
      <c r="J8">
        <v>357.23430000000002</v>
      </c>
      <c r="K8">
        <f>_xlfn.XLOOKUP(Sales_Details__2[[#This Row],[Product_ID]],Prod_ID[Product_ID],Prod_ID[Cost])</f>
        <v>465.34</v>
      </c>
      <c r="L8">
        <f>Sales_Details__2[[#This Row],[Total_Amount]]-(Sales_Details__2[[#This Row],[Quantity]]*Sales_Details__2[[#This Row],[Cost]])</f>
        <v>-1038.7856999999999</v>
      </c>
      <c r="M8" t="str">
        <f t="shared" si="1"/>
        <v>11-20%</v>
      </c>
      <c r="P8" t="s">
        <v>4083</v>
      </c>
      <c r="Q8">
        <v>18.327237195560887</v>
      </c>
      <c r="T8" s="4" t="s">
        <v>32</v>
      </c>
      <c r="U8" s="4" t="s">
        <v>33</v>
      </c>
      <c r="V8" s="4">
        <v>24</v>
      </c>
      <c r="W8" s="4" t="str">
        <f t="shared" si="0"/>
        <v>18-25</v>
      </c>
      <c r="X8" s="4" t="s">
        <v>9</v>
      </c>
      <c r="Y8" s="4" t="s">
        <v>34</v>
      </c>
      <c r="Z8" s="4" t="s">
        <v>35</v>
      </c>
      <c r="AA8" s="4" t="s">
        <v>12</v>
      </c>
      <c r="AB8" s="4" t="s">
        <v>26</v>
      </c>
      <c r="AD8" s="4" t="s">
        <v>1555</v>
      </c>
      <c r="AE8" s="4" t="s">
        <v>3852</v>
      </c>
      <c r="AF8" s="4" t="s">
        <v>1547</v>
      </c>
      <c r="AG8" s="4" t="s">
        <v>3853</v>
      </c>
      <c r="AH8" s="4" t="s">
        <v>1556</v>
      </c>
      <c r="AI8" s="4">
        <v>261</v>
      </c>
      <c r="AJ8" s="4">
        <v>59</v>
      </c>
      <c r="AM8" t="s">
        <v>1773</v>
      </c>
      <c r="AN8" t="s">
        <v>1774</v>
      </c>
      <c r="AO8" t="s">
        <v>1759</v>
      </c>
      <c r="AP8" t="s">
        <v>1775</v>
      </c>
      <c r="AQ8" t="s">
        <v>1765</v>
      </c>
    </row>
    <row r="9" spans="1:43">
      <c r="A9" t="s">
        <v>1831</v>
      </c>
      <c r="B9" s="2">
        <v>45850</v>
      </c>
      <c r="C9" t="s">
        <v>75</v>
      </c>
      <c r="D9" t="s">
        <v>1660</v>
      </c>
      <c r="E9" t="s">
        <v>1769</v>
      </c>
      <c r="F9">
        <v>2</v>
      </c>
      <c r="G9">
        <v>785.31</v>
      </c>
      <c r="H9" s="12">
        <v>0.15</v>
      </c>
      <c r="I9" t="s">
        <v>1825</v>
      </c>
      <c r="J9">
        <v>1335.027</v>
      </c>
      <c r="K9" s="14">
        <f>_xlfn.XLOOKUP(Sales_Details__2[[#This Row],[Product_ID]],Prod_ID[Product_ID],Prod_ID[Cost])</f>
        <v>461.47</v>
      </c>
      <c r="L9" s="14">
        <f>Sales_Details__2[[#This Row],[Total_Amount]]-(Sales_Details__2[[#This Row],[Quantity]]*Sales_Details__2[[#This Row],[Cost]])</f>
        <v>412.08699999999999</v>
      </c>
      <c r="M9" t="str">
        <f t="shared" si="1"/>
        <v>11-20%</v>
      </c>
      <c r="P9" t="s">
        <v>4084</v>
      </c>
      <c r="Q9">
        <v>868.71820000000002</v>
      </c>
      <c r="T9" s="3" t="s">
        <v>36</v>
      </c>
      <c r="U9" s="3" t="s">
        <v>37</v>
      </c>
      <c r="V9" s="3">
        <v>29</v>
      </c>
      <c r="W9" s="4" t="str">
        <f t="shared" si="0"/>
        <v>26-35</v>
      </c>
      <c r="X9" s="3" t="s">
        <v>16</v>
      </c>
      <c r="Y9" s="3" t="s">
        <v>38</v>
      </c>
      <c r="Z9" s="3" t="s">
        <v>39</v>
      </c>
      <c r="AA9" s="3" t="s">
        <v>12</v>
      </c>
      <c r="AB9" s="3" t="s">
        <v>19</v>
      </c>
      <c r="AD9" s="3" t="s">
        <v>1557</v>
      </c>
      <c r="AE9" s="3" t="s">
        <v>3854</v>
      </c>
      <c r="AF9" s="3" t="s">
        <v>1558</v>
      </c>
      <c r="AG9" s="3" t="s">
        <v>3855</v>
      </c>
      <c r="AH9" s="3" t="s">
        <v>1559</v>
      </c>
      <c r="AI9" s="3">
        <v>312.8</v>
      </c>
      <c r="AJ9" s="3">
        <v>350</v>
      </c>
      <c r="AM9" t="s">
        <v>1776</v>
      </c>
      <c r="AN9" t="s">
        <v>1777</v>
      </c>
      <c r="AO9" t="s">
        <v>1754</v>
      </c>
      <c r="AP9" t="s">
        <v>1778</v>
      </c>
      <c r="AQ9" t="s">
        <v>1772</v>
      </c>
    </row>
    <row r="10" spans="1:43">
      <c r="A10" t="s">
        <v>1832</v>
      </c>
      <c r="B10" s="2">
        <v>45248</v>
      </c>
      <c r="C10" t="s">
        <v>511</v>
      </c>
      <c r="D10" t="s">
        <v>1688</v>
      </c>
      <c r="E10" t="s">
        <v>1782</v>
      </c>
      <c r="F10">
        <v>4</v>
      </c>
      <c r="G10">
        <v>342.39</v>
      </c>
      <c r="H10" s="12">
        <v>0.23</v>
      </c>
      <c r="I10" t="s">
        <v>1825</v>
      </c>
      <c r="J10">
        <v>1054.5612000000001</v>
      </c>
      <c r="K10">
        <f>_xlfn.XLOOKUP(Sales_Details__2[[#This Row],[Product_ID]],Prod_ID[Product_ID],Prod_ID[Cost])</f>
        <v>138.05000000000001</v>
      </c>
      <c r="L10">
        <f>Sales_Details__2[[#This Row],[Total_Amount]]-(Sales_Details__2[[#This Row],[Quantity]]*Sales_Details__2[[#This Row],[Cost]])</f>
        <v>502.36120000000005</v>
      </c>
      <c r="M10" t="str">
        <f t="shared" si="1"/>
        <v>21-30%</v>
      </c>
      <c r="P10" t="s">
        <v>4085</v>
      </c>
      <c r="Q10" t="e">
        <v>#N/A</v>
      </c>
      <c r="T10" s="4" t="s">
        <v>40</v>
      </c>
      <c r="U10" s="4" t="s">
        <v>41</v>
      </c>
      <c r="V10" s="4">
        <v>29</v>
      </c>
      <c r="W10" s="4" t="str">
        <f t="shared" si="0"/>
        <v>26-35</v>
      </c>
      <c r="X10" s="4" t="s">
        <v>16</v>
      </c>
      <c r="Y10" s="4" t="s">
        <v>42</v>
      </c>
      <c r="Z10" s="4" t="s">
        <v>43</v>
      </c>
      <c r="AA10" s="4" t="s">
        <v>12</v>
      </c>
      <c r="AB10" s="4" t="s">
        <v>26</v>
      </c>
      <c r="AD10" s="4" t="s">
        <v>1560</v>
      </c>
      <c r="AE10" s="4" t="s">
        <v>4009</v>
      </c>
      <c r="AF10" s="4" t="s">
        <v>1544</v>
      </c>
      <c r="AG10" s="4" t="s">
        <v>3857</v>
      </c>
      <c r="AH10" s="4" t="s">
        <v>1561</v>
      </c>
      <c r="AI10" s="4">
        <v>218.86</v>
      </c>
      <c r="AJ10" s="4">
        <v>170</v>
      </c>
      <c r="AM10" t="s">
        <v>1779</v>
      </c>
      <c r="AN10" t="s">
        <v>1780</v>
      </c>
      <c r="AO10" t="s">
        <v>1763</v>
      </c>
      <c r="AP10" t="s">
        <v>1781</v>
      </c>
      <c r="AQ10" t="s">
        <v>1772</v>
      </c>
    </row>
    <row r="11" spans="1:43">
      <c r="A11" t="s">
        <v>1833</v>
      </c>
      <c r="B11" s="2">
        <v>45781</v>
      </c>
      <c r="C11" t="s">
        <v>616</v>
      </c>
      <c r="D11" t="s">
        <v>1746</v>
      </c>
      <c r="E11" t="s">
        <v>1773</v>
      </c>
      <c r="F11">
        <v>3</v>
      </c>
      <c r="G11">
        <v>448.25</v>
      </c>
      <c r="H11" s="12">
        <v>7.0000000000000007E-2</v>
      </c>
      <c r="I11" t="s">
        <v>1825</v>
      </c>
      <c r="J11">
        <v>1250.6175000000001</v>
      </c>
      <c r="K11" s="14">
        <f>_xlfn.XLOOKUP(Sales_Details__2[[#This Row],[Product_ID]],Prod_ID[Product_ID],Prod_ID[Cost])</f>
        <v>201.41</v>
      </c>
      <c r="L11" s="14">
        <f>Sales_Details__2[[#This Row],[Total_Amount]]-(Sales_Details__2[[#This Row],[Quantity]]*Sales_Details__2[[#This Row],[Cost]])</f>
        <v>646.38750000000005</v>
      </c>
      <c r="M11" t="str">
        <f t="shared" si="1"/>
        <v>6-10%</v>
      </c>
      <c r="P11" t="s">
        <v>4086</v>
      </c>
      <c r="Q11">
        <v>819.61896418073502</v>
      </c>
      <c r="T11" s="3" t="s">
        <v>44</v>
      </c>
      <c r="U11" s="3" t="s">
        <v>45</v>
      </c>
      <c r="V11" s="3">
        <v>53</v>
      </c>
      <c r="W11" s="4" t="str">
        <f t="shared" si="0"/>
        <v>46-55</v>
      </c>
      <c r="X11" s="3" t="s">
        <v>16</v>
      </c>
      <c r="Y11" s="3" t="s">
        <v>46</v>
      </c>
      <c r="Z11" s="3" t="s">
        <v>47</v>
      </c>
      <c r="AA11" s="3" t="s">
        <v>12</v>
      </c>
      <c r="AB11" s="3" t="s">
        <v>13</v>
      </c>
      <c r="AD11" s="3" t="s">
        <v>1562</v>
      </c>
      <c r="AE11" s="3" t="s">
        <v>3858</v>
      </c>
      <c r="AF11" s="3" t="s">
        <v>1563</v>
      </c>
      <c r="AG11" s="3" t="s">
        <v>3859</v>
      </c>
      <c r="AH11" s="3" t="s">
        <v>1564</v>
      </c>
      <c r="AI11" s="3">
        <v>439.07</v>
      </c>
      <c r="AJ11" s="3">
        <v>142</v>
      </c>
      <c r="AM11" t="s">
        <v>1782</v>
      </c>
      <c r="AN11" t="s">
        <v>4019</v>
      </c>
      <c r="AO11" t="s">
        <v>1784</v>
      </c>
      <c r="AP11" t="s">
        <v>1785</v>
      </c>
      <c r="AQ11" t="s">
        <v>1772</v>
      </c>
    </row>
    <row r="12" spans="1:43">
      <c r="A12" t="s">
        <v>1834</v>
      </c>
      <c r="B12" s="2">
        <v>45869</v>
      </c>
      <c r="C12" t="s">
        <v>1431</v>
      </c>
      <c r="D12" t="s">
        <v>1614</v>
      </c>
      <c r="E12" t="s">
        <v>1752</v>
      </c>
      <c r="F12">
        <v>2</v>
      </c>
      <c r="G12">
        <v>873.17</v>
      </c>
      <c r="H12" s="12">
        <v>0.23</v>
      </c>
      <c r="I12" t="s">
        <v>1825</v>
      </c>
      <c r="J12">
        <v>1344.6818000000001</v>
      </c>
      <c r="K12">
        <f>_xlfn.XLOOKUP(Sales_Details__2[[#This Row],[Product_ID]],Prod_ID[Product_ID],Prod_ID[Cost])</f>
        <v>179.77</v>
      </c>
      <c r="L12">
        <f>Sales_Details__2[[#This Row],[Total_Amount]]-(Sales_Details__2[[#This Row],[Quantity]]*Sales_Details__2[[#This Row],[Cost]])</f>
        <v>985.1418000000001</v>
      </c>
      <c r="M12" t="str">
        <f t="shared" si="1"/>
        <v>21-30%</v>
      </c>
      <c r="P12" t="s">
        <v>4087</v>
      </c>
      <c r="Q12">
        <v>671775.24644470098</v>
      </c>
      <c r="T12" s="4" t="s">
        <v>48</v>
      </c>
      <c r="U12" s="4" t="s">
        <v>3972</v>
      </c>
      <c r="V12" s="4">
        <v>64</v>
      </c>
      <c r="W12" s="4" t="str">
        <f t="shared" si="0"/>
        <v>56-64</v>
      </c>
      <c r="X12" s="4" t="s">
        <v>9</v>
      </c>
      <c r="Y12" s="4" t="s">
        <v>50</v>
      </c>
      <c r="Z12" s="4" t="s">
        <v>51</v>
      </c>
      <c r="AA12" s="4" t="s">
        <v>12</v>
      </c>
      <c r="AB12" s="4" t="s">
        <v>19</v>
      </c>
      <c r="AD12" s="4" t="s">
        <v>1565</v>
      </c>
      <c r="AE12" s="4" t="s">
        <v>3860</v>
      </c>
      <c r="AF12" s="4" t="s">
        <v>1566</v>
      </c>
      <c r="AG12" s="4" t="s">
        <v>3861</v>
      </c>
      <c r="AH12" s="4" t="s">
        <v>1567</v>
      </c>
      <c r="AI12" s="4">
        <v>495.72</v>
      </c>
      <c r="AJ12" s="4">
        <v>323</v>
      </c>
      <c r="AM12" t="s">
        <v>1786</v>
      </c>
      <c r="AN12" t="s">
        <v>4020</v>
      </c>
      <c r="AO12" t="s">
        <v>1763</v>
      </c>
      <c r="AP12" t="s">
        <v>1788</v>
      </c>
      <c r="AQ12" t="s">
        <v>1756</v>
      </c>
    </row>
    <row r="13" spans="1:43">
      <c r="A13" t="s">
        <v>1835</v>
      </c>
      <c r="B13" s="2">
        <v>45335</v>
      </c>
      <c r="C13" t="s">
        <v>241</v>
      </c>
      <c r="D13" t="s">
        <v>1596</v>
      </c>
      <c r="E13" t="s">
        <v>1799</v>
      </c>
      <c r="F13">
        <v>1</v>
      </c>
      <c r="G13">
        <v>278.63</v>
      </c>
      <c r="H13" s="12">
        <v>7.0000000000000007E-2</v>
      </c>
      <c r="I13" t="s">
        <v>1823</v>
      </c>
      <c r="J13">
        <v>259.1259</v>
      </c>
      <c r="K13" s="14">
        <f>_xlfn.XLOOKUP(Sales_Details__2[[#This Row],[Product_ID]],Prod_ID[Product_ID],Prod_ID[Cost])</f>
        <v>166.06</v>
      </c>
      <c r="L13" s="14">
        <f>Sales_Details__2[[#This Row],[Total_Amount]]-(Sales_Details__2[[#This Row],[Quantity]]*Sales_Details__2[[#This Row],[Cost]])</f>
        <v>93.065899999999999</v>
      </c>
      <c r="M13" t="str">
        <f t="shared" si="1"/>
        <v>6-10%</v>
      </c>
      <c r="P13" t="s">
        <v>4088</v>
      </c>
      <c r="Q13">
        <v>4.5826153354484145E-2</v>
      </c>
      <c r="T13" s="3" t="s">
        <v>52</v>
      </c>
      <c r="U13" s="3" t="s">
        <v>53</v>
      </c>
      <c r="V13" s="3">
        <v>53</v>
      </c>
      <c r="W13" s="4" t="str">
        <f t="shared" si="0"/>
        <v>46-55</v>
      </c>
      <c r="X13" s="3" t="s">
        <v>9</v>
      </c>
      <c r="Y13" s="3" t="s">
        <v>54</v>
      </c>
      <c r="Z13" s="3" t="s">
        <v>51</v>
      </c>
      <c r="AA13" s="3" t="s">
        <v>12</v>
      </c>
      <c r="AB13" s="3" t="s">
        <v>26</v>
      </c>
      <c r="AD13" s="3" t="s">
        <v>1568</v>
      </c>
      <c r="AE13" s="3" t="s">
        <v>3862</v>
      </c>
      <c r="AF13" s="3" t="s">
        <v>1544</v>
      </c>
      <c r="AG13" s="3" t="s">
        <v>3863</v>
      </c>
      <c r="AH13" s="3" t="s">
        <v>1569</v>
      </c>
      <c r="AI13" s="3">
        <v>298.86</v>
      </c>
      <c r="AJ13" s="3">
        <v>308</v>
      </c>
      <c r="AM13" t="s">
        <v>1789</v>
      </c>
      <c r="AN13" t="s">
        <v>4021</v>
      </c>
      <c r="AO13" t="s">
        <v>1754</v>
      </c>
      <c r="AP13" t="s">
        <v>1791</v>
      </c>
      <c r="AQ13" t="s">
        <v>1772</v>
      </c>
    </row>
    <row r="14" spans="1:43">
      <c r="A14" t="s">
        <v>1836</v>
      </c>
      <c r="B14" s="2">
        <v>45801</v>
      </c>
      <c r="C14" t="s">
        <v>1008</v>
      </c>
      <c r="D14" t="s">
        <v>1626</v>
      </c>
      <c r="E14" t="s">
        <v>1757</v>
      </c>
      <c r="F14">
        <v>4</v>
      </c>
      <c r="G14">
        <v>286.92</v>
      </c>
      <c r="H14" s="12">
        <v>0.17</v>
      </c>
      <c r="I14" t="s">
        <v>1823</v>
      </c>
      <c r="J14">
        <v>952.57439999999997</v>
      </c>
      <c r="K14">
        <f>_xlfn.XLOOKUP(Sales_Details__2[[#This Row],[Product_ID]],Prod_ID[Product_ID],Prod_ID[Cost])</f>
        <v>326.06</v>
      </c>
      <c r="L14">
        <f>Sales_Details__2[[#This Row],[Total_Amount]]-(Sales_Details__2[[#This Row],[Quantity]]*Sales_Details__2[[#This Row],[Cost]])</f>
        <v>-351.66560000000004</v>
      </c>
      <c r="M14" t="str">
        <f t="shared" si="1"/>
        <v>11-20%</v>
      </c>
      <c r="P14" t="s">
        <v>4089</v>
      </c>
      <c r="Q14">
        <v>0.87904703968681508</v>
      </c>
      <c r="T14" s="4" t="s">
        <v>55</v>
      </c>
      <c r="U14" s="4" t="s">
        <v>56</v>
      </c>
      <c r="V14" s="4">
        <v>28</v>
      </c>
      <c r="W14" s="4" t="str">
        <f t="shared" si="0"/>
        <v>26-35</v>
      </c>
      <c r="X14" s="4" t="s">
        <v>16</v>
      </c>
      <c r="Y14" s="4" t="s">
        <v>57</v>
      </c>
      <c r="Z14" s="4" t="s">
        <v>58</v>
      </c>
      <c r="AA14" s="4" t="s">
        <v>12</v>
      </c>
      <c r="AB14" s="4" t="s">
        <v>13</v>
      </c>
      <c r="AD14" s="4" t="s">
        <v>1570</v>
      </c>
      <c r="AE14" s="4" t="s">
        <v>4010</v>
      </c>
      <c r="AF14" s="4" t="s">
        <v>1563</v>
      </c>
      <c r="AG14" s="4" t="s">
        <v>3853</v>
      </c>
      <c r="AH14" s="4" t="s">
        <v>1571</v>
      </c>
      <c r="AI14" s="4">
        <v>449.4</v>
      </c>
      <c r="AJ14" s="4">
        <v>270</v>
      </c>
      <c r="AM14" t="s">
        <v>1792</v>
      </c>
      <c r="AN14" t="s">
        <v>1793</v>
      </c>
      <c r="AO14" t="s">
        <v>1763</v>
      </c>
      <c r="AP14" t="s">
        <v>395</v>
      </c>
      <c r="AQ14" t="s">
        <v>1772</v>
      </c>
    </row>
    <row r="15" spans="1:43">
      <c r="A15" t="s">
        <v>1837</v>
      </c>
      <c r="B15" s="2">
        <v>45528</v>
      </c>
      <c r="C15" t="s">
        <v>761</v>
      </c>
      <c r="D15" t="s">
        <v>1724</v>
      </c>
      <c r="E15" t="s">
        <v>1769</v>
      </c>
      <c r="F15">
        <v>4</v>
      </c>
      <c r="G15">
        <v>644.58000000000004</v>
      </c>
      <c r="H15" s="12">
        <v>0.01</v>
      </c>
      <c r="I15" t="s">
        <v>1823</v>
      </c>
      <c r="J15">
        <v>2552.5367999999999</v>
      </c>
      <c r="K15" s="14">
        <f>_xlfn.XLOOKUP(Sales_Details__2[[#This Row],[Product_ID]],Prod_ID[Product_ID],Prod_ID[Cost])</f>
        <v>131.24</v>
      </c>
      <c r="L15" s="14">
        <f>Sales_Details__2[[#This Row],[Total_Amount]]-(Sales_Details__2[[#This Row],[Quantity]]*Sales_Details__2[[#This Row],[Cost]])</f>
        <v>2027.5767999999998</v>
      </c>
      <c r="M15" t="str">
        <f t="shared" si="1"/>
        <v>0-5%</v>
      </c>
      <c r="P15" t="s">
        <v>4090</v>
      </c>
      <c r="Q15">
        <v>3889.7838000000002</v>
      </c>
      <c r="T15" s="3" t="s">
        <v>59</v>
      </c>
      <c r="U15" s="3" t="s">
        <v>60</v>
      </c>
      <c r="V15" s="3">
        <v>55</v>
      </c>
      <c r="W15" s="4" t="str">
        <f t="shared" si="0"/>
        <v>46-55</v>
      </c>
      <c r="X15" s="3" t="s">
        <v>16</v>
      </c>
      <c r="Y15" s="3" t="s">
        <v>61</v>
      </c>
      <c r="Z15" s="3" t="s">
        <v>62</v>
      </c>
      <c r="AA15" s="3" t="s">
        <v>12</v>
      </c>
      <c r="AB15" s="3" t="s">
        <v>19</v>
      </c>
      <c r="AD15" s="3" t="s">
        <v>1572</v>
      </c>
      <c r="AE15" s="3" t="s">
        <v>3865</v>
      </c>
      <c r="AF15" s="3" t="s">
        <v>1558</v>
      </c>
      <c r="AG15" s="3" t="s">
        <v>3866</v>
      </c>
      <c r="AH15" s="3" t="s">
        <v>1573</v>
      </c>
      <c r="AI15" s="3">
        <v>115.82</v>
      </c>
      <c r="AJ15" s="3">
        <v>460</v>
      </c>
      <c r="AM15" t="s">
        <v>1794</v>
      </c>
      <c r="AN15" t="s">
        <v>4022</v>
      </c>
      <c r="AO15" t="s">
        <v>1759</v>
      </c>
      <c r="AP15" t="s">
        <v>1796</v>
      </c>
      <c r="AQ15" t="s">
        <v>1772</v>
      </c>
    </row>
    <row r="16" spans="1:43">
      <c r="A16" t="s">
        <v>1838</v>
      </c>
      <c r="B16" s="2">
        <v>45875</v>
      </c>
      <c r="C16" t="s">
        <v>1371</v>
      </c>
      <c r="D16" t="s">
        <v>1616</v>
      </c>
      <c r="E16" t="s">
        <v>1804</v>
      </c>
      <c r="F16">
        <v>2</v>
      </c>
      <c r="G16">
        <v>316.89999999999998</v>
      </c>
      <c r="H16" s="12">
        <v>0.3</v>
      </c>
      <c r="I16" t="s">
        <v>1825</v>
      </c>
      <c r="J16">
        <v>443.66</v>
      </c>
      <c r="K16">
        <f>_xlfn.XLOOKUP(Sales_Details__2[[#This Row],[Product_ID]],Prod_ID[Product_ID],Prod_ID[Cost])</f>
        <v>419.28</v>
      </c>
      <c r="L16">
        <f>Sales_Details__2[[#This Row],[Total_Amount]]-(Sales_Details__2[[#This Row],[Quantity]]*Sales_Details__2[[#This Row],[Cost]])</f>
        <v>-394.89999999999992</v>
      </c>
      <c r="M16" t="str">
        <f t="shared" si="1"/>
        <v>21-30%</v>
      </c>
      <c r="P16" t="s">
        <v>4091</v>
      </c>
      <c r="Q16">
        <v>18.459</v>
      </c>
      <c r="T16" s="4" t="s">
        <v>63</v>
      </c>
      <c r="U16" s="4" t="s">
        <v>64</v>
      </c>
      <c r="V16" s="4">
        <v>32</v>
      </c>
      <c r="W16" s="4" t="str">
        <f t="shared" si="0"/>
        <v>26-35</v>
      </c>
      <c r="X16" s="4" t="s">
        <v>16</v>
      </c>
      <c r="Y16" s="4" t="s">
        <v>65</v>
      </c>
      <c r="Z16" s="4" t="s">
        <v>66</v>
      </c>
      <c r="AA16" s="4" t="s">
        <v>12</v>
      </c>
      <c r="AB16" s="4" t="s">
        <v>31</v>
      </c>
      <c r="AD16" s="4" t="s">
        <v>1574</v>
      </c>
      <c r="AE16" s="4" t="s">
        <v>3867</v>
      </c>
      <c r="AF16" s="4" t="s">
        <v>1563</v>
      </c>
      <c r="AG16" s="4" t="s">
        <v>3853</v>
      </c>
      <c r="AH16" s="4" t="s">
        <v>1575</v>
      </c>
      <c r="AI16" s="4">
        <v>242.23</v>
      </c>
      <c r="AJ16" s="4">
        <v>453</v>
      </c>
      <c r="AM16" t="s">
        <v>1797</v>
      </c>
      <c r="AN16" t="s">
        <v>4023</v>
      </c>
      <c r="AO16" t="s">
        <v>1754</v>
      </c>
      <c r="AP16" t="s">
        <v>129</v>
      </c>
      <c r="AQ16" t="s">
        <v>1756</v>
      </c>
    </row>
    <row r="17" spans="1:43">
      <c r="A17" t="s">
        <v>1839</v>
      </c>
      <c r="B17" s="2">
        <v>45829</v>
      </c>
      <c r="C17" t="s">
        <v>1092</v>
      </c>
      <c r="D17" t="s">
        <v>1596</v>
      </c>
      <c r="E17" t="s">
        <v>1801</v>
      </c>
      <c r="F17">
        <v>4</v>
      </c>
      <c r="G17">
        <v>403.47</v>
      </c>
      <c r="H17" s="12">
        <v>0.28999999999999998</v>
      </c>
      <c r="I17" t="s">
        <v>1825</v>
      </c>
      <c r="J17">
        <v>1145.8548000000001</v>
      </c>
      <c r="K17" s="14">
        <f>_xlfn.XLOOKUP(Sales_Details__2[[#This Row],[Product_ID]],Prod_ID[Product_ID],Prod_ID[Cost])</f>
        <v>166.06</v>
      </c>
      <c r="L17" s="14">
        <f>Sales_Details__2[[#This Row],[Total_Amount]]-(Sales_Details__2[[#This Row],[Quantity]]*Sales_Details__2[[#This Row],[Cost]])</f>
        <v>481.61480000000006</v>
      </c>
      <c r="M17" t="str">
        <f t="shared" si="1"/>
        <v>21-30%</v>
      </c>
      <c r="P17" t="s">
        <v>4092</v>
      </c>
      <c r="Q17">
        <v>3908.2428</v>
      </c>
      <c r="T17" s="3" t="s">
        <v>67</v>
      </c>
      <c r="U17" s="3" t="s">
        <v>68</v>
      </c>
      <c r="V17" s="3">
        <v>53</v>
      </c>
      <c r="W17" s="4" t="str">
        <f t="shared" si="0"/>
        <v>46-55</v>
      </c>
      <c r="X17" s="3" t="s">
        <v>16</v>
      </c>
      <c r="Y17" s="3" t="s">
        <v>69</v>
      </c>
      <c r="Z17" s="3" t="s">
        <v>70</v>
      </c>
      <c r="AA17" s="3" t="s">
        <v>12</v>
      </c>
      <c r="AB17" s="3" t="s">
        <v>31</v>
      </c>
      <c r="AD17" s="3" t="s">
        <v>1576</v>
      </c>
      <c r="AE17" s="3" t="s">
        <v>3868</v>
      </c>
      <c r="AF17" s="3" t="s">
        <v>1544</v>
      </c>
      <c r="AG17" s="3" t="s">
        <v>3869</v>
      </c>
      <c r="AH17" s="3" t="s">
        <v>1577</v>
      </c>
      <c r="AI17" s="3">
        <v>48.01</v>
      </c>
      <c r="AJ17" s="3">
        <v>439</v>
      </c>
      <c r="AM17" t="s">
        <v>1799</v>
      </c>
      <c r="AN17" t="s">
        <v>1800</v>
      </c>
      <c r="AO17" t="s">
        <v>1763</v>
      </c>
      <c r="AP17" t="s">
        <v>207</v>
      </c>
      <c r="AQ17" t="s">
        <v>1765</v>
      </c>
    </row>
    <row r="18" spans="1:43">
      <c r="A18" t="s">
        <v>1840</v>
      </c>
      <c r="B18" s="2">
        <v>45636</v>
      </c>
      <c r="C18" t="s">
        <v>1349</v>
      </c>
      <c r="D18" t="s">
        <v>1620</v>
      </c>
      <c r="E18" t="s">
        <v>1786</v>
      </c>
      <c r="F18">
        <v>3</v>
      </c>
      <c r="G18">
        <v>871.34</v>
      </c>
      <c r="H18" s="12">
        <v>0.04</v>
      </c>
      <c r="I18" t="s">
        <v>1828</v>
      </c>
      <c r="J18">
        <v>2509.4591999999998</v>
      </c>
      <c r="K18">
        <f>_xlfn.XLOOKUP(Sales_Details__2[[#This Row],[Product_ID]],Prod_ID[Product_ID],Prod_ID[Cost])</f>
        <v>223.43</v>
      </c>
      <c r="L18">
        <f>Sales_Details__2[[#This Row],[Total_Amount]]-(Sales_Details__2[[#This Row],[Quantity]]*Sales_Details__2[[#This Row],[Cost]])</f>
        <v>1839.1691999999998</v>
      </c>
      <c r="M18" t="str">
        <f t="shared" si="1"/>
        <v>0-5%</v>
      </c>
      <c r="P18" t="s">
        <v>4093</v>
      </c>
      <c r="Q18">
        <v>2174394.6983000007</v>
      </c>
      <c r="T18" s="4" t="s">
        <v>71</v>
      </c>
      <c r="U18" s="4" t="s">
        <v>72</v>
      </c>
      <c r="V18" s="4">
        <v>49</v>
      </c>
      <c r="W18" s="4" t="str">
        <f t="shared" si="0"/>
        <v>46-55</v>
      </c>
      <c r="X18" s="4" t="s">
        <v>16</v>
      </c>
      <c r="Y18" s="4" t="s">
        <v>73</v>
      </c>
      <c r="Z18" s="4" t="s">
        <v>74</v>
      </c>
      <c r="AA18" s="4" t="s">
        <v>12</v>
      </c>
      <c r="AB18" s="4" t="s">
        <v>19</v>
      </c>
      <c r="AD18" s="4" t="s">
        <v>1578</v>
      </c>
      <c r="AE18" s="4" t="s">
        <v>3870</v>
      </c>
      <c r="AF18" s="4" t="s">
        <v>1563</v>
      </c>
      <c r="AG18" s="4" t="s">
        <v>3871</v>
      </c>
      <c r="AH18" s="4" t="s">
        <v>1579</v>
      </c>
      <c r="AI18" s="4">
        <v>465.34</v>
      </c>
      <c r="AJ18" s="4">
        <v>301</v>
      </c>
      <c r="AM18" t="s">
        <v>1801</v>
      </c>
      <c r="AN18" t="s">
        <v>4024</v>
      </c>
      <c r="AO18" t="s">
        <v>1759</v>
      </c>
      <c r="AP18" t="s">
        <v>1803</v>
      </c>
      <c r="AQ18" t="s">
        <v>1756</v>
      </c>
    </row>
    <row r="19" spans="1:43" ht="15" thickBot="1">
      <c r="A19" t="s">
        <v>1841</v>
      </c>
      <c r="B19" s="2">
        <v>45913</v>
      </c>
      <c r="C19" t="s">
        <v>878</v>
      </c>
      <c r="D19" t="s">
        <v>1678</v>
      </c>
      <c r="E19" t="s">
        <v>1813</v>
      </c>
      <c r="F19">
        <v>2</v>
      </c>
      <c r="G19">
        <v>451.98</v>
      </c>
      <c r="H19" s="12">
        <v>0.25</v>
      </c>
      <c r="I19" t="s">
        <v>1823</v>
      </c>
      <c r="J19">
        <v>677.97</v>
      </c>
      <c r="K19" s="14">
        <f>_xlfn.XLOOKUP(Sales_Details__2[[#This Row],[Product_ID]],Prod_ID[Product_ID],Prod_ID[Cost])</f>
        <v>240.63</v>
      </c>
      <c r="L19" s="14">
        <f>Sales_Details__2[[#This Row],[Total_Amount]]-(Sales_Details__2[[#This Row],[Quantity]]*Sales_Details__2[[#This Row],[Cost]])</f>
        <v>196.71000000000004</v>
      </c>
      <c r="M19" t="str">
        <f t="shared" si="1"/>
        <v>21-30%</v>
      </c>
      <c r="P19" s="20" t="s">
        <v>4094</v>
      </c>
      <c r="Q19" s="20">
        <v>2000</v>
      </c>
      <c r="T19" s="3" t="s">
        <v>75</v>
      </c>
      <c r="U19" s="3" t="s">
        <v>76</v>
      </c>
      <c r="V19" s="3">
        <v>24</v>
      </c>
      <c r="W19" s="4" t="str">
        <f t="shared" si="0"/>
        <v>18-25</v>
      </c>
      <c r="X19" s="3" t="s">
        <v>16</v>
      </c>
      <c r="Y19" s="3" t="s">
        <v>77</v>
      </c>
      <c r="Z19" s="3" t="s">
        <v>51</v>
      </c>
      <c r="AA19" s="3" t="s">
        <v>12</v>
      </c>
      <c r="AB19" s="3" t="s">
        <v>26</v>
      </c>
      <c r="AD19" s="3" t="s">
        <v>1580</v>
      </c>
      <c r="AE19" s="3" t="s">
        <v>3872</v>
      </c>
      <c r="AF19" s="3" t="s">
        <v>1558</v>
      </c>
      <c r="AG19" s="3" t="s">
        <v>3873</v>
      </c>
      <c r="AH19" s="3" t="s">
        <v>1581</v>
      </c>
      <c r="AI19" s="3">
        <v>337.42</v>
      </c>
      <c r="AJ19" s="3">
        <v>256</v>
      </c>
      <c r="AM19" t="s">
        <v>1804</v>
      </c>
      <c r="AN19" t="s">
        <v>1805</v>
      </c>
      <c r="AO19" t="s">
        <v>1784</v>
      </c>
      <c r="AP19" t="s">
        <v>1806</v>
      </c>
      <c r="AQ19" t="s">
        <v>1756</v>
      </c>
    </row>
    <row r="20" spans="1:43">
      <c r="A20" t="s">
        <v>1842</v>
      </c>
      <c r="B20" s="2">
        <v>45637</v>
      </c>
      <c r="C20" t="s">
        <v>288</v>
      </c>
      <c r="D20" t="s">
        <v>1602</v>
      </c>
      <c r="E20" t="s">
        <v>1769</v>
      </c>
      <c r="F20">
        <v>2</v>
      </c>
      <c r="G20">
        <v>502.69</v>
      </c>
      <c r="H20" s="12">
        <v>0.23</v>
      </c>
      <c r="I20" t="s">
        <v>1823</v>
      </c>
      <c r="J20">
        <v>774.14260000000002</v>
      </c>
      <c r="K20">
        <f>_xlfn.XLOOKUP(Sales_Details__2[[#This Row],[Product_ID]],Prod_ID[Product_ID],Prod_ID[Cost])</f>
        <v>219.12333333333333</v>
      </c>
      <c r="L20">
        <f>Sales_Details__2[[#This Row],[Total_Amount]]-(Sales_Details__2[[#This Row],[Quantity]]*Sales_Details__2[[#This Row],[Cost]])</f>
        <v>335.89593333333335</v>
      </c>
      <c r="M20" t="str">
        <f t="shared" si="1"/>
        <v>21-30%</v>
      </c>
      <c r="T20" s="4" t="s">
        <v>78</v>
      </c>
      <c r="U20" s="4" t="s">
        <v>79</v>
      </c>
      <c r="V20" s="4">
        <v>60</v>
      </c>
      <c r="W20" s="4" t="str">
        <f t="shared" si="0"/>
        <v>56-64</v>
      </c>
      <c r="X20" s="4" t="s">
        <v>16</v>
      </c>
      <c r="Y20" s="4" t="s">
        <v>80</v>
      </c>
      <c r="Z20" s="4" t="s">
        <v>81</v>
      </c>
      <c r="AA20" s="4" t="s">
        <v>12</v>
      </c>
      <c r="AB20" s="4" t="s">
        <v>19</v>
      </c>
      <c r="AD20" s="4" t="s">
        <v>1582</v>
      </c>
      <c r="AE20" s="4" t="s">
        <v>3874</v>
      </c>
      <c r="AF20" s="4" t="s">
        <v>1566</v>
      </c>
      <c r="AG20" s="4" t="s">
        <v>3853</v>
      </c>
      <c r="AH20" s="4" t="s">
        <v>1583</v>
      </c>
      <c r="AI20" s="4">
        <v>144.53</v>
      </c>
      <c r="AJ20" s="4">
        <v>367</v>
      </c>
      <c r="AM20" t="s">
        <v>1807</v>
      </c>
      <c r="AN20" t="s">
        <v>1808</v>
      </c>
      <c r="AO20" t="s">
        <v>1759</v>
      </c>
      <c r="AP20" t="s">
        <v>1809</v>
      </c>
      <c r="AQ20" t="s">
        <v>1756</v>
      </c>
    </row>
    <row r="21" spans="1:43">
      <c r="A21" t="s">
        <v>1843</v>
      </c>
      <c r="B21" s="2">
        <v>45517</v>
      </c>
      <c r="C21" t="s">
        <v>338</v>
      </c>
      <c r="D21" t="s">
        <v>1626</v>
      </c>
      <c r="E21" t="s">
        <v>1769</v>
      </c>
      <c r="F21">
        <v>2</v>
      </c>
      <c r="G21">
        <v>559.23</v>
      </c>
      <c r="H21" s="12">
        <v>0.25</v>
      </c>
      <c r="I21" t="s">
        <v>1828</v>
      </c>
      <c r="J21">
        <v>838.84500000000003</v>
      </c>
      <c r="K21" s="14">
        <f>_xlfn.XLOOKUP(Sales_Details__2[[#This Row],[Product_ID]],Prod_ID[Product_ID],Prod_ID[Cost])</f>
        <v>326.06</v>
      </c>
      <c r="L21" s="14">
        <f>Sales_Details__2[[#This Row],[Total_Amount]]-(Sales_Details__2[[#This Row],[Quantity]]*Sales_Details__2[[#This Row],[Cost]])</f>
        <v>186.72500000000002</v>
      </c>
      <c r="M21" t="str">
        <f t="shared" si="1"/>
        <v>21-30%</v>
      </c>
      <c r="T21" s="3" t="s">
        <v>82</v>
      </c>
      <c r="U21" s="3" t="s">
        <v>83</v>
      </c>
      <c r="V21" s="3">
        <v>43</v>
      </c>
      <c r="W21" s="4" t="str">
        <f t="shared" si="0"/>
        <v>36-45</v>
      </c>
      <c r="X21" s="3" t="s">
        <v>9</v>
      </c>
      <c r="Y21" s="3" t="s">
        <v>84</v>
      </c>
      <c r="Z21" s="3" t="s">
        <v>62</v>
      </c>
      <c r="AA21" s="3" t="s">
        <v>12</v>
      </c>
      <c r="AB21" s="3" t="s">
        <v>19</v>
      </c>
      <c r="AD21" s="3" t="s">
        <v>1584</v>
      </c>
      <c r="AE21" s="3" t="s">
        <v>3875</v>
      </c>
      <c r="AF21" s="3" t="s">
        <v>1547</v>
      </c>
      <c r="AG21" s="3" t="s">
        <v>3851</v>
      </c>
      <c r="AH21" s="3" t="s">
        <v>1585</v>
      </c>
      <c r="AI21" s="3">
        <v>303.74666666666667</v>
      </c>
      <c r="AJ21" s="3">
        <v>343</v>
      </c>
      <c r="AM21" t="s">
        <v>1810</v>
      </c>
      <c r="AN21" t="s">
        <v>1811</v>
      </c>
      <c r="AO21" t="s">
        <v>1754</v>
      </c>
      <c r="AP21" t="s">
        <v>1812</v>
      </c>
      <c r="AQ21" t="s">
        <v>1756</v>
      </c>
    </row>
    <row r="22" spans="1:43" ht="15" thickBot="1">
      <c r="A22" t="s">
        <v>1844</v>
      </c>
      <c r="B22" s="2">
        <v>45369</v>
      </c>
      <c r="C22" t="s">
        <v>767</v>
      </c>
      <c r="D22" t="s">
        <v>1668</v>
      </c>
      <c r="E22" t="s">
        <v>1797</v>
      </c>
      <c r="F22">
        <v>4</v>
      </c>
      <c r="G22">
        <v>464.18</v>
      </c>
      <c r="H22" s="12">
        <v>0.04</v>
      </c>
      <c r="I22" t="s">
        <v>1828</v>
      </c>
      <c r="J22">
        <v>1782.4512</v>
      </c>
      <c r="K22">
        <f>_xlfn.XLOOKUP(Sales_Details__2[[#This Row],[Product_ID]],Prod_ID[Product_ID],Prod_ID[Cost])</f>
        <v>482.75</v>
      </c>
      <c r="L22">
        <f>Sales_Details__2[[#This Row],[Total_Amount]]-(Sales_Details__2[[#This Row],[Quantity]]*Sales_Details__2[[#This Row],[Cost]])</f>
        <v>-148.54880000000003</v>
      </c>
      <c r="M22" t="str">
        <f t="shared" si="1"/>
        <v>0-5%</v>
      </c>
      <c r="T22" s="4" t="s">
        <v>85</v>
      </c>
      <c r="U22" s="4" t="s">
        <v>86</v>
      </c>
      <c r="V22" s="4">
        <v>46</v>
      </c>
      <c r="W22" s="4" t="str">
        <f t="shared" si="0"/>
        <v>46-55</v>
      </c>
      <c r="X22" s="4" t="s">
        <v>16</v>
      </c>
      <c r="Y22" s="4" t="s">
        <v>87</v>
      </c>
      <c r="Z22" s="4" t="s">
        <v>88</v>
      </c>
      <c r="AA22" s="4" t="s">
        <v>12</v>
      </c>
      <c r="AB22" s="4" t="s">
        <v>19</v>
      </c>
      <c r="AD22" s="4" t="s">
        <v>1586</v>
      </c>
      <c r="AE22" s="4" t="s">
        <v>3876</v>
      </c>
      <c r="AF22" s="4" t="s">
        <v>1566</v>
      </c>
      <c r="AG22" s="4" t="s">
        <v>3877</v>
      </c>
      <c r="AH22" s="4" t="s">
        <v>1587</v>
      </c>
      <c r="AI22" s="4">
        <v>21.34</v>
      </c>
      <c r="AJ22" s="4">
        <v>65</v>
      </c>
      <c r="AM22" t="s">
        <v>1813</v>
      </c>
      <c r="AN22" t="s">
        <v>1814</v>
      </c>
      <c r="AO22" t="s">
        <v>1754</v>
      </c>
      <c r="AP22" t="s">
        <v>1815</v>
      </c>
      <c r="AQ22" t="s">
        <v>1772</v>
      </c>
    </row>
    <row r="23" spans="1:43">
      <c r="A23" t="s">
        <v>1845</v>
      </c>
      <c r="B23" s="2">
        <v>45843</v>
      </c>
      <c r="C23" t="s">
        <v>487</v>
      </c>
      <c r="D23" t="s">
        <v>1692</v>
      </c>
      <c r="E23" t="s">
        <v>1807</v>
      </c>
      <c r="F23">
        <v>3</v>
      </c>
      <c r="G23">
        <v>986.04</v>
      </c>
      <c r="H23" s="12">
        <v>0.27</v>
      </c>
      <c r="I23" t="s">
        <v>1828</v>
      </c>
      <c r="J23">
        <v>2159.4276</v>
      </c>
      <c r="K23" s="14">
        <f>_xlfn.XLOOKUP(Sales_Details__2[[#This Row],[Product_ID]],Prod_ID[Product_ID],Prod_ID[Cost])</f>
        <v>477.61</v>
      </c>
      <c r="L23" s="14">
        <f>Sales_Details__2[[#This Row],[Total_Amount]]-(Sales_Details__2[[#This Row],[Quantity]]*Sales_Details__2[[#This Row],[Cost]])</f>
        <v>726.59760000000006</v>
      </c>
      <c r="M23" t="str">
        <f t="shared" si="1"/>
        <v>21-30%</v>
      </c>
      <c r="P23" s="29" t="s">
        <v>4096</v>
      </c>
      <c r="Q23" s="29"/>
      <c r="T23" s="3" t="s">
        <v>89</v>
      </c>
      <c r="U23" s="3" t="s">
        <v>90</v>
      </c>
      <c r="V23" s="3">
        <v>59</v>
      </c>
      <c r="W23" s="4" t="str">
        <f t="shared" si="0"/>
        <v>56-64</v>
      </c>
      <c r="X23" s="3" t="s">
        <v>9</v>
      </c>
      <c r="Y23" s="3" t="s">
        <v>91</v>
      </c>
      <c r="Z23" s="3" t="s">
        <v>92</v>
      </c>
      <c r="AA23" s="3" t="s">
        <v>12</v>
      </c>
      <c r="AB23" s="3" t="s">
        <v>31</v>
      </c>
      <c r="AD23" s="3" t="s">
        <v>1588</v>
      </c>
      <c r="AE23" s="3" t="s">
        <v>3878</v>
      </c>
      <c r="AF23" s="3" t="s">
        <v>1566</v>
      </c>
      <c r="AG23" s="3" t="s">
        <v>3853</v>
      </c>
      <c r="AH23" s="3" t="s">
        <v>1589</v>
      </c>
      <c r="AI23" s="3">
        <v>131.51</v>
      </c>
      <c r="AJ23" s="3">
        <v>270</v>
      </c>
    </row>
    <row r="24" spans="1:43">
      <c r="A24" t="s">
        <v>1846</v>
      </c>
      <c r="B24" s="2">
        <v>45447</v>
      </c>
      <c r="C24" t="s">
        <v>1235</v>
      </c>
      <c r="D24" t="s">
        <v>1634</v>
      </c>
      <c r="E24" t="s">
        <v>1810</v>
      </c>
      <c r="F24">
        <v>1</v>
      </c>
      <c r="G24">
        <v>589.55999999999995</v>
      </c>
      <c r="H24" s="12">
        <v>0.22</v>
      </c>
      <c r="I24" t="s">
        <v>1823</v>
      </c>
      <c r="J24">
        <v>459.85680000000002</v>
      </c>
      <c r="K24">
        <f>_xlfn.XLOOKUP(Sales_Details__2[[#This Row],[Product_ID]],Prod_ID[Product_ID],Prod_ID[Cost])</f>
        <v>253.33</v>
      </c>
      <c r="L24">
        <f>Sales_Details__2[[#This Row],[Total_Amount]]-(Sales_Details__2[[#This Row],[Quantity]]*Sales_Details__2[[#This Row],[Cost]])</f>
        <v>206.52680000000001</v>
      </c>
      <c r="M24" t="str">
        <f t="shared" si="1"/>
        <v>21-30%</v>
      </c>
      <c r="T24" s="4" t="s">
        <v>93</v>
      </c>
      <c r="U24" s="4" t="s">
        <v>94</v>
      </c>
      <c r="V24" s="4">
        <v>36</v>
      </c>
      <c r="W24" s="4" t="str">
        <f t="shared" si="0"/>
        <v>36-45</v>
      </c>
      <c r="X24" s="4" t="s">
        <v>16</v>
      </c>
      <c r="Y24" s="4" t="s">
        <v>95</v>
      </c>
      <c r="Z24" s="4" t="s">
        <v>96</v>
      </c>
      <c r="AA24" s="4" t="s">
        <v>12</v>
      </c>
      <c r="AB24" s="4" t="s">
        <v>13</v>
      </c>
      <c r="AD24" s="4" t="s">
        <v>1590</v>
      </c>
      <c r="AE24" s="4" t="s">
        <v>3879</v>
      </c>
      <c r="AF24" s="4" t="s">
        <v>1544</v>
      </c>
      <c r="AG24" s="4" t="s">
        <v>3880</v>
      </c>
      <c r="AH24" s="4" t="s">
        <v>1591</v>
      </c>
      <c r="AI24" s="4">
        <v>123.46</v>
      </c>
      <c r="AJ24" s="4">
        <v>76</v>
      </c>
    </row>
    <row r="25" spans="1:43">
      <c r="A25" t="s">
        <v>1847</v>
      </c>
      <c r="B25" s="2">
        <v>45394</v>
      </c>
      <c r="C25" t="s">
        <v>1466</v>
      </c>
      <c r="D25" t="s">
        <v>1686</v>
      </c>
      <c r="E25" t="s">
        <v>1789</v>
      </c>
      <c r="F25">
        <v>3</v>
      </c>
      <c r="G25">
        <v>979.42</v>
      </c>
      <c r="H25" s="12">
        <v>0.03</v>
      </c>
      <c r="I25" t="s">
        <v>1825</v>
      </c>
      <c r="J25">
        <v>2850.1122</v>
      </c>
      <c r="K25" s="14">
        <f>_xlfn.XLOOKUP(Sales_Details__2[[#This Row],[Product_ID]],Prod_ID[Product_ID],Prod_ID[Cost])</f>
        <v>218.22</v>
      </c>
      <c r="L25" s="14">
        <f>Sales_Details__2[[#This Row],[Total_Amount]]-(Sales_Details__2[[#This Row],[Quantity]]*Sales_Details__2[[#This Row],[Cost]])</f>
        <v>2195.4522000000002</v>
      </c>
      <c r="M25" t="str">
        <f t="shared" si="1"/>
        <v>0-5%</v>
      </c>
      <c r="P25" t="s">
        <v>4082</v>
      </c>
      <c r="Q25">
        <v>444.16389831666618</v>
      </c>
      <c r="T25" s="3" t="s">
        <v>97</v>
      </c>
      <c r="U25" s="3" t="s">
        <v>3973</v>
      </c>
      <c r="V25" s="3">
        <v>33</v>
      </c>
      <c r="W25" s="4" t="str">
        <f t="shared" si="0"/>
        <v>26-35</v>
      </c>
      <c r="X25" s="3" t="s">
        <v>16</v>
      </c>
      <c r="Y25" s="3" t="s">
        <v>98</v>
      </c>
      <c r="Z25" s="3" t="s">
        <v>99</v>
      </c>
      <c r="AA25" s="3" t="s">
        <v>12</v>
      </c>
      <c r="AB25" s="3" t="s">
        <v>31</v>
      </c>
      <c r="AD25" s="3" t="s">
        <v>1592</v>
      </c>
      <c r="AE25" s="3" t="s">
        <v>3881</v>
      </c>
      <c r="AF25" s="3" t="s">
        <v>1566</v>
      </c>
      <c r="AG25" s="3" t="s">
        <v>3877</v>
      </c>
      <c r="AH25" s="3" t="s">
        <v>1593</v>
      </c>
      <c r="AI25" s="3">
        <v>484.62</v>
      </c>
      <c r="AJ25" s="3">
        <v>432</v>
      </c>
    </row>
    <row r="26" spans="1:43">
      <c r="A26" t="s">
        <v>1848</v>
      </c>
      <c r="B26" s="2">
        <v>45466</v>
      </c>
      <c r="C26" t="s">
        <v>1151</v>
      </c>
      <c r="D26" t="s">
        <v>1572</v>
      </c>
      <c r="E26" t="s">
        <v>1782</v>
      </c>
      <c r="F26">
        <v>1</v>
      </c>
      <c r="G26">
        <v>719.28</v>
      </c>
      <c r="H26" s="12">
        <v>0.08</v>
      </c>
      <c r="I26" t="s">
        <v>1823</v>
      </c>
      <c r="J26">
        <v>661.73760000000004</v>
      </c>
      <c r="K26">
        <f>_xlfn.XLOOKUP(Sales_Details__2[[#This Row],[Product_ID]],Prod_ID[Product_ID],Prod_ID[Cost])</f>
        <v>115.82</v>
      </c>
      <c r="L26">
        <f>Sales_Details__2[[#This Row],[Total_Amount]]-(Sales_Details__2[[#This Row],[Quantity]]*Sales_Details__2[[#This Row],[Cost]])</f>
        <v>545.91759999999999</v>
      </c>
      <c r="M26" t="str">
        <f t="shared" si="1"/>
        <v>6-10%</v>
      </c>
      <c r="P26" t="s">
        <v>4083</v>
      </c>
      <c r="Q26">
        <v>17.61238626307059</v>
      </c>
      <c r="T26" s="4" t="s">
        <v>100</v>
      </c>
      <c r="U26" s="4" t="s">
        <v>101</v>
      </c>
      <c r="V26" s="4">
        <v>52</v>
      </c>
      <c r="W26" s="4" t="str">
        <f t="shared" si="0"/>
        <v>46-55</v>
      </c>
      <c r="X26" s="4" t="s">
        <v>16</v>
      </c>
      <c r="Y26" s="4" t="s">
        <v>102</v>
      </c>
      <c r="Z26" s="4" t="s">
        <v>35</v>
      </c>
      <c r="AA26" s="4" t="s">
        <v>12</v>
      </c>
      <c r="AB26" s="4" t="s">
        <v>31</v>
      </c>
      <c r="AD26" s="4" t="s">
        <v>1594</v>
      </c>
      <c r="AE26" s="4" t="s">
        <v>3882</v>
      </c>
      <c r="AF26" s="4" t="s">
        <v>1547</v>
      </c>
      <c r="AG26" s="4" t="s">
        <v>3846</v>
      </c>
      <c r="AH26" s="4" t="s">
        <v>1595</v>
      </c>
      <c r="AI26" s="4">
        <v>282.995</v>
      </c>
      <c r="AJ26" s="4">
        <v>360</v>
      </c>
    </row>
    <row r="27" spans="1:43">
      <c r="A27" t="s">
        <v>1849</v>
      </c>
      <c r="B27" s="2">
        <v>45908</v>
      </c>
      <c r="C27" t="s">
        <v>613</v>
      </c>
      <c r="D27" t="s">
        <v>1682</v>
      </c>
      <c r="E27" t="s">
        <v>1776</v>
      </c>
      <c r="F27">
        <v>3</v>
      </c>
      <c r="G27">
        <v>77.599999999999994</v>
      </c>
      <c r="H27" s="12">
        <v>7.0000000000000007E-2</v>
      </c>
      <c r="I27" t="s">
        <v>1823</v>
      </c>
      <c r="J27">
        <v>216.50399999999999</v>
      </c>
      <c r="K27" s="14">
        <f>_xlfn.XLOOKUP(Sales_Details__2[[#This Row],[Product_ID]],Prod_ID[Product_ID],Prod_ID[Cost])</f>
        <v>349.17</v>
      </c>
      <c r="L27" s="14">
        <f>Sales_Details__2[[#This Row],[Total_Amount]]-(Sales_Details__2[[#This Row],[Quantity]]*Sales_Details__2[[#This Row],[Cost]])</f>
        <v>-831.00599999999997</v>
      </c>
      <c r="M27" t="str">
        <f t="shared" si="1"/>
        <v>6-10%</v>
      </c>
      <c r="P27" t="s">
        <v>4084</v>
      </c>
      <c r="Q27">
        <v>349.20780000000002</v>
      </c>
      <c r="T27" s="3" t="s">
        <v>103</v>
      </c>
      <c r="U27" s="3" t="s">
        <v>104</v>
      </c>
      <c r="V27" s="3">
        <v>40</v>
      </c>
      <c r="W27" s="4" t="str">
        <f t="shared" si="0"/>
        <v>36-45</v>
      </c>
      <c r="X27" s="3" t="s">
        <v>9</v>
      </c>
      <c r="Y27" s="3" t="s">
        <v>105</v>
      </c>
      <c r="Z27" s="3" t="s">
        <v>106</v>
      </c>
      <c r="AA27" s="3" t="s">
        <v>12</v>
      </c>
      <c r="AB27" s="3" t="s">
        <v>19</v>
      </c>
      <c r="AD27" s="3" t="s">
        <v>1596</v>
      </c>
      <c r="AE27" s="3" t="s">
        <v>3883</v>
      </c>
      <c r="AF27" s="3" t="s">
        <v>1566</v>
      </c>
      <c r="AG27" s="3" t="s">
        <v>3884</v>
      </c>
      <c r="AH27" s="3" t="s">
        <v>1597</v>
      </c>
      <c r="AI27" s="3">
        <v>166.06</v>
      </c>
      <c r="AJ27" s="3">
        <v>340</v>
      </c>
    </row>
    <row r="28" spans="1:43">
      <c r="A28" t="s">
        <v>1850</v>
      </c>
      <c r="B28" s="2">
        <v>45552</v>
      </c>
      <c r="C28" t="s">
        <v>1190</v>
      </c>
      <c r="D28" t="s">
        <v>1555</v>
      </c>
      <c r="E28" t="s">
        <v>1766</v>
      </c>
      <c r="F28">
        <v>4</v>
      </c>
      <c r="G28">
        <v>852.71</v>
      </c>
      <c r="H28" s="12">
        <v>0.14000000000000001</v>
      </c>
      <c r="I28" t="s">
        <v>1825</v>
      </c>
      <c r="J28">
        <v>2933.3224</v>
      </c>
      <c r="K28">
        <f>_xlfn.XLOOKUP(Sales_Details__2[[#This Row],[Product_ID]],Prod_ID[Product_ID],Prod_ID[Cost])</f>
        <v>261</v>
      </c>
      <c r="L28">
        <f>Sales_Details__2[[#This Row],[Total_Amount]]-(Sales_Details__2[[#This Row],[Quantity]]*Sales_Details__2[[#This Row],[Cost]])</f>
        <v>1889.3224</v>
      </c>
      <c r="M28" t="str">
        <f t="shared" si="1"/>
        <v>11-20%</v>
      </c>
      <c r="P28" t="s">
        <v>4085</v>
      </c>
      <c r="Q28" t="e">
        <v>#N/A</v>
      </c>
      <c r="T28" s="4" t="s">
        <v>107</v>
      </c>
      <c r="U28" s="4" t="s">
        <v>108</v>
      </c>
      <c r="V28" s="4">
        <v>59</v>
      </c>
      <c r="W28" s="4" t="str">
        <f t="shared" si="0"/>
        <v>56-64</v>
      </c>
      <c r="X28" s="4" t="s">
        <v>16</v>
      </c>
      <c r="Y28" s="4" t="s">
        <v>109</v>
      </c>
      <c r="Z28" s="4" t="s">
        <v>30</v>
      </c>
      <c r="AA28" s="4" t="s">
        <v>12</v>
      </c>
      <c r="AB28" s="4" t="s">
        <v>26</v>
      </c>
      <c r="AD28" s="4" t="s">
        <v>1598</v>
      </c>
      <c r="AE28" s="4" t="s">
        <v>3885</v>
      </c>
      <c r="AF28" s="4" t="s">
        <v>1547</v>
      </c>
      <c r="AG28" s="4" t="s">
        <v>3853</v>
      </c>
      <c r="AH28" s="4" t="s">
        <v>1599</v>
      </c>
      <c r="AI28" s="4">
        <v>174.02</v>
      </c>
      <c r="AJ28" s="4">
        <v>268</v>
      </c>
    </row>
    <row r="29" spans="1:43">
      <c r="A29" t="s">
        <v>1851</v>
      </c>
      <c r="B29" s="2">
        <v>45294</v>
      </c>
      <c r="C29" t="s">
        <v>693</v>
      </c>
      <c r="D29" t="s">
        <v>1744</v>
      </c>
      <c r="E29" t="s">
        <v>1782</v>
      </c>
      <c r="F29">
        <v>4</v>
      </c>
      <c r="G29">
        <v>156.16</v>
      </c>
      <c r="H29" s="12">
        <v>0.04</v>
      </c>
      <c r="I29" t="s">
        <v>1823</v>
      </c>
      <c r="J29">
        <v>599.65440000000001</v>
      </c>
      <c r="K29" s="14">
        <f>_xlfn.XLOOKUP(Sales_Details__2[[#This Row],[Product_ID]],Prod_ID[Product_ID],Prod_ID[Cost])</f>
        <v>431.67</v>
      </c>
      <c r="L29" s="14">
        <f>Sales_Details__2[[#This Row],[Total_Amount]]-(Sales_Details__2[[#This Row],[Quantity]]*Sales_Details__2[[#This Row],[Cost]])</f>
        <v>-1127.0255999999999</v>
      </c>
      <c r="M29" t="str">
        <f t="shared" si="1"/>
        <v>0-5%</v>
      </c>
      <c r="P29" t="s">
        <v>4086</v>
      </c>
      <c r="Q29">
        <v>787.64985860418676</v>
      </c>
      <c r="T29" s="3" t="s">
        <v>110</v>
      </c>
      <c r="U29" s="3" t="s">
        <v>111</v>
      </c>
      <c r="V29" s="3">
        <v>18</v>
      </c>
      <c r="W29" s="4" t="str">
        <f t="shared" si="0"/>
        <v>18-25</v>
      </c>
      <c r="X29" s="3" t="s">
        <v>16</v>
      </c>
      <c r="Y29" s="3" t="s">
        <v>112</v>
      </c>
      <c r="Z29" s="3" t="s">
        <v>113</v>
      </c>
      <c r="AA29" s="3" t="s">
        <v>12</v>
      </c>
      <c r="AB29" s="3" t="s">
        <v>13</v>
      </c>
      <c r="AD29" s="3" t="s">
        <v>1600</v>
      </c>
      <c r="AE29" s="3" t="s">
        <v>3886</v>
      </c>
      <c r="AF29" s="3" t="s">
        <v>1563</v>
      </c>
      <c r="AG29" s="3" t="s">
        <v>3859</v>
      </c>
      <c r="AH29" s="3" t="s">
        <v>1601</v>
      </c>
      <c r="AI29" s="3">
        <v>322.41000000000003</v>
      </c>
      <c r="AJ29" s="3">
        <v>213</v>
      </c>
    </row>
    <row r="30" spans="1:43">
      <c r="A30" t="s">
        <v>1852</v>
      </c>
      <c r="B30" s="2">
        <v>45710</v>
      </c>
      <c r="C30" t="s">
        <v>654</v>
      </c>
      <c r="D30" t="s">
        <v>1702</v>
      </c>
      <c r="E30" t="s">
        <v>1782</v>
      </c>
      <c r="F30">
        <v>3</v>
      </c>
      <c r="G30">
        <v>815.49</v>
      </c>
      <c r="H30" s="12">
        <v>0.17</v>
      </c>
      <c r="I30" t="s">
        <v>1823</v>
      </c>
      <c r="J30">
        <v>2030.5700999999999</v>
      </c>
      <c r="K30">
        <f>_xlfn.XLOOKUP(Sales_Details__2[[#This Row],[Product_ID]],Prod_ID[Product_ID],Prod_ID[Cost])</f>
        <v>480.9</v>
      </c>
      <c r="L30">
        <f>Sales_Details__2[[#This Row],[Total_Amount]]-(Sales_Details__2[[#This Row],[Quantity]]*Sales_Details__2[[#This Row],[Cost]])</f>
        <v>587.87010000000009</v>
      </c>
      <c r="M30" t="str">
        <f t="shared" si="1"/>
        <v>11-20%</v>
      </c>
      <c r="P30" t="s">
        <v>4087</v>
      </c>
      <c r="Q30">
        <v>620392.29975919542</v>
      </c>
      <c r="T30" s="4" t="s">
        <v>114</v>
      </c>
      <c r="U30" s="4" t="s">
        <v>115</v>
      </c>
      <c r="V30" s="4">
        <v>31</v>
      </c>
      <c r="W30" s="4" t="str">
        <f t="shared" si="0"/>
        <v>26-35</v>
      </c>
      <c r="X30" s="4" t="s">
        <v>9</v>
      </c>
      <c r="Y30" s="4" t="s">
        <v>116</v>
      </c>
      <c r="Z30" s="4" t="s">
        <v>117</v>
      </c>
      <c r="AA30" s="4" t="s">
        <v>12</v>
      </c>
      <c r="AB30" s="4" t="s">
        <v>26</v>
      </c>
      <c r="AD30" s="4" t="s">
        <v>1602</v>
      </c>
      <c r="AE30" s="4" t="s">
        <v>3887</v>
      </c>
      <c r="AF30" s="4" t="s">
        <v>1544</v>
      </c>
      <c r="AG30" s="4" t="s">
        <v>3869</v>
      </c>
      <c r="AH30" s="4" t="s">
        <v>1603</v>
      </c>
      <c r="AI30" s="4">
        <v>219.12333333333333</v>
      </c>
      <c r="AJ30" s="4">
        <v>378</v>
      </c>
    </row>
    <row r="31" spans="1:43">
      <c r="A31" t="s">
        <v>1853</v>
      </c>
      <c r="B31" s="2">
        <v>45923</v>
      </c>
      <c r="C31" t="s">
        <v>499</v>
      </c>
      <c r="D31" t="s">
        <v>1574</v>
      </c>
      <c r="E31" t="s">
        <v>1761</v>
      </c>
      <c r="F31">
        <v>2</v>
      </c>
      <c r="G31">
        <v>74.209999999999994</v>
      </c>
      <c r="H31" s="12">
        <v>0.11</v>
      </c>
      <c r="I31" t="s">
        <v>1825</v>
      </c>
      <c r="J31">
        <v>132.09379999999999</v>
      </c>
      <c r="K31" s="14">
        <f>_xlfn.XLOOKUP(Sales_Details__2[[#This Row],[Product_ID]],Prod_ID[Product_ID],Prod_ID[Cost])</f>
        <v>242.23</v>
      </c>
      <c r="L31" s="14">
        <f>Sales_Details__2[[#This Row],[Total_Amount]]-(Sales_Details__2[[#This Row],[Quantity]]*Sales_Details__2[[#This Row],[Cost]])</f>
        <v>-352.36619999999999</v>
      </c>
      <c r="M31" t="str">
        <f t="shared" si="1"/>
        <v>11-20%</v>
      </c>
      <c r="P31" t="s">
        <v>4088</v>
      </c>
      <c r="Q31">
        <v>0.71919154114984929</v>
      </c>
      <c r="T31" s="3" t="s">
        <v>118</v>
      </c>
      <c r="U31" s="3" t="s">
        <v>119</v>
      </c>
      <c r="V31" s="3">
        <v>27</v>
      </c>
      <c r="W31" s="4" t="str">
        <f t="shared" si="0"/>
        <v>26-35</v>
      </c>
      <c r="X31" s="3" t="s">
        <v>16</v>
      </c>
      <c r="Y31" s="3" t="s">
        <v>120</v>
      </c>
      <c r="Z31" s="3" t="s">
        <v>88</v>
      </c>
      <c r="AA31" s="3" t="s">
        <v>12</v>
      </c>
      <c r="AB31" s="3" t="s">
        <v>19</v>
      </c>
      <c r="AD31" s="3" t="s">
        <v>1604</v>
      </c>
      <c r="AE31" s="3" t="s">
        <v>3888</v>
      </c>
      <c r="AF31" s="3" t="s">
        <v>1566</v>
      </c>
      <c r="AG31" s="3" t="s">
        <v>3853</v>
      </c>
      <c r="AH31" s="3" t="s">
        <v>1605</v>
      </c>
      <c r="AI31" s="3">
        <v>38.76</v>
      </c>
      <c r="AJ31" s="3">
        <v>137</v>
      </c>
    </row>
    <row r="32" spans="1:43">
      <c r="A32" t="s">
        <v>1854</v>
      </c>
      <c r="B32" s="2">
        <v>45302</v>
      </c>
      <c r="C32" t="s">
        <v>1092</v>
      </c>
      <c r="D32" t="s">
        <v>1746</v>
      </c>
      <c r="E32" t="s">
        <v>1766</v>
      </c>
      <c r="F32">
        <v>4</v>
      </c>
      <c r="G32">
        <v>451.67</v>
      </c>
      <c r="H32" s="12">
        <v>0.15</v>
      </c>
      <c r="I32" t="s">
        <v>1823</v>
      </c>
      <c r="J32">
        <v>1535.6780000000001</v>
      </c>
      <c r="K32">
        <f>_xlfn.XLOOKUP(Sales_Details__2[[#This Row],[Product_ID]],Prod_ID[Product_ID],Prod_ID[Cost])</f>
        <v>201.41</v>
      </c>
      <c r="L32">
        <f>Sales_Details__2[[#This Row],[Total_Amount]]-(Sales_Details__2[[#This Row],[Quantity]]*Sales_Details__2[[#This Row],[Cost]])</f>
        <v>730.03800000000012</v>
      </c>
      <c r="M32" t="str">
        <f t="shared" si="1"/>
        <v>11-20%</v>
      </c>
      <c r="P32" t="s">
        <v>4089</v>
      </c>
      <c r="Q32">
        <v>0.59508971669131061</v>
      </c>
      <c r="T32" s="4" t="s">
        <v>121</v>
      </c>
      <c r="U32" s="4" t="s">
        <v>122</v>
      </c>
      <c r="V32" s="4">
        <v>54</v>
      </c>
      <c r="W32" s="4" t="str">
        <f t="shared" si="0"/>
        <v>46-55</v>
      </c>
      <c r="X32" s="4" t="s">
        <v>16</v>
      </c>
      <c r="Y32" s="4" t="s">
        <v>123</v>
      </c>
      <c r="Z32" s="4" t="s">
        <v>30</v>
      </c>
      <c r="AA32" s="4" t="s">
        <v>12</v>
      </c>
      <c r="AB32" s="4" t="s">
        <v>31</v>
      </c>
      <c r="AD32" s="4" t="s">
        <v>1606</v>
      </c>
      <c r="AE32" s="4" t="s">
        <v>3889</v>
      </c>
      <c r="AF32" s="4" t="s">
        <v>1544</v>
      </c>
      <c r="AG32" s="4" t="s">
        <v>3869</v>
      </c>
      <c r="AH32" s="4" t="s">
        <v>1607</v>
      </c>
      <c r="AI32" s="4">
        <v>218.48</v>
      </c>
      <c r="AJ32" s="4">
        <v>276</v>
      </c>
    </row>
    <row r="33" spans="1:36">
      <c r="A33" t="s">
        <v>1855</v>
      </c>
      <c r="B33" s="2">
        <v>45217</v>
      </c>
      <c r="C33" t="s">
        <v>118</v>
      </c>
      <c r="D33" t="s">
        <v>1555</v>
      </c>
      <c r="E33" t="s">
        <v>1813</v>
      </c>
      <c r="F33">
        <v>1</v>
      </c>
      <c r="G33">
        <v>429.38</v>
      </c>
      <c r="H33" s="12">
        <v>0.13</v>
      </c>
      <c r="I33" t="s">
        <v>1825</v>
      </c>
      <c r="J33">
        <v>373.56060000000002</v>
      </c>
      <c r="K33" s="14">
        <f>_xlfn.XLOOKUP(Sales_Details__2[[#This Row],[Product_ID]],Prod_ID[Product_ID],Prod_ID[Cost])</f>
        <v>261</v>
      </c>
      <c r="L33" s="14">
        <f>Sales_Details__2[[#This Row],[Total_Amount]]-(Sales_Details__2[[#This Row],[Quantity]]*Sales_Details__2[[#This Row],[Cost]])</f>
        <v>112.56060000000002</v>
      </c>
      <c r="M33" t="str">
        <f t="shared" si="1"/>
        <v>11-20%</v>
      </c>
      <c r="P33" t="s">
        <v>4090</v>
      </c>
      <c r="Q33">
        <v>5331.1535999999996</v>
      </c>
      <c r="T33" s="3" t="s">
        <v>124</v>
      </c>
      <c r="U33" s="3" t="s">
        <v>125</v>
      </c>
      <c r="V33" s="3">
        <v>64</v>
      </c>
      <c r="W33" s="4" t="str">
        <f t="shared" si="0"/>
        <v>56-64</v>
      </c>
      <c r="X33" s="3" t="s">
        <v>16</v>
      </c>
      <c r="Y33" s="3" t="s">
        <v>126</v>
      </c>
      <c r="Z33" s="3" t="s">
        <v>51</v>
      </c>
      <c r="AA33" s="3" t="s">
        <v>12</v>
      </c>
      <c r="AB33" s="3" t="s">
        <v>26</v>
      </c>
      <c r="AD33" s="3" t="s">
        <v>1608</v>
      </c>
      <c r="AE33" s="3" t="s">
        <v>3890</v>
      </c>
      <c r="AF33" s="3" t="s">
        <v>1544</v>
      </c>
      <c r="AG33" s="3" t="s">
        <v>3863</v>
      </c>
      <c r="AH33" s="3" t="s">
        <v>1609</v>
      </c>
      <c r="AI33" s="3">
        <v>19.52</v>
      </c>
      <c r="AJ33" s="3">
        <v>57</v>
      </c>
    </row>
    <row r="34" spans="1:36">
      <c r="A34" t="s">
        <v>1856</v>
      </c>
      <c r="B34" s="2">
        <v>45593</v>
      </c>
      <c r="C34" t="s">
        <v>1281</v>
      </c>
      <c r="D34" t="s">
        <v>1654</v>
      </c>
      <c r="E34" t="s">
        <v>1794</v>
      </c>
      <c r="F34">
        <v>2</v>
      </c>
      <c r="G34">
        <v>148.96</v>
      </c>
      <c r="H34" s="12">
        <v>0.03</v>
      </c>
      <c r="I34" t="s">
        <v>1828</v>
      </c>
      <c r="J34">
        <v>288.98239999999998</v>
      </c>
      <c r="K34">
        <f>_xlfn.XLOOKUP(Sales_Details__2[[#This Row],[Product_ID]],Prod_ID[Product_ID],Prod_ID[Cost])</f>
        <v>386.56</v>
      </c>
      <c r="L34">
        <f>Sales_Details__2[[#This Row],[Total_Amount]]-(Sales_Details__2[[#This Row],[Quantity]]*Sales_Details__2[[#This Row],[Cost]])</f>
        <v>-484.13760000000002</v>
      </c>
      <c r="M34" t="str">
        <f t="shared" si="1"/>
        <v>0-5%</v>
      </c>
      <c r="P34" t="s">
        <v>4091</v>
      </c>
      <c r="Q34">
        <v>-1705.5056</v>
      </c>
      <c r="T34" s="4" t="s">
        <v>127</v>
      </c>
      <c r="U34" s="4" t="s">
        <v>128</v>
      </c>
      <c r="V34" s="4">
        <v>41</v>
      </c>
      <c r="W34" s="4" t="str">
        <f t="shared" si="0"/>
        <v>36-45</v>
      </c>
      <c r="X34" s="4" t="s">
        <v>9</v>
      </c>
      <c r="Y34" s="4" t="s">
        <v>129</v>
      </c>
      <c r="Z34" s="4" t="s">
        <v>35</v>
      </c>
      <c r="AA34" s="4" t="s">
        <v>12</v>
      </c>
      <c r="AB34" s="4" t="s">
        <v>31</v>
      </c>
      <c r="AD34" s="4" t="s">
        <v>1610</v>
      </c>
      <c r="AE34" s="4" t="s">
        <v>3891</v>
      </c>
      <c r="AF34" s="4" t="s">
        <v>1566</v>
      </c>
      <c r="AG34" s="4" t="s">
        <v>3892</v>
      </c>
      <c r="AH34" s="4" t="s">
        <v>1611</v>
      </c>
      <c r="AI34" s="4">
        <v>204.39</v>
      </c>
      <c r="AJ34" s="4">
        <v>281</v>
      </c>
    </row>
    <row r="35" spans="1:36">
      <c r="A35" t="s">
        <v>1857</v>
      </c>
      <c r="B35" s="2">
        <v>45597</v>
      </c>
      <c r="C35" t="s">
        <v>1240</v>
      </c>
      <c r="D35" t="s">
        <v>1698</v>
      </c>
      <c r="E35" t="s">
        <v>1782</v>
      </c>
      <c r="F35">
        <v>4</v>
      </c>
      <c r="G35">
        <v>313.83</v>
      </c>
      <c r="H35" s="12">
        <v>0.08</v>
      </c>
      <c r="I35" t="s">
        <v>1823</v>
      </c>
      <c r="J35">
        <v>1154.8943999999999</v>
      </c>
      <c r="K35" s="14">
        <f>_xlfn.XLOOKUP(Sales_Details__2[[#This Row],[Product_ID]],Prod_ID[Product_ID],Prod_ID[Cost])</f>
        <v>158.13999999999999</v>
      </c>
      <c r="L35" s="14">
        <f>Sales_Details__2[[#This Row],[Total_Amount]]-(Sales_Details__2[[#This Row],[Quantity]]*Sales_Details__2[[#This Row],[Cost]])</f>
        <v>522.33439999999996</v>
      </c>
      <c r="M35" t="str">
        <f t="shared" si="1"/>
        <v>6-10%</v>
      </c>
      <c r="P35" t="s">
        <v>4092</v>
      </c>
      <c r="Q35">
        <v>3625.6480000000001</v>
      </c>
      <c r="T35" s="3" t="s">
        <v>130</v>
      </c>
      <c r="U35" s="3" t="s">
        <v>131</v>
      </c>
      <c r="V35" s="3">
        <v>48</v>
      </c>
      <c r="W35" s="4" t="str">
        <f t="shared" si="0"/>
        <v>46-55</v>
      </c>
      <c r="X35" s="3" t="s">
        <v>16</v>
      </c>
      <c r="Y35" s="3" t="s">
        <v>132</v>
      </c>
      <c r="Z35" s="3" t="s">
        <v>133</v>
      </c>
      <c r="AA35" s="3" t="s">
        <v>12</v>
      </c>
      <c r="AB35" s="3" t="s">
        <v>13</v>
      </c>
      <c r="AD35" s="3" t="s">
        <v>1612</v>
      </c>
      <c r="AE35" s="3" t="s">
        <v>3893</v>
      </c>
      <c r="AF35" s="3" t="s">
        <v>1558</v>
      </c>
      <c r="AG35" s="3" t="s">
        <v>3855</v>
      </c>
      <c r="AH35" s="3" t="s">
        <v>1613</v>
      </c>
      <c r="AI35" s="3">
        <v>283.83</v>
      </c>
      <c r="AJ35" s="3">
        <v>244</v>
      </c>
    </row>
    <row r="36" spans="1:36">
      <c r="A36" t="s">
        <v>1858</v>
      </c>
      <c r="B36" s="2">
        <v>45620</v>
      </c>
      <c r="C36" t="s">
        <v>1400</v>
      </c>
      <c r="D36" t="s">
        <v>1572</v>
      </c>
      <c r="E36" t="s">
        <v>1776</v>
      </c>
      <c r="F36">
        <v>2</v>
      </c>
      <c r="G36">
        <v>717.31</v>
      </c>
      <c r="H36" s="12">
        <v>0.15</v>
      </c>
      <c r="I36" t="s">
        <v>1823</v>
      </c>
      <c r="J36">
        <v>1219.4269999999999</v>
      </c>
      <c r="K36">
        <f>_xlfn.XLOOKUP(Sales_Details__2[[#This Row],[Product_ID]],Prod_ID[Product_ID],Prod_ID[Cost])</f>
        <v>115.82</v>
      </c>
      <c r="L36">
        <f>Sales_Details__2[[#This Row],[Total_Amount]]-(Sales_Details__2[[#This Row],[Quantity]]*Sales_Details__2[[#This Row],[Cost]])</f>
        <v>987.78699999999992</v>
      </c>
      <c r="M36" t="str">
        <f t="shared" si="1"/>
        <v>11-20%</v>
      </c>
      <c r="P36" t="s">
        <v>4093</v>
      </c>
      <c r="Q36">
        <v>888327.79663333239</v>
      </c>
      <c r="T36" s="4" t="s">
        <v>134</v>
      </c>
      <c r="U36" s="4" t="s">
        <v>3974</v>
      </c>
      <c r="V36" s="4">
        <v>25</v>
      </c>
      <c r="W36" s="4" t="str">
        <f t="shared" si="0"/>
        <v>18-25</v>
      </c>
      <c r="X36" s="4" t="s">
        <v>9</v>
      </c>
      <c r="Y36" s="4" t="s">
        <v>136</v>
      </c>
      <c r="Z36" s="4" t="s">
        <v>96</v>
      </c>
      <c r="AA36" s="4" t="s">
        <v>12</v>
      </c>
      <c r="AB36" s="4" t="s">
        <v>19</v>
      </c>
      <c r="AD36" s="4" t="s">
        <v>1614</v>
      </c>
      <c r="AE36" s="4" t="s">
        <v>3894</v>
      </c>
      <c r="AF36" s="4" t="s">
        <v>1544</v>
      </c>
      <c r="AG36" s="4" t="s">
        <v>3869</v>
      </c>
      <c r="AH36" s="4" t="s">
        <v>1615</v>
      </c>
      <c r="AI36" s="4">
        <v>179.77</v>
      </c>
      <c r="AJ36" s="4">
        <v>305</v>
      </c>
    </row>
    <row r="37" spans="1:36" ht="15" thickBot="1">
      <c r="A37" t="s">
        <v>1859</v>
      </c>
      <c r="B37" s="2">
        <v>45215</v>
      </c>
      <c r="C37" t="s">
        <v>1080</v>
      </c>
      <c r="D37" t="s">
        <v>1706</v>
      </c>
      <c r="E37" t="s">
        <v>1757</v>
      </c>
      <c r="F37">
        <v>3</v>
      </c>
      <c r="G37">
        <v>873.22</v>
      </c>
      <c r="H37" s="12">
        <v>0.18</v>
      </c>
      <c r="I37" t="s">
        <v>1823</v>
      </c>
      <c r="J37">
        <v>2148.1212</v>
      </c>
      <c r="K37" s="14">
        <f>_xlfn.XLOOKUP(Sales_Details__2[[#This Row],[Product_ID]],Prod_ID[Product_ID],Prod_ID[Cost])</f>
        <v>228.53</v>
      </c>
      <c r="L37" s="14">
        <f>Sales_Details__2[[#This Row],[Total_Amount]]-(Sales_Details__2[[#This Row],[Quantity]]*Sales_Details__2[[#This Row],[Cost]])</f>
        <v>1462.5311999999999</v>
      </c>
      <c r="M37" t="str">
        <f t="shared" si="1"/>
        <v>11-20%</v>
      </c>
      <c r="P37" s="20" t="s">
        <v>4094</v>
      </c>
      <c r="Q37" s="20">
        <v>2000</v>
      </c>
      <c r="T37" s="3" t="s">
        <v>137</v>
      </c>
      <c r="U37" s="3" t="s">
        <v>138</v>
      </c>
      <c r="V37" s="3">
        <v>27</v>
      </c>
      <c r="W37" s="4" t="str">
        <f t="shared" si="0"/>
        <v>26-35</v>
      </c>
      <c r="X37" s="3" t="s">
        <v>16</v>
      </c>
      <c r="Y37" s="3" t="s">
        <v>139</v>
      </c>
      <c r="Z37" s="3" t="s">
        <v>140</v>
      </c>
      <c r="AA37" s="3" t="s">
        <v>12</v>
      </c>
      <c r="AB37" s="3" t="s">
        <v>19</v>
      </c>
      <c r="AD37" s="3" t="s">
        <v>1616</v>
      </c>
      <c r="AE37" s="3" t="s">
        <v>3895</v>
      </c>
      <c r="AF37" s="3" t="s">
        <v>1563</v>
      </c>
      <c r="AG37" s="3" t="s">
        <v>3844</v>
      </c>
      <c r="AH37" s="3" t="s">
        <v>1617</v>
      </c>
      <c r="AI37" s="3">
        <v>419.28</v>
      </c>
      <c r="AJ37" s="3">
        <v>86</v>
      </c>
    </row>
    <row r="38" spans="1:36">
      <c r="A38" t="s">
        <v>1860</v>
      </c>
      <c r="B38" s="2">
        <v>45878</v>
      </c>
      <c r="C38" t="s">
        <v>708</v>
      </c>
      <c r="D38" t="s">
        <v>1580</v>
      </c>
      <c r="E38" t="s">
        <v>1766</v>
      </c>
      <c r="F38">
        <v>4</v>
      </c>
      <c r="G38">
        <v>109.36</v>
      </c>
      <c r="H38" s="12">
        <v>0.19</v>
      </c>
      <c r="I38" t="s">
        <v>1828</v>
      </c>
      <c r="J38">
        <v>354.32639999999998</v>
      </c>
      <c r="K38">
        <f>_xlfn.XLOOKUP(Sales_Details__2[[#This Row],[Product_ID]],Prod_ID[Product_ID],Prod_ID[Cost])</f>
        <v>337.42</v>
      </c>
      <c r="L38">
        <f>Sales_Details__2[[#This Row],[Total_Amount]]-(Sales_Details__2[[#This Row],[Quantity]]*Sales_Details__2[[#This Row],[Cost]])</f>
        <v>-995.35360000000014</v>
      </c>
      <c r="M38" t="str">
        <f t="shared" si="1"/>
        <v>11-20%</v>
      </c>
      <c r="T38" s="4" t="s">
        <v>141</v>
      </c>
      <c r="U38" s="4" t="s">
        <v>142</v>
      </c>
      <c r="V38" s="4">
        <v>52</v>
      </c>
      <c r="W38" s="4" t="str">
        <f t="shared" si="0"/>
        <v>46-55</v>
      </c>
      <c r="X38" s="4" t="s">
        <v>9</v>
      </c>
      <c r="Y38" s="4" t="s">
        <v>143</v>
      </c>
      <c r="Z38" s="4" t="s">
        <v>18</v>
      </c>
      <c r="AA38" s="4" t="s">
        <v>12</v>
      </c>
      <c r="AB38" s="4" t="s">
        <v>31</v>
      </c>
      <c r="AD38" s="4" t="s">
        <v>1618</v>
      </c>
      <c r="AE38" s="4" t="s">
        <v>3896</v>
      </c>
      <c r="AF38" s="4" t="s">
        <v>1544</v>
      </c>
      <c r="AG38" s="4" t="s">
        <v>3857</v>
      </c>
      <c r="AH38" s="4" t="s">
        <v>1619</v>
      </c>
      <c r="AI38" s="4">
        <v>382.22</v>
      </c>
      <c r="AJ38" s="4">
        <v>329</v>
      </c>
    </row>
    <row r="39" spans="1:36">
      <c r="A39" t="s">
        <v>1861</v>
      </c>
      <c r="B39" s="2">
        <v>45635</v>
      </c>
      <c r="C39" t="s">
        <v>310</v>
      </c>
      <c r="D39" t="s">
        <v>1555</v>
      </c>
      <c r="E39" t="s">
        <v>1779</v>
      </c>
      <c r="F39">
        <v>3</v>
      </c>
      <c r="G39">
        <v>559.52</v>
      </c>
      <c r="H39" s="12">
        <v>0.16</v>
      </c>
      <c r="I39" t="s">
        <v>1825</v>
      </c>
      <c r="J39">
        <v>1409.9903999999999</v>
      </c>
      <c r="K39" s="14">
        <f>_xlfn.XLOOKUP(Sales_Details__2[[#This Row],[Product_ID]],Prod_ID[Product_ID],Prod_ID[Cost])</f>
        <v>261</v>
      </c>
      <c r="L39" s="14">
        <f>Sales_Details__2[[#This Row],[Total_Amount]]-(Sales_Details__2[[#This Row],[Quantity]]*Sales_Details__2[[#This Row],[Cost]])</f>
        <v>626.99039999999991</v>
      </c>
      <c r="M39" t="str">
        <f t="shared" si="1"/>
        <v>11-20%</v>
      </c>
      <c r="T39" s="3" t="s">
        <v>144</v>
      </c>
      <c r="U39" s="3" t="s">
        <v>145</v>
      </c>
      <c r="V39" s="3">
        <v>20</v>
      </c>
      <c r="W39" s="4" t="str">
        <f t="shared" si="0"/>
        <v>18-25</v>
      </c>
      <c r="X39" s="3" t="s">
        <v>16</v>
      </c>
      <c r="Y39" s="3" t="s">
        <v>146</v>
      </c>
      <c r="Z39" s="3" t="s">
        <v>81</v>
      </c>
      <c r="AA39" s="3" t="s">
        <v>12</v>
      </c>
      <c r="AB39" s="3" t="s">
        <v>13</v>
      </c>
      <c r="AD39" s="3" t="s">
        <v>1620</v>
      </c>
      <c r="AE39" s="3" t="s">
        <v>3897</v>
      </c>
      <c r="AF39" s="3" t="s">
        <v>1547</v>
      </c>
      <c r="AG39" s="3" t="s">
        <v>3846</v>
      </c>
      <c r="AH39" s="3" t="s">
        <v>1621</v>
      </c>
      <c r="AI39" s="3">
        <v>223.43</v>
      </c>
      <c r="AJ39" s="3">
        <v>154</v>
      </c>
    </row>
    <row r="40" spans="1:36" ht="15" thickBot="1">
      <c r="A40" t="s">
        <v>1862</v>
      </c>
      <c r="B40" s="2">
        <v>45329</v>
      </c>
      <c r="C40" t="s">
        <v>1513</v>
      </c>
      <c r="D40" t="s">
        <v>1568</v>
      </c>
      <c r="E40" t="s">
        <v>1807</v>
      </c>
      <c r="F40">
        <v>3</v>
      </c>
      <c r="G40">
        <v>121.76</v>
      </c>
      <c r="H40" s="12">
        <v>0.27</v>
      </c>
      <c r="I40" t="s">
        <v>1825</v>
      </c>
      <c r="J40">
        <v>266.65440000000001</v>
      </c>
      <c r="K40">
        <f>_xlfn.XLOOKUP(Sales_Details__2[[#This Row],[Product_ID]],Prod_ID[Product_ID],Prod_ID[Cost])</f>
        <v>298.86</v>
      </c>
      <c r="L40">
        <f>Sales_Details__2[[#This Row],[Total_Amount]]-(Sales_Details__2[[#This Row],[Quantity]]*Sales_Details__2[[#This Row],[Cost]])</f>
        <v>-629.92560000000003</v>
      </c>
      <c r="M40" t="str">
        <f t="shared" si="1"/>
        <v>21-30%</v>
      </c>
      <c r="T40" s="4" t="s">
        <v>147</v>
      </c>
      <c r="U40" s="4" t="s">
        <v>148</v>
      </c>
      <c r="V40" s="4">
        <v>27</v>
      </c>
      <c r="W40" s="4" t="str">
        <f t="shared" si="0"/>
        <v>26-35</v>
      </c>
      <c r="X40" s="4" t="s">
        <v>16</v>
      </c>
      <c r="Y40" s="4" t="s">
        <v>149</v>
      </c>
      <c r="Z40" s="4" t="s">
        <v>39</v>
      </c>
      <c r="AA40" s="4" t="s">
        <v>12</v>
      </c>
      <c r="AB40" s="4" t="s">
        <v>31</v>
      </c>
      <c r="AD40" s="4" t="s">
        <v>1622</v>
      </c>
      <c r="AE40" s="4" t="s">
        <v>3898</v>
      </c>
      <c r="AF40" s="4" t="s">
        <v>1547</v>
      </c>
      <c r="AG40" s="4" t="s">
        <v>3899</v>
      </c>
      <c r="AH40" s="4" t="s">
        <v>1623</v>
      </c>
      <c r="AI40" s="4">
        <v>353.47</v>
      </c>
      <c r="AJ40" s="4">
        <v>214</v>
      </c>
    </row>
    <row r="41" spans="1:36">
      <c r="A41" t="s">
        <v>1863</v>
      </c>
      <c r="B41" s="2">
        <v>45378</v>
      </c>
      <c r="C41" t="s">
        <v>622</v>
      </c>
      <c r="D41" t="s">
        <v>1614</v>
      </c>
      <c r="E41" t="s">
        <v>1797</v>
      </c>
      <c r="F41">
        <v>4</v>
      </c>
      <c r="G41">
        <v>735.32</v>
      </c>
      <c r="H41" s="12">
        <v>0.06</v>
      </c>
      <c r="I41" t="s">
        <v>1828</v>
      </c>
      <c r="J41">
        <v>2764.8031999999998</v>
      </c>
      <c r="K41" s="14">
        <f>_xlfn.XLOOKUP(Sales_Details__2[[#This Row],[Product_ID]],Prod_ID[Product_ID],Prod_ID[Cost])</f>
        <v>179.77</v>
      </c>
      <c r="L41" s="14">
        <f>Sales_Details__2[[#This Row],[Total_Amount]]-(Sales_Details__2[[#This Row],[Quantity]]*Sales_Details__2[[#This Row],[Cost]])</f>
        <v>2045.7231999999999</v>
      </c>
      <c r="M41" t="str">
        <f t="shared" si="1"/>
        <v>6-10%</v>
      </c>
      <c r="P41" s="29" t="s">
        <v>1819</v>
      </c>
      <c r="Q41" s="29"/>
      <c r="T41" s="3" t="s">
        <v>150</v>
      </c>
      <c r="U41" s="3" t="s">
        <v>151</v>
      </c>
      <c r="V41" s="3">
        <v>35</v>
      </c>
      <c r="W41" s="4" t="str">
        <f t="shared" si="0"/>
        <v>26-35</v>
      </c>
      <c r="X41" s="3" t="s">
        <v>16</v>
      </c>
      <c r="Y41" s="3" t="s">
        <v>152</v>
      </c>
      <c r="Z41" s="3" t="s">
        <v>18</v>
      </c>
      <c r="AA41" s="3" t="s">
        <v>12</v>
      </c>
      <c r="AB41" s="3" t="s">
        <v>26</v>
      </c>
      <c r="AD41" s="3" t="s">
        <v>1624</v>
      </c>
      <c r="AE41" s="3" t="s">
        <v>3900</v>
      </c>
      <c r="AF41" s="3" t="s">
        <v>1566</v>
      </c>
      <c r="AG41" s="3" t="s">
        <v>3884</v>
      </c>
      <c r="AH41" s="3" t="s">
        <v>1625</v>
      </c>
      <c r="AI41" s="3">
        <v>135.61000000000001</v>
      </c>
      <c r="AJ41" s="3">
        <v>394</v>
      </c>
    </row>
    <row r="42" spans="1:36">
      <c r="A42" t="s">
        <v>1864</v>
      </c>
      <c r="B42" s="2">
        <v>45264</v>
      </c>
      <c r="C42" t="s">
        <v>1337</v>
      </c>
      <c r="D42" t="s">
        <v>1736</v>
      </c>
      <c r="E42" t="s">
        <v>1766</v>
      </c>
      <c r="F42">
        <v>2</v>
      </c>
      <c r="G42">
        <v>600.73</v>
      </c>
      <c r="H42" s="12">
        <v>0.08</v>
      </c>
      <c r="I42" t="s">
        <v>1823</v>
      </c>
      <c r="J42">
        <v>1105.3432</v>
      </c>
      <c r="K42">
        <f>_xlfn.XLOOKUP(Sales_Details__2[[#This Row],[Product_ID]],Prod_ID[Product_ID],Prod_ID[Cost])</f>
        <v>358.47</v>
      </c>
      <c r="L42">
        <f>Sales_Details__2[[#This Row],[Total_Amount]]-(Sales_Details__2[[#This Row],[Quantity]]*Sales_Details__2[[#This Row],[Cost]])</f>
        <v>388.40319999999997</v>
      </c>
      <c r="M42" t="str">
        <f t="shared" si="1"/>
        <v>6-10%</v>
      </c>
      <c r="T42" s="4" t="s">
        <v>153</v>
      </c>
      <c r="U42" s="4" t="s">
        <v>154</v>
      </c>
      <c r="V42" s="4">
        <v>55</v>
      </c>
      <c r="W42" s="4" t="str">
        <f t="shared" si="0"/>
        <v>46-55</v>
      </c>
      <c r="X42" s="4" t="s">
        <v>16</v>
      </c>
      <c r="Y42" s="4" t="s">
        <v>155</v>
      </c>
      <c r="Z42" s="4" t="s">
        <v>156</v>
      </c>
      <c r="AA42" s="4" t="s">
        <v>12</v>
      </c>
      <c r="AB42" s="4" t="s">
        <v>13</v>
      </c>
      <c r="AD42" s="4" t="s">
        <v>1626</v>
      </c>
      <c r="AE42" s="4" t="s">
        <v>3901</v>
      </c>
      <c r="AF42" s="4" t="s">
        <v>1563</v>
      </c>
      <c r="AG42" s="4" t="s">
        <v>3902</v>
      </c>
      <c r="AH42" s="4" t="s">
        <v>1627</v>
      </c>
      <c r="AI42" s="4">
        <v>326.06</v>
      </c>
      <c r="AJ42" s="4">
        <v>301</v>
      </c>
    </row>
    <row r="43" spans="1:36">
      <c r="A43" t="s">
        <v>1865</v>
      </c>
      <c r="B43" s="2">
        <v>45486</v>
      </c>
      <c r="C43" t="s">
        <v>264</v>
      </c>
      <c r="D43" t="s">
        <v>1600</v>
      </c>
      <c r="E43" t="s">
        <v>1813</v>
      </c>
      <c r="F43">
        <v>2</v>
      </c>
      <c r="G43">
        <v>873.86</v>
      </c>
      <c r="H43" s="12">
        <v>7.0000000000000007E-2</v>
      </c>
      <c r="I43" t="s">
        <v>1828</v>
      </c>
      <c r="J43">
        <v>1625.3796</v>
      </c>
      <c r="K43" s="14">
        <f>_xlfn.XLOOKUP(Sales_Details__2[[#This Row],[Product_ID]],Prod_ID[Product_ID],Prod_ID[Cost])</f>
        <v>322.41000000000003</v>
      </c>
      <c r="L43" s="14">
        <f>Sales_Details__2[[#This Row],[Total_Amount]]-(Sales_Details__2[[#This Row],[Quantity]]*Sales_Details__2[[#This Row],[Cost]])</f>
        <v>980.55959999999993</v>
      </c>
      <c r="M43" t="str">
        <f t="shared" si="1"/>
        <v>6-10%</v>
      </c>
      <c r="P43" t="s">
        <v>4082</v>
      </c>
      <c r="Q43">
        <v>0.14796000000000004</v>
      </c>
      <c r="T43" s="3" t="s">
        <v>157</v>
      </c>
      <c r="U43" s="3" t="s">
        <v>158</v>
      </c>
      <c r="V43" s="3">
        <v>50</v>
      </c>
      <c r="W43" s="4" t="str">
        <f t="shared" si="0"/>
        <v>46-55</v>
      </c>
      <c r="X43" s="3" t="s">
        <v>9</v>
      </c>
      <c r="Y43" s="3" t="s">
        <v>159</v>
      </c>
      <c r="Z43" s="3" t="s">
        <v>62</v>
      </c>
      <c r="AA43" s="3" t="s">
        <v>12</v>
      </c>
      <c r="AB43" s="3" t="s">
        <v>13</v>
      </c>
      <c r="AD43" s="3" t="s">
        <v>1628</v>
      </c>
      <c r="AE43" s="3" t="s">
        <v>3903</v>
      </c>
      <c r="AF43" s="3" t="s">
        <v>1563</v>
      </c>
      <c r="AG43" s="3" t="s">
        <v>3859</v>
      </c>
      <c r="AH43" s="3" t="s">
        <v>1629</v>
      </c>
      <c r="AI43" s="3">
        <v>38.520000000000003</v>
      </c>
      <c r="AJ43" s="3">
        <v>378</v>
      </c>
    </row>
    <row r="44" spans="1:36">
      <c r="A44" t="s">
        <v>1866</v>
      </c>
      <c r="B44" s="2">
        <v>45241</v>
      </c>
      <c r="C44" t="s">
        <v>954</v>
      </c>
      <c r="D44" t="s">
        <v>1594</v>
      </c>
      <c r="E44" t="s">
        <v>1782</v>
      </c>
      <c r="F44">
        <v>3</v>
      </c>
      <c r="G44">
        <v>342.47</v>
      </c>
      <c r="H44" s="12">
        <v>0.08</v>
      </c>
      <c r="I44" t="s">
        <v>1825</v>
      </c>
      <c r="J44">
        <v>945.21720000000005</v>
      </c>
      <c r="K44">
        <f>_xlfn.XLOOKUP(Sales_Details__2[[#This Row],[Product_ID]],Prod_ID[Product_ID],Prod_ID[Cost])</f>
        <v>282.995</v>
      </c>
      <c r="L44">
        <f>Sales_Details__2[[#This Row],[Total_Amount]]-(Sales_Details__2[[#This Row],[Quantity]]*Sales_Details__2[[#This Row],[Cost]])</f>
        <v>96.232200000000034</v>
      </c>
      <c r="M44" t="str">
        <f t="shared" si="1"/>
        <v>6-10%</v>
      </c>
      <c r="P44" t="s">
        <v>4083</v>
      </c>
      <c r="Q44">
        <v>1.9598570661810695E-3</v>
      </c>
      <c r="T44" s="4" t="s">
        <v>160</v>
      </c>
      <c r="U44" s="4" t="s">
        <v>161</v>
      </c>
      <c r="V44" s="4">
        <v>21</v>
      </c>
      <c r="W44" s="4" t="str">
        <f t="shared" si="0"/>
        <v>18-25</v>
      </c>
      <c r="X44" s="4" t="s">
        <v>9</v>
      </c>
      <c r="Y44" s="4" t="s">
        <v>162</v>
      </c>
      <c r="Z44" s="4" t="s">
        <v>163</v>
      </c>
      <c r="AA44" s="4" t="s">
        <v>12</v>
      </c>
      <c r="AB44" s="4" t="s">
        <v>19</v>
      </c>
      <c r="AD44" s="4" t="s">
        <v>1630</v>
      </c>
      <c r="AE44" s="4" t="s">
        <v>3904</v>
      </c>
      <c r="AF44" s="4" t="s">
        <v>1566</v>
      </c>
      <c r="AG44" s="4" t="s">
        <v>3861</v>
      </c>
      <c r="AH44" s="4" t="s">
        <v>1631</v>
      </c>
      <c r="AI44" s="4">
        <v>313.26</v>
      </c>
      <c r="AJ44" s="4">
        <v>369</v>
      </c>
    </row>
    <row r="45" spans="1:36">
      <c r="A45" t="s">
        <v>1867</v>
      </c>
      <c r="B45" s="2">
        <v>45649</v>
      </c>
      <c r="C45" t="s">
        <v>1053</v>
      </c>
      <c r="D45" t="s">
        <v>1606</v>
      </c>
      <c r="E45" t="s">
        <v>1786</v>
      </c>
      <c r="F45">
        <v>2</v>
      </c>
      <c r="G45">
        <v>915.15</v>
      </c>
      <c r="H45" s="12">
        <v>0.16</v>
      </c>
      <c r="I45" t="s">
        <v>1825</v>
      </c>
      <c r="J45">
        <v>1537.452</v>
      </c>
      <c r="K45" s="14">
        <f>_xlfn.XLOOKUP(Sales_Details__2[[#This Row],[Product_ID]],Prod_ID[Product_ID],Prod_ID[Cost])</f>
        <v>218.48</v>
      </c>
      <c r="L45" s="14">
        <f>Sales_Details__2[[#This Row],[Total_Amount]]-(Sales_Details__2[[#This Row],[Quantity]]*Sales_Details__2[[#This Row],[Cost]])</f>
        <v>1100.492</v>
      </c>
      <c r="M45" t="str">
        <f t="shared" si="1"/>
        <v>11-20%</v>
      </c>
      <c r="P45" t="s">
        <v>4084</v>
      </c>
      <c r="Q45">
        <v>0.14000000000000001</v>
      </c>
      <c r="T45" s="3" t="s">
        <v>164</v>
      </c>
      <c r="U45" s="3" t="s">
        <v>165</v>
      </c>
      <c r="V45" s="3">
        <v>19</v>
      </c>
      <c r="W45" s="4" t="str">
        <f t="shared" si="0"/>
        <v>18-25</v>
      </c>
      <c r="X45" s="3" t="s">
        <v>9</v>
      </c>
      <c r="Y45" s="3" t="s">
        <v>166</v>
      </c>
      <c r="Z45" s="3" t="s">
        <v>167</v>
      </c>
      <c r="AA45" s="3" t="s">
        <v>12</v>
      </c>
      <c r="AB45" s="3" t="s">
        <v>19</v>
      </c>
      <c r="AD45" s="3" t="s">
        <v>1632</v>
      </c>
      <c r="AE45" s="3" t="s">
        <v>4011</v>
      </c>
      <c r="AF45" s="3" t="s">
        <v>1563</v>
      </c>
      <c r="AG45" s="3" t="s">
        <v>3853</v>
      </c>
      <c r="AH45" s="3" t="s">
        <v>1633</v>
      </c>
      <c r="AI45" s="3">
        <v>450.71</v>
      </c>
      <c r="AJ45" s="3">
        <v>389</v>
      </c>
    </row>
    <row r="46" spans="1:36">
      <c r="A46" t="s">
        <v>1868</v>
      </c>
      <c r="B46" s="2">
        <v>45677</v>
      </c>
      <c r="C46" t="s">
        <v>304</v>
      </c>
      <c r="D46" t="s">
        <v>1614</v>
      </c>
      <c r="E46" t="s">
        <v>1807</v>
      </c>
      <c r="F46">
        <v>3</v>
      </c>
      <c r="G46">
        <v>863.11</v>
      </c>
      <c r="H46" s="12">
        <v>0.28000000000000003</v>
      </c>
      <c r="I46" t="s">
        <v>1825</v>
      </c>
      <c r="J46">
        <v>1864.3176000000001</v>
      </c>
      <c r="K46">
        <f>_xlfn.XLOOKUP(Sales_Details__2[[#This Row],[Product_ID]],Prod_ID[Product_ID],Prod_ID[Cost])</f>
        <v>179.77</v>
      </c>
      <c r="L46">
        <f>Sales_Details__2[[#This Row],[Total_Amount]]-(Sales_Details__2[[#This Row],[Quantity]]*Sales_Details__2[[#This Row],[Cost]])</f>
        <v>1325.0075999999999</v>
      </c>
      <c r="M46" t="str">
        <f t="shared" si="1"/>
        <v>21-30%</v>
      </c>
      <c r="P46" t="s">
        <v>4085</v>
      </c>
      <c r="Q46">
        <v>0.1</v>
      </c>
      <c r="T46" s="4" t="s">
        <v>168</v>
      </c>
      <c r="U46" s="4" t="s">
        <v>169</v>
      </c>
      <c r="V46" s="4">
        <v>45</v>
      </c>
      <c r="W46" s="4" t="str">
        <f t="shared" si="0"/>
        <v>36-45</v>
      </c>
      <c r="X46" s="4" t="s">
        <v>9</v>
      </c>
      <c r="Y46" s="4" t="s">
        <v>170</v>
      </c>
      <c r="Z46" s="4" t="s">
        <v>171</v>
      </c>
      <c r="AA46" s="4" t="s">
        <v>12</v>
      </c>
      <c r="AB46" s="4" t="s">
        <v>13</v>
      </c>
      <c r="AD46" s="4" t="s">
        <v>1634</v>
      </c>
      <c r="AE46" s="4" t="s">
        <v>3906</v>
      </c>
      <c r="AF46" s="4" t="s">
        <v>1563</v>
      </c>
      <c r="AG46" s="4" t="s">
        <v>3844</v>
      </c>
      <c r="AH46" s="4" t="s">
        <v>1635</v>
      </c>
      <c r="AI46" s="4">
        <v>253.33</v>
      </c>
      <c r="AJ46" s="4">
        <v>266</v>
      </c>
    </row>
    <row r="47" spans="1:36">
      <c r="A47" t="s">
        <v>1869</v>
      </c>
      <c r="B47" s="2">
        <v>45538</v>
      </c>
      <c r="C47" t="s">
        <v>663</v>
      </c>
      <c r="D47" t="s">
        <v>1634</v>
      </c>
      <c r="E47" t="s">
        <v>1794</v>
      </c>
      <c r="F47">
        <v>2</v>
      </c>
      <c r="G47">
        <v>209.32</v>
      </c>
      <c r="H47" s="12">
        <v>0.23</v>
      </c>
      <c r="I47" t="s">
        <v>1828</v>
      </c>
      <c r="J47">
        <v>322.3528</v>
      </c>
      <c r="K47" s="14">
        <f>_xlfn.XLOOKUP(Sales_Details__2[[#This Row],[Product_ID]],Prod_ID[Product_ID],Prod_ID[Cost])</f>
        <v>253.33</v>
      </c>
      <c r="L47" s="14">
        <f>Sales_Details__2[[#This Row],[Total_Amount]]-(Sales_Details__2[[#This Row],[Quantity]]*Sales_Details__2[[#This Row],[Cost]])</f>
        <v>-184.30720000000002</v>
      </c>
      <c r="M47" t="str">
        <f t="shared" si="1"/>
        <v>21-30%</v>
      </c>
      <c r="P47" t="s">
        <v>4086</v>
      </c>
      <c r="Q47">
        <v>8.7647472523283518E-2</v>
      </c>
      <c r="T47" s="3" t="s">
        <v>172</v>
      </c>
      <c r="U47" s="3" t="s">
        <v>173</v>
      </c>
      <c r="V47" s="3">
        <v>34</v>
      </c>
      <c r="W47" s="4" t="str">
        <f t="shared" si="0"/>
        <v>26-35</v>
      </c>
      <c r="X47" s="3" t="s">
        <v>9</v>
      </c>
      <c r="Y47" s="3" t="s">
        <v>174</v>
      </c>
      <c r="Z47" s="3" t="s">
        <v>99</v>
      </c>
      <c r="AA47" s="3" t="s">
        <v>12</v>
      </c>
      <c r="AB47" s="3" t="s">
        <v>26</v>
      </c>
      <c r="AD47" s="3" t="s">
        <v>1636</v>
      </c>
      <c r="AE47" s="3" t="s">
        <v>3907</v>
      </c>
      <c r="AF47" s="3" t="s">
        <v>1566</v>
      </c>
      <c r="AG47" s="3" t="s">
        <v>3861</v>
      </c>
      <c r="AH47" s="3" t="s">
        <v>1637</v>
      </c>
      <c r="AI47" s="3">
        <v>167.12</v>
      </c>
      <c r="AJ47" s="3">
        <v>316</v>
      </c>
    </row>
    <row r="48" spans="1:36">
      <c r="A48" t="s">
        <v>1870</v>
      </c>
      <c r="B48" s="2">
        <v>45606</v>
      </c>
      <c r="C48" t="s">
        <v>1449</v>
      </c>
      <c r="D48" t="s">
        <v>1666</v>
      </c>
      <c r="E48" t="s">
        <v>1782</v>
      </c>
      <c r="F48">
        <v>4</v>
      </c>
      <c r="G48">
        <v>288.60000000000002</v>
      </c>
      <c r="H48" s="12">
        <v>0.09</v>
      </c>
      <c r="I48" t="s">
        <v>1825</v>
      </c>
      <c r="J48">
        <v>1050.5039999999999</v>
      </c>
      <c r="K48">
        <f>_xlfn.XLOOKUP(Sales_Details__2[[#This Row],[Product_ID]],Prod_ID[Product_ID],Prod_ID[Cost])</f>
        <v>17.309999999999999</v>
      </c>
      <c r="L48">
        <f>Sales_Details__2[[#This Row],[Total_Amount]]-(Sales_Details__2[[#This Row],[Quantity]]*Sales_Details__2[[#This Row],[Cost]])</f>
        <v>981.2639999999999</v>
      </c>
      <c r="M48" t="str">
        <f t="shared" si="1"/>
        <v>6-10%</v>
      </c>
      <c r="P48" t="s">
        <v>4087</v>
      </c>
      <c r="Q48">
        <v>7.6820794397197403E-3</v>
      </c>
      <c r="T48" s="4" t="s">
        <v>175</v>
      </c>
      <c r="U48" s="4" t="s">
        <v>3975</v>
      </c>
      <c r="V48" s="4">
        <v>54</v>
      </c>
      <c r="W48" s="4" t="str">
        <f t="shared" si="0"/>
        <v>46-55</v>
      </c>
      <c r="X48" s="4" t="s">
        <v>9</v>
      </c>
      <c r="Y48" s="4" t="s">
        <v>177</v>
      </c>
      <c r="Z48" s="4" t="s">
        <v>133</v>
      </c>
      <c r="AA48" s="4" t="s">
        <v>12</v>
      </c>
      <c r="AB48" s="4" t="s">
        <v>13</v>
      </c>
      <c r="AD48" s="4" t="s">
        <v>1638</v>
      </c>
      <c r="AE48" s="4" t="s">
        <v>3908</v>
      </c>
      <c r="AF48" s="4" t="s">
        <v>1566</v>
      </c>
      <c r="AG48" s="4" t="s">
        <v>3892</v>
      </c>
      <c r="AH48" s="4" t="s">
        <v>1639</v>
      </c>
      <c r="AI48" s="4">
        <v>318.91000000000003</v>
      </c>
      <c r="AJ48" s="4">
        <v>114</v>
      </c>
    </row>
    <row r="49" spans="1:36">
      <c r="A49" t="s">
        <v>1871</v>
      </c>
      <c r="B49" s="2">
        <v>45570</v>
      </c>
      <c r="C49" t="s">
        <v>258</v>
      </c>
      <c r="D49" t="s">
        <v>1704</v>
      </c>
      <c r="E49" t="s">
        <v>1804</v>
      </c>
      <c r="F49">
        <v>1</v>
      </c>
      <c r="G49">
        <v>418.69</v>
      </c>
      <c r="H49" s="12">
        <v>0.06</v>
      </c>
      <c r="I49" t="s">
        <v>1825</v>
      </c>
      <c r="J49">
        <v>393.5686</v>
      </c>
      <c r="K49" s="14">
        <f>_xlfn.XLOOKUP(Sales_Details__2[[#This Row],[Product_ID]],Prod_ID[Product_ID],Prod_ID[Cost])</f>
        <v>325.26</v>
      </c>
      <c r="L49" s="14">
        <f>Sales_Details__2[[#This Row],[Total_Amount]]-(Sales_Details__2[[#This Row],[Quantity]]*Sales_Details__2[[#This Row],[Cost]])</f>
        <v>68.308600000000013</v>
      </c>
      <c r="M49" t="str">
        <f t="shared" si="1"/>
        <v>6-10%</v>
      </c>
      <c r="P49" t="s">
        <v>4088</v>
      </c>
      <c r="Q49">
        <v>-1.2080239905876557</v>
      </c>
      <c r="T49" s="3" t="s">
        <v>178</v>
      </c>
      <c r="U49" s="3" t="s">
        <v>3976</v>
      </c>
      <c r="V49" s="3">
        <v>55</v>
      </c>
      <c r="W49" s="4" t="str">
        <f t="shared" si="0"/>
        <v>46-55</v>
      </c>
      <c r="X49" s="3" t="s">
        <v>16</v>
      </c>
      <c r="Y49" s="3" t="s">
        <v>180</v>
      </c>
      <c r="Z49" s="3" t="s">
        <v>25</v>
      </c>
      <c r="AA49" s="3" t="s">
        <v>12</v>
      </c>
      <c r="AB49" s="3" t="s">
        <v>19</v>
      </c>
      <c r="AD49" s="3" t="s">
        <v>1640</v>
      </c>
      <c r="AE49" s="3" t="s">
        <v>3909</v>
      </c>
      <c r="AF49" s="3" t="s">
        <v>1547</v>
      </c>
      <c r="AG49" s="3" t="s">
        <v>3848</v>
      </c>
      <c r="AH49" s="3" t="s">
        <v>1641</v>
      </c>
      <c r="AI49" s="3">
        <v>167.34</v>
      </c>
      <c r="AJ49" s="3">
        <v>296</v>
      </c>
    </row>
    <row r="50" spans="1:36">
      <c r="A50" t="s">
        <v>1872</v>
      </c>
      <c r="B50" s="2">
        <v>45466</v>
      </c>
      <c r="C50" t="s">
        <v>44</v>
      </c>
      <c r="D50" t="s">
        <v>1608</v>
      </c>
      <c r="E50" t="s">
        <v>1792</v>
      </c>
      <c r="F50">
        <v>1</v>
      </c>
      <c r="G50">
        <v>135.78</v>
      </c>
      <c r="H50" s="12">
        <v>0.14000000000000001</v>
      </c>
      <c r="I50" t="s">
        <v>1825</v>
      </c>
      <c r="J50">
        <v>116.77079999999999</v>
      </c>
      <c r="K50">
        <f>_xlfn.XLOOKUP(Sales_Details__2[[#This Row],[Product_ID]],Prod_ID[Product_ID],Prod_ID[Cost])</f>
        <v>19.52</v>
      </c>
      <c r="L50">
        <f>Sales_Details__2[[#This Row],[Total_Amount]]-(Sales_Details__2[[#This Row],[Quantity]]*Sales_Details__2[[#This Row],[Cost]])</f>
        <v>97.250799999999998</v>
      </c>
      <c r="M50" t="str">
        <f t="shared" si="1"/>
        <v>11-20%</v>
      </c>
      <c r="P50" t="s">
        <v>4089</v>
      </c>
      <c r="Q50">
        <v>6.2951034707763115E-2</v>
      </c>
      <c r="T50" s="4" t="s">
        <v>181</v>
      </c>
      <c r="U50" s="4" t="s">
        <v>182</v>
      </c>
      <c r="V50" s="4">
        <v>54</v>
      </c>
      <c r="W50" s="4" t="str">
        <f t="shared" si="0"/>
        <v>46-55</v>
      </c>
      <c r="X50" s="4" t="s">
        <v>16</v>
      </c>
      <c r="Y50" s="4" t="s">
        <v>183</v>
      </c>
      <c r="Z50" s="4" t="s">
        <v>184</v>
      </c>
      <c r="AA50" s="4" t="s">
        <v>12</v>
      </c>
      <c r="AB50" s="4" t="s">
        <v>31</v>
      </c>
      <c r="AD50" s="4" t="s">
        <v>1642</v>
      </c>
      <c r="AE50" s="4" t="s">
        <v>3910</v>
      </c>
      <c r="AF50" s="4" t="s">
        <v>1558</v>
      </c>
      <c r="AG50" s="4" t="s">
        <v>3911</v>
      </c>
      <c r="AH50" s="4" t="s">
        <v>1643</v>
      </c>
      <c r="AI50" s="4">
        <v>241.07499999999999</v>
      </c>
      <c r="AJ50" s="4">
        <v>431</v>
      </c>
    </row>
    <row r="51" spans="1:36">
      <c r="A51" t="s">
        <v>1873</v>
      </c>
      <c r="B51" s="2">
        <v>45218</v>
      </c>
      <c r="C51" t="s">
        <v>663</v>
      </c>
      <c r="D51" t="s">
        <v>1636</v>
      </c>
      <c r="E51" t="s">
        <v>1807</v>
      </c>
      <c r="F51">
        <v>1</v>
      </c>
      <c r="G51">
        <v>517.13</v>
      </c>
      <c r="H51" s="12">
        <v>0.28000000000000003</v>
      </c>
      <c r="I51" t="s">
        <v>1823</v>
      </c>
      <c r="J51">
        <v>372.33359999999999</v>
      </c>
      <c r="K51" s="14">
        <f>_xlfn.XLOOKUP(Sales_Details__2[[#This Row],[Product_ID]],Prod_ID[Product_ID],Prod_ID[Cost])</f>
        <v>167.12</v>
      </c>
      <c r="L51" s="14">
        <f>Sales_Details__2[[#This Row],[Total_Amount]]-(Sales_Details__2[[#This Row],[Quantity]]*Sales_Details__2[[#This Row],[Cost]])</f>
        <v>205.21359999999999</v>
      </c>
      <c r="M51" t="str">
        <f t="shared" si="1"/>
        <v>21-30%</v>
      </c>
      <c r="P51" t="s">
        <v>4090</v>
      </c>
      <c r="Q51">
        <v>0.3</v>
      </c>
      <c r="T51" s="3" t="s">
        <v>185</v>
      </c>
      <c r="U51" s="3" t="s">
        <v>186</v>
      </c>
      <c r="V51" s="3">
        <v>54</v>
      </c>
      <c r="W51" s="4" t="str">
        <f t="shared" si="0"/>
        <v>46-55</v>
      </c>
      <c r="X51" s="3" t="s">
        <v>9</v>
      </c>
      <c r="Y51" s="3" t="s">
        <v>187</v>
      </c>
      <c r="Z51" s="3" t="s">
        <v>11</v>
      </c>
      <c r="AA51" s="3" t="s">
        <v>12</v>
      </c>
      <c r="AB51" s="3" t="s">
        <v>19</v>
      </c>
      <c r="AD51" s="3" t="s">
        <v>1644</v>
      </c>
      <c r="AE51" s="3" t="s">
        <v>3912</v>
      </c>
      <c r="AF51" s="3" t="s">
        <v>1563</v>
      </c>
      <c r="AG51" s="3" t="s">
        <v>3853</v>
      </c>
      <c r="AH51" s="3" t="s">
        <v>1645</v>
      </c>
      <c r="AI51" s="3">
        <v>177.98</v>
      </c>
      <c r="AJ51" s="3">
        <v>103</v>
      </c>
    </row>
    <row r="52" spans="1:36">
      <c r="A52" t="s">
        <v>1874</v>
      </c>
      <c r="B52" s="2">
        <v>45607</v>
      </c>
      <c r="C52" t="s">
        <v>1304</v>
      </c>
      <c r="D52" t="s">
        <v>1590</v>
      </c>
      <c r="E52" t="s">
        <v>1804</v>
      </c>
      <c r="F52">
        <v>2</v>
      </c>
      <c r="G52">
        <v>384.66</v>
      </c>
      <c r="H52" s="12">
        <v>0.08</v>
      </c>
      <c r="I52" t="s">
        <v>1828</v>
      </c>
      <c r="J52">
        <v>707.77440000000001</v>
      </c>
      <c r="K52">
        <f>_xlfn.XLOOKUP(Sales_Details__2[[#This Row],[Product_ID]],Prod_ID[Product_ID],Prod_ID[Cost])</f>
        <v>123.46</v>
      </c>
      <c r="L52">
        <f>Sales_Details__2[[#This Row],[Total_Amount]]-(Sales_Details__2[[#This Row],[Quantity]]*Sales_Details__2[[#This Row],[Cost]])</f>
        <v>460.85440000000006</v>
      </c>
      <c r="M52" t="str">
        <f t="shared" si="1"/>
        <v>6-10%</v>
      </c>
      <c r="P52" t="s">
        <v>4091</v>
      </c>
      <c r="Q52">
        <v>0</v>
      </c>
      <c r="T52" s="4" t="s">
        <v>188</v>
      </c>
      <c r="U52" s="4" t="s">
        <v>189</v>
      </c>
      <c r="V52" s="4">
        <v>45</v>
      </c>
      <c r="W52" s="4" t="str">
        <f t="shared" si="0"/>
        <v>36-45</v>
      </c>
      <c r="X52" s="4" t="s">
        <v>16</v>
      </c>
      <c r="Y52" s="4" t="s">
        <v>190</v>
      </c>
      <c r="Z52" s="4" t="s">
        <v>25</v>
      </c>
      <c r="AA52" s="4" t="s">
        <v>12</v>
      </c>
      <c r="AB52" s="4" t="s">
        <v>13</v>
      </c>
      <c r="AD52" s="4" t="s">
        <v>1646</v>
      </c>
      <c r="AE52" s="4" t="s">
        <v>3913</v>
      </c>
      <c r="AF52" s="4" t="s">
        <v>1558</v>
      </c>
      <c r="AG52" s="4" t="s">
        <v>3914</v>
      </c>
      <c r="AH52" s="4" t="s">
        <v>1647</v>
      </c>
      <c r="AI52" s="4">
        <v>43.29</v>
      </c>
      <c r="AJ52" s="4">
        <v>267</v>
      </c>
    </row>
    <row r="53" spans="1:36">
      <c r="A53" t="s">
        <v>1875</v>
      </c>
      <c r="B53" s="2">
        <v>45291</v>
      </c>
      <c r="C53" t="s">
        <v>258</v>
      </c>
      <c r="D53" t="s">
        <v>1652</v>
      </c>
      <c r="E53" t="s">
        <v>1786</v>
      </c>
      <c r="F53">
        <v>3</v>
      </c>
      <c r="G53">
        <v>83.7</v>
      </c>
      <c r="H53" s="12">
        <v>0.24</v>
      </c>
      <c r="I53" t="s">
        <v>1825</v>
      </c>
      <c r="J53">
        <v>190.83600000000001</v>
      </c>
      <c r="K53" s="14">
        <f>_xlfn.XLOOKUP(Sales_Details__2[[#This Row],[Product_ID]],Prod_ID[Product_ID],Prod_ID[Cost])</f>
        <v>212.26</v>
      </c>
      <c r="L53" s="14">
        <f>Sales_Details__2[[#This Row],[Total_Amount]]-(Sales_Details__2[[#This Row],[Quantity]]*Sales_Details__2[[#This Row],[Cost]])</f>
        <v>-445.94399999999996</v>
      </c>
      <c r="M53" t="str">
        <f t="shared" si="1"/>
        <v>21-30%</v>
      </c>
      <c r="P53" t="s">
        <v>4092</v>
      </c>
      <c r="Q53">
        <v>0.3</v>
      </c>
      <c r="T53" s="3" t="s">
        <v>191</v>
      </c>
      <c r="U53" s="3" t="s">
        <v>3977</v>
      </c>
      <c r="V53" s="3">
        <v>61</v>
      </c>
      <c r="W53" s="4" t="str">
        <f t="shared" si="0"/>
        <v>56-64</v>
      </c>
      <c r="X53" s="3" t="s">
        <v>16</v>
      </c>
      <c r="Y53" s="3" t="s">
        <v>193</v>
      </c>
      <c r="Z53" s="3" t="s">
        <v>194</v>
      </c>
      <c r="AA53" s="3" t="s">
        <v>12</v>
      </c>
      <c r="AB53" s="3" t="s">
        <v>13</v>
      </c>
      <c r="AD53" s="3" t="s">
        <v>1648</v>
      </c>
      <c r="AE53" s="3" t="s">
        <v>3915</v>
      </c>
      <c r="AF53" s="3" t="s">
        <v>1566</v>
      </c>
      <c r="AG53" s="3" t="s">
        <v>3861</v>
      </c>
      <c r="AH53" s="3" t="s">
        <v>1649</v>
      </c>
      <c r="AI53" s="3">
        <v>190.29</v>
      </c>
      <c r="AJ53" s="3">
        <v>260</v>
      </c>
    </row>
    <row r="54" spans="1:36">
      <c r="A54" t="s">
        <v>1876</v>
      </c>
      <c r="B54" s="2">
        <v>45689</v>
      </c>
      <c r="C54" t="s">
        <v>481</v>
      </c>
      <c r="D54" t="s">
        <v>1686</v>
      </c>
      <c r="E54" t="s">
        <v>1779</v>
      </c>
      <c r="F54">
        <v>3</v>
      </c>
      <c r="G54">
        <v>76.569999999999993</v>
      </c>
      <c r="H54" s="12">
        <v>0.26</v>
      </c>
      <c r="I54" t="s">
        <v>1823</v>
      </c>
      <c r="J54">
        <v>169.9854</v>
      </c>
      <c r="K54">
        <f>_xlfn.XLOOKUP(Sales_Details__2[[#This Row],[Product_ID]],Prod_ID[Product_ID],Prod_ID[Cost])</f>
        <v>218.22</v>
      </c>
      <c r="L54">
        <f>Sales_Details__2[[#This Row],[Total_Amount]]-(Sales_Details__2[[#This Row],[Quantity]]*Sales_Details__2[[#This Row],[Cost]])</f>
        <v>-484.67459999999994</v>
      </c>
      <c r="M54" t="str">
        <f t="shared" si="1"/>
        <v>21-30%</v>
      </c>
      <c r="P54" t="s">
        <v>4093</v>
      </c>
      <c r="Q54">
        <v>295.92000000000007</v>
      </c>
      <c r="T54" s="4" t="s">
        <v>195</v>
      </c>
      <c r="U54" s="4" t="s">
        <v>196</v>
      </c>
      <c r="V54" s="4">
        <v>23</v>
      </c>
      <c r="W54" s="4" t="str">
        <f t="shared" si="0"/>
        <v>18-25</v>
      </c>
      <c r="X54" s="4" t="s">
        <v>16</v>
      </c>
      <c r="Y54" s="4" t="s">
        <v>197</v>
      </c>
      <c r="Z54" s="4" t="s">
        <v>43</v>
      </c>
      <c r="AA54" s="4" t="s">
        <v>12</v>
      </c>
      <c r="AB54" s="4" t="s">
        <v>13</v>
      </c>
      <c r="AD54" s="4" t="s">
        <v>1650</v>
      </c>
      <c r="AE54" s="4" t="s">
        <v>4012</v>
      </c>
      <c r="AF54" s="4" t="s">
        <v>1563</v>
      </c>
      <c r="AG54" s="4" t="s">
        <v>3853</v>
      </c>
      <c r="AH54" s="4" t="s">
        <v>1651</v>
      </c>
      <c r="AI54" s="4">
        <v>88.49</v>
      </c>
      <c r="AJ54" s="4">
        <v>246</v>
      </c>
    </row>
    <row r="55" spans="1:36" ht="15" thickBot="1">
      <c r="A55" t="s">
        <v>1877</v>
      </c>
      <c r="B55" s="2">
        <v>45894</v>
      </c>
      <c r="C55" t="s">
        <v>499</v>
      </c>
      <c r="D55" t="s">
        <v>1726</v>
      </c>
      <c r="E55" t="s">
        <v>1776</v>
      </c>
      <c r="F55">
        <v>3</v>
      </c>
      <c r="G55">
        <v>162.02109999999999</v>
      </c>
      <c r="H55" s="12">
        <v>0</v>
      </c>
      <c r="I55" t="s">
        <v>1823</v>
      </c>
      <c r="J55">
        <v>486.06330000000003</v>
      </c>
      <c r="K55" s="14">
        <f>_xlfn.XLOOKUP(Sales_Details__2[[#This Row],[Product_ID]],Prod_ID[Product_ID],Prod_ID[Cost])</f>
        <v>183.04</v>
      </c>
      <c r="L55" s="14">
        <f>Sales_Details__2[[#This Row],[Total_Amount]]-(Sales_Details__2[[#This Row],[Quantity]]*Sales_Details__2[[#This Row],[Cost]])</f>
        <v>-63.056699999999978</v>
      </c>
      <c r="M55" t="str">
        <f t="shared" si="1"/>
        <v>0-5%</v>
      </c>
      <c r="P55" s="20" t="s">
        <v>4094</v>
      </c>
      <c r="Q55" s="20">
        <v>2000</v>
      </c>
      <c r="T55" s="3" t="s">
        <v>198</v>
      </c>
      <c r="U55" s="3" t="s">
        <v>199</v>
      </c>
      <c r="V55" s="3">
        <v>55</v>
      </c>
      <c r="W55" s="4" t="str">
        <f t="shared" si="0"/>
        <v>46-55</v>
      </c>
      <c r="X55" s="3" t="s">
        <v>9</v>
      </c>
      <c r="Y55" s="3" t="s">
        <v>200</v>
      </c>
      <c r="Z55" s="3" t="s">
        <v>201</v>
      </c>
      <c r="AA55" s="3" t="s">
        <v>12</v>
      </c>
      <c r="AB55" s="3" t="s">
        <v>26</v>
      </c>
      <c r="AD55" s="3" t="s">
        <v>1652</v>
      </c>
      <c r="AE55" s="3" t="s">
        <v>3917</v>
      </c>
      <c r="AF55" s="3" t="s">
        <v>1566</v>
      </c>
      <c r="AG55" s="3" t="s">
        <v>3892</v>
      </c>
      <c r="AH55" s="3" t="s">
        <v>1653</v>
      </c>
      <c r="AI55" s="3">
        <v>212.26</v>
      </c>
      <c r="AJ55" s="3">
        <v>82</v>
      </c>
    </row>
    <row r="56" spans="1:36">
      <c r="A56" t="s">
        <v>1878</v>
      </c>
      <c r="B56" s="2">
        <v>45677</v>
      </c>
      <c r="C56" t="s">
        <v>1020</v>
      </c>
      <c r="D56" t="s">
        <v>1588</v>
      </c>
      <c r="E56" t="s">
        <v>1782</v>
      </c>
      <c r="F56">
        <v>1</v>
      </c>
      <c r="G56">
        <v>900.35</v>
      </c>
      <c r="H56" s="12">
        <v>0.13</v>
      </c>
      <c r="I56" t="s">
        <v>1828</v>
      </c>
      <c r="J56">
        <v>783.30449999999996</v>
      </c>
      <c r="K56">
        <f>_xlfn.XLOOKUP(Sales_Details__2[[#This Row],[Product_ID]],Prod_ID[Product_ID],Prod_ID[Cost])</f>
        <v>131.51</v>
      </c>
      <c r="L56">
        <f>Sales_Details__2[[#This Row],[Total_Amount]]-(Sales_Details__2[[#This Row],[Quantity]]*Sales_Details__2[[#This Row],[Cost]])</f>
        <v>651.79449999999997</v>
      </c>
      <c r="M56" t="str">
        <f t="shared" si="1"/>
        <v>11-20%</v>
      </c>
      <c r="T56" s="4" t="s">
        <v>202</v>
      </c>
      <c r="U56" s="4" t="s">
        <v>203</v>
      </c>
      <c r="V56" s="4">
        <v>37</v>
      </c>
      <c r="W56" s="4" t="str">
        <f t="shared" si="0"/>
        <v>36-45</v>
      </c>
      <c r="X56" s="4" t="s">
        <v>16</v>
      </c>
      <c r="Y56" s="4" t="s">
        <v>204</v>
      </c>
      <c r="Z56" s="4" t="s">
        <v>156</v>
      </c>
      <c r="AA56" s="4" t="s">
        <v>12</v>
      </c>
      <c r="AB56" s="4" t="s">
        <v>13</v>
      </c>
      <c r="AD56" s="4" t="s">
        <v>1654</v>
      </c>
      <c r="AE56" s="4" t="s">
        <v>3918</v>
      </c>
      <c r="AF56" s="4" t="s">
        <v>1547</v>
      </c>
      <c r="AG56" s="4" t="s">
        <v>3851</v>
      </c>
      <c r="AH56" s="4" t="s">
        <v>1655</v>
      </c>
      <c r="AI56" s="4">
        <v>386.56</v>
      </c>
      <c r="AJ56" s="4">
        <v>125</v>
      </c>
    </row>
    <row r="57" spans="1:36">
      <c r="A57" t="s">
        <v>1879</v>
      </c>
      <c r="B57" s="2">
        <v>45706</v>
      </c>
      <c r="C57" t="s">
        <v>341</v>
      </c>
      <c r="D57" t="s">
        <v>1628</v>
      </c>
      <c r="E57" t="s">
        <v>1789</v>
      </c>
      <c r="F57">
        <v>4</v>
      </c>
      <c r="G57">
        <v>428.09</v>
      </c>
      <c r="H57" s="12">
        <v>7.0000000000000007E-2</v>
      </c>
      <c r="I57" t="s">
        <v>1823</v>
      </c>
      <c r="J57">
        <v>1592.4947999999999</v>
      </c>
      <c r="K57" s="14">
        <f>_xlfn.XLOOKUP(Sales_Details__2[[#This Row],[Product_ID]],Prod_ID[Product_ID],Prod_ID[Cost])</f>
        <v>38.520000000000003</v>
      </c>
      <c r="L57" s="14">
        <f>Sales_Details__2[[#This Row],[Total_Amount]]-(Sales_Details__2[[#This Row],[Quantity]]*Sales_Details__2[[#This Row],[Cost]])</f>
        <v>1438.4148</v>
      </c>
      <c r="M57" t="str">
        <f t="shared" si="1"/>
        <v>6-10%</v>
      </c>
      <c r="T57" s="3" t="s">
        <v>205</v>
      </c>
      <c r="U57" s="3" t="s">
        <v>206</v>
      </c>
      <c r="V57" s="3">
        <v>24</v>
      </c>
      <c r="W57" s="4" t="str">
        <f t="shared" si="0"/>
        <v>18-25</v>
      </c>
      <c r="X57" s="3" t="s">
        <v>9</v>
      </c>
      <c r="Y57" s="3" t="s">
        <v>207</v>
      </c>
      <c r="Z57" s="3" t="s">
        <v>96</v>
      </c>
      <c r="AA57" s="3" t="s">
        <v>12</v>
      </c>
      <c r="AB57" s="3" t="s">
        <v>19</v>
      </c>
      <c r="AD57" s="3" t="s">
        <v>1656</v>
      </c>
      <c r="AE57" s="3" t="s">
        <v>3919</v>
      </c>
      <c r="AF57" s="3" t="s">
        <v>1566</v>
      </c>
      <c r="AG57" s="3" t="s">
        <v>3853</v>
      </c>
      <c r="AH57" s="3" t="s">
        <v>1657</v>
      </c>
      <c r="AI57" s="3">
        <v>434.84</v>
      </c>
      <c r="AJ57" s="3">
        <v>185</v>
      </c>
    </row>
    <row r="58" spans="1:36">
      <c r="A58" t="s">
        <v>1880</v>
      </c>
      <c r="B58" s="2">
        <v>45589</v>
      </c>
      <c r="C58" t="s">
        <v>1292</v>
      </c>
      <c r="D58" t="s">
        <v>1646</v>
      </c>
      <c r="E58" t="s">
        <v>1792</v>
      </c>
      <c r="F58">
        <v>2</v>
      </c>
      <c r="G58">
        <v>559.71</v>
      </c>
      <c r="H58" s="12">
        <v>0.3</v>
      </c>
      <c r="I58" t="s">
        <v>1828</v>
      </c>
      <c r="J58">
        <v>783.59400000000005</v>
      </c>
      <c r="K58">
        <f>_xlfn.XLOOKUP(Sales_Details__2[[#This Row],[Product_ID]],Prod_ID[Product_ID],Prod_ID[Cost])</f>
        <v>43.29</v>
      </c>
      <c r="L58">
        <f>Sales_Details__2[[#This Row],[Total_Amount]]-(Sales_Details__2[[#This Row],[Quantity]]*Sales_Details__2[[#This Row],[Cost]])</f>
        <v>697.01400000000001</v>
      </c>
      <c r="M58" t="str">
        <f t="shared" si="1"/>
        <v>21-30%</v>
      </c>
      <c r="T58" s="4" t="s">
        <v>208</v>
      </c>
      <c r="U58" s="4" t="s">
        <v>209</v>
      </c>
      <c r="V58" s="4">
        <v>56</v>
      </c>
      <c r="W58" s="4" t="str">
        <f t="shared" si="0"/>
        <v>56-64</v>
      </c>
      <c r="X58" s="4" t="s">
        <v>16</v>
      </c>
      <c r="Y58" s="4" t="s">
        <v>210</v>
      </c>
      <c r="Z58" s="4" t="s">
        <v>201</v>
      </c>
      <c r="AA58" s="4" t="s">
        <v>12</v>
      </c>
      <c r="AB58" s="4" t="s">
        <v>26</v>
      </c>
      <c r="AD58" s="4" t="s">
        <v>1658</v>
      </c>
      <c r="AE58" s="4" t="s">
        <v>3920</v>
      </c>
      <c r="AF58" s="4" t="s">
        <v>1544</v>
      </c>
      <c r="AG58" s="4" t="s">
        <v>3869</v>
      </c>
      <c r="AH58" s="4" t="s">
        <v>1659</v>
      </c>
      <c r="AI58" s="4">
        <v>81.75</v>
      </c>
      <c r="AJ58" s="4">
        <v>331</v>
      </c>
    </row>
    <row r="59" spans="1:36" ht="15" thickBot="1">
      <c r="A59" t="s">
        <v>1881</v>
      </c>
      <c r="B59" s="2">
        <v>45282</v>
      </c>
      <c r="C59" t="s">
        <v>292</v>
      </c>
      <c r="D59" t="s">
        <v>1616</v>
      </c>
      <c r="E59" t="s">
        <v>1776</v>
      </c>
      <c r="F59">
        <v>2</v>
      </c>
      <c r="G59">
        <v>833.7</v>
      </c>
      <c r="H59" s="12">
        <v>0.06</v>
      </c>
      <c r="I59" t="s">
        <v>1825</v>
      </c>
      <c r="J59">
        <v>1567.356</v>
      </c>
      <c r="K59" s="14">
        <f>_xlfn.XLOOKUP(Sales_Details__2[[#This Row],[Product_ID]],Prod_ID[Product_ID],Prod_ID[Cost])</f>
        <v>419.28</v>
      </c>
      <c r="L59" s="14">
        <f>Sales_Details__2[[#This Row],[Total_Amount]]-(Sales_Details__2[[#This Row],[Quantity]]*Sales_Details__2[[#This Row],[Cost]])</f>
        <v>728.79600000000005</v>
      </c>
      <c r="M59" t="str">
        <f t="shared" si="1"/>
        <v>6-10%</v>
      </c>
      <c r="T59" s="3" t="s">
        <v>211</v>
      </c>
      <c r="U59" s="3" t="s">
        <v>212</v>
      </c>
      <c r="V59" s="3">
        <v>49</v>
      </c>
      <c r="W59" s="4" t="str">
        <f t="shared" si="0"/>
        <v>46-55</v>
      </c>
      <c r="X59" s="3" t="s">
        <v>16</v>
      </c>
      <c r="Y59" s="3" t="s">
        <v>213</v>
      </c>
      <c r="Z59" s="3" t="s">
        <v>51</v>
      </c>
      <c r="AA59" s="3" t="s">
        <v>12</v>
      </c>
      <c r="AB59" s="3" t="s">
        <v>13</v>
      </c>
      <c r="AD59" s="3" t="s">
        <v>1660</v>
      </c>
      <c r="AE59" s="3" t="s">
        <v>3921</v>
      </c>
      <c r="AF59" s="3" t="s">
        <v>1544</v>
      </c>
      <c r="AG59" s="3" t="s">
        <v>3869</v>
      </c>
      <c r="AH59" s="3" t="s">
        <v>1661</v>
      </c>
      <c r="AI59" s="3">
        <v>461.47</v>
      </c>
      <c r="AJ59" s="3">
        <v>190</v>
      </c>
    </row>
    <row r="60" spans="1:36">
      <c r="A60" t="s">
        <v>1882</v>
      </c>
      <c r="B60" s="2">
        <v>45462</v>
      </c>
      <c r="C60" t="s">
        <v>1440</v>
      </c>
      <c r="D60" t="s">
        <v>1642</v>
      </c>
      <c r="E60" t="s">
        <v>1799</v>
      </c>
      <c r="F60">
        <v>2</v>
      </c>
      <c r="G60">
        <v>680.16</v>
      </c>
      <c r="H60" s="12">
        <v>0.28000000000000003</v>
      </c>
      <c r="I60" t="s">
        <v>1823</v>
      </c>
      <c r="J60">
        <v>979.43039999999996</v>
      </c>
      <c r="K60">
        <f>_xlfn.XLOOKUP(Sales_Details__2[[#This Row],[Product_ID]],Prod_ID[Product_ID],Prod_ID[Cost])</f>
        <v>241.07499999999999</v>
      </c>
      <c r="L60">
        <f>Sales_Details__2[[#This Row],[Total_Amount]]-(Sales_Details__2[[#This Row],[Quantity]]*Sales_Details__2[[#This Row],[Cost]])</f>
        <v>497.28039999999999</v>
      </c>
      <c r="M60" t="str">
        <f t="shared" si="1"/>
        <v>21-30%</v>
      </c>
      <c r="P60" s="29" t="s">
        <v>4097</v>
      </c>
      <c r="Q60" s="29"/>
      <c r="T60" s="4" t="s">
        <v>214</v>
      </c>
      <c r="U60" s="4" t="s">
        <v>215</v>
      </c>
      <c r="V60" s="4">
        <v>43</v>
      </c>
      <c r="W60" s="4" t="str">
        <f t="shared" si="0"/>
        <v>36-45</v>
      </c>
      <c r="X60" s="4" t="s">
        <v>16</v>
      </c>
      <c r="Y60" s="4" t="s">
        <v>216</v>
      </c>
      <c r="Z60" s="4" t="s">
        <v>217</v>
      </c>
      <c r="AA60" s="4" t="s">
        <v>12</v>
      </c>
      <c r="AB60" s="4" t="s">
        <v>19</v>
      </c>
      <c r="AD60" s="4" t="s">
        <v>1662</v>
      </c>
      <c r="AE60" s="4" t="s">
        <v>3922</v>
      </c>
      <c r="AF60" s="4" t="s">
        <v>1566</v>
      </c>
      <c r="AG60" s="4" t="s">
        <v>3861</v>
      </c>
      <c r="AH60" s="4" t="s">
        <v>1663</v>
      </c>
      <c r="AI60" s="4">
        <v>30.62</v>
      </c>
      <c r="AJ60" s="4">
        <v>138</v>
      </c>
    </row>
    <row r="61" spans="1:36">
      <c r="A61" t="s">
        <v>1883</v>
      </c>
      <c r="B61" s="2">
        <v>45633</v>
      </c>
      <c r="C61" t="s">
        <v>1257</v>
      </c>
      <c r="D61" t="s">
        <v>1578</v>
      </c>
      <c r="E61" t="s">
        <v>1779</v>
      </c>
      <c r="F61">
        <v>4</v>
      </c>
      <c r="G61">
        <v>733.42</v>
      </c>
      <c r="H61" s="12">
        <v>0.13</v>
      </c>
      <c r="I61" t="s">
        <v>1825</v>
      </c>
      <c r="J61">
        <v>2552.3015999999998</v>
      </c>
      <c r="K61" s="14">
        <f>_xlfn.XLOOKUP(Sales_Details__2[[#This Row],[Product_ID]],Prod_ID[Product_ID],Prod_ID[Cost])</f>
        <v>465.34</v>
      </c>
      <c r="L61" s="14">
        <f>Sales_Details__2[[#This Row],[Total_Amount]]-(Sales_Details__2[[#This Row],[Quantity]]*Sales_Details__2[[#This Row],[Cost]])</f>
        <v>690.94159999999988</v>
      </c>
      <c r="M61" t="str">
        <f t="shared" si="1"/>
        <v>11-20%</v>
      </c>
      <c r="T61" s="3" t="s">
        <v>218</v>
      </c>
      <c r="U61" s="3" t="s">
        <v>219</v>
      </c>
      <c r="V61" s="3">
        <v>51</v>
      </c>
      <c r="W61" s="4" t="str">
        <f t="shared" si="0"/>
        <v>46-55</v>
      </c>
      <c r="X61" s="3" t="s">
        <v>9</v>
      </c>
      <c r="Y61" s="3" t="s">
        <v>220</v>
      </c>
      <c r="Z61" s="3" t="s">
        <v>140</v>
      </c>
      <c r="AA61" s="3" t="s">
        <v>12</v>
      </c>
      <c r="AB61" s="3" t="s">
        <v>19</v>
      </c>
      <c r="AD61" s="3" t="s">
        <v>1664</v>
      </c>
      <c r="AE61" s="3" t="s">
        <v>3923</v>
      </c>
      <c r="AF61" s="3" t="s">
        <v>1547</v>
      </c>
      <c r="AG61" s="3" t="s">
        <v>3853</v>
      </c>
      <c r="AH61" s="3" t="s">
        <v>1665</v>
      </c>
      <c r="AI61" s="3">
        <v>113.83</v>
      </c>
      <c r="AJ61" s="3">
        <v>485</v>
      </c>
    </row>
    <row r="62" spans="1:36">
      <c r="A62" t="s">
        <v>1884</v>
      </c>
      <c r="B62" s="2">
        <v>45257</v>
      </c>
      <c r="C62" t="s">
        <v>1148</v>
      </c>
      <c r="D62" t="s">
        <v>1726</v>
      </c>
      <c r="E62" t="s">
        <v>1792</v>
      </c>
      <c r="F62">
        <v>1</v>
      </c>
      <c r="G62">
        <v>996.33</v>
      </c>
      <c r="H62" s="12">
        <v>0.23</v>
      </c>
      <c r="I62" t="s">
        <v>1825</v>
      </c>
      <c r="J62">
        <v>767.17409999999995</v>
      </c>
      <c r="K62">
        <f>_xlfn.XLOOKUP(Sales_Details__2[[#This Row],[Product_ID]],Prod_ID[Product_ID],Prod_ID[Cost])</f>
        <v>183.04</v>
      </c>
      <c r="L62">
        <f>Sales_Details__2[[#This Row],[Total_Amount]]-(Sales_Details__2[[#This Row],[Quantity]]*Sales_Details__2[[#This Row],[Cost]])</f>
        <v>584.13409999999999</v>
      </c>
      <c r="M62" t="str">
        <f t="shared" si="1"/>
        <v>21-30%</v>
      </c>
      <c r="P62" t="s">
        <v>4082</v>
      </c>
      <c r="Q62">
        <v>2.4820000000000002</v>
      </c>
      <c r="T62" s="4" t="s">
        <v>221</v>
      </c>
      <c r="U62" s="4" t="s">
        <v>222</v>
      </c>
      <c r="V62" s="4">
        <v>53</v>
      </c>
      <c r="W62" s="4" t="str">
        <f t="shared" si="0"/>
        <v>46-55</v>
      </c>
      <c r="X62" s="4" t="s">
        <v>9</v>
      </c>
      <c r="Y62" s="4" t="s">
        <v>223</v>
      </c>
      <c r="Z62" s="4" t="s">
        <v>66</v>
      </c>
      <c r="AA62" s="4" t="s">
        <v>12</v>
      </c>
      <c r="AB62" s="4" t="s">
        <v>19</v>
      </c>
      <c r="AD62" s="4" t="s">
        <v>1666</v>
      </c>
      <c r="AE62" s="4" t="s">
        <v>3924</v>
      </c>
      <c r="AF62" s="4" t="s">
        <v>1558</v>
      </c>
      <c r="AG62" s="4" t="s">
        <v>3866</v>
      </c>
      <c r="AH62" s="4" t="s">
        <v>1667</v>
      </c>
      <c r="AI62" s="4">
        <v>17.309999999999999</v>
      </c>
      <c r="AJ62" s="4">
        <v>399</v>
      </c>
    </row>
    <row r="63" spans="1:36">
      <c r="A63" t="s">
        <v>1885</v>
      </c>
      <c r="B63" s="2">
        <v>45854</v>
      </c>
      <c r="C63" t="s">
        <v>1269</v>
      </c>
      <c r="D63" t="s">
        <v>1610</v>
      </c>
      <c r="E63" t="s">
        <v>1789</v>
      </c>
      <c r="F63">
        <v>1</v>
      </c>
      <c r="G63">
        <v>198.83</v>
      </c>
      <c r="H63" s="12">
        <v>0.09</v>
      </c>
      <c r="I63" t="s">
        <v>1828</v>
      </c>
      <c r="J63">
        <v>180.93530000000001</v>
      </c>
      <c r="K63" s="14">
        <f>_xlfn.XLOOKUP(Sales_Details__2[[#This Row],[Product_ID]],Prod_ID[Product_ID],Prod_ID[Cost])</f>
        <v>204.39</v>
      </c>
      <c r="L63" s="14">
        <f>Sales_Details__2[[#This Row],[Total_Amount]]-(Sales_Details__2[[#This Row],[Quantity]]*Sales_Details__2[[#This Row],[Cost]])</f>
        <v>-23.454699999999974</v>
      </c>
      <c r="M63" t="str">
        <f t="shared" si="1"/>
        <v>6-10%</v>
      </c>
      <c r="P63" t="s">
        <v>4083</v>
      </c>
      <c r="Q63">
        <v>2.4852501351206202E-2</v>
      </c>
      <c r="T63" s="3" t="s">
        <v>224</v>
      </c>
      <c r="U63" s="3" t="s">
        <v>3978</v>
      </c>
      <c r="V63" s="3">
        <v>22</v>
      </c>
      <c r="W63" s="4" t="str">
        <f t="shared" si="0"/>
        <v>18-25</v>
      </c>
      <c r="X63" s="3" t="s">
        <v>16</v>
      </c>
      <c r="Y63" s="3" t="s">
        <v>226</v>
      </c>
      <c r="Z63" s="3" t="s">
        <v>163</v>
      </c>
      <c r="AA63" s="3" t="s">
        <v>12</v>
      </c>
      <c r="AB63" s="3" t="s">
        <v>31</v>
      </c>
      <c r="AD63" s="3" t="s">
        <v>1668</v>
      </c>
      <c r="AE63" s="3" t="s">
        <v>3925</v>
      </c>
      <c r="AF63" s="3" t="s">
        <v>1558</v>
      </c>
      <c r="AG63" s="3" t="s">
        <v>3914</v>
      </c>
      <c r="AH63" s="3" t="s">
        <v>1669</v>
      </c>
      <c r="AI63" s="3">
        <v>482.75</v>
      </c>
      <c r="AJ63" s="3">
        <v>444</v>
      </c>
    </row>
    <row r="64" spans="1:36">
      <c r="A64" t="s">
        <v>1886</v>
      </c>
      <c r="B64" s="2">
        <v>45716</v>
      </c>
      <c r="C64" t="s">
        <v>767</v>
      </c>
      <c r="D64" t="s">
        <v>1586</v>
      </c>
      <c r="E64" t="s">
        <v>1779</v>
      </c>
      <c r="F64">
        <v>1</v>
      </c>
      <c r="G64">
        <v>374.92</v>
      </c>
      <c r="H64" s="12">
        <v>0.18</v>
      </c>
      <c r="I64" t="s">
        <v>1825</v>
      </c>
      <c r="J64">
        <v>307.43439999999998</v>
      </c>
      <c r="K64">
        <f>_xlfn.XLOOKUP(Sales_Details__2[[#This Row],[Product_ID]],Prod_ID[Product_ID],Prod_ID[Cost])</f>
        <v>21.34</v>
      </c>
      <c r="L64">
        <f>Sales_Details__2[[#This Row],[Total_Amount]]-(Sales_Details__2[[#This Row],[Quantity]]*Sales_Details__2[[#This Row],[Cost]])</f>
        <v>286.09440000000001</v>
      </c>
      <c r="M64" t="str">
        <f t="shared" si="1"/>
        <v>11-20%</v>
      </c>
      <c r="P64" t="s">
        <v>4084</v>
      </c>
      <c r="Q64">
        <v>2</v>
      </c>
      <c r="T64" s="4" t="s">
        <v>227</v>
      </c>
      <c r="U64" s="4" t="s">
        <v>228</v>
      </c>
      <c r="V64" s="4">
        <v>23</v>
      </c>
      <c r="W64" s="4" t="str">
        <f t="shared" si="0"/>
        <v>18-25</v>
      </c>
      <c r="X64" s="4" t="s">
        <v>9</v>
      </c>
      <c r="Y64" s="4" t="s">
        <v>229</v>
      </c>
      <c r="Z64" s="4" t="s">
        <v>113</v>
      </c>
      <c r="AA64" s="4" t="s">
        <v>12</v>
      </c>
      <c r="AB64" s="4" t="s">
        <v>31</v>
      </c>
      <c r="AD64" s="4" t="s">
        <v>1670</v>
      </c>
      <c r="AE64" s="4" t="s">
        <v>3926</v>
      </c>
      <c r="AF64" s="4" t="s">
        <v>1566</v>
      </c>
      <c r="AG64" s="4" t="s">
        <v>3877</v>
      </c>
      <c r="AH64" s="4" t="s">
        <v>1671</v>
      </c>
      <c r="AI64" s="4">
        <v>103.45</v>
      </c>
      <c r="AJ64" s="4">
        <v>465</v>
      </c>
    </row>
    <row r="65" spans="1:36">
      <c r="A65" t="s">
        <v>1887</v>
      </c>
      <c r="B65" s="2">
        <v>45515</v>
      </c>
      <c r="C65" t="s">
        <v>1431</v>
      </c>
      <c r="D65" t="s">
        <v>1734</v>
      </c>
      <c r="E65" t="s">
        <v>1804</v>
      </c>
      <c r="F65">
        <v>1</v>
      </c>
      <c r="G65">
        <v>468.94</v>
      </c>
      <c r="H65" s="12">
        <v>0.12</v>
      </c>
      <c r="I65" t="s">
        <v>1823</v>
      </c>
      <c r="J65">
        <v>412.66719999999998</v>
      </c>
      <c r="K65" s="14">
        <f>_xlfn.XLOOKUP(Sales_Details__2[[#This Row],[Product_ID]],Prod_ID[Product_ID],Prod_ID[Cost])</f>
        <v>377.52</v>
      </c>
      <c r="L65" s="14">
        <f>Sales_Details__2[[#This Row],[Total_Amount]]-(Sales_Details__2[[#This Row],[Quantity]]*Sales_Details__2[[#This Row],[Cost]])</f>
        <v>35.147199999999998</v>
      </c>
      <c r="M65" t="str">
        <f t="shared" si="1"/>
        <v>11-20%</v>
      </c>
      <c r="P65" t="s">
        <v>4085</v>
      </c>
      <c r="Q65">
        <v>2</v>
      </c>
      <c r="T65" s="3" t="s">
        <v>230</v>
      </c>
      <c r="U65" s="3" t="s">
        <v>231</v>
      </c>
      <c r="V65" s="3">
        <v>50</v>
      </c>
      <c r="W65" s="4" t="str">
        <f t="shared" si="0"/>
        <v>46-55</v>
      </c>
      <c r="X65" s="3" t="s">
        <v>9</v>
      </c>
      <c r="Y65" s="3" t="s">
        <v>232</v>
      </c>
      <c r="Z65" s="3" t="s">
        <v>233</v>
      </c>
      <c r="AA65" s="3" t="s">
        <v>12</v>
      </c>
      <c r="AB65" s="3" t="s">
        <v>26</v>
      </c>
      <c r="AD65" s="3" t="s">
        <v>1672</v>
      </c>
      <c r="AE65" s="3" t="s">
        <v>3927</v>
      </c>
      <c r="AF65" s="3" t="s">
        <v>1563</v>
      </c>
      <c r="AG65" s="3" t="s">
        <v>3844</v>
      </c>
      <c r="AH65" s="3" t="s">
        <v>1673</v>
      </c>
      <c r="AI65" s="3">
        <v>86.42</v>
      </c>
      <c r="AJ65" s="3">
        <v>222</v>
      </c>
    </row>
    <row r="66" spans="1:36">
      <c r="A66" t="s">
        <v>1888</v>
      </c>
      <c r="B66" s="2">
        <v>45927</v>
      </c>
      <c r="C66" t="s">
        <v>435</v>
      </c>
      <c r="D66" t="s">
        <v>1726</v>
      </c>
      <c r="E66" t="s">
        <v>1794</v>
      </c>
      <c r="F66">
        <v>2</v>
      </c>
      <c r="G66">
        <v>121.37</v>
      </c>
      <c r="H66" s="12">
        <v>0.05</v>
      </c>
      <c r="I66" t="s">
        <v>1823</v>
      </c>
      <c r="J66">
        <v>230.60300000000001</v>
      </c>
      <c r="K66">
        <f>_xlfn.XLOOKUP(Sales_Details__2[[#This Row],[Product_ID]],Prod_ID[Product_ID],Prod_ID[Cost])</f>
        <v>183.04</v>
      </c>
      <c r="L66">
        <f>Sales_Details__2[[#This Row],[Total_Amount]]-(Sales_Details__2[[#This Row],[Quantity]]*Sales_Details__2[[#This Row],[Cost]])</f>
        <v>-135.47699999999998</v>
      </c>
      <c r="M66" t="str">
        <f t="shared" si="1"/>
        <v>0-5%</v>
      </c>
      <c r="P66" t="s">
        <v>4086</v>
      </c>
      <c r="Q66">
        <v>1.1114376486440489</v>
      </c>
      <c r="T66" s="4" t="s">
        <v>234</v>
      </c>
      <c r="U66" s="4" t="s">
        <v>235</v>
      </c>
      <c r="V66" s="4">
        <v>51</v>
      </c>
      <c r="W66" s="4" t="str">
        <f t="shared" si="0"/>
        <v>46-55</v>
      </c>
      <c r="X66" s="4" t="s">
        <v>9</v>
      </c>
      <c r="Y66" s="4" t="s">
        <v>236</v>
      </c>
      <c r="Z66" s="4" t="s">
        <v>237</v>
      </c>
      <c r="AA66" s="4" t="s">
        <v>12</v>
      </c>
      <c r="AB66" s="4" t="s">
        <v>19</v>
      </c>
      <c r="AD66" s="4" t="s">
        <v>1674</v>
      </c>
      <c r="AE66" s="4" t="s">
        <v>3928</v>
      </c>
      <c r="AF66" s="4" t="s">
        <v>1558</v>
      </c>
      <c r="AG66" s="4" t="s">
        <v>3855</v>
      </c>
      <c r="AH66" s="4" t="s">
        <v>1675</v>
      </c>
      <c r="AI66" s="4">
        <v>266.86</v>
      </c>
      <c r="AJ66" s="4">
        <v>458</v>
      </c>
    </row>
    <row r="67" spans="1:36">
      <c r="A67" t="s">
        <v>1889</v>
      </c>
      <c r="B67" s="2">
        <v>45914</v>
      </c>
      <c r="C67" t="s">
        <v>815</v>
      </c>
      <c r="D67" t="s">
        <v>1654</v>
      </c>
      <c r="E67" t="s">
        <v>1789</v>
      </c>
      <c r="F67">
        <v>3</v>
      </c>
      <c r="G67">
        <v>480.06</v>
      </c>
      <c r="H67" s="12">
        <v>0.01</v>
      </c>
      <c r="I67" t="s">
        <v>1823</v>
      </c>
      <c r="J67">
        <v>1425.7782</v>
      </c>
      <c r="K67" s="14">
        <f>_xlfn.XLOOKUP(Sales_Details__2[[#This Row],[Product_ID]],Prod_ID[Product_ID],Prod_ID[Cost])</f>
        <v>386.56</v>
      </c>
      <c r="L67" s="14">
        <f>Sales_Details__2[[#This Row],[Total_Amount]]-(Sales_Details__2[[#This Row],[Quantity]]*Sales_Details__2[[#This Row],[Cost]])</f>
        <v>266.09819999999991</v>
      </c>
      <c r="M67" t="str">
        <f t="shared" si="1"/>
        <v>0-5%</v>
      </c>
      <c r="P67" t="s">
        <v>4087</v>
      </c>
      <c r="Q67">
        <v>1.2352936468234121</v>
      </c>
      <c r="T67" s="3" t="s">
        <v>238</v>
      </c>
      <c r="U67" s="3" t="s">
        <v>3979</v>
      </c>
      <c r="V67" s="3">
        <v>33</v>
      </c>
      <c r="W67" s="4" t="str">
        <f t="shared" ref="W67:W130" si="2">IF(V67&lt;=25,"18-25",IF(V67&lt;=35,"26-35",IF(V67&lt;=45,"36-45",IF(V67&lt;=55,"46-55","56-64"))))</f>
        <v>26-35</v>
      </c>
      <c r="X67" s="3" t="s">
        <v>9</v>
      </c>
      <c r="Y67" s="3" t="s">
        <v>240</v>
      </c>
      <c r="Z67" s="3" t="s">
        <v>133</v>
      </c>
      <c r="AA67" s="3" t="s">
        <v>12</v>
      </c>
      <c r="AB67" s="3" t="s">
        <v>13</v>
      </c>
      <c r="AD67" s="3" t="s">
        <v>1676</v>
      </c>
      <c r="AE67" s="3" t="s">
        <v>3929</v>
      </c>
      <c r="AF67" s="3" t="s">
        <v>1558</v>
      </c>
      <c r="AG67" s="3" t="s">
        <v>3911</v>
      </c>
      <c r="AH67" s="3" t="s">
        <v>1677</v>
      </c>
      <c r="AI67" s="3">
        <v>299.11</v>
      </c>
      <c r="AJ67" s="3">
        <v>118</v>
      </c>
    </row>
    <row r="68" spans="1:36">
      <c r="A68" t="s">
        <v>1890</v>
      </c>
      <c r="B68" s="2">
        <v>45290</v>
      </c>
      <c r="C68" t="s">
        <v>541</v>
      </c>
      <c r="D68" t="s">
        <v>1746</v>
      </c>
      <c r="E68" t="s">
        <v>1807</v>
      </c>
      <c r="F68">
        <v>2</v>
      </c>
      <c r="G68">
        <v>856.57</v>
      </c>
      <c r="H68" s="12">
        <v>0.24</v>
      </c>
      <c r="I68" t="s">
        <v>1823</v>
      </c>
      <c r="J68">
        <v>1301.9864</v>
      </c>
      <c r="K68">
        <f>_xlfn.XLOOKUP(Sales_Details__2[[#This Row],[Product_ID]],Prod_ID[Product_ID],Prod_ID[Cost])</f>
        <v>201.41</v>
      </c>
      <c r="L68">
        <f>Sales_Details__2[[#This Row],[Total_Amount]]-(Sales_Details__2[[#This Row],[Quantity]]*Sales_Details__2[[#This Row],[Cost]])</f>
        <v>899.16640000000007</v>
      </c>
      <c r="M68" t="str">
        <f t="shared" ref="M68:M131" si="3">IF(H68&lt;=0.05,"0-5%",IF(H68&lt;=0.1,"6-10%",IF(H68&lt;=0.2,"11-20%","21-30%")))</f>
        <v>21-30%</v>
      </c>
      <c r="P68" t="s">
        <v>4088</v>
      </c>
      <c r="Q68">
        <v>-1.3441226340505921</v>
      </c>
      <c r="T68" s="4" t="s">
        <v>241</v>
      </c>
      <c r="U68" s="4" t="s">
        <v>242</v>
      </c>
      <c r="V68" s="4">
        <v>21</v>
      </c>
      <c r="W68" s="4" t="str">
        <f t="shared" si="2"/>
        <v>18-25</v>
      </c>
      <c r="X68" s="4" t="s">
        <v>16</v>
      </c>
      <c r="Y68" s="4" t="s">
        <v>243</v>
      </c>
      <c r="Z68" s="4" t="s">
        <v>184</v>
      </c>
      <c r="AA68" s="4" t="s">
        <v>12</v>
      </c>
      <c r="AB68" s="4" t="s">
        <v>31</v>
      </c>
      <c r="AD68" s="4" t="s">
        <v>1678</v>
      </c>
      <c r="AE68" s="4" t="s">
        <v>4013</v>
      </c>
      <c r="AF68" s="4" t="s">
        <v>1566</v>
      </c>
      <c r="AG68" s="4" t="s">
        <v>3861</v>
      </c>
      <c r="AH68" s="4" t="s">
        <v>1679</v>
      </c>
      <c r="AI68" s="4">
        <v>240.63</v>
      </c>
      <c r="AJ68" s="4">
        <v>423</v>
      </c>
    </row>
    <row r="69" spans="1:36">
      <c r="A69" t="s">
        <v>1891</v>
      </c>
      <c r="B69" s="2">
        <v>45213</v>
      </c>
      <c r="C69" t="s">
        <v>857</v>
      </c>
      <c r="D69" t="s">
        <v>1702</v>
      </c>
      <c r="E69" t="s">
        <v>1761</v>
      </c>
      <c r="F69">
        <v>4</v>
      </c>
      <c r="G69">
        <v>814.25</v>
      </c>
      <c r="H69" s="12">
        <v>0.18</v>
      </c>
      <c r="I69" t="s">
        <v>1823</v>
      </c>
      <c r="J69">
        <v>2670.74</v>
      </c>
      <c r="K69" s="14">
        <f>_xlfn.XLOOKUP(Sales_Details__2[[#This Row],[Product_ID]],Prod_ID[Product_ID],Prod_ID[Cost])</f>
        <v>480.9</v>
      </c>
      <c r="L69" s="14">
        <f>Sales_Details__2[[#This Row],[Total_Amount]]-(Sales_Details__2[[#This Row],[Quantity]]*Sales_Details__2[[#This Row],[Cost]])</f>
        <v>747.13999999999987</v>
      </c>
      <c r="M69" t="str">
        <f t="shared" si="3"/>
        <v>11-20%</v>
      </c>
      <c r="P69" t="s">
        <v>4089</v>
      </c>
      <c r="Q69">
        <v>2.2378357176843708E-2</v>
      </c>
      <c r="T69" s="3" t="s">
        <v>244</v>
      </c>
      <c r="U69" s="3" t="s">
        <v>245</v>
      </c>
      <c r="V69" s="3">
        <v>27</v>
      </c>
      <c r="W69" s="4" t="str">
        <f t="shared" si="2"/>
        <v>26-35</v>
      </c>
      <c r="X69" s="3" t="s">
        <v>16</v>
      </c>
      <c r="Y69" s="3" t="s">
        <v>246</v>
      </c>
      <c r="Z69" s="3" t="s">
        <v>47</v>
      </c>
      <c r="AA69" s="3" t="s">
        <v>12</v>
      </c>
      <c r="AB69" s="3" t="s">
        <v>31</v>
      </c>
      <c r="AD69" s="3" t="s">
        <v>1680</v>
      </c>
      <c r="AE69" s="3" t="s">
        <v>3931</v>
      </c>
      <c r="AF69" s="3" t="s">
        <v>1558</v>
      </c>
      <c r="AG69" s="3" t="s">
        <v>3866</v>
      </c>
      <c r="AH69" s="3" t="s">
        <v>1681</v>
      </c>
      <c r="AI69" s="3">
        <v>340.39</v>
      </c>
      <c r="AJ69" s="3">
        <v>177</v>
      </c>
    </row>
    <row r="70" spans="1:36">
      <c r="A70" t="s">
        <v>1892</v>
      </c>
      <c r="B70" s="2">
        <v>45255</v>
      </c>
      <c r="C70" t="s">
        <v>1487</v>
      </c>
      <c r="D70" t="s">
        <v>1572</v>
      </c>
      <c r="E70" t="s">
        <v>1761</v>
      </c>
      <c r="F70">
        <v>1</v>
      </c>
      <c r="G70">
        <v>989.17</v>
      </c>
      <c r="H70" s="12">
        <v>0.2</v>
      </c>
      <c r="I70" t="s">
        <v>1825</v>
      </c>
      <c r="J70">
        <v>791.33600000000001</v>
      </c>
      <c r="K70">
        <f>_xlfn.XLOOKUP(Sales_Details__2[[#This Row],[Product_ID]],Prod_ID[Product_ID],Prod_ID[Cost])</f>
        <v>115.82</v>
      </c>
      <c r="L70">
        <f>Sales_Details__2[[#This Row],[Total_Amount]]-(Sales_Details__2[[#This Row],[Quantity]]*Sales_Details__2[[#This Row],[Cost]])</f>
        <v>675.51600000000008</v>
      </c>
      <c r="M70" t="str">
        <f t="shared" si="3"/>
        <v>11-20%</v>
      </c>
      <c r="P70" t="s">
        <v>4090</v>
      </c>
      <c r="Q70">
        <v>3</v>
      </c>
      <c r="T70" s="4" t="s">
        <v>247</v>
      </c>
      <c r="U70" s="4" t="s">
        <v>248</v>
      </c>
      <c r="V70" s="4">
        <v>58</v>
      </c>
      <c r="W70" s="4" t="str">
        <f t="shared" si="2"/>
        <v>56-64</v>
      </c>
      <c r="X70" s="4" t="s">
        <v>9</v>
      </c>
      <c r="Y70" s="4" t="s">
        <v>249</v>
      </c>
      <c r="Z70" s="4" t="s">
        <v>250</v>
      </c>
      <c r="AA70" s="4" t="s">
        <v>12</v>
      </c>
      <c r="AB70" s="4" t="s">
        <v>31</v>
      </c>
      <c r="AD70" s="4" t="s">
        <v>1682</v>
      </c>
      <c r="AE70" s="4" t="s">
        <v>4014</v>
      </c>
      <c r="AF70" s="4" t="s">
        <v>1563</v>
      </c>
      <c r="AG70" s="4" t="s">
        <v>3853</v>
      </c>
      <c r="AH70" s="4" t="s">
        <v>1683</v>
      </c>
      <c r="AI70" s="4">
        <v>349.17</v>
      </c>
      <c r="AJ70" s="4">
        <v>476</v>
      </c>
    </row>
    <row r="71" spans="1:36">
      <c r="A71" t="s">
        <v>1893</v>
      </c>
      <c r="B71" s="2">
        <v>45270</v>
      </c>
      <c r="C71" t="s">
        <v>1163</v>
      </c>
      <c r="D71" t="s">
        <v>1692</v>
      </c>
      <c r="E71" t="s">
        <v>1789</v>
      </c>
      <c r="F71">
        <v>4</v>
      </c>
      <c r="G71">
        <v>62.48</v>
      </c>
      <c r="H71" s="12">
        <v>0.18</v>
      </c>
      <c r="I71" t="s">
        <v>1823</v>
      </c>
      <c r="J71">
        <v>204.93440000000001</v>
      </c>
      <c r="K71" s="14">
        <f>_xlfn.XLOOKUP(Sales_Details__2[[#This Row],[Product_ID]],Prod_ID[Product_ID],Prod_ID[Cost])</f>
        <v>477.61</v>
      </c>
      <c r="L71" s="14">
        <f>Sales_Details__2[[#This Row],[Total_Amount]]-(Sales_Details__2[[#This Row],[Quantity]]*Sales_Details__2[[#This Row],[Cost]])</f>
        <v>-1705.5056</v>
      </c>
      <c r="M71" t="str">
        <f t="shared" si="3"/>
        <v>11-20%</v>
      </c>
      <c r="P71" t="s">
        <v>4091</v>
      </c>
      <c r="Q71">
        <v>1</v>
      </c>
      <c r="T71" s="3" t="s">
        <v>251</v>
      </c>
      <c r="U71" s="3" t="s">
        <v>3980</v>
      </c>
      <c r="V71" s="3">
        <v>24</v>
      </c>
      <c r="W71" s="4" t="str">
        <f t="shared" si="2"/>
        <v>18-25</v>
      </c>
      <c r="X71" s="3" t="s">
        <v>16</v>
      </c>
      <c r="Y71" s="3" t="s">
        <v>253</v>
      </c>
      <c r="Z71" s="3" t="s">
        <v>254</v>
      </c>
      <c r="AA71" s="3" t="s">
        <v>12</v>
      </c>
      <c r="AB71" s="3" t="s">
        <v>31</v>
      </c>
      <c r="AD71" s="3" t="s">
        <v>1684</v>
      </c>
      <c r="AE71" s="3" t="s">
        <v>3933</v>
      </c>
      <c r="AF71" s="3" t="s">
        <v>1544</v>
      </c>
      <c r="AG71" s="3" t="s">
        <v>3934</v>
      </c>
      <c r="AH71" s="3" t="s">
        <v>1685</v>
      </c>
      <c r="AI71" s="3">
        <v>243.7</v>
      </c>
      <c r="AJ71" s="3">
        <v>130</v>
      </c>
    </row>
    <row r="72" spans="1:36">
      <c r="A72" t="s">
        <v>1894</v>
      </c>
      <c r="B72" s="2">
        <v>45897</v>
      </c>
      <c r="C72" t="s">
        <v>1313</v>
      </c>
      <c r="D72" t="s">
        <v>1574</v>
      </c>
      <c r="E72" t="s">
        <v>1804</v>
      </c>
      <c r="F72">
        <v>4</v>
      </c>
      <c r="G72">
        <v>561.24</v>
      </c>
      <c r="H72" s="12">
        <v>0.24</v>
      </c>
      <c r="I72" t="s">
        <v>1823</v>
      </c>
      <c r="J72">
        <v>1706.1695999999999</v>
      </c>
      <c r="K72">
        <f>_xlfn.XLOOKUP(Sales_Details__2[[#This Row],[Product_ID]],Prod_ID[Product_ID],Prod_ID[Cost])</f>
        <v>242.23</v>
      </c>
      <c r="L72">
        <f>Sales_Details__2[[#This Row],[Total_Amount]]-(Sales_Details__2[[#This Row],[Quantity]]*Sales_Details__2[[#This Row],[Cost]])</f>
        <v>737.24959999999999</v>
      </c>
      <c r="M72" t="str">
        <f t="shared" si="3"/>
        <v>21-30%</v>
      </c>
      <c r="P72" t="s">
        <v>4092</v>
      </c>
      <c r="Q72">
        <v>4</v>
      </c>
      <c r="T72" s="4" t="s">
        <v>255</v>
      </c>
      <c r="U72" s="4" t="s">
        <v>256</v>
      </c>
      <c r="V72" s="4">
        <v>24</v>
      </c>
      <c r="W72" s="4" t="str">
        <f t="shared" si="2"/>
        <v>18-25</v>
      </c>
      <c r="X72" s="4" t="s">
        <v>16</v>
      </c>
      <c r="Y72" s="4" t="s">
        <v>257</v>
      </c>
      <c r="Z72" s="4" t="s">
        <v>88</v>
      </c>
      <c r="AA72" s="4" t="s">
        <v>12</v>
      </c>
      <c r="AB72" s="4" t="s">
        <v>19</v>
      </c>
      <c r="AD72" s="4" t="s">
        <v>1686</v>
      </c>
      <c r="AE72" s="4" t="s">
        <v>3935</v>
      </c>
      <c r="AF72" s="4" t="s">
        <v>1547</v>
      </c>
      <c r="AG72" s="4" t="s">
        <v>3851</v>
      </c>
      <c r="AH72" s="4" t="s">
        <v>1687</v>
      </c>
      <c r="AI72" s="4">
        <v>218.22</v>
      </c>
      <c r="AJ72" s="4">
        <v>224</v>
      </c>
    </row>
    <row r="73" spans="1:36">
      <c r="A73" t="s">
        <v>1895</v>
      </c>
      <c r="B73" s="2">
        <v>45849</v>
      </c>
      <c r="C73" t="s">
        <v>218</v>
      </c>
      <c r="D73" t="s">
        <v>1668</v>
      </c>
      <c r="E73" t="s">
        <v>1773</v>
      </c>
      <c r="F73">
        <v>3</v>
      </c>
      <c r="G73">
        <v>92.24</v>
      </c>
      <c r="H73" s="12">
        <v>0.28000000000000003</v>
      </c>
      <c r="I73" t="s">
        <v>1828</v>
      </c>
      <c r="J73">
        <v>199.23840000000001</v>
      </c>
      <c r="K73" s="14">
        <f>_xlfn.XLOOKUP(Sales_Details__2[[#This Row],[Product_ID]],Prod_ID[Product_ID],Prod_ID[Cost])</f>
        <v>482.75</v>
      </c>
      <c r="L73" s="14">
        <f>Sales_Details__2[[#This Row],[Total_Amount]]-(Sales_Details__2[[#This Row],[Quantity]]*Sales_Details__2[[#This Row],[Cost]])</f>
        <v>-1249.0116</v>
      </c>
      <c r="M73" t="str">
        <f t="shared" si="3"/>
        <v>21-30%</v>
      </c>
      <c r="P73" t="s">
        <v>4093</v>
      </c>
      <c r="Q73">
        <v>4964</v>
      </c>
      <c r="T73" s="3" t="s">
        <v>258</v>
      </c>
      <c r="U73" s="3" t="s">
        <v>259</v>
      </c>
      <c r="V73" s="3">
        <v>29</v>
      </c>
      <c r="W73" s="4" t="str">
        <f t="shared" si="2"/>
        <v>26-35</v>
      </c>
      <c r="X73" s="3" t="s">
        <v>16</v>
      </c>
      <c r="Y73" s="3" t="s">
        <v>260</v>
      </c>
      <c r="Z73" s="3" t="s">
        <v>233</v>
      </c>
      <c r="AA73" s="3" t="s">
        <v>12</v>
      </c>
      <c r="AB73" s="3" t="s">
        <v>13</v>
      </c>
      <c r="AD73" s="3" t="s">
        <v>1688</v>
      </c>
      <c r="AE73" s="3" t="s">
        <v>3936</v>
      </c>
      <c r="AF73" s="3" t="s">
        <v>1544</v>
      </c>
      <c r="AG73" s="3" t="s">
        <v>3880</v>
      </c>
      <c r="AH73" s="3" t="s">
        <v>1689</v>
      </c>
      <c r="AI73" s="3">
        <v>138.05000000000001</v>
      </c>
      <c r="AJ73" s="3">
        <v>89</v>
      </c>
    </row>
    <row r="74" spans="1:36" ht="15" thickBot="1">
      <c r="A74" t="s">
        <v>1896</v>
      </c>
      <c r="B74" s="2">
        <v>45889</v>
      </c>
      <c r="C74" t="s">
        <v>559</v>
      </c>
      <c r="D74" t="s">
        <v>1692</v>
      </c>
      <c r="E74" t="s">
        <v>1757</v>
      </c>
      <c r="F74">
        <v>2</v>
      </c>
      <c r="G74">
        <v>668.3</v>
      </c>
      <c r="H74" s="12">
        <v>7.0000000000000007E-2</v>
      </c>
      <c r="I74" t="s">
        <v>1823</v>
      </c>
      <c r="J74">
        <v>1243.038</v>
      </c>
      <c r="K74">
        <f>_xlfn.XLOOKUP(Sales_Details__2[[#This Row],[Product_ID]],Prod_ID[Product_ID],Prod_ID[Cost])</f>
        <v>477.61</v>
      </c>
      <c r="L74">
        <f>Sales_Details__2[[#This Row],[Total_Amount]]-(Sales_Details__2[[#This Row],[Quantity]]*Sales_Details__2[[#This Row],[Cost]])</f>
        <v>287.81799999999998</v>
      </c>
      <c r="M74" t="str">
        <f t="shared" si="3"/>
        <v>6-10%</v>
      </c>
      <c r="P74" s="20" t="s">
        <v>4094</v>
      </c>
      <c r="Q74" s="20">
        <v>2000</v>
      </c>
      <c r="T74" s="4" t="s">
        <v>261</v>
      </c>
      <c r="U74" s="4" t="s">
        <v>262</v>
      </c>
      <c r="V74" s="4">
        <v>61</v>
      </c>
      <c r="W74" s="4" t="str">
        <f t="shared" si="2"/>
        <v>56-64</v>
      </c>
      <c r="X74" s="4" t="s">
        <v>16</v>
      </c>
      <c r="Y74" s="4" t="s">
        <v>263</v>
      </c>
      <c r="Z74" s="4" t="s">
        <v>233</v>
      </c>
      <c r="AA74" s="4" t="s">
        <v>12</v>
      </c>
      <c r="AB74" s="4" t="s">
        <v>13</v>
      </c>
      <c r="AD74" s="4" t="s">
        <v>1690</v>
      </c>
      <c r="AE74" s="4" t="s">
        <v>3937</v>
      </c>
      <c r="AF74" s="4" t="s">
        <v>1558</v>
      </c>
      <c r="AG74" s="4" t="s">
        <v>3866</v>
      </c>
      <c r="AH74" s="4" t="s">
        <v>1691</v>
      </c>
      <c r="AI74" s="4">
        <v>214.32</v>
      </c>
      <c r="AJ74" s="4">
        <v>383</v>
      </c>
    </row>
    <row r="75" spans="1:36">
      <c r="A75" t="s">
        <v>1897</v>
      </c>
      <c r="B75" s="2">
        <v>45533</v>
      </c>
      <c r="C75" t="s">
        <v>1272</v>
      </c>
      <c r="D75" t="s">
        <v>1624</v>
      </c>
      <c r="E75" t="s">
        <v>1773</v>
      </c>
      <c r="F75">
        <v>1</v>
      </c>
      <c r="G75">
        <v>553.82000000000005</v>
      </c>
      <c r="H75" s="12">
        <v>0.09</v>
      </c>
      <c r="I75" t="s">
        <v>1823</v>
      </c>
      <c r="J75">
        <v>503.97620000000001</v>
      </c>
      <c r="K75" s="14">
        <f>_xlfn.XLOOKUP(Sales_Details__2[[#This Row],[Product_ID]],Prod_ID[Product_ID],Prod_ID[Cost])</f>
        <v>135.61000000000001</v>
      </c>
      <c r="L75" s="14">
        <f>Sales_Details__2[[#This Row],[Total_Amount]]-(Sales_Details__2[[#This Row],[Quantity]]*Sales_Details__2[[#This Row],[Cost]])</f>
        <v>368.36619999999999</v>
      </c>
      <c r="M75" t="str">
        <f t="shared" si="3"/>
        <v>6-10%</v>
      </c>
      <c r="T75" s="3" t="s">
        <v>264</v>
      </c>
      <c r="U75" s="3" t="s">
        <v>265</v>
      </c>
      <c r="V75" s="3">
        <v>39</v>
      </c>
      <c r="W75" s="4" t="str">
        <f t="shared" si="2"/>
        <v>36-45</v>
      </c>
      <c r="X75" s="3" t="s">
        <v>16</v>
      </c>
      <c r="Y75" s="3" t="s">
        <v>266</v>
      </c>
      <c r="Z75" s="3" t="s">
        <v>267</v>
      </c>
      <c r="AA75" s="3" t="s">
        <v>12</v>
      </c>
      <c r="AB75" s="3" t="s">
        <v>13</v>
      </c>
      <c r="AD75" s="3" t="s">
        <v>1692</v>
      </c>
      <c r="AE75" s="3" t="s">
        <v>3938</v>
      </c>
      <c r="AF75" s="3" t="s">
        <v>1566</v>
      </c>
      <c r="AG75" s="3" t="s">
        <v>3861</v>
      </c>
      <c r="AH75" s="3" t="s">
        <v>1693</v>
      </c>
      <c r="AI75" s="3">
        <v>477.61</v>
      </c>
      <c r="AJ75" s="3">
        <v>300</v>
      </c>
    </row>
    <row r="76" spans="1:36">
      <c r="A76" t="s">
        <v>1898</v>
      </c>
      <c r="B76" s="2">
        <v>45626</v>
      </c>
      <c r="C76" t="s">
        <v>147</v>
      </c>
      <c r="D76" t="s">
        <v>1638</v>
      </c>
      <c r="E76" t="s">
        <v>1792</v>
      </c>
      <c r="F76">
        <v>2</v>
      </c>
      <c r="G76">
        <v>556.42999999999995</v>
      </c>
      <c r="H76" s="12">
        <v>0.13</v>
      </c>
      <c r="I76" t="s">
        <v>1823</v>
      </c>
      <c r="J76">
        <v>968.18820000000005</v>
      </c>
      <c r="K76">
        <f>_xlfn.XLOOKUP(Sales_Details__2[[#This Row],[Product_ID]],Prod_ID[Product_ID],Prod_ID[Cost])</f>
        <v>318.91000000000003</v>
      </c>
      <c r="L76">
        <f>Sales_Details__2[[#This Row],[Total_Amount]]-(Sales_Details__2[[#This Row],[Quantity]]*Sales_Details__2[[#This Row],[Cost]])</f>
        <v>330.3682</v>
      </c>
      <c r="M76" t="str">
        <f t="shared" si="3"/>
        <v>11-20%</v>
      </c>
      <c r="T76" s="4" t="s">
        <v>268</v>
      </c>
      <c r="U76" s="4" t="s">
        <v>269</v>
      </c>
      <c r="V76" s="4">
        <v>56</v>
      </c>
      <c r="W76" s="4" t="str">
        <f t="shared" si="2"/>
        <v>56-64</v>
      </c>
      <c r="X76" s="4" t="s">
        <v>16</v>
      </c>
      <c r="Y76" s="4" t="s">
        <v>270</v>
      </c>
      <c r="Z76" s="4" t="s">
        <v>43</v>
      </c>
      <c r="AA76" s="4" t="s">
        <v>12</v>
      </c>
      <c r="AB76" s="4" t="s">
        <v>31</v>
      </c>
      <c r="AD76" s="4" t="s">
        <v>1694</v>
      </c>
      <c r="AE76" s="4" t="s">
        <v>3939</v>
      </c>
      <c r="AF76" s="4" t="s">
        <v>1566</v>
      </c>
      <c r="AG76" s="4" t="s">
        <v>3892</v>
      </c>
      <c r="AH76" s="4" t="s">
        <v>1695</v>
      </c>
      <c r="AI76" s="4">
        <v>107.06</v>
      </c>
      <c r="AJ76" s="4">
        <v>359</v>
      </c>
    </row>
    <row r="77" spans="1:36">
      <c r="A77" t="s">
        <v>1899</v>
      </c>
      <c r="B77" s="2">
        <v>45942</v>
      </c>
      <c r="C77" t="s">
        <v>869</v>
      </c>
      <c r="D77" t="s">
        <v>1588</v>
      </c>
      <c r="E77" t="s">
        <v>1782</v>
      </c>
      <c r="F77">
        <v>1</v>
      </c>
      <c r="G77">
        <v>184.98</v>
      </c>
      <c r="H77" s="12">
        <v>0.1</v>
      </c>
      <c r="I77" t="s">
        <v>1828</v>
      </c>
      <c r="J77">
        <v>166.482</v>
      </c>
      <c r="K77" s="14">
        <f>_xlfn.XLOOKUP(Sales_Details__2[[#This Row],[Product_ID]],Prod_ID[Product_ID],Prod_ID[Cost])</f>
        <v>131.51</v>
      </c>
      <c r="L77" s="14">
        <f>Sales_Details__2[[#This Row],[Total_Amount]]-(Sales_Details__2[[#This Row],[Quantity]]*Sales_Details__2[[#This Row],[Cost]])</f>
        <v>34.972000000000008</v>
      </c>
      <c r="M77" t="str">
        <f t="shared" si="3"/>
        <v>6-10%</v>
      </c>
      <c r="T77" s="3" t="s">
        <v>271</v>
      </c>
      <c r="U77" s="3" t="s">
        <v>272</v>
      </c>
      <c r="V77" s="3">
        <v>58</v>
      </c>
      <c r="W77" s="4" t="str">
        <f t="shared" si="2"/>
        <v>56-64</v>
      </c>
      <c r="X77" s="3" t="s">
        <v>9</v>
      </c>
      <c r="Y77" s="3" t="s">
        <v>273</v>
      </c>
      <c r="Z77" s="3" t="s">
        <v>274</v>
      </c>
      <c r="AA77" s="3" t="s">
        <v>12</v>
      </c>
      <c r="AB77" s="3" t="s">
        <v>26</v>
      </c>
      <c r="AD77" s="3" t="s">
        <v>1696</v>
      </c>
      <c r="AE77" s="3" t="s">
        <v>3940</v>
      </c>
      <c r="AF77" s="3" t="s">
        <v>1563</v>
      </c>
      <c r="AG77" s="3" t="s">
        <v>3859</v>
      </c>
      <c r="AH77" s="3" t="s">
        <v>1697</v>
      </c>
      <c r="AI77" s="3">
        <v>403.71</v>
      </c>
      <c r="AJ77" s="3">
        <v>159</v>
      </c>
    </row>
    <row r="78" spans="1:36">
      <c r="A78" t="s">
        <v>1900</v>
      </c>
      <c r="B78" s="2">
        <v>45500</v>
      </c>
      <c r="C78" t="s">
        <v>141</v>
      </c>
      <c r="D78" t="s">
        <v>1742</v>
      </c>
      <c r="E78" t="s">
        <v>1794</v>
      </c>
      <c r="F78">
        <v>4</v>
      </c>
      <c r="G78">
        <v>700.18</v>
      </c>
      <c r="H78" s="12">
        <v>0.23</v>
      </c>
      <c r="I78" t="s">
        <v>1823</v>
      </c>
      <c r="J78">
        <v>2156.5544</v>
      </c>
      <c r="K78">
        <f>_xlfn.XLOOKUP(Sales_Details__2[[#This Row],[Product_ID]],Prod_ID[Product_ID],Prod_ID[Cost])</f>
        <v>245.98</v>
      </c>
      <c r="L78">
        <f>Sales_Details__2[[#This Row],[Total_Amount]]-(Sales_Details__2[[#This Row],[Quantity]]*Sales_Details__2[[#This Row],[Cost]])</f>
        <v>1172.6343999999999</v>
      </c>
      <c r="M78" t="str">
        <f t="shared" si="3"/>
        <v>21-30%</v>
      </c>
      <c r="T78" s="4" t="s">
        <v>275</v>
      </c>
      <c r="U78" s="4" t="s">
        <v>276</v>
      </c>
      <c r="V78" s="4">
        <v>61</v>
      </c>
      <c r="W78" s="4" t="str">
        <f t="shared" si="2"/>
        <v>56-64</v>
      </c>
      <c r="X78" s="4" t="s">
        <v>16</v>
      </c>
      <c r="Y78" s="4" t="s">
        <v>277</v>
      </c>
      <c r="Z78" s="4" t="s">
        <v>30</v>
      </c>
      <c r="AA78" s="4" t="s">
        <v>12</v>
      </c>
      <c r="AB78" s="4" t="s">
        <v>13</v>
      </c>
      <c r="AD78" s="4" t="s">
        <v>1698</v>
      </c>
      <c r="AE78" s="4" t="s">
        <v>3941</v>
      </c>
      <c r="AF78" s="4" t="s">
        <v>1547</v>
      </c>
      <c r="AG78" s="4" t="s">
        <v>3899</v>
      </c>
      <c r="AH78" s="4" t="s">
        <v>1699</v>
      </c>
      <c r="AI78" s="4">
        <v>158.13999999999999</v>
      </c>
      <c r="AJ78" s="4">
        <v>82</v>
      </c>
    </row>
    <row r="79" spans="1:36">
      <c r="A79" t="s">
        <v>1901</v>
      </c>
      <c r="B79" s="2">
        <v>45285</v>
      </c>
      <c r="C79" t="s">
        <v>85</v>
      </c>
      <c r="D79" t="s">
        <v>1700</v>
      </c>
      <c r="E79" t="s">
        <v>1789</v>
      </c>
      <c r="F79">
        <v>2</v>
      </c>
      <c r="G79">
        <v>686.31</v>
      </c>
      <c r="H79" s="12">
        <v>0.25</v>
      </c>
      <c r="I79" t="s">
        <v>1823</v>
      </c>
      <c r="J79">
        <v>1029.4649999999999</v>
      </c>
      <c r="K79" s="14">
        <f>_xlfn.XLOOKUP(Sales_Details__2[[#This Row],[Product_ID]],Prod_ID[Product_ID],Prod_ID[Cost])</f>
        <v>392.89</v>
      </c>
      <c r="L79" s="14">
        <f>Sales_Details__2[[#This Row],[Total_Amount]]-(Sales_Details__2[[#This Row],[Quantity]]*Sales_Details__2[[#This Row],[Cost]])</f>
        <v>243.68499999999995</v>
      </c>
      <c r="M79" t="str">
        <f t="shared" si="3"/>
        <v>21-30%</v>
      </c>
      <c r="T79" s="3" t="s">
        <v>278</v>
      </c>
      <c r="U79" s="3" t="s">
        <v>279</v>
      </c>
      <c r="V79" s="3">
        <v>37</v>
      </c>
      <c r="W79" s="4" t="str">
        <f t="shared" si="2"/>
        <v>36-45</v>
      </c>
      <c r="X79" s="3" t="s">
        <v>9</v>
      </c>
      <c r="Y79" s="3" t="s">
        <v>280</v>
      </c>
      <c r="Z79" s="3" t="s">
        <v>96</v>
      </c>
      <c r="AA79" s="3" t="s">
        <v>12</v>
      </c>
      <c r="AB79" s="3" t="s">
        <v>13</v>
      </c>
      <c r="AD79" s="3" t="s">
        <v>1700</v>
      </c>
      <c r="AE79" s="3" t="s">
        <v>3942</v>
      </c>
      <c r="AF79" s="3" t="s">
        <v>1563</v>
      </c>
      <c r="AG79" s="3" t="s">
        <v>3844</v>
      </c>
      <c r="AH79" s="3" t="s">
        <v>1701</v>
      </c>
      <c r="AI79" s="3">
        <v>392.89</v>
      </c>
      <c r="AJ79" s="3">
        <v>320</v>
      </c>
    </row>
    <row r="80" spans="1:36">
      <c r="A80" t="s">
        <v>1902</v>
      </c>
      <c r="B80" s="2">
        <v>45800</v>
      </c>
      <c r="C80" t="s">
        <v>40</v>
      </c>
      <c r="D80" t="s">
        <v>1682</v>
      </c>
      <c r="E80" t="s">
        <v>1801</v>
      </c>
      <c r="F80">
        <v>1</v>
      </c>
      <c r="G80">
        <v>687.82</v>
      </c>
      <c r="H80" s="12">
        <v>0.27</v>
      </c>
      <c r="I80" t="s">
        <v>1828</v>
      </c>
      <c r="J80">
        <v>502.10860000000002</v>
      </c>
      <c r="K80">
        <f>_xlfn.XLOOKUP(Sales_Details__2[[#This Row],[Product_ID]],Prod_ID[Product_ID],Prod_ID[Cost])</f>
        <v>349.17</v>
      </c>
      <c r="L80">
        <f>Sales_Details__2[[#This Row],[Total_Amount]]-(Sales_Details__2[[#This Row],[Quantity]]*Sales_Details__2[[#This Row],[Cost]])</f>
        <v>152.93860000000001</v>
      </c>
      <c r="M80" t="str">
        <f t="shared" si="3"/>
        <v>21-30%</v>
      </c>
      <c r="T80" s="4" t="s">
        <v>281</v>
      </c>
      <c r="U80" s="4" t="s">
        <v>282</v>
      </c>
      <c r="V80" s="4">
        <v>29</v>
      </c>
      <c r="W80" s="4" t="str">
        <f t="shared" si="2"/>
        <v>26-35</v>
      </c>
      <c r="X80" s="4" t="s">
        <v>9</v>
      </c>
      <c r="Y80" s="4" t="s">
        <v>283</v>
      </c>
      <c r="Z80" s="4" t="s">
        <v>171</v>
      </c>
      <c r="AA80" s="4" t="s">
        <v>12</v>
      </c>
      <c r="AB80" s="4" t="s">
        <v>13</v>
      </c>
      <c r="AD80" s="4" t="s">
        <v>1702</v>
      </c>
      <c r="AE80" s="4" t="s">
        <v>4015</v>
      </c>
      <c r="AF80" s="4" t="s">
        <v>1563</v>
      </c>
      <c r="AG80" s="4" t="s">
        <v>3871</v>
      </c>
      <c r="AH80" s="4" t="s">
        <v>1703</v>
      </c>
      <c r="AI80" s="4">
        <v>480.9</v>
      </c>
      <c r="AJ80" s="4">
        <v>104</v>
      </c>
    </row>
    <row r="81" spans="1:36">
      <c r="A81" t="s">
        <v>1903</v>
      </c>
      <c r="B81" s="2">
        <v>45609</v>
      </c>
      <c r="C81" t="s">
        <v>716</v>
      </c>
      <c r="D81" t="s">
        <v>1714</v>
      </c>
      <c r="E81" t="s">
        <v>1782</v>
      </c>
      <c r="F81">
        <v>2</v>
      </c>
      <c r="G81">
        <v>900.55</v>
      </c>
      <c r="H81" s="12">
        <v>0.16</v>
      </c>
      <c r="I81" t="s">
        <v>1823</v>
      </c>
      <c r="J81">
        <v>1512.924</v>
      </c>
      <c r="K81" s="14">
        <f>_xlfn.XLOOKUP(Sales_Details__2[[#This Row],[Product_ID]],Prod_ID[Product_ID],Prod_ID[Cost])</f>
        <v>305.49</v>
      </c>
      <c r="L81" s="14">
        <f>Sales_Details__2[[#This Row],[Total_Amount]]-(Sales_Details__2[[#This Row],[Quantity]]*Sales_Details__2[[#This Row],[Cost]])</f>
        <v>901.94399999999996</v>
      </c>
      <c r="M81" t="str">
        <f t="shared" si="3"/>
        <v>11-20%</v>
      </c>
      <c r="T81" s="3" t="s">
        <v>284</v>
      </c>
      <c r="U81" s="3" t="s">
        <v>285</v>
      </c>
      <c r="V81" s="3">
        <v>21</v>
      </c>
      <c r="W81" s="4" t="str">
        <f t="shared" si="2"/>
        <v>18-25</v>
      </c>
      <c r="X81" s="3" t="s">
        <v>9</v>
      </c>
      <c r="Y81" s="3" t="s">
        <v>286</v>
      </c>
      <c r="Z81" s="3" t="s">
        <v>287</v>
      </c>
      <c r="AA81" s="3" t="s">
        <v>12</v>
      </c>
      <c r="AB81" s="3" t="s">
        <v>13</v>
      </c>
      <c r="AD81" s="3" t="s">
        <v>1704</v>
      </c>
      <c r="AE81" s="3" t="s">
        <v>3944</v>
      </c>
      <c r="AF81" s="3" t="s">
        <v>1544</v>
      </c>
      <c r="AG81" s="3" t="s">
        <v>3869</v>
      </c>
      <c r="AH81" s="3" t="s">
        <v>1705</v>
      </c>
      <c r="AI81" s="3">
        <v>325.26</v>
      </c>
      <c r="AJ81" s="3">
        <v>400</v>
      </c>
    </row>
    <row r="82" spans="1:36">
      <c r="A82" t="s">
        <v>1904</v>
      </c>
      <c r="B82" s="2">
        <v>45268</v>
      </c>
      <c r="C82" t="s">
        <v>402</v>
      </c>
      <c r="D82" t="s">
        <v>1590</v>
      </c>
      <c r="E82" t="s">
        <v>1761</v>
      </c>
      <c r="F82">
        <v>1</v>
      </c>
      <c r="G82">
        <v>341.17</v>
      </c>
      <c r="H82" s="12">
        <v>0.15</v>
      </c>
      <c r="I82" t="s">
        <v>1823</v>
      </c>
      <c r="J82">
        <v>289.99450000000002</v>
      </c>
      <c r="K82">
        <f>_xlfn.XLOOKUP(Sales_Details__2[[#This Row],[Product_ID]],Prod_ID[Product_ID],Prod_ID[Cost])</f>
        <v>123.46</v>
      </c>
      <c r="L82">
        <f>Sales_Details__2[[#This Row],[Total_Amount]]-(Sales_Details__2[[#This Row],[Quantity]]*Sales_Details__2[[#This Row],[Cost]])</f>
        <v>166.53450000000004</v>
      </c>
      <c r="M82" t="str">
        <f t="shared" si="3"/>
        <v>11-20%</v>
      </c>
      <c r="T82" s="4" t="s">
        <v>288</v>
      </c>
      <c r="U82" s="4" t="s">
        <v>289</v>
      </c>
      <c r="V82" s="4">
        <v>22</v>
      </c>
      <c r="W82" s="4" t="str">
        <f t="shared" si="2"/>
        <v>18-25</v>
      </c>
      <c r="X82" s="4" t="s">
        <v>16</v>
      </c>
      <c r="Y82" s="4" t="s">
        <v>290</v>
      </c>
      <c r="Z82" s="4" t="s">
        <v>291</v>
      </c>
      <c r="AA82" s="4" t="s">
        <v>12</v>
      </c>
      <c r="AB82" s="4" t="s">
        <v>19</v>
      </c>
      <c r="AD82" s="4" t="s">
        <v>1706</v>
      </c>
      <c r="AE82" s="4" t="s">
        <v>3945</v>
      </c>
      <c r="AF82" s="4" t="s">
        <v>1544</v>
      </c>
      <c r="AG82" s="4" t="s">
        <v>3857</v>
      </c>
      <c r="AH82" s="4" t="s">
        <v>1707</v>
      </c>
      <c r="AI82" s="4">
        <v>228.53</v>
      </c>
      <c r="AJ82" s="4">
        <v>469</v>
      </c>
    </row>
    <row r="83" spans="1:36">
      <c r="A83" t="s">
        <v>1905</v>
      </c>
      <c r="B83" s="2">
        <v>45885</v>
      </c>
      <c r="C83" t="s">
        <v>582</v>
      </c>
      <c r="D83" t="s">
        <v>1652</v>
      </c>
      <c r="E83" t="s">
        <v>1782</v>
      </c>
      <c r="F83">
        <v>1</v>
      </c>
      <c r="G83">
        <v>442.27</v>
      </c>
      <c r="H83" s="12">
        <v>0.06</v>
      </c>
      <c r="I83" t="s">
        <v>1828</v>
      </c>
      <c r="J83">
        <v>415.73379999999997</v>
      </c>
      <c r="K83" s="14">
        <f>_xlfn.XLOOKUP(Sales_Details__2[[#This Row],[Product_ID]],Prod_ID[Product_ID],Prod_ID[Cost])</f>
        <v>212.26</v>
      </c>
      <c r="L83" s="14">
        <f>Sales_Details__2[[#This Row],[Total_Amount]]-(Sales_Details__2[[#This Row],[Quantity]]*Sales_Details__2[[#This Row],[Cost]])</f>
        <v>203.47379999999998</v>
      </c>
      <c r="M83" t="str">
        <f t="shared" si="3"/>
        <v>6-10%</v>
      </c>
      <c r="T83" s="3" t="s">
        <v>292</v>
      </c>
      <c r="U83" s="3" t="s">
        <v>293</v>
      </c>
      <c r="V83" s="3">
        <v>61</v>
      </c>
      <c r="W83" s="4" t="str">
        <f t="shared" si="2"/>
        <v>56-64</v>
      </c>
      <c r="X83" s="3" t="s">
        <v>16</v>
      </c>
      <c r="Y83" s="3" t="s">
        <v>294</v>
      </c>
      <c r="Z83" s="3" t="s">
        <v>233</v>
      </c>
      <c r="AA83" s="3" t="s">
        <v>12</v>
      </c>
      <c r="AB83" s="3" t="s">
        <v>26</v>
      </c>
      <c r="AD83" s="3" t="s">
        <v>1708</v>
      </c>
      <c r="AE83" s="3" t="s">
        <v>3946</v>
      </c>
      <c r="AF83" s="3" t="s">
        <v>1544</v>
      </c>
      <c r="AG83" s="3" t="s">
        <v>3863</v>
      </c>
      <c r="AH83" s="3" t="s">
        <v>1709</v>
      </c>
      <c r="AI83" s="3">
        <v>143.43</v>
      </c>
      <c r="AJ83" s="3">
        <v>58</v>
      </c>
    </row>
    <row r="84" spans="1:36">
      <c r="A84" t="s">
        <v>1906</v>
      </c>
      <c r="B84" s="2">
        <v>45616</v>
      </c>
      <c r="C84" t="s">
        <v>809</v>
      </c>
      <c r="D84" t="s">
        <v>1690</v>
      </c>
      <c r="E84" t="s">
        <v>1786</v>
      </c>
      <c r="F84">
        <v>1</v>
      </c>
      <c r="G84">
        <v>363.73</v>
      </c>
      <c r="H84" s="12">
        <v>0.25</v>
      </c>
      <c r="I84" t="s">
        <v>1825</v>
      </c>
      <c r="J84">
        <v>272.79750000000001</v>
      </c>
      <c r="K84">
        <f>_xlfn.XLOOKUP(Sales_Details__2[[#This Row],[Product_ID]],Prod_ID[Product_ID],Prod_ID[Cost])</f>
        <v>214.32</v>
      </c>
      <c r="L84">
        <f>Sales_Details__2[[#This Row],[Total_Amount]]-(Sales_Details__2[[#This Row],[Quantity]]*Sales_Details__2[[#This Row],[Cost]])</f>
        <v>58.47750000000002</v>
      </c>
      <c r="M84" t="str">
        <f t="shared" si="3"/>
        <v>21-30%</v>
      </c>
      <c r="T84" s="4" t="s">
        <v>295</v>
      </c>
      <c r="U84" s="4" t="s">
        <v>296</v>
      </c>
      <c r="V84" s="4">
        <v>34</v>
      </c>
      <c r="W84" s="4" t="str">
        <f t="shared" si="2"/>
        <v>26-35</v>
      </c>
      <c r="X84" s="4" t="s">
        <v>16</v>
      </c>
      <c r="Y84" s="4" t="s">
        <v>297</v>
      </c>
      <c r="Z84" s="4" t="s">
        <v>133</v>
      </c>
      <c r="AA84" s="4" t="s">
        <v>12</v>
      </c>
      <c r="AB84" s="4" t="s">
        <v>19</v>
      </c>
      <c r="AD84" s="4" t="s">
        <v>1710</v>
      </c>
      <c r="AE84" s="4" t="s">
        <v>3947</v>
      </c>
      <c r="AF84" s="4" t="s">
        <v>1566</v>
      </c>
      <c r="AG84" s="4" t="s">
        <v>3877</v>
      </c>
      <c r="AH84" s="4" t="s">
        <v>1711</v>
      </c>
      <c r="AI84" s="4">
        <v>285.54000000000002</v>
      </c>
      <c r="AJ84" s="4">
        <v>358</v>
      </c>
    </row>
    <row r="85" spans="1:36">
      <c r="A85" t="s">
        <v>1907</v>
      </c>
      <c r="B85" s="2">
        <v>45518</v>
      </c>
      <c r="C85" t="s">
        <v>1181</v>
      </c>
      <c r="D85" t="s">
        <v>1730</v>
      </c>
      <c r="E85" t="s">
        <v>1807</v>
      </c>
      <c r="F85">
        <v>2</v>
      </c>
      <c r="G85">
        <v>601.33000000000004</v>
      </c>
      <c r="H85" s="12">
        <v>0.16</v>
      </c>
      <c r="I85" t="s">
        <v>1825</v>
      </c>
      <c r="J85">
        <v>1010.2344000000001</v>
      </c>
      <c r="K85" s="14">
        <f>_xlfn.XLOOKUP(Sales_Details__2[[#This Row],[Product_ID]],Prod_ID[Product_ID],Prod_ID[Cost])</f>
        <v>438.25</v>
      </c>
      <c r="L85" s="14">
        <f>Sales_Details__2[[#This Row],[Total_Amount]]-(Sales_Details__2[[#This Row],[Quantity]]*Sales_Details__2[[#This Row],[Cost]])</f>
        <v>133.73440000000005</v>
      </c>
      <c r="M85" t="str">
        <f t="shared" si="3"/>
        <v>11-20%</v>
      </c>
      <c r="T85" s="3" t="s">
        <v>298</v>
      </c>
      <c r="U85" s="3" t="s">
        <v>299</v>
      </c>
      <c r="V85" s="3">
        <v>53</v>
      </c>
      <c r="W85" s="4" t="str">
        <f t="shared" si="2"/>
        <v>46-55</v>
      </c>
      <c r="X85" s="3" t="s">
        <v>9</v>
      </c>
      <c r="Y85" s="3" t="s">
        <v>300</v>
      </c>
      <c r="Z85" s="3" t="s">
        <v>250</v>
      </c>
      <c r="AA85" s="3" t="s">
        <v>12</v>
      </c>
      <c r="AB85" s="3" t="s">
        <v>26</v>
      </c>
      <c r="AD85" s="3" t="s">
        <v>1712</v>
      </c>
      <c r="AE85" s="3" t="s">
        <v>3948</v>
      </c>
      <c r="AF85" s="3" t="s">
        <v>1566</v>
      </c>
      <c r="AG85" s="3" t="s">
        <v>3861</v>
      </c>
      <c r="AH85" s="3" t="s">
        <v>1713</v>
      </c>
      <c r="AI85" s="3">
        <v>152.91999999999999</v>
      </c>
      <c r="AJ85" s="3">
        <v>281</v>
      </c>
    </row>
    <row r="86" spans="1:36">
      <c r="A86" t="s">
        <v>1908</v>
      </c>
      <c r="B86" s="2">
        <v>45427</v>
      </c>
      <c r="C86" t="s">
        <v>1254</v>
      </c>
      <c r="D86" t="s">
        <v>1582</v>
      </c>
      <c r="E86" t="s">
        <v>1810</v>
      </c>
      <c r="F86">
        <v>4</v>
      </c>
      <c r="G86">
        <v>34.39</v>
      </c>
      <c r="H86" s="12">
        <v>0.03</v>
      </c>
      <c r="I86" t="s">
        <v>1825</v>
      </c>
      <c r="J86">
        <v>133.4332</v>
      </c>
      <c r="K86">
        <f>_xlfn.XLOOKUP(Sales_Details__2[[#This Row],[Product_ID]],Prod_ID[Product_ID],Prod_ID[Cost])</f>
        <v>144.53</v>
      </c>
      <c r="L86">
        <f>Sales_Details__2[[#This Row],[Total_Amount]]-(Sales_Details__2[[#This Row],[Quantity]]*Sales_Details__2[[#This Row],[Cost]])</f>
        <v>-444.68680000000001</v>
      </c>
      <c r="M86" t="str">
        <f t="shared" si="3"/>
        <v>0-5%</v>
      </c>
      <c r="T86" s="4" t="s">
        <v>301</v>
      </c>
      <c r="U86" s="4" t="s">
        <v>302</v>
      </c>
      <c r="V86" s="4">
        <v>48</v>
      </c>
      <c r="W86" s="4" t="str">
        <f t="shared" si="2"/>
        <v>46-55</v>
      </c>
      <c r="X86" s="4" t="s">
        <v>16</v>
      </c>
      <c r="Y86" s="4" t="s">
        <v>303</v>
      </c>
      <c r="Z86" s="4" t="s">
        <v>81</v>
      </c>
      <c r="AA86" s="4" t="s">
        <v>12</v>
      </c>
      <c r="AB86" s="4" t="s">
        <v>26</v>
      </c>
      <c r="AD86" s="4" t="s">
        <v>1714</v>
      </c>
      <c r="AE86" s="4" t="s">
        <v>3949</v>
      </c>
      <c r="AF86" s="4" t="s">
        <v>1558</v>
      </c>
      <c r="AG86" s="4" t="s">
        <v>3855</v>
      </c>
      <c r="AH86" s="4" t="s">
        <v>1715</v>
      </c>
      <c r="AI86" s="4">
        <v>305.49</v>
      </c>
      <c r="AJ86" s="4">
        <v>159</v>
      </c>
    </row>
    <row r="87" spans="1:36">
      <c r="A87" t="s">
        <v>1909</v>
      </c>
      <c r="B87" s="2">
        <v>45268</v>
      </c>
      <c r="C87" t="s">
        <v>1313</v>
      </c>
      <c r="D87" t="s">
        <v>1640</v>
      </c>
      <c r="E87" t="s">
        <v>1807</v>
      </c>
      <c r="F87">
        <v>1</v>
      </c>
      <c r="G87">
        <v>773.57</v>
      </c>
      <c r="H87" s="12">
        <v>0.05</v>
      </c>
      <c r="I87" t="s">
        <v>1828</v>
      </c>
      <c r="J87">
        <v>734.89149999999995</v>
      </c>
      <c r="K87" s="14">
        <f>_xlfn.XLOOKUP(Sales_Details__2[[#This Row],[Product_ID]],Prod_ID[Product_ID],Prod_ID[Cost])</f>
        <v>167.34</v>
      </c>
      <c r="L87" s="14">
        <f>Sales_Details__2[[#This Row],[Total_Amount]]-(Sales_Details__2[[#This Row],[Quantity]]*Sales_Details__2[[#This Row],[Cost]])</f>
        <v>567.55149999999992</v>
      </c>
      <c r="M87" t="str">
        <f t="shared" si="3"/>
        <v>0-5%</v>
      </c>
      <c r="T87" s="3" t="s">
        <v>304</v>
      </c>
      <c r="U87" s="3" t="s">
        <v>305</v>
      </c>
      <c r="V87" s="3">
        <v>26</v>
      </c>
      <c r="W87" s="4" t="str">
        <f t="shared" si="2"/>
        <v>26-35</v>
      </c>
      <c r="X87" s="3" t="s">
        <v>16</v>
      </c>
      <c r="Y87" s="3" t="s">
        <v>306</v>
      </c>
      <c r="Z87" s="3" t="s">
        <v>254</v>
      </c>
      <c r="AA87" s="3" t="s">
        <v>12</v>
      </c>
      <c r="AB87" s="3" t="s">
        <v>19</v>
      </c>
      <c r="AD87" s="3" t="s">
        <v>1716</v>
      </c>
      <c r="AE87" s="3" t="s">
        <v>3950</v>
      </c>
      <c r="AF87" s="3" t="s">
        <v>1544</v>
      </c>
      <c r="AG87" s="3" t="s">
        <v>3934</v>
      </c>
      <c r="AH87" s="3" t="s">
        <v>1717</v>
      </c>
      <c r="AI87" s="3">
        <v>388.46</v>
      </c>
      <c r="AJ87" s="3">
        <v>208</v>
      </c>
    </row>
    <row r="88" spans="1:36">
      <c r="A88" t="s">
        <v>1910</v>
      </c>
      <c r="B88" s="2">
        <v>45282</v>
      </c>
      <c r="C88" t="s">
        <v>205</v>
      </c>
      <c r="D88" t="s">
        <v>1724</v>
      </c>
      <c r="E88" t="s">
        <v>1779</v>
      </c>
      <c r="F88">
        <v>4</v>
      </c>
      <c r="G88">
        <v>127.1</v>
      </c>
      <c r="H88" s="12">
        <v>0.24</v>
      </c>
      <c r="I88" t="s">
        <v>1828</v>
      </c>
      <c r="J88">
        <v>386.38400000000001</v>
      </c>
      <c r="K88">
        <f>_xlfn.XLOOKUP(Sales_Details__2[[#This Row],[Product_ID]],Prod_ID[Product_ID],Prod_ID[Cost])</f>
        <v>131.24</v>
      </c>
      <c r="L88">
        <f>Sales_Details__2[[#This Row],[Total_Amount]]-(Sales_Details__2[[#This Row],[Quantity]]*Sales_Details__2[[#This Row],[Cost]])</f>
        <v>-138.57600000000002</v>
      </c>
      <c r="M88" t="str">
        <f t="shared" si="3"/>
        <v>21-30%</v>
      </c>
      <c r="T88" s="4" t="s">
        <v>307</v>
      </c>
      <c r="U88" s="4" t="s">
        <v>308</v>
      </c>
      <c r="V88" s="4">
        <v>36</v>
      </c>
      <c r="W88" s="4" t="str">
        <f t="shared" si="2"/>
        <v>36-45</v>
      </c>
      <c r="X88" s="4" t="s">
        <v>9</v>
      </c>
      <c r="Y88" s="4" t="s">
        <v>309</v>
      </c>
      <c r="Z88" s="4" t="s">
        <v>51</v>
      </c>
      <c r="AA88" s="4" t="s">
        <v>12</v>
      </c>
      <c r="AB88" s="4" t="s">
        <v>31</v>
      </c>
      <c r="AD88" s="4" t="s">
        <v>1718</v>
      </c>
      <c r="AE88" s="4" t="s">
        <v>3951</v>
      </c>
      <c r="AF88" s="4" t="s">
        <v>1547</v>
      </c>
      <c r="AG88" s="4" t="s">
        <v>3853</v>
      </c>
      <c r="AH88" s="4" t="s">
        <v>1719</v>
      </c>
      <c r="AI88" s="4">
        <v>119.57</v>
      </c>
      <c r="AJ88" s="4">
        <v>210</v>
      </c>
    </row>
    <row r="89" spans="1:36">
      <c r="A89" t="s">
        <v>1911</v>
      </c>
      <c r="B89" s="2">
        <v>45545</v>
      </c>
      <c r="C89" t="s">
        <v>957</v>
      </c>
      <c r="D89" t="s">
        <v>1588</v>
      </c>
      <c r="E89" t="s">
        <v>1766</v>
      </c>
      <c r="F89">
        <v>3</v>
      </c>
      <c r="G89">
        <v>899.58</v>
      </c>
      <c r="H89" s="12">
        <v>0.28000000000000003</v>
      </c>
      <c r="I89" t="s">
        <v>1825</v>
      </c>
      <c r="J89">
        <v>1943.0927999999999</v>
      </c>
      <c r="K89" s="14">
        <f>_xlfn.XLOOKUP(Sales_Details__2[[#This Row],[Product_ID]],Prod_ID[Product_ID],Prod_ID[Cost])</f>
        <v>131.51</v>
      </c>
      <c r="L89" s="14">
        <f>Sales_Details__2[[#This Row],[Total_Amount]]-(Sales_Details__2[[#This Row],[Quantity]]*Sales_Details__2[[#This Row],[Cost]])</f>
        <v>1548.5627999999999</v>
      </c>
      <c r="M89" t="str">
        <f t="shared" si="3"/>
        <v>21-30%</v>
      </c>
      <c r="T89" s="3" t="s">
        <v>310</v>
      </c>
      <c r="U89" s="3" t="s">
        <v>3981</v>
      </c>
      <c r="V89" s="3">
        <v>19</v>
      </c>
      <c r="W89" s="4" t="str">
        <f t="shared" si="2"/>
        <v>18-25</v>
      </c>
      <c r="X89" s="3" t="s">
        <v>16</v>
      </c>
      <c r="Y89" s="3" t="s">
        <v>312</v>
      </c>
      <c r="Z89" s="3" t="s">
        <v>313</v>
      </c>
      <c r="AA89" s="3" t="s">
        <v>12</v>
      </c>
      <c r="AB89" s="3" t="s">
        <v>13</v>
      </c>
      <c r="AD89" s="3" t="s">
        <v>1720</v>
      </c>
      <c r="AE89" s="3" t="s">
        <v>3952</v>
      </c>
      <c r="AF89" s="3" t="s">
        <v>1544</v>
      </c>
      <c r="AG89" s="3" t="s">
        <v>3863</v>
      </c>
      <c r="AH89" s="3" t="s">
        <v>1721</v>
      </c>
      <c r="AI89" s="3">
        <v>176.07</v>
      </c>
      <c r="AJ89" s="3">
        <v>82</v>
      </c>
    </row>
    <row r="90" spans="1:36">
      <c r="A90" t="s">
        <v>1912</v>
      </c>
      <c r="B90" s="2">
        <v>45755</v>
      </c>
      <c r="C90" t="s">
        <v>1029</v>
      </c>
      <c r="D90" t="s">
        <v>1546</v>
      </c>
      <c r="E90" t="s">
        <v>1789</v>
      </c>
      <c r="F90">
        <v>3</v>
      </c>
      <c r="G90">
        <v>964.39</v>
      </c>
      <c r="H90" s="12">
        <v>0.04</v>
      </c>
      <c r="I90" t="s">
        <v>1823</v>
      </c>
      <c r="J90">
        <v>2777.4432000000002</v>
      </c>
      <c r="K90">
        <f>_xlfn.XLOOKUP(Sales_Details__2[[#This Row],[Product_ID]],Prod_ID[Product_ID],Prod_ID[Cost])</f>
        <v>342.56</v>
      </c>
      <c r="L90">
        <f>Sales_Details__2[[#This Row],[Total_Amount]]-(Sales_Details__2[[#This Row],[Quantity]]*Sales_Details__2[[#This Row],[Cost]])</f>
        <v>1749.7632000000001</v>
      </c>
      <c r="M90" t="str">
        <f t="shared" si="3"/>
        <v>0-5%</v>
      </c>
      <c r="T90" s="4" t="s">
        <v>314</v>
      </c>
      <c r="U90" s="4" t="s">
        <v>3982</v>
      </c>
      <c r="V90" s="4">
        <v>58</v>
      </c>
      <c r="W90" s="4" t="str">
        <f t="shared" si="2"/>
        <v>56-64</v>
      </c>
      <c r="X90" s="4" t="s">
        <v>16</v>
      </c>
      <c r="Y90" s="4" t="s">
        <v>316</v>
      </c>
      <c r="Z90" s="4" t="s">
        <v>317</v>
      </c>
      <c r="AA90" s="4" t="s">
        <v>12</v>
      </c>
      <c r="AB90" s="4" t="s">
        <v>26</v>
      </c>
      <c r="AD90" s="4" t="s">
        <v>1722</v>
      </c>
      <c r="AE90" s="4" t="s">
        <v>4016</v>
      </c>
      <c r="AF90" s="4" t="s">
        <v>1544</v>
      </c>
      <c r="AG90" s="4" t="s">
        <v>3857</v>
      </c>
      <c r="AH90" s="4" t="s">
        <v>1723</v>
      </c>
      <c r="AI90" s="4">
        <v>371.38</v>
      </c>
      <c r="AJ90" s="4">
        <v>220</v>
      </c>
    </row>
    <row r="91" spans="1:36">
      <c r="A91" t="s">
        <v>1913</v>
      </c>
      <c r="B91" s="2">
        <v>45588</v>
      </c>
      <c r="C91" t="s">
        <v>604</v>
      </c>
      <c r="D91" t="s">
        <v>1624</v>
      </c>
      <c r="E91" t="s">
        <v>1752</v>
      </c>
      <c r="F91">
        <v>2</v>
      </c>
      <c r="G91">
        <v>217.83</v>
      </c>
      <c r="H91" s="12">
        <v>0.14000000000000001</v>
      </c>
      <c r="I91" t="s">
        <v>1825</v>
      </c>
      <c r="J91">
        <v>374.66759999999999</v>
      </c>
      <c r="K91" s="14">
        <f>_xlfn.XLOOKUP(Sales_Details__2[[#This Row],[Product_ID]],Prod_ID[Product_ID],Prod_ID[Cost])</f>
        <v>135.61000000000001</v>
      </c>
      <c r="L91" s="14">
        <f>Sales_Details__2[[#This Row],[Total_Amount]]-(Sales_Details__2[[#This Row],[Quantity]]*Sales_Details__2[[#This Row],[Cost]])</f>
        <v>103.44759999999997</v>
      </c>
      <c r="M91" t="str">
        <f t="shared" si="3"/>
        <v>11-20%</v>
      </c>
      <c r="T91" s="3" t="s">
        <v>318</v>
      </c>
      <c r="U91" s="3" t="s">
        <v>319</v>
      </c>
      <c r="V91" s="3">
        <v>58</v>
      </c>
      <c r="W91" s="4" t="str">
        <f t="shared" si="2"/>
        <v>56-64</v>
      </c>
      <c r="X91" s="3" t="s">
        <v>9</v>
      </c>
      <c r="Y91" s="3" t="s">
        <v>320</v>
      </c>
      <c r="Z91" s="3" t="s">
        <v>291</v>
      </c>
      <c r="AA91" s="3" t="s">
        <v>12</v>
      </c>
      <c r="AB91" s="3" t="s">
        <v>31</v>
      </c>
      <c r="AD91" s="3" t="s">
        <v>1724</v>
      </c>
      <c r="AE91" s="3" t="s">
        <v>3954</v>
      </c>
      <c r="AF91" s="3" t="s">
        <v>1566</v>
      </c>
      <c r="AG91" s="3" t="s">
        <v>3853</v>
      </c>
      <c r="AH91" s="3" t="s">
        <v>1725</v>
      </c>
      <c r="AI91" s="3">
        <v>131.24</v>
      </c>
      <c r="AJ91" s="3">
        <v>232</v>
      </c>
    </row>
    <row r="92" spans="1:36">
      <c r="A92" t="s">
        <v>1914</v>
      </c>
      <c r="B92" s="2">
        <v>45848</v>
      </c>
      <c r="C92" t="s">
        <v>484</v>
      </c>
      <c r="D92" t="s">
        <v>1582</v>
      </c>
      <c r="E92" t="s">
        <v>1757</v>
      </c>
      <c r="F92">
        <v>4</v>
      </c>
      <c r="G92">
        <v>187.71</v>
      </c>
      <c r="H92" s="12">
        <v>0.06</v>
      </c>
      <c r="I92" t="s">
        <v>1828</v>
      </c>
      <c r="J92">
        <v>705.78959999999995</v>
      </c>
      <c r="K92">
        <f>_xlfn.XLOOKUP(Sales_Details__2[[#This Row],[Product_ID]],Prod_ID[Product_ID],Prod_ID[Cost])</f>
        <v>144.53</v>
      </c>
      <c r="L92">
        <f>Sales_Details__2[[#This Row],[Total_Amount]]-(Sales_Details__2[[#This Row],[Quantity]]*Sales_Details__2[[#This Row],[Cost]])</f>
        <v>127.66959999999995</v>
      </c>
      <c r="M92" t="str">
        <f t="shared" si="3"/>
        <v>6-10%</v>
      </c>
      <c r="T92" s="4" t="s">
        <v>321</v>
      </c>
      <c r="U92" s="4" t="s">
        <v>322</v>
      </c>
      <c r="V92" s="4">
        <v>43</v>
      </c>
      <c r="W92" s="4" t="str">
        <f t="shared" si="2"/>
        <v>36-45</v>
      </c>
      <c r="X92" s="4" t="s">
        <v>9</v>
      </c>
      <c r="Y92" s="4" t="s">
        <v>323</v>
      </c>
      <c r="Z92" s="4" t="s">
        <v>324</v>
      </c>
      <c r="AA92" s="4" t="s">
        <v>12</v>
      </c>
      <c r="AB92" s="4" t="s">
        <v>19</v>
      </c>
      <c r="AD92" s="4" t="s">
        <v>1726</v>
      </c>
      <c r="AE92" s="4" t="s">
        <v>3955</v>
      </c>
      <c r="AF92" s="4" t="s">
        <v>1558</v>
      </c>
      <c r="AG92" s="4" t="s">
        <v>3911</v>
      </c>
      <c r="AH92" s="4" t="s">
        <v>1727</v>
      </c>
      <c r="AI92" s="4">
        <v>183.04</v>
      </c>
      <c r="AJ92" s="4">
        <v>457</v>
      </c>
    </row>
    <row r="93" spans="1:36">
      <c r="A93" t="s">
        <v>1915</v>
      </c>
      <c r="B93" s="2">
        <v>45577</v>
      </c>
      <c r="C93" t="s">
        <v>52</v>
      </c>
      <c r="D93" t="s">
        <v>1614</v>
      </c>
      <c r="E93" t="s">
        <v>1810</v>
      </c>
      <c r="F93">
        <v>2</v>
      </c>
      <c r="G93">
        <v>350.12</v>
      </c>
      <c r="H93" s="12">
        <v>0.12</v>
      </c>
      <c r="I93" t="s">
        <v>1828</v>
      </c>
      <c r="J93">
        <v>616.21119999999996</v>
      </c>
      <c r="K93" s="14">
        <f>_xlfn.XLOOKUP(Sales_Details__2[[#This Row],[Product_ID]],Prod_ID[Product_ID],Prod_ID[Cost])</f>
        <v>179.77</v>
      </c>
      <c r="L93" s="14">
        <f>Sales_Details__2[[#This Row],[Total_Amount]]-(Sales_Details__2[[#This Row],[Quantity]]*Sales_Details__2[[#This Row],[Cost]])</f>
        <v>256.67119999999994</v>
      </c>
      <c r="M93" t="str">
        <f t="shared" si="3"/>
        <v>11-20%</v>
      </c>
      <c r="T93" s="3" t="s">
        <v>325</v>
      </c>
      <c r="U93" s="3" t="s">
        <v>326</v>
      </c>
      <c r="V93" s="3">
        <v>58</v>
      </c>
      <c r="W93" s="4" t="str">
        <f t="shared" si="2"/>
        <v>56-64</v>
      </c>
      <c r="X93" s="3" t="s">
        <v>16</v>
      </c>
      <c r="Y93" s="3" t="s">
        <v>327</v>
      </c>
      <c r="Z93" s="3" t="s">
        <v>328</v>
      </c>
      <c r="AA93" s="3" t="s">
        <v>12</v>
      </c>
      <c r="AB93" s="3" t="s">
        <v>19</v>
      </c>
      <c r="AD93" s="3" t="s">
        <v>1728</v>
      </c>
      <c r="AE93" s="3" t="s">
        <v>4017</v>
      </c>
      <c r="AF93" s="3" t="s">
        <v>1563</v>
      </c>
      <c r="AG93" s="3" t="s">
        <v>3853</v>
      </c>
      <c r="AH93" s="3" t="s">
        <v>1729</v>
      </c>
      <c r="AI93" s="3">
        <v>340.14</v>
      </c>
      <c r="AJ93" s="3">
        <v>361</v>
      </c>
    </row>
    <row r="94" spans="1:36">
      <c r="A94" t="s">
        <v>1916</v>
      </c>
      <c r="B94" s="2">
        <v>45312</v>
      </c>
      <c r="C94" t="s">
        <v>1263</v>
      </c>
      <c r="D94" t="s">
        <v>1580</v>
      </c>
      <c r="E94" t="s">
        <v>1757</v>
      </c>
      <c r="F94">
        <v>4</v>
      </c>
      <c r="G94">
        <v>102.19</v>
      </c>
      <c r="H94" s="12">
        <v>0.17</v>
      </c>
      <c r="I94" t="s">
        <v>1825</v>
      </c>
      <c r="J94">
        <v>339.27080000000001</v>
      </c>
      <c r="K94">
        <f>_xlfn.XLOOKUP(Sales_Details__2[[#This Row],[Product_ID]],Prod_ID[Product_ID],Prod_ID[Cost])</f>
        <v>337.42</v>
      </c>
      <c r="L94">
        <f>Sales_Details__2[[#This Row],[Total_Amount]]-(Sales_Details__2[[#This Row],[Quantity]]*Sales_Details__2[[#This Row],[Cost]])</f>
        <v>-1010.4092000000001</v>
      </c>
      <c r="M94" t="str">
        <f t="shared" si="3"/>
        <v>11-20%</v>
      </c>
      <c r="T94" s="4" t="s">
        <v>329</v>
      </c>
      <c r="U94" s="4" t="s">
        <v>330</v>
      </c>
      <c r="V94" s="4">
        <v>29</v>
      </c>
      <c r="W94" s="4" t="str">
        <f t="shared" si="2"/>
        <v>26-35</v>
      </c>
      <c r="X94" s="4" t="s">
        <v>16</v>
      </c>
      <c r="Y94" s="4" t="s">
        <v>331</v>
      </c>
      <c r="Z94" s="4" t="s">
        <v>133</v>
      </c>
      <c r="AA94" s="4" t="s">
        <v>12</v>
      </c>
      <c r="AB94" s="4" t="s">
        <v>31</v>
      </c>
      <c r="AD94" s="4" t="s">
        <v>1730</v>
      </c>
      <c r="AE94" s="4" t="s">
        <v>3957</v>
      </c>
      <c r="AF94" s="4" t="s">
        <v>1547</v>
      </c>
      <c r="AG94" s="4" t="s">
        <v>3899</v>
      </c>
      <c r="AH94" s="4" t="s">
        <v>1731</v>
      </c>
      <c r="AI94" s="4">
        <v>438.25</v>
      </c>
      <c r="AJ94" s="4">
        <v>496</v>
      </c>
    </row>
    <row r="95" spans="1:36">
      <c r="A95" t="s">
        <v>1917</v>
      </c>
      <c r="B95" s="2">
        <v>45350</v>
      </c>
      <c r="C95" t="s">
        <v>40</v>
      </c>
      <c r="D95" t="s">
        <v>1720</v>
      </c>
      <c r="E95" t="s">
        <v>1769</v>
      </c>
      <c r="F95">
        <v>1</v>
      </c>
      <c r="G95">
        <v>696.53</v>
      </c>
      <c r="H95" s="12">
        <v>0.17</v>
      </c>
      <c r="I95" t="s">
        <v>1823</v>
      </c>
      <c r="J95">
        <v>578.11990000000003</v>
      </c>
      <c r="K95" s="14">
        <f>_xlfn.XLOOKUP(Sales_Details__2[[#This Row],[Product_ID]],Prod_ID[Product_ID],Prod_ID[Cost])</f>
        <v>176.07</v>
      </c>
      <c r="L95" s="14">
        <f>Sales_Details__2[[#This Row],[Total_Amount]]-(Sales_Details__2[[#This Row],[Quantity]]*Sales_Details__2[[#This Row],[Cost]])</f>
        <v>402.04990000000004</v>
      </c>
      <c r="M95" t="str">
        <f t="shared" si="3"/>
        <v>11-20%</v>
      </c>
      <c r="T95" s="3" t="s">
        <v>332</v>
      </c>
      <c r="U95" s="3" t="s">
        <v>333</v>
      </c>
      <c r="V95" s="3">
        <v>44</v>
      </c>
      <c r="W95" s="4" t="str">
        <f t="shared" si="2"/>
        <v>36-45</v>
      </c>
      <c r="X95" s="3" t="s">
        <v>16</v>
      </c>
      <c r="Y95" s="3" t="s">
        <v>334</v>
      </c>
      <c r="Z95" s="3" t="s">
        <v>237</v>
      </c>
      <c r="AA95" s="3" t="s">
        <v>12</v>
      </c>
      <c r="AB95" s="3" t="s">
        <v>19</v>
      </c>
      <c r="AD95" s="3" t="s">
        <v>1732</v>
      </c>
      <c r="AE95" s="3" t="s">
        <v>3958</v>
      </c>
      <c r="AF95" s="3" t="s">
        <v>1544</v>
      </c>
      <c r="AG95" s="3" t="s">
        <v>3871</v>
      </c>
      <c r="AH95" s="3" t="s">
        <v>1733</v>
      </c>
      <c r="AI95" s="3">
        <v>447.43</v>
      </c>
      <c r="AJ95" s="3">
        <v>191</v>
      </c>
    </row>
    <row r="96" spans="1:36">
      <c r="A96" t="s">
        <v>1918</v>
      </c>
      <c r="B96" s="2">
        <v>45657</v>
      </c>
      <c r="C96" t="s">
        <v>241</v>
      </c>
      <c r="D96" t="s">
        <v>1586</v>
      </c>
      <c r="E96" t="s">
        <v>1769</v>
      </c>
      <c r="F96">
        <v>2</v>
      </c>
      <c r="G96">
        <v>327.52</v>
      </c>
      <c r="H96" s="12">
        <v>0.15</v>
      </c>
      <c r="I96" t="s">
        <v>1825</v>
      </c>
      <c r="J96">
        <v>556.78399999999999</v>
      </c>
      <c r="K96">
        <f>_xlfn.XLOOKUP(Sales_Details__2[[#This Row],[Product_ID]],Prod_ID[Product_ID],Prod_ID[Cost])</f>
        <v>21.34</v>
      </c>
      <c r="L96">
        <f>Sales_Details__2[[#This Row],[Total_Amount]]-(Sales_Details__2[[#This Row],[Quantity]]*Sales_Details__2[[#This Row],[Cost]])</f>
        <v>514.10400000000004</v>
      </c>
      <c r="M96" t="str">
        <f t="shared" si="3"/>
        <v>11-20%</v>
      </c>
      <c r="T96" s="4" t="s">
        <v>335</v>
      </c>
      <c r="U96" s="4" t="s">
        <v>336</v>
      </c>
      <c r="V96" s="4">
        <v>28</v>
      </c>
      <c r="W96" s="4" t="str">
        <f t="shared" si="2"/>
        <v>26-35</v>
      </c>
      <c r="X96" s="4" t="s">
        <v>16</v>
      </c>
      <c r="Y96" s="4" t="s">
        <v>337</v>
      </c>
      <c r="Z96" s="4" t="s">
        <v>317</v>
      </c>
      <c r="AA96" s="4" t="s">
        <v>12</v>
      </c>
      <c r="AB96" s="4" t="s">
        <v>13</v>
      </c>
      <c r="AD96" s="4" t="s">
        <v>1734</v>
      </c>
      <c r="AE96" s="4" t="s">
        <v>3959</v>
      </c>
      <c r="AF96" s="4" t="s">
        <v>1563</v>
      </c>
      <c r="AG96" s="4" t="s">
        <v>3844</v>
      </c>
      <c r="AH96" s="4" t="s">
        <v>1735</v>
      </c>
      <c r="AI96" s="4">
        <v>377.52</v>
      </c>
      <c r="AJ96" s="4">
        <v>485</v>
      </c>
    </row>
    <row r="97" spans="1:36">
      <c r="A97" t="s">
        <v>1919</v>
      </c>
      <c r="B97" s="2">
        <v>45530</v>
      </c>
      <c r="C97" t="s">
        <v>942</v>
      </c>
      <c r="D97" t="s">
        <v>1742</v>
      </c>
      <c r="E97" t="s">
        <v>1813</v>
      </c>
      <c r="F97">
        <v>2</v>
      </c>
      <c r="G97">
        <v>569.36</v>
      </c>
      <c r="H97" s="12">
        <v>0.01</v>
      </c>
      <c r="I97" t="s">
        <v>1825</v>
      </c>
      <c r="J97">
        <v>1127.3327999999999</v>
      </c>
      <c r="K97" s="14">
        <f>_xlfn.XLOOKUP(Sales_Details__2[[#This Row],[Product_ID]],Prod_ID[Product_ID],Prod_ID[Cost])</f>
        <v>245.98</v>
      </c>
      <c r="L97" s="14">
        <f>Sales_Details__2[[#This Row],[Total_Amount]]-(Sales_Details__2[[#This Row],[Quantity]]*Sales_Details__2[[#This Row],[Cost]])</f>
        <v>635.37279999999987</v>
      </c>
      <c r="M97" t="str">
        <f t="shared" si="3"/>
        <v>0-5%</v>
      </c>
      <c r="T97" s="3" t="s">
        <v>338</v>
      </c>
      <c r="U97" s="3" t="s">
        <v>339</v>
      </c>
      <c r="V97" s="3">
        <v>43</v>
      </c>
      <c r="W97" s="4" t="str">
        <f t="shared" si="2"/>
        <v>36-45</v>
      </c>
      <c r="X97" s="3" t="s">
        <v>16</v>
      </c>
      <c r="Y97" s="3" t="s">
        <v>340</v>
      </c>
      <c r="Z97" s="3" t="s">
        <v>184</v>
      </c>
      <c r="AA97" s="3" t="s">
        <v>12</v>
      </c>
      <c r="AB97" s="3" t="s">
        <v>13</v>
      </c>
      <c r="AD97" s="3" t="s">
        <v>1736</v>
      </c>
      <c r="AE97" s="3" t="s">
        <v>3960</v>
      </c>
      <c r="AF97" s="3" t="s">
        <v>1558</v>
      </c>
      <c r="AG97" s="3" t="s">
        <v>3855</v>
      </c>
      <c r="AH97" s="3" t="s">
        <v>1737</v>
      </c>
      <c r="AI97" s="3">
        <v>358.47</v>
      </c>
      <c r="AJ97" s="3">
        <v>213</v>
      </c>
    </row>
    <row r="98" spans="1:36">
      <c r="A98" t="s">
        <v>1920</v>
      </c>
      <c r="B98" s="2">
        <v>45556</v>
      </c>
      <c r="C98" t="s">
        <v>1011</v>
      </c>
      <c r="D98" t="s">
        <v>1746</v>
      </c>
      <c r="E98" t="s">
        <v>1776</v>
      </c>
      <c r="F98">
        <v>2</v>
      </c>
      <c r="G98">
        <v>68.290000000000006</v>
      </c>
      <c r="H98" s="12">
        <v>0.14000000000000001</v>
      </c>
      <c r="I98" t="s">
        <v>1828</v>
      </c>
      <c r="J98">
        <v>117.4588</v>
      </c>
      <c r="K98">
        <f>_xlfn.XLOOKUP(Sales_Details__2[[#This Row],[Product_ID]],Prod_ID[Product_ID],Prod_ID[Cost])</f>
        <v>201.41</v>
      </c>
      <c r="L98">
        <f>Sales_Details__2[[#This Row],[Total_Amount]]-(Sales_Details__2[[#This Row],[Quantity]]*Sales_Details__2[[#This Row],[Cost]])</f>
        <v>-285.3612</v>
      </c>
      <c r="M98" t="str">
        <f t="shared" si="3"/>
        <v>11-20%</v>
      </c>
      <c r="T98" s="4" t="s">
        <v>341</v>
      </c>
      <c r="U98" s="4" t="s">
        <v>342</v>
      </c>
      <c r="V98" s="4">
        <v>62</v>
      </c>
      <c r="W98" s="4" t="str">
        <f t="shared" si="2"/>
        <v>56-64</v>
      </c>
      <c r="X98" s="4" t="s">
        <v>16</v>
      </c>
      <c r="Y98" s="4" t="s">
        <v>343</v>
      </c>
      <c r="Z98" s="4" t="s">
        <v>58</v>
      </c>
      <c r="AA98" s="4" t="s">
        <v>12</v>
      </c>
      <c r="AB98" s="4" t="s">
        <v>19</v>
      </c>
      <c r="AD98" s="4" t="s">
        <v>1738</v>
      </c>
      <c r="AE98" s="4" t="s">
        <v>3961</v>
      </c>
      <c r="AF98" s="4" t="s">
        <v>1566</v>
      </c>
      <c r="AG98" s="4" t="s">
        <v>3853</v>
      </c>
      <c r="AH98" s="4" t="s">
        <v>1739</v>
      </c>
      <c r="AI98" s="4">
        <v>60.65</v>
      </c>
      <c r="AJ98" s="4">
        <v>75</v>
      </c>
    </row>
    <row r="99" spans="1:36">
      <c r="A99" t="s">
        <v>1921</v>
      </c>
      <c r="B99" s="2">
        <v>45523</v>
      </c>
      <c r="C99" t="s">
        <v>782</v>
      </c>
      <c r="D99" t="s">
        <v>1648</v>
      </c>
      <c r="E99" t="s">
        <v>1789</v>
      </c>
      <c r="F99">
        <v>1</v>
      </c>
      <c r="G99">
        <v>842.9</v>
      </c>
      <c r="H99" s="12">
        <v>0.06</v>
      </c>
      <c r="I99" t="s">
        <v>1828</v>
      </c>
      <c r="J99">
        <v>792.32600000000002</v>
      </c>
      <c r="K99" s="14">
        <f>_xlfn.XLOOKUP(Sales_Details__2[[#This Row],[Product_ID]],Prod_ID[Product_ID],Prod_ID[Cost])</f>
        <v>190.29</v>
      </c>
      <c r="L99" s="14">
        <f>Sales_Details__2[[#This Row],[Total_Amount]]-(Sales_Details__2[[#This Row],[Quantity]]*Sales_Details__2[[#This Row],[Cost]])</f>
        <v>602.03600000000006</v>
      </c>
      <c r="M99" t="str">
        <f t="shared" si="3"/>
        <v>6-10%</v>
      </c>
      <c r="T99" s="3" t="s">
        <v>344</v>
      </c>
      <c r="U99" s="3" t="s">
        <v>345</v>
      </c>
      <c r="V99" s="3">
        <v>30</v>
      </c>
      <c r="W99" s="4" t="str">
        <f t="shared" si="2"/>
        <v>26-35</v>
      </c>
      <c r="X99" s="3" t="s">
        <v>16</v>
      </c>
      <c r="Y99" s="3" t="s">
        <v>346</v>
      </c>
      <c r="Z99" s="3" t="s">
        <v>328</v>
      </c>
      <c r="AA99" s="3" t="s">
        <v>12</v>
      </c>
      <c r="AB99" s="3" t="s">
        <v>19</v>
      </c>
      <c r="AD99" s="3" t="s">
        <v>1740</v>
      </c>
      <c r="AE99" s="3" t="s">
        <v>3962</v>
      </c>
      <c r="AF99" s="3" t="s">
        <v>1547</v>
      </c>
      <c r="AG99" s="3" t="s">
        <v>3848</v>
      </c>
      <c r="AH99" s="3" t="s">
        <v>1741</v>
      </c>
      <c r="AI99" s="3">
        <v>358.47</v>
      </c>
      <c r="AJ99" s="3">
        <v>143</v>
      </c>
    </row>
    <row r="100" spans="1:36">
      <c r="A100" t="s">
        <v>1922</v>
      </c>
      <c r="B100" s="2">
        <v>45587</v>
      </c>
      <c r="C100" t="s">
        <v>911</v>
      </c>
      <c r="D100" t="s">
        <v>1551</v>
      </c>
      <c r="E100" t="s">
        <v>1766</v>
      </c>
      <c r="F100">
        <v>3</v>
      </c>
      <c r="G100">
        <v>751.94</v>
      </c>
      <c r="H100" s="12">
        <v>0.26</v>
      </c>
      <c r="I100" t="s">
        <v>1825</v>
      </c>
      <c r="J100">
        <v>1669.3068000000001</v>
      </c>
      <c r="K100">
        <f>_xlfn.XLOOKUP(Sales_Details__2[[#This Row],[Product_ID]],Prod_ID[Product_ID],Prod_ID[Cost])</f>
        <v>364.67</v>
      </c>
      <c r="L100">
        <f>Sales_Details__2[[#This Row],[Total_Amount]]-(Sales_Details__2[[#This Row],[Quantity]]*Sales_Details__2[[#This Row],[Cost]])</f>
        <v>575.29680000000008</v>
      </c>
      <c r="M100" t="str">
        <f t="shared" si="3"/>
        <v>21-30%</v>
      </c>
      <c r="T100" s="4" t="s">
        <v>347</v>
      </c>
      <c r="U100" s="4" t="s">
        <v>348</v>
      </c>
      <c r="V100" s="4">
        <v>36</v>
      </c>
      <c r="W100" s="4" t="str">
        <f t="shared" si="2"/>
        <v>36-45</v>
      </c>
      <c r="X100" s="4" t="s">
        <v>9</v>
      </c>
      <c r="Y100" s="4" t="s">
        <v>349</v>
      </c>
      <c r="Z100" s="4" t="s">
        <v>39</v>
      </c>
      <c r="AA100" s="4" t="s">
        <v>12</v>
      </c>
      <c r="AB100" s="4" t="s">
        <v>31</v>
      </c>
      <c r="AD100" s="4" t="s">
        <v>1742</v>
      </c>
      <c r="AE100" s="4" t="s">
        <v>3963</v>
      </c>
      <c r="AF100" s="4" t="s">
        <v>1566</v>
      </c>
      <c r="AG100" s="4" t="s">
        <v>3892</v>
      </c>
      <c r="AH100" s="4" t="s">
        <v>1743</v>
      </c>
      <c r="AI100" s="4">
        <v>245.98</v>
      </c>
      <c r="AJ100" s="4">
        <v>471</v>
      </c>
    </row>
    <row r="101" spans="1:36">
      <c r="A101" t="s">
        <v>1923</v>
      </c>
      <c r="B101" s="2">
        <v>45580</v>
      </c>
      <c r="C101" t="s">
        <v>449</v>
      </c>
      <c r="D101" t="s">
        <v>1660</v>
      </c>
      <c r="E101" t="s">
        <v>1779</v>
      </c>
      <c r="F101">
        <v>4</v>
      </c>
      <c r="G101">
        <v>476.28</v>
      </c>
      <c r="H101" s="12">
        <v>0.17</v>
      </c>
      <c r="I101" t="s">
        <v>1823</v>
      </c>
      <c r="J101">
        <v>1581.2496000000001</v>
      </c>
      <c r="K101" s="14">
        <f>_xlfn.XLOOKUP(Sales_Details__2[[#This Row],[Product_ID]],Prod_ID[Product_ID],Prod_ID[Cost])</f>
        <v>461.47</v>
      </c>
      <c r="L101" s="14">
        <f>Sales_Details__2[[#This Row],[Total_Amount]]-(Sales_Details__2[[#This Row],[Quantity]]*Sales_Details__2[[#This Row],[Cost]])</f>
        <v>-264.63040000000001</v>
      </c>
      <c r="M101" t="str">
        <f t="shared" si="3"/>
        <v>11-20%</v>
      </c>
      <c r="T101" s="3" t="s">
        <v>350</v>
      </c>
      <c r="U101" s="3" t="s">
        <v>351</v>
      </c>
      <c r="V101" s="3">
        <v>24</v>
      </c>
      <c r="W101" s="4" t="str">
        <f t="shared" si="2"/>
        <v>18-25</v>
      </c>
      <c r="X101" s="3" t="s">
        <v>9</v>
      </c>
      <c r="Y101" s="3" t="s">
        <v>352</v>
      </c>
      <c r="Z101" s="3" t="s">
        <v>163</v>
      </c>
      <c r="AA101" s="3" t="s">
        <v>12</v>
      </c>
      <c r="AB101" s="3" t="s">
        <v>13</v>
      </c>
      <c r="AD101" s="3" t="s">
        <v>1744</v>
      </c>
      <c r="AE101" s="3" t="s">
        <v>3964</v>
      </c>
      <c r="AF101" s="3" t="s">
        <v>1563</v>
      </c>
      <c r="AG101" s="3" t="s">
        <v>3859</v>
      </c>
      <c r="AH101" s="3" t="s">
        <v>1745</v>
      </c>
      <c r="AI101" s="3">
        <v>431.67</v>
      </c>
      <c r="AJ101" s="3">
        <v>73</v>
      </c>
    </row>
    <row r="102" spans="1:36">
      <c r="A102" t="s">
        <v>1924</v>
      </c>
      <c r="B102" s="2">
        <v>45479</v>
      </c>
      <c r="C102" t="s">
        <v>1023</v>
      </c>
      <c r="D102" t="s">
        <v>1656</v>
      </c>
      <c r="E102" t="s">
        <v>1766</v>
      </c>
      <c r="F102">
        <v>3</v>
      </c>
      <c r="G102">
        <v>541.99</v>
      </c>
      <c r="H102" s="12">
        <v>0.24</v>
      </c>
      <c r="I102" t="s">
        <v>1828</v>
      </c>
      <c r="J102">
        <v>1235.7372</v>
      </c>
      <c r="K102">
        <f>_xlfn.XLOOKUP(Sales_Details__2[[#This Row],[Product_ID]],Prod_ID[Product_ID],Prod_ID[Cost])</f>
        <v>434.84</v>
      </c>
      <c r="L102">
        <f>Sales_Details__2[[#This Row],[Total_Amount]]-(Sales_Details__2[[#This Row],[Quantity]]*Sales_Details__2[[#This Row],[Cost]])</f>
        <v>-68.782799999999952</v>
      </c>
      <c r="M102" t="str">
        <f t="shared" si="3"/>
        <v>21-30%</v>
      </c>
      <c r="T102" s="4" t="s">
        <v>353</v>
      </c>
      <c r="U102" s="4" t="s">
        <v>354</v>
      </c>
      <c r="V102" s="4">
        <v>35</v>
      </c>
      <c r="W102" s="4" t="str">
        <f t="shared" si="2"/>
        <v>26-35</v>
      </c>
      <c r="X102" s="4" t="s">
        <v>9</v>
      </c>
      <c r="Y102" s="4" t="s">
        <v>355</v>
      </c>
      <c r="Z102" s="4" t="s">
        <v>237</v>
      </c>
      <c r="AA102" s="4" t="s">
        <v>12</v>
      </c>
      <c r="AB102" s="4" t="s">
        <v>31</v>
      </c>
      <c r="AD102" s="10" t="s">
        <v>1746</v>
      </c>
      <c r="AE102" s="10" t="s">
        <v>3965</v>
      </c>
      <c r="AF102" s="10" t="s">
        <v>1544</v>
      </c>
      <c r="AG102" s="10" t="s">
        <v>3863</v>
      </c>
      <c r="AH102" s="10" t="s">
        <v>1747</v>
      </c>
      <c r="AI102" s="10">
        <v>201.41</v>
      </c>
      <c r="AJ102" s="10">
        <v>146</v>
      </c>
    </row>
    <row r="103" spans="1:36">
      <c r="A103" t="s">
        <v>1925</v>
      </c>
      <c r="B103" s="2">
        <v>45677</v>
      </c>
      <c r="C103" t="s">
        <v>1154</v>
      </c>
      <c r="D103" t="s">
        <v>1614</v>
      </c>
      <c r="E103" t="s">
        <v>1773</v>
      </c>
      <c r="F103">
        <v>2</v>
      </c>
      <c r="G103">
        <v>401.5</v>
      </c>
      <c r="H103" s="12">
        <v>0.18</v>
      </c>
      <c r="I103" t="s">
        <v>1823</v>
      </c>
      <c r="J103">
        <v>658.46</v>
      </c>
      <c r="K103">
        <f>_xlfn.XLOOKUP(Sales_Details__2[[#This Row],[Product_ID]],Prod_ID[Product_ID],Prod_ID[Cost])</f>
        <v>179.77</v>
      </c>
      <c r="L103">
        <f>Sales_Details__2[[#This Row],[Total_Amount]]-(Sales_Details__2[[#This Row],[Quantity]]*Sales_Details__2[[#This Row],[Cost]])</f>
        <v>298.92</v>
      </c>
      <c r="M103" t="str">
        <f t="shared" si="3"/>
        <v>11-20%</v>
      </c>
      <c r="T103" s="3" t="s">
        <v>356</v>
      </c>
      <c r="U103" s="3" t="s">
        <v>357</v>
      </c>
      <c r="V103" s="3">
        <v>53</v>
      </c>
      <c r="W103" s="4" t="str">
        <f t="shared" si="2"/>
        <v>46-55</v>
      </c>
      <c r="X103" s="3" t="s">
        <v>16</v>
      </c>
      <c r="Y103" s="3" t="s">
        <v>358</v>
      </c>
      <c r="Z103" s="3" t="s">
        <v>359</v>
      </c>
      <c r="AA103" s="3" t="s">
        <v>12</v>
      </c>
      <c r="AB103" s="3" t="s">
        <v>19</v>
      </c>
    </row>
    <row r="104" spans="1:36">
      <c r="A104" t="s">
        <v>1926</v>
      </c>
      <c r="B104" s="2">
        <v>45453</v>
      </c>
      <c r="C104" t="s">
        <v>304</v>
      </c>
      <c r="D104" t="s">
        <v>1598</v>
      </c>
      <c r="E104" t="s">
        <v>1797</v>
      </c>
      <c r="F104">
        <v>3</v>
      </c>
      <c r="G104">
        <v>359.56</v>
      </c>
      <c r="H104" s="12">
        <v>0.17</v>
      </c>
      <c r="I104" t="s">
        <v>1825</v>
      </c>
      <c r="J104">
        <v>895.30439999999999</v>
      </c>
      <c r="K104">
        <f>_xlfn.XLOOKUP(Sales_Details__2[[#This Row],[Product_ID]],Prod_ID[Product_ID],Prod_ID[Cost])</f>
        <v>174.02</v>
      </c>
      <c r="L104">
        <f>Sales_Details__2[[#This Row],[Total_Amount]]-(Sales_Details__2[[#This Row],[Quantity]]*Sales_Details__2[[#This Row],[Cost]])</f>
        <v>373.24439999999993</v>
      </c>
      <c r="M104" t="str">
        <f t="shared" si="3"/>
        <v>11-20%</v>
      </c>
      <c r="T104" s="4" t="s">
        <v>360</v>
      </c>
      <c r="U104" s="4" t="s">
        <v>361</v>
      </c>
      <c r="V104" s="4">
        <v>29</v>
      </c>
      <c r="W104" s="4" t="str">
        <f t="shared" si="2"/>
        <v>26-35</v>
      </c>
      <c r="X104" s="4" t="s">
        <v>9</v>
      </c>
      <c r="Y104" s="4" t="s">
        <v>362</v>
      </c>
      <c r="Z104" s="4" t="s">
        <v>117</v>
      </c>
      <c r="AA104" s="4" t="s">
        <v>12</v>
      </c>
      <c r="AB104" s="4" t="s">
        <v>13</v>
      </c>
    </row>
    <row r="105" spans="1:36">
      <c r="A105" t="s">
        <v>1927</v>
      </c>
      <c r="B105" s="2">
        <v>45552</v>
      </c>
      <c r="C105" t="s">
        <v>347</v>
      </c>
      <c r="D105" t="s">
        <v>1708</v>
      </c>
      <c r="E105" t="s">
        <v>1794</v>
      </c>
      <c r="F105">
        <v>2</v>
      </c>
      <c r="G105">
        <v>471.88</v>
      </c>
      <c r="H105" s="12">
        <v>0.24</v>
      </c>
      <c r="I105" t="s">
        <v>1825</v>
      </c>
      <c r="J105">
        <v>717.25760000000002</v>
      </c>
      <c r="K105">
        <f>_xlfn.XLOOKUP(Sales_Details__2[[#This Row],[Product_ID]],Prod_ID[Product_ID],Prod_ID[Cost])</f>
        <v>143.43</v>
      </c>
      <c r="L105">
        <f>Sales_Details__2[[#This Row],[Total_Amount]]-(Sales_Details__2[[#This Row],[Quantity]]*Sales_Details__2[[#This Row],[Cost]])</f>
        <v>430.39760000000001</v>
      </c>
      <c r="M105" t="str">
        <f t="shared" si="3"/>
        <v>21-30%</v>
      </c>
      <c r="T105" s="3" t="s">
        <v>363</v>
      </c>
      <c r="U105" s="3" t="s">
        <v>364</v>
      </c>
      <c r="V105" s="3">
        <v>34</v>
      </c>
      <c r="W105" s="4" t="str">
        <f t="shared" si="2"/>
        <v>26-35</v>
      </c>
      <c r="X105" s="3" t="s">
        <v>16</v>
      </c>
      <c r="Y105" s="3" t="s">
        <v>365</v>
      </c>
      <c r="Z105" s="3" t="s">
        <v>51</v>
      </c>
      <c r="AA105" s="3" t="s">
        <v>12</v>
      </c>
      <c r="AB105" s="3" t="s">
        <v>26</v>
      </c>
    </row>
    <row r="106" spans="1:36">
      <c r="A106" t="s">
        <v>1928</v>
      </c>
      <c r="B106" s="2">
        <v>45907</v>
      </c>
      <c r="C106" t="s">
        <v>601</v>
      </c>
      <c r="D106" t="s">
        <v>1616</v>
      </c>
      <c r="E106" t="s">
        <v>1769</v>
      </c>
      <c r="F106">
        <v>4</v>
      </c>
      <c r="G106">
        <v>925.19</v>
      </c>
      <c r="H106" s="12">
        <v>0.19</v>
      </c>
      <c r="I106" t="s">
        <v>1825</v>
      </c>
      <c r="J106">
        <v>2997.6156000000001</v>
      </c>
      <c r="K106">
        <f>_xlfn.XLOOKUP(Sales_Details__2[[#This Row],[Product_ID]],Prod_ID[Product_ID],Prod_ID[Cost])</f>
        <v>419.28</v>
      </c>
      <c r="L106">
        <f>Sales_Details__2[[#This Row],[Total_Amount]]-(Sales_Details__2[[#This Row],[Quantity]]*Sales_Details__2[[#This Row],[Cost]])</f>
        <v>1320.4956000000002</v>
      </c>
      <c r="M106" t="str">
        <f t="shared" si="3"/>
        <v>11-20%</v>
      </c>
      <c r="T106" s="4" t="s">
        <v>366</v>
      </c>
      <c r="U106" s="4" t="s">
        <v>367</v>
      </c>
      <c r="V106" s="4">
        <v>21</v>
      </c>
      <c r="W106" s="4" t="str">
        <f t="shared" si="2"/>
        <v>18-25</v>
      </c>
      <c r="X106" s="4" t="s">
        <v>9</v>
      </c>
      <c r="Y106" s="4" t="s">
        <v>368</v>
      </c>
      <c r="Z106" s="4" t="s">
        <v>167</v>
      </c>
      <c r="AA106" s="4" t="s">
        <v>12</v>
      </c>
      <c r="AB106" s="4" t="s">
        <v>26</v>
      </c>
    </row>
    <row r="107" spans="1:36">
      <c r="A107" t="s">
        <v>1929</v>
      </c>
      <c r="B107" s="2">
        <v>45330</v>
      </c>
      <c r="C107" t="s">
        <v>121</v>
      </c>
      <c r="D107" t="s">
        <v>1720</v>
      </c>
      <c r="E107" t="s">
        <v>1792</v>
      </c>
      <c r="F107">
        <v>2</v>
      </c>
      <c r="G107">
        <v>879.63</v>
      </c>
      <c r="H107" s="12">
        <v>7.0000000000000007E-2</v>
      </c>
      <c r="I107" t="s">
        <v>1828</v>
      </c>
      <c r="J107">
        <v>1636.1117999999999</v>
      </c>
      <c r="K107">
        <f>_xlfn.XLOOKUP(Sales_Details__2[[#This Row],[Product_ID]],Prod_ID[Product_ID],Prod_ID[Cost])</f>
        <v>176.07</v>
      </c>
      <c r="L107">
        <f>Sales_Details__2[[#This Row],[Total_Amount]]-(Sales_Details__2[[#This Row],[Quantity]]*Sales_Details__2[[#This Row],[Cost]])</f>
        <v>1283.9717999999998</v>
      </c>
      <c r="M107" t="str">
        <f t="shared" si="3"/>
        <v>6-10%</v>
      </c>
      <c r="T107" s="3" t="s">
        <v>369</v>
      </c>
      <c r="U107" s="3" t="s">
        <v>370</v>
      </c>
      <c r="V107" s="3">
        <v>64</v>
      </c>
      <c r="W107" s="4" t="str">
        <f t="shared" si="2"/>
        <v>56-64</v>
      </c>
      <c r="X107" s="3" t="s">
        <v>9</v>
      </c>
      <c r="Y107" s="3" t="s">
        <v>371</v>
      </c>
      <c r="Z107" s="3" t="s">
        <v>81</v>
      </c>
      <c r="AA107" s="3" t="s">
        <v>12</v>
      </c>
      <c r="AB107" s="3" t="s">
        <v>31</v>
      </c>
    </row>
    <row r="108" spans="1:36">
      <c r="A108" t="s">
        <v>1930</v>
      </c>
      <c r="B108" s="2">
        <v>45214</v>
      </c>
      <c r="C108" t="s">
        <v>20</v>
      </c>
      <c r="D108" t="s">
        <v>1706</v>
      </c>
      <c r="E108" t="s">
        <v>1807</v>
      </c>
      <c r="F108">
        <v>2</v>
      </c>
      <c r="G108">
        <v>418.23</v>
      </c>
      <c r="H108" s="12">
        <v>0.28000000000000003</v>
      </c>
      <c r="I108" t="s">
        <v>1823</v>
      </c>
      <c r="J108">
        <v>602.25120000000004</v>
      </c>
      <c r="K108">
        <f>_xlfn.XLOOKUP(Sales_Details__2[[#This Row],[Product_ID]],Prod_ID[Product_ID],Prod_ID[Cost])</f>
        <v>228.53</v>
      </c>
      <c r="L108">
        <f>Sales_Details__2[[#This Row],[Total_Amount]]-(Sales_Details__2[[#This Row],[Quantity]]*Sales_Details__2[[#This Row],[Cost]])</f>
        <v>145.19120000000004</v>
      </c>
      <c r="M108" t="str">
        <f t="shared" si="3"/>
        <v>21-30%</v>
      </c>
      <c r="T108" s="4" t="s">
        <v>372</v>
      </c>
      <c r="U108" s="4" t="s">
        <v>373</v>
      </c>
      <c r="V108" s="4">
        <v>50</v>
      </c>
      <c r="W108" s="4" t="str">
        <f t="shared" si="2"/>
        <v>46-55</v>
      </c>
      <c r="X108" s="4" t="s">
        <v>16</v>
      </c>
      <c r="Y108" s="4" t="s">
        <v>374</v>
      </c>
      <c r="Z108" s="4" t="s">
        <v>250</v>
      </c>
      <c r="AA108" s="4" t="s">
        <v>12</v>
      </c>
      <c r="AB108" s="4" t="s">
        <v>13</v>
      </c>
    </row>
    <row r="109" spans="1:36">
      <c r="A109" t="s">
        <v>1931</v>
      </c>
      <c r="B109" s="2">
        <v>45891</v>
      </c>
      <c r="C109" t="s">
        <v>857</v>
      </c>
      <c r="D109" t="s">
        <v>1586</v>
      </c>
      <c r="E109" t="s">
        <v>1810</v>
      </c>
      <c r="F109">
        <v>3</v>
      </c>
      <c r="G109">
        <v>551.72</v>
      </c>
      <c r="H109" s="12">
        <v>0.03</v>
      </c>
      <c r="I109" t="s">
        <v>1828</v>
      </c>
      <c r="J109">
        <v>1605.5052000000001</v>
      </c>
      <c r="K109">
        <f>_xlfn.XLOOKUP(Sales_Details__2[[#This Row],[Product_ID]],Prod_ID[Product_ID],Prod_ID[Cost])</f>
        <v>21.34</v>
      </c>
      <c r="L109">
        <f>Sales_Details__2[[#This Row],[Total_Amount]]-(Sales_Details__2[[#This Row],[Quantity]]*Sales_Details__2[[#This Row],[Cost]])</f>
        <v>1541.4852000000001</v>
      </c>
      <c r="M109" t="str">
        <f t="shared" si="3"/>
        <v>0-5%</v>
      </c>
      <c r="T109" s="3" t="s">
        <v>375</v>
      </c>
      <c r="U109" s="3" t="s">
        <v>376</v>
      </c>
      <c r="V109" s="3">
        <v>53</v>
      </c>
      <c r="W109" s="4" t="str">
        <f t="shared" si="2"/>
        <v>46-55</v>
      </c>
      <c r="X109" s="3" t="s">
        <v>16</v>
      </c>
      <c r="Y109" s="3" t="s">
        <v>377</v>
      </c>
      <c r="Z109" s="3" t="s">
        <v>217</v>
      </c>
      <c r="AA109" s="3" t="s">
        <v>12</v>
      </c>
      <c r="AB109" s="3" t="s">
        <v>26</v>
      </c>
    </row>
    <row r="110" spans="1:36">
      <c r="A110" t="s">
        <v>1932</v>
      </c>
      <c r="B110" s="2">
        <v>45323</v>
      </c>
      <c r="C110" t="s">
        <v>1062</v>
      </c>
      <c r="D110" t="s">
        <v>1720</v>
      </c>
      <c r="E110" t="s">
        <v>1779</v>
      </c>
      <c r="F110">
        <v>4</v>
      </c>
      <c r="G110">
        <v>525.61</v>
      </c>
      <c r="H110" s="12">
        <v>0.02</v>
      </c>
      <c r="I110" t="s">
        <v>1825</v>
      </c>
      <c r="J110">
        <v>2060.3912</v>
      </c>
      <c r="K110">
        <f>_xlfn.XLOOKUP(Sales_Details__2[[#This Row],[Product_ID]],Prod_ID[Product_ID],Prod_ID[Cost])</f>
        <v>176.07</v>
      </c>
      <c r="L110">
        <f>Sales_Details__2[[#This Row],[Total_Amount]]-(Sales_Details__2[[#This Row],[Quantity]]*Sales_Details__2[[#This Row],[Cost]])</f>
        <v>1356.1112000000001</v>
      </c>
      <c r="M110" t="str">
        <f t="shared" si="3"/>
        <v>0-5%</v>
      </c>
      <c r="T110" s="4" t="s">
        <v>378</v>
      </c>
      <c r="U110" s="4" t="s">
        <v>379</v>
      </c>
      <c r="V110" s="4">
        <v>62</v>
      </c>
      <c r="W110" s="4" t="str">
        <f t="shared" si="2"/>
        <v>56-64</v>
      </c>
      <c r="X110" s="4" t="s">
        <v>16</v>
      </c>
      <c r="Y110" s="4" t="s">
        <v>380</v>
      </c>
      <c r="Z110" s="4" t="s">
        <v>18</v>
      </c>
      <c r="AA110" s="4" t="s">
        <v>12</v>
      </c>
      <c r="AB110" s="4" t="s">
        <v>19</v>
      </c>
    </row>
    <row r="111" spans="1:36">
      <c r="A111" t="s">
        <v>1933</v>
      </c>
      <c r="B111" s="2">
        <v>45785</v>
      </c>
      <c r="C111" t="s">
        <v>160</v>
      </c>
      <c r="D111" t="s">
        <v>1592</v>
      </c>
      <c r="E111" t="s">
        <v>1797</v>
      </c>
      <c r="F111">
        <v>3</v>
      </c>
      <c r="G111">
        <v>815.3</v>
      </c>
      <c r="H111" s="12">
        <v>0.03</v>
      </c>
      <c r="I111" t="s">
        <v>1823</v>
      </c>
      <c r="J111">
        <v>2372.5230000000001</v>
      </c>
      <c r="K111">
        <f>_xlfn.XLOOKUP(Sales_Details__2[[#This Row],[Product_ID]],Prod_ID[Product_ID],Prod_ID[Cost])</f>
        <v>484.62</v>
      </c>
      <c r="L111">
        <f>Sales_Details__2[[#This Row],[Total_Amount]]-(Sales_Details__2[[#This Row],[Quantity]]*Sales_Details__2[[#This Row],[Cost]])</f>
        <v>918.66300000000001</v>
      </c>
      <c r="M111" t="str">
        <f t="shared" si="3"/>
        <v>0-5%</v>
      </c>
      <c r="T111" s="3" t="s">
        <v>381</v>
      </c>
      <c r="U111" s="3" t="s">
        <v>382</v>
      </c>
      <c r="V111" s="3">
        <v>38</v>
      </c>
      <c r="W111" s="4" t="str">
        <f t="shared" si="2"/>
        <v>36-45</v>
      </c>
      <c r="X111" s="3" t="s">
        <v>9</v>
      </c>
      <c r="Y111" s="3" t="s">
        <v>383</v>
      </c>
      <c r="Z111" s="3" t="s">
        <v>47</v>
      </c>
      <c r="AA111" s="3" t="s">
        <v>12</v>
      </c>
      <c r="AB111" s="3" t="s">
        <v>26</v>
      </c>
    </row>
    <row r="112" spans="1:36">
      <c r="A112" t="s">
        <v>1934</v>
      </c>
      <c r="B112" s="2">
        <v>45738</v>
      </c>
      <c r="C112" t="s">
        <v>696</v>
      </c>
      <c r="D112" t="s">
        <v>1730</v>
      </c>
      <c r="E112" t="s">
        <v>1752</v>
      </c>
      <c r="F112">
        <v>3</v>
      </c>
      <c r="G112">
        <v>376.46</v>
      </c>
      <c r="H112" s="12">
        <v>0.09</v>
      </c>
      <c r="I112" t="s">
        <v>1828</v>
      </c>
      <c r="J112">
        <v>1027.7357999999999</v>
      </c>
      <c r="K112">
        <f>_xlfn.XLOOKUP(Sales_Details__2[[#This Row],[Product_ID]],Prod_ID[Product_ID],Prod_ID[Cost])</f>
        <v>438.25</v>
      </c>
      <c r="L112">
        <f>Sales_Details__2[[#This Row],[Total_Amount]]-(Sales_Details__2[[#This Row],[Quantity]]*Sales_Details__2[[#This Row],[Cost]])</f>
        <v>-287.01420000000007</v>
      </c>
      <c r="M112" t="str">
        <f t="shared" si="3"/>
        <v>6-10%</v>
      </c>
      <c r="T112" s="4" t="s">
        <v>384</v>
      </c>
      <c r="U112" s="4" t="s">
        <v>385</v>
      </c>
      <c r="V112" s="4">
        <v>27</v>
      </c>
      <c r="W112" s="4" t="str">
        <f t="shared" si="2"/>
        <v>26-35</v>
      </c>
      <c r="X112" s="4" t="s">
        <v>9</v>
      </c>
      <c r="Y112" s="4" t="s">
        <v>386</v>
      </c>
      <c r="Z112" s="4" t="s">
        <v>43</v>
      </c>
      <c r="AA112" s="4" t="s">
        <v>12</v>
      </c>
      <c r="AB112" s="4" t="s">
        <v>31</v>
      </c>
    </row>
    <row r="113" spans="1:28">
      <c r="A113" t="s">
        <v>1935</v>
      </c>
      <c r="B113" s="2">
        <v>45851</v>
      </c>
      <c r="C113" t="s">
        <v>40</v>
      </c>
      <c r="D113" t="s">
        <v>1632</v>
      </c>
      <c r="E113" t="s">
        <v>1782</v>
      </c>
      <c r="F113">
        <v>4</v>
      </c>
      <c r="G113">
        <v>239.83</v>
      </c>
      <c r="H113" s="12">
        <v>0.08</v>
      </c>
      <c r="I113" t="s">
        <v>1823</v>
      </c>
      <c r="J113">
        <v>882.57439999999997</v>
      </c>
      <c r="K113">
        <f>_xlfn.XLOOKUP(Sales_Details__2[[#This Row],[Product_ID]],Prod_ID[Product_ID],Prod_ID[Cost])</f>
        <v>450.71</v>
      </c>
      <c r="L113">
        <f>Sales_Details__2[[#This Row],[Total_Amount]]-(Sales_Details__2[[#This Row],[Quantity]]*Sales_Details__2[[#This Row],[Cost]])</f>
        <v>-920.26559999999995</v>
      </c>
      <c r="M113" t="str">
        <f t="shared" si="3"/>
        <v>6-10%</v>
      </c>
      <c r="T113" s="3" t="s">
        <v>387</v>
      </c>
      <c r="U113" s="3" t="s">
        <v>388</v>
      </c>
      <c r="V113" s="3">
        <v>40</v>
      </c>
      <c r="W113" s="4" t="str">
        <f t="shared" si="2"/>
        <v>36-45</v>
      </c>
      <c r="X113" s="3" t="s">
        <v>16</v>
      </c>
      <c r="Y113" s="3" t="s">
        <v>389</v>
      </c>
      <c r="Z113" s="3" t="s">
        <v>140</v>
      </c>
      <c r="AA113" s="3" t="s">
        <v>12</v>
      </c>
      <c r="AB113" s="3" t="s">
        <v>13</v>
      </c>
    </row>
    <row r="114" spans="1:28">
      <c r="A114" t="s">
        <v>1936</v>
      </c>
      <c r="B114" s="2">
        <v>45798</v>
      </c>
      <c r="C114" t="s">
        <v>414</v>
      </c>
      <c r="D114" t="s">
        <v>1728</v>
      </c>
      <c r="E114" t="s">
        <v>1766</v>
      </c>
      <c r="F114">
        <v>2</v>
      </c>
      <c r="G114">
        <v>845.71</v>
      </c>
      <c r="H114" s="12">
        <v>0.01</v>
      </c>
      <c r="I114" t="s">
        <v>1825</v>
      </c>
      <c r="J114">
        <v>1674.5057999999999</v>
      </c>
      <c r="K114">
        <f>_xlfn.XLOOKUP(Sales_Details__2[[#This Row],[Product_ID]],Prod_ID[Product_ID],Prod_ID[Cost])</f>
        <v>340.14</v>
      </c>
      <c r="L114">
        <f>Sales_Details__2[[#This Row],[Total_Amount]]-(Sales_Details__2[[#This Row],[Quantity]]*Sales_Details__2[[#This Row],[Cost]])</f>
        <v>994.22579999999994</v>
      </c>
      <c r="M114" t="str">
        <f t="shared" si="3"/>
        <v>0-5%</v>
      </c>
      <c r="T114" s="4" t="s">
        <v>390</v>
      </c>
      <c r="U114" s="4" t="s">
        <v>391</v>
      </c>
      <c r="V114" s="4">
        <v>18</v>
      </c>
      <c r="W114" s="4" t="str">
        <f t="shared" si="2"/>
        <v>18-25</v>
      </c>
      <c r="X114" s="4" t="s">
        <v>16</v>
      </c>
      <c r="Y114" s="4" t="s">
        <v>392</v>
      </c>
      <c r="Z114" s="4" t="s">
        <v>133</v>
      </c>
      <c r="AA114" s="4" t="s">
        <v>12</v>
      </c>
      <c r="AB114" s="4" t="s">
        <v>19</v>
      </c>
    </row>
    <row r="115" spans="1:28">
      <c r="A115" t="s">
        <v>1937</v>
      </c>
      <c r="B115" s="2">
        <v>45705</v>
      </c>
      <c r="C115" t="s">
        <v>314</v>
      </c>
      <c r="D115" t="s">
        <v>1700</v>
      </c>
      <c r="E115" t="s">
        <v>1797</v>
      </c>
      <c r="F115">
        <v>3</v>
      </c>
      <c r="G115">
        <v>948.69</v>
      </c>
      <c r="H115" s="12">
        <v>0.28999999999999998</v>
      </c>
      <c r="I115" t="s">
        <v>1823</v>
      </c>
      <c r="J115">
        <v>2020.7097000000001</v>
      </c>
      <c r="K115">
        <f>_xlfn.XLOOKUP(Sales_Details__2[[#This Row],[Product_ID]],Prod_ID[Product_ID],Prod_ID[Cost])</f>
        <v>392.89</v>
      </c>
      <c r="L115">
        <f>Sales_Details__2[[#This Row],[Total_Amount]]-(Sales_Details__2[[#This Row],[Quantity]]*Sales_Details__2[[#This Row],[Cost]])</f>
        <v>842.03970000000004</v>
      </c>
      <c r="M115" t="str">
        <f t="shared" si="3"/>
        <v>21-30%</v>
      </c>
      <c r="T115" s="3" t="s">
        <v>393</v>
      </c>
      <c r="U115" s="3" t="s">
        <v>394</v>
      </c>
      <c r="V115" s="3">
        <v>27</v>
      </c>
      <c r="W115" s="4" t="str">
        <f t="shared" si="2"/>
        <v>26-35</v>
      </c>
      <c r="X115" s="3" t="s">
        <v>16</v>
      </c>
      <c r="Y115" s="3" t="s">
        <v>395</v>
      </c>
      <c r="Z115" s="3" t="s">
        <v>156</v>
      </c>
      <c r="AA115" s="3" t="s">
        <v>12</v>
      </c>
      <c r="AB115" s="3" t="s">
        <v>31</v>
      </c>
    </row>
    <row r="116" spans="1:28">
      <c r="A116" t="s">
        <v>1938</v>
      </c>
      <c r="B116" s="2">
        <v>45413</v>
      </c>
      <c r="C116" t="s">
        <v>1440</v>
      </c>
      <c r="D116" t="s">
        <v>1602</v>
      </c>
      <c r="E116" t="s">
        <v>1789</v>
      </c>
      <c r="F116">
        <v>1</v>
      </c>
      <c r="G116">
        <v>281.97000000000003</v>
      </c>
      <c r="H116" s="12">
        <v>0.2</v>
      </c>
      <c r="I116" t="s">
        <v>1825</v>
      </c>
      <c r="J116">
        <v>225.57599999999999</v>
      </c>
      <c r="K116">
        <f>_xlfn.XLOOKUP(Sales_Details__2[[#This Row],[Product_ID]],Prod_ID[Product_ID],Prod_ID[Cost])</f>
        <v>219.12333333333333</v>
      </c>
      <c r="L116">
        <f>Sales_Details__2[[#This Row],[Total_Amount]]-(Sales_Details__2[[#This Row],[Quantity]]*Sales_Details__2[[#This Row],[Cost]])</f>
        <v>6.4526666666666586</v>
      </c>
      <c r="M116" t="str">
        <f t="shared" si="3"/>
        <v>11-20%</v>
      </c>
      <c r="T116" s="4" t="s">
        <v>396</v>
      </c>
      <c r="U116" s="4" t="s">
        <v>397</v>
      </c>
      <c r="V116" s="4">
        <v>51</v>
      </c>
      <c r="W116" s="4" t="str">
        <f t="shared" si="2"/>
        <v>46-55</v>
      </c>
      <c r="X116" s="4" t="s">
        <v>9</v>
      </c>
      <c r="Y116" s="4" t="s">
        <v>398</v>
      </c>
      <c r="Z116" s="4" t="s">
        <v>233</v>
      </c>
      <c r="AA116" s="4" t="s">
        <v>12</v>
      </c>
      <c r="AB116" s="4" t="s">
        <v>13</v>
      </c>
    </row>
    <row r="117" spans="1:28">
      <c r="A117" t="s">
        <v>1939</v>
      </c>
      <c r="B117" s="2">
        <v>45482</v>
      </c>
      <c r="C117" t="s">
        <v>511</v>
      </c>
      <c r="D117" t="s">
        <v>1730</v>
      </c>
      <c r="E117" t="s">
        <v>1769</v>
      </c>
      <c r="F117">
        <v>2</v>
      </c>
      <c r="G117">
        <v>731.01</v>
      </c>
      <c r="H117" s="12">
        <v>0.05</v>
      </c>
      <c r="I117" t="s">
        <v>1825</v>
      </c>
      <c r="J117">
        <v>1388.9190000000001</v>
      </c>
      <c r="K117">
        <f>_xlfn.XLOOKUP(Sales_Details__2[[#This Row],[Product_ID]],Prod_ID[Product_ID],Prod_ID[Cost])</f>
        <v>438.25</v>
      </c>
      <c r="L117">
        <f>Sales_Details__2[[#This Row],[Total_Amount]]-(Sales_Details__2[[#This Row],[Quantity]]*Sales_Details__2[[#This Row],[Cost]])</f>
        <v>512.4190000000001</v>
      </c>
      <c r="M117" t="str">
        <f t="shared" si="3"/>
        <v>0-5%</v>
      </c>
      <c r="T117" s="3" t="s">
        <v>399</v>
      </c>
      <c r="U117" s="3" t="s">
        <v>400</v>
      </c>
      <c r="V117" s="3">
        <v>30</v>
      </c>
      <c r="W117" s="4" t="str">
        <f t="shared" si="2"/>
        <v>26-35</v>
      </c>
      <c r="X117" s="3" t="s">
        <v>9</v>
      </c>
      <c r="Y117" s="3" t="s">
        <v>401</v>
      </c>
      <c r="Z117" s="3" t="s">
        <v>184</v>
      </c>
      <c r="AA117" s="3" t="s">
        <v>12</v>
      </c>
      <c r="AB117" s="3" t="s">
        <v>26</v>
      </c>
    </row>
    <row r="118" spans="1:28">
      <c r="A118" t="s">
        <v>1940</v>
      </c>
      <c r="B118" s="2">
        <v>45925</v>
      </c>
      <c r="C118" t="s">
        <v>821</v>
      </c>
      <c r="D118" t="s">
        <v>1718</v>
      </c>
      <c r="E118" t="s">
        <v>1779</v>
      </c>
      <c r="F118">
        <v>4</v>
      </c>
      <c r="G118">
        <v>930.85</v>
      </c>
      <c r="H118" s="12">
        <v>0.13</v>
      </c>
      <c r="I118" t="s">
        <v>1825</v>
      </c>
      <c r="J118">
        <v>3239.3580000000002</v>
      </c>
      <c r="K118">
        <f>_xlfn.XLOOKUP(Sales_Details__2[[#This Row],[Product_ID]],Prod_ID[Product_ID],Prod_ID[Cost])</f>
        <v>119.57</v>
      </c>
      <c r="L118">
        <f>Sales_Details__2[[#This Row],[Total_Amount]]-(Sales_Details__2[[#This Row],[Quantity]]*Sales_Details__2[[#This Row],[Cost]])</f>
        <v>2761.0780000000004</v>
      </c>
      <c r="M118" t="str">
        <f t="shared" si="3"/>
        <v>11-20%</v>
      </c>
      <c r="T118" s="4" t="s">
        <v>402</v>
      </c>
      <c r="U118" s="4" t="s">
        <v>403</v>
      </c>
      <c r="V118" s="4">
        <v>53</v>
      </c>
      <c r="W118" s="4" t="str">
        <f t="shared" si="2"/>
        <v>46-55</v>
      </c>
      <c r="X118" s="4" t="s">
        <v>16</v>
      </c>
      <c r="Y118" s="4" t="s">
        <v>404</v>
      </c>
      <c r="Z118" s="4" t="s">
        <v>18</v>
      </c>
      <c r="AA118" s="4" t="s">
        <v>12</v>
      </c>
      <c r="AB118" s="4" t="s">
        <v>19</v>
      </c>
    </row>
    <row r="119" spans="1:28">
      <c r="A119" t="s">
        <v>1941</v>
      </c>
      <c r="B119" s="2">
        <v>45420</v>
      </c>
      <c r="C119" t="s">
        <v>1301</v>
      </c>
      <c r="D119" t="s">
        <v>1551</v>
      </c>
      <c r="E119" t="s">
        <v>1782</v>
      </c>
      <c r="F119">
        <v>4</v>
      </c>
      <c r="G119">
        <v>770.77</v>
      </c>
      <c r="H119" s="12">
        <v>0.22</v>
      </c>
      <c r="I119" t="s">
        <v>1823</v>
      </c>
      <c r="J119">
        <v>2404.8024</v>
      </c>
      <c r="K119">
        <f>_xlfn.XLOOKUP(Sales_Details__2[[#This Row],[Product_ID]],Prod_ID[Product_ID],Prod_ID[Cost])</f>
        <v>364.67</v>
      </c>
      <c r="L119">
        <f>Sales_Details__2[[#This Row],[Total_Amount]]-(Sales_Details__2[[#This Row],[Quantity]]*Sales_Details__2[[#This Row],[Cost]])</f>
        <v>946.12239999999997</v>
      </c>
      <c r="M119" t="str">
        <f t="shared" si="3"/>
        <v>21-30%</v>
      </c>
      <c r="T119" s="3" t="s">
        <v>405</v>
      </c>
      <c r="U119" s="3" t="s">
        <v>406</v>
      </c>
      <c r="V119" s="3">
        <v>18</v>
      </c>
      <c r="W119" s="4" t="str">
        <f t="shared" si="2"/>
        <v>18-25</v>
      </c>
      <c r="X119" s="3" t="s">
        <v>16</v>
      </c>
      <c r="Y119" s="3" t="s">
        <v>407</v>
      </c>
      <c r="Z119" s="3" t="s">
        <v>217</v>
      </c>
      <c r="AA119" s="3" t="s">
        <v>12</v>
      </c>
      <c r="AB119" s="3" t="s">
        <v>19</v>
      </c>
    </row>
    <row r="120" spans="1:28">
      <c r="A120" t="s">
        <v>1942</v>
      </c>
      <c r="B120" s="2">
        <v>45554</v>
      </c>
      <c r="C120" t="s">
        <v>247</v>
      </c>
      <c r="D120" t="s">
        <v>1640</v>
      </c>
      <c r="E120" t="s">
        <v>1769</v>
      </c>
      <c r="F120">
        <v>3</v>
      </c>
      <c r="G120">
        <v>479.63</v>
      </c>
      <c r="H120" s="12">
        <v>0.3</v>
      </c>
      <c r="I120" t="s">
        <v>1825</v>
      </c>
      <c r="J120">
        <v>1007.223</v>
      </c>
      <c r="K120">
        <f>_xlfn.XLOOKUP(Sales_Details__2[[#This Row],[Product_ID]],Prod_ID[Product_ID],Prod_ID[Cost])</f>
        <v>167.34</v>
      </c>
      <c r="L120">
        <f>Sales_Details__2[[#This Row],[Total_Amount]]-(Sales_Details__2[[#This Row],[Quantity]]*Sales_Details__2[[#This Row],[Cost]])</f>
        <v>505.20299999999997</v>
      </c>
      <c r="M120" t="str">
        <f t="shared" si="3"/>
        <v>21-30%</v>
      </c>
      <c r="T120" s="4" t="s">
        <v>408</v>
      </c>
      <c r="U120" s="4" t="s">
        <v>409</v>
      </c>
      <c r="V120" s="4">
        <v>21</v>
      </c>
      <c r="W120" s="4" t="str">
        <f t="shared" si="2"/>
        <v>18-25</v>
      </c>
      <c r="X120" s="4" t="s">
        <v>16</v>
      </c>
      <c r="Y120" s="4" t="s">
        <v>410</v>
      </c>
      <c r="Z120" s="4" t="s">
        <v>74</v>
      </c>
      <c r="AA120" s="4" t="s">
        <v>12</v>
      </c>
      <c r="AB120" s="4" t="s">
        <v>19</v>
      </c>
    </row>
    <row r="121" spans="1:28">
      <c r="A121" t="s">
        <v>1943</v>
      </c>
      <c r="B121" s="2">
        <v>45405</v>
      </c>
      <c r="C121" t="s">
        <v>372</v>
      </c>
      <c r="D121" t="s">
        <v>1626</v>
      </c>
      <c r="E121" t="s">
        <v>1792</v>
      </c>
      <c r="F121">
        <v>1</v>
      </c>
      <c r="G121">
        <v>165</v>
      </c>
      <c r="H121" s="12">
        <v>0.3</v>
      </c>
      <c r="I121" t="s">
        <v>1828</v>
      </c>
      <c r="J121">
        <v>115.5</v>
      </c>
      <c r="K121">
        <f>_xlfn.XLOOKUP(Sales_Details__2[[#This Row],[Product_ID]],Prod_ID[Product_ID],Prod_ID[Cost])</f>
        <v>326.06</v>
      </c>
      <c r="L121">
        <f>Sales_Details__2[[#This Row],[Total_Amount]]-(Sales_Details__2[[#This Row],[Quantity]]*Sales_Details__2[[#This Row],[Cost]])</f>
        <v>-210.56</v>
      </c>
      <c r="M121" t="str">
        <f t="shared" si="3"/>
        <v>21-30%</v>
      </c>
      <c r="T121" s="3" t="s">
        <v>411</v>
      </c>
      <c r="U121" s="3" t="s">
        <v>412</v>
      </c>
      <c r="V121" s="3">
        <v>36</v>
      </c>
      <c r="W121" s="4" t="str">
        <f t="shared" si="2"/>
        <v>36-45</v>
      </c>
      <c r="X121" s="3" t="s">
        <v>9</v>
      </c>
      <c r="Y121" s="3" t="s">
        <v>413</v>
      </c>
      <c r="Z121" s="3" t="s">
        <v>70</v>
      </c>
      <c r="AA121" s="3" t="s">
        <v>12</v>
      </c>
      <c r="AB121" s="3" t="s">
        <v>19</v>
      </c>
    </row>
    <row r="122" spans="1:28">
      <c r="A122" t="s">
        <v>1944</v>
      </c>
      <c r="B122" s="2">
        <v>45503</v>
      </c>
      <c r="C122" t="s">
        <v>529</v>
      </c>
      <c r="D122" t="s">
        <v>1586</v>
      </c>
      <c r="E122" t="s">
        <v>1782</v>
      </c>
      <c r="F122">
        <v>2</v>
      </c>
      <c r="G122">
        <v>151.51</v>
      </c>
      <c r="H122" s="12">
        <v>0.28999999999999998</v>
      </c>
      <c r="I122" t="s">
        <v>1828</v>
      </c>
      <c r="J122">
        <v>215.14420000000001</v>
      </c>
      <c r="K122">
        <f>_xlfn.XLOOKUP(Sales_Details__2[[#This Row],[Product_ID]],Prod_ID[Product_ID],Prod_ID[Cost])</f>
        <v>21.34</v>
      </c>
      <c r="L122">
        <f>Sales_Details__2[[#This Row],[Total_Amount]]-(Sales_Details__2[[#This Row],[Quantity]]*Sales_Details__2[[#This Row],[Cost]])</f>
        <v>172.46420000000001</v>
      </c>
      <c r="M122" t="str">
        <f t="shared" si="3"/>
        <v>21-30%</v>
      </c>
      <c r="T122" s="4" t="s">
        <v>414</v>
      </c>
      <c r="U122" s="4" t="s">
        <v>415</v>
      </c>
      <c r="V122" s="4">
        <v>40</v>
      </c>
      <c r="W122" s="4" t="str">
        <f t="shared" si="2"/>
        <v>36-45</v>
      </c>
      <c r="X122" s="4" t="s">
        <v>9</v>
      </c>
      <c r="Y122" s="4" t="s">
        <v>416</v>
      </c>
      <c r="Z122" s="4" t="s">
        <v>237</v>
      </c>
      <c r="AA122" s="4" t="s">
        <v>12</v>
      </c>
      <c r="AB122" s="4" t="s">
        <v>26</v>
      </c>
    </row>
    <row r="123" spans="1:28">
      <c r="A123" t="s">
        <v>1945</v>
      </c>
      <c r="B123" s="2">
        <v>45274</v>
      </c>
      <c r="C123" t="s">
        <v>743</v>
      </c>
      <c r="D123" t="s">
        <v>1610</v>
      </c>
      <c r="E123" t="s">
        <v>1807</v>
      </c>
      <c r="F123">
        <v>2</v>
      </c>
      <c r="G123">
        <v>872.93</v>
      </c>
      <c r="H123" s="12">
        <v>0.28999999999999998</v>
      </c>
      <c r="I123" t="s">
        <v>1828</v>
      </c>
      <c r="J123">
        <v>1239.5606</v>
      </c>
      <c r="K123">
        <f>_xlfn.XLOOKUP(Sales_Details__2[[#This Row],[Product_ID]],Prod_ID[Product_ID],Prod_ID[Cost])</f>
        <v>204.39</v>
      </c>
      <c r="L123">
        <f>Sales_Details__2[[#This Row],[Total_Amount]]-(Sales_Details__2[[#This Row],[Quantity]]*Sales_Details__2[[#This Row],[Cost]])</f>
        <v>830.78060000000005</v>
      </c>
      <c r="M123" t="str">
        <f t="shared" si="3"/>
        <v>21-30%</v>
      </c>
      <c r="T123" s="3" t="s">
        <v>417</v>
      </c>
      <c r="U123" s="3" t="s">
        <v>418</v>
      </c>
      <c r="V123" s="3">
        <v>44</v>
      </c>
      <c r="W123" s="4" t="str">
        <f t="shared" si="2"/>
        <v>36-45</v>
      </c>
      <c r="X123" s="3" t="s">
        <v>16</v>
      </c>
      <c r="Y123" s="3" t="s">
        <v>3983</v>
      </c>
      <c r="Z123" s="3" t="s">
        <v>51</v>
      </c>
      <c r="AA123" s="3" t="s">
        <v>12</v>
      </c>
      <c r="AB123" s="3" t="s">
        <v>19</v>
      </c>
    </row>
    <row r="124" spans="1:28">
      <c r="A124" t="s">
        <v>1946</v>
      </c>
      <c r="B124" s="2">
        <v>45558</v>
      </c>
      <c r="C124" t="s">
        <v>842</v>
      </c>
      <c r="D124" t="s">
        <v>1592</v>
      </c>
      <c r="E124" t="s">
        <v>1789</v>
      </c>
      <c r="F124">
        <v>3</v>
      </c>
      <c r="G124">
        <v>432.4</v>
      </c>
      <c r="H124" s="12">
        <v>0.04</v>
      </c>
      <c r="I124" t="s">
        <v>1823</v>
      </c>
      <c r="J124">
        <v>1245.3119999999999</v>
      </c>
      <c r="K124">
        <f>_xlfn.XLOOKUP(Sales_Details__2[[#This Row],[Product_ID]],Prod_ID[Product_ID],Prod_ID[Cost])</f>
        <v>484.62</v>
      </c>
      <c r="L124">
        <f>Sales_Details__2[[#This Row],[Total_Amount]]-(Sales_Details__2[[#This Row],[Quantity]]*Sales_Details__2[[#This Row],[Cost]])</f>
        <v>-208.54800000000023</v>
      </c>
      <c r="M124" t="str">
        <f t="shared" si="3"/>
        <v>0-5%</v>
      </c>
      <c r="T124" s="4" t="s">
        <v>419</v>
      </c>
      <c r="U124" s="4" t="s">
        <v>420</v>
      </c>
      <c r="V124" s="4">
        <v>62</v>
      </c>
      <c r="W124" s="4" t="str">
        <f t="shared" si="2"/>
        <v>56-64</v>
      </c>
      <c r="X124" s="4" t="s">
        <v>9</v>
      </c>
      <c r="Y124" s="4" t="s">
        <v>421</v>
      </c>
      <c r="Z124" s="4" t="s">
        <v>99</v>
      </c>
      <c r="AA124" s="4" t="s">
        <v>12</v>
      </c>
      <c r="AB124" s="4" t="s">
        <v>19</v>
      </c>
    </row>
    <row r="125" spans="1:28">
      <c r="A125" t="s">
        <v>1947</v>
      </c>
      <c r="B125" s="2">
        <v>45886</v>
      </c>
      <c r="C125" t="s">
        <v>1062</v>
      </c>
      <c r="D125" t="s">
        <v>1648</v>
      </c>
      <c r="E125" t="s">
        <v>1779</v>
      </c>
      <c r="F125">
        <v>2</v>
      </c>
      <c r="G125">
        <v>197.76</v>
      </c>
      <c r="H125" s="12">
        <v>0.04</v>
      </c>
      <c r="I125" t="s">
        <v>1823</v>
      </c>
      <c r="J125">
        <v>379.69920000000002</v>
      </c>
      <c r="K125">
        <f>_xlfn.XLOOKUP(Sales_Details__2[[#This Row],[Product_ID]],Prod_ID[Product_ID],Prod_ID[Cost])</f>
        <v>190.29</v>
      </c>
      <c r="L125">
        <f>Sales_Details__2[[#This Row],[Total_Amount]]-(Sales_Details__2[[#This Row],[Quantity]]*Sales_Details__2[[#This Row],[Cost]])</f>
        <v>-0.88079999999996517</v>
      </c>
      <c r="M125" t="str">
        <f t="shared" si="3"/>
        <v>0-5%</v>
      </c>
      <c r="T125" s="3" t="s">
        <v>422</v>
      </c>
      <c r="U125" s="3" t="s">
        <v>423</v>
      </c>
      <c r="V125" s="3">
        <v>50</v>
      </c>
      <c r="W125" s="4" t="str">
        <f t="shared" si="2"/>
        <v>46-55</v>
      </c>
      <c r="X125" s="3" t="s">
        <v>9</v>
      </c>
      <c r="Y125" s="3" t="s">
        <v>424</v>
      </c>
      <c r="Z125" s="3" t="s">
        <v>11</v>
      </c>
      <c r="AA125" s="3" t="s">
        <v>12</v>
      </c>
      <c r="AB125" s="3" t="s">
        <v>19</v>
      </c>
    </row>
    <row r="126" spans="1:28">
      <c r="A126" t="s">
        <v>1948</v>
      </c>
      <c r="B126" s="2">
        <v>45674</v>
      </c>
      <c r="C126" t="s">
        <v>1466</v>
      </c>
      <c r="D126" t="s">
        <v>1628</v>
      </c>
      <c r="E126" t="s">
        <v>1761</v>
      </c>
      <c r="F126">
        <v>3</v>
      </c>
      <c r="G126">
        <v>334.6</v>
      </c>
      <c r="H126" s="12">
        <v>0.11</v>
      </c>
      <c r="I126" t="s">
        <v>1825</v>
      </c>
      <c r="J126">
        <v>893.38199999999995</v>
      </c>
      <c r="K126">
        <f>_xlfn.XLOOKUP(Sales_Details__2[[#This Row],[Product_ID]],Prod_ID[Product_ID],Prod_ID[Cost])</f>
        <v>38.520000000000003</v>
      </c>
      <c r="L126">
        <f>Sales_Details__2[[#This Row],[Total_Amount]]-(Sales_Details__2[[#This Row],[Quantity]]*Sales_Details__2[[#This Row],[Cost]])</f>
        <v>777.82199999999989</v>
      </c>
      <c r="M126" t="str">
        <f t="shared" si="3"/>
        <v>11-20%</v>
      </c>
      <c r="T126" s="4" t="s">
        <v>425</v>
      </c>
      <c r="U126" s="4" t="s">
        <v>426</v>
      </c>
      <c r="V126" s="4">
        <v>40</v>
      </c>
      <c r="W126" s="4" t="str">
        <f t="shared" si="2"/>
        <v>36-45</v>
      </c>
      <c r="X126" s="4" t="s">
        <v>9</v>
      </c>
      <c r="Y126" s="4" t="s">
        <v>427</v>
      </c>
      <c r="Z126" s="4" t="s">
        <v>267</v>
      </c>
      <c r="AA126" s="4" t="s">
        <v>12</v>
      </c>
      <c r="AB126" s="4" t="s">
        <v>31</v>
      </c>
    </row>
    <row r="127" spans="1:28">
      <c r="A127" t="s">
        <v>1949</v>
      </c>
      <c r="B127" s="2">
        <v>45777</v>
      </c>
      <c r="C127" t="s">
        <v>314</v>
      </c>
      <c r="D127" t="s">
        <v>1576</v>
      </c>
      <c r="E127" t="s">
        <v>1766</v>
      </c>
      <c r="F127">
        <v>2</v>
      </c>
      <c r="G127">
        <v>44.35</v>
      </c>
      <c r="H127" s="12">
        <v>0.2</v>
      </c>
      <c r="I127" t="s">
        <v>1828</v>
      </c>
      <c r="J127">
        <v>70.959999999999994</v>
      </c>
      <c r="K127">
        <f>_xlfn.XLOOKUP(Sales_Details__2[[#This Row],[Product_ID]],Prod_ID[Product_ID],Prod_ID[Cost])</f>
        <v>48.01</v>
      </c>
      <c r="L127">
        <f>Sales_Details__2[[#This Row],[Total_Amount]]-(Sales_Details__2[[#This Row],[Quantity]]*Sales_Details__2[[#This Row],[Cost]])</f>
        <v>-25.060000000000002</v>
      </c>
      <c r="M127" t="str">
        <f t="shared" si="3"/>
        <v>11-20%</v>
      </c>
      <c r="T127" s="3" t="s">
        <v>428</v>
      </c>
      <c r="U127" s="3" t="s">
        <v>429</v>
      </c>
      <c r="V127" s="3">
        <v>26</v>
      </c>
      <c r="W127" s="4" t="str">
        <f t="shared" si="2"/>
        <v>26-35</v>
      </c>
      <c r="X127" s="3" t="s">
        <v>9</v>
      </c>
      <c r="Y127" s="3" t="s">
        <v>430</v>
      </c>
      <c r="Z127" s="3" t="s">
        <v>194</v>
      </c>
      <c r="AA127" s="3" t="s">
        <v>12</v>
      </c>
      <c r="AB127" s="3" t="s">
        <v>26</v>
      </c>
    </row>
    <row r="128" spans="1:28">
      <c r="A128" t="s">
        <v>1950</v>
      </c>
      <c r="B128" s="2">
        <v>45598</v>
      </c>
      <c r="C128" t="s">
        <v>1530</v>
      </c>
      <c r="D128" t="s">
        <v>1562</v>
      </c>
      <c r="E128" t="s">
        <v>1776</v>
      </c>
      <c r="F128">
        <v>1</v>
      </c>
      <c r="G128">
        <v>846.31</v>
      </c>
      <c r="H128" s="12">
        <v>0.05</v>
      </c>
      <c r="I128" t="s">
        <v>1825</v>
      </c>
      <c r="J128">
        <v>803.99450000000002</v>
      </c>
      <c r="K128">
        <f>_xlfn.XLOOKUP(Sales_Details__2[[#This Row],[Product_ID]],Prod_ID[Product_ID],Prod_ID[Cost])</f>
        <v>439.07</v>
      </c>
      <c r="L128">
        <f>Sales_Details__2[[#This Row],[Total_Amount]]-(Sales_Details__2[[#This Row],[Quantity]]*Sales_Details__2[[#This Row],[Cost]])</f>
        <v>364.92450000000002</v>
      </c>
      <c r="M128" t="str">
        <f t="shared" si="3"/>
        <v>0-5%</v>
      </c>
      <c r="T128" s="4" t="s">
        <v>431</v>
      </c>
      <c r="U128" s="4" t="s">
        <v>432</v>
      </c>
      <c r="V128" s="4">
        <v>64</v>
      </c>
      <c r="W128" s="4" t="str">
        <f t="shared" si="2"/>
        <v>56-64</v>
      </c>
      <c r="X128" s="4" t="s">
        <v>16</v>
      </c>
      <c r="Y128" s="4" t="s">
        <v>433</v>
      </c>
      <c r="Z128" s="4" t="s">
        <v>434</v>
      </c>
      <c r="AA128" s="4" t="s">
        <v>12</v>
      </c>
      <c r="AB128" s="4" t="s">
        <v>19</v>
      </c>
    </row>
    <row r="129" spans="1:28">
      <c r="A129" t="s">
        <v>1951</v>
      </c>
      <c r="B129" s="2">
        <v>45884</v>
      </c>
      <c r="C129" t="s">
        <v>449</v>
      </c>
      <c r="D129" t="s">
        <v>1618</v>
      </c>
      <c r="E129" t="s">
        <v>1794</v>
      </c>
      <c r="F129">
        <v>1</v>
      </c>
      <c r="G129">
        <v>996.48</v>
      </c>
      <c r="H129" s="12">
        <v>7.0000000000000007E-2</v>
      </c>
      <c r="I129" t="s">
        <v>1828</v>
      </c>
      <c r="J129">
        <v>926.72640000000001</v>
      </c>
      <c r="K129">
        <f>_xlfn.XLOOKUP(Sales_Details__2[[#This Row],[Product_ID]],Prod_ID[Product_ID],Prod_ID[Cost])</f>
        <v>382.22</v>
      </c>
      <c r="L129">
        <f>Sales_Details__2[[#This Row],[Total_Amount]]-(Sales_Details__2[[#This Row],[Quantity]]*Sales_Details__2[[#This Row],[Cost]])</f>
        <v>544.50639999999999</v>
      </c>
      <c r="M129" t="str">
        <f t="shared" si="3"/>
        <v>6-10%</v>
      </c>
      <c r="T129" s="3" t="s">
        <v>435</v>
      </c>
      <c r="U129" s="3" t="s">
        <v>436</v>
      </c>
      <c r="V129" s="3">
        <v>62</v>
      </c>
      <c r="W129" s="4" t="str">
        <f t="shared" si="2"/>
        <v>56-64</v>
      </c>
      <c r="X129" s="3" t="s">
        <v>16</v>
      </c>
      <c r="Y129" s="3" t="s">
        <v>437</v>
      </c>
      <c r="Z129" s="3" t="s">
        <v>133</v>
      </c>
      <c r="AA129" s="3" t="s">
        <v>12</v>
      </c>
      <c r="AB129" s="3" t="s">
        <v>13</v>
      </c>
    </row>
    <row r="130" spans="1:28">
      <c r="A130" t="s">
        <v>1952</v>
      </c>
      <c r="B130" s="2">
        <v>45916</v>
      </c>
      <c r="C130" t="s">
        <v>881</v>
      </c>
      <c r="D130" t="s">
        <v>1734</v>
      </c>
      <c r="E130" t="s">
        <v>1776</v>
      </c>
      <c r="F130">
        <v>3</v>
      </c>
      <c r="G130">
        <v>949.19</v>
      </c>
      <c r="H130" s="12">
        <v>0.03</v>
      </c>
      <c r="I130" t="s">
        <v>1828</v>
      </c>
      <c r="J130">
        <v>2762.1428999999998</v>
      </c>
      <c r="K130">
        <f>_xlfn.XLOOKUP(Sales_Details__2[[#This Row],[Product_ID]],Prod_ID[Product_ID],Prod_ID[Cost])</f>
        <v>377.52</v>
      </c>
      <c r="L130">
        <f>Sales_Details__2[[#This Row],[Total_Amount]]-(Sales_Details__2[[#This Row],[Quantity]]*Sales_Details__2[[#This Row],[Cost]])</f>
        <v>1629.5828999999999</v>
      </c>
      <c r="M130" t="str">
        <f t="shared" si="3"/>
        <v>0-5%</v>
      </c>
      <c r="T130" s="4" t="s">
        <v>438</v>
      </c>
      <c r="U130" s="4" t="s">
        <v>439</v>
      </c>
      <c r="V130" s="4">
        <v>39</v>
      </c>
      <c r="W130" s="4" t="str">
        <f t="shared" si="2"/>
        <v>36-45</v>
      </c>
      <c r="X130" s="4" t="s">
        <v>9</v>
      </c>
      <c r="Y130" s="4" t="s">
        <v>440</v>
      </c>
      <c r="Z130" s="4" t="s">
        <v>171</v>
      </c>
      <c r="AA130" s="4" t="s">
        <v>12</v>
      </c>
      <c r="AB130" s="4" t="s">
        <v>19</v>
      </c>
    </row>
    <row r="131" spans="1:28">
      <c r="A131" t="s">
        <v>1953</v>
      </c>
      <c r="B131" s="2">
        <v>45347</v>
      </c>
      <c r="C131" t="s">
        <v>1238</v>
      </c>
      <c r="D131" t="s">
        <v>1736</v>
      </c>
      <c r="E131" t="s">
        <v>1786</v>
      </c>
      <c r="F131">
        <v>2</v>
      </c>
      <c r="G131">
        <v>724.97</v>
      </c>
      <c r="H131" s="12">
        <v>0.1</v>
      </c>
      <c r="I131" t="s">
        <v>1823</v>
      </c>
      <c r="J131">
        <v>1304.9459999999999</v>
      </c>
      <c r="K131">
        <f>_xlfn.XLOOKUP(Sales_Details__2[[#This Row],[Product_ID]],Prod_ID[Product_ID],Prod_ID[Cost])</f>
        <v>358.47</v>
      </c>
      <c r="L131">
        <f>Sales_Details__2[[#This Row],[Total_Amount]]-(Sales_Details__2[[#This Row],[Quantity]]*Sales_Details__2[[#This Row],[Cost]])</f>
        <v>588.00599999999986</v>
      </c>
      <c r="M131" t="str">
        <f t="shared" si="3"/>
        <v>6-10%</v>
      </c>
      <c r="T131" s="3" t="s">
        <v>441</v>
      </c>
      <c r="U131" s="3" t="s">
        <v>442</v>
      </c>
      <c r="V131" s="3">
        <v>45</v>
      </c>
      <c r="W131" s="4" t="str">
        <f t="shared" ref="W131:W194" si="4">IF(V131&lt;=25,"18-25",IF(V131&lt;=35,"26-35",IF(V131&lt;=45,"36-45",IF(V131&lt;=55,"46-55","56-64"))))</f>
        <v>36-45</v>
      </c>
      <c r="X131" s="3" t="s">
        <v>9</v>
      </c>
      <c r="Y131" s="3" t="s">
        <v>443</v>
      </c>
      <c r="Z131" s="3" t="s">
        <v>291</v>
      </c>
      <c r="AA131" s="3" t="s">
        <v>12</v>
      </c>
      <c r="AB131" s="3" t="s">
        <v>31</v>
      </c>
    </row>
    <row r="132" spans="1:28">
      <c r="A132" t="s">
        <v>1954</v>
      </c>
      <c r="B132" s="2">
        <v>45723</v>
      </c>
      <c r="C132" t="s">
        <v>993</v>
      </c>
      <c r="D132" t="s">
        <v>1546</v>
      </c>
      <c r="E132" t="s">
        <v>1804</v>
      </c>
      <c r="F132">
        <v>1</v>
      </c>
      <c r="G132">
        <v>783.25</v>
      </c>
      <c r="H132" s="12">
        <v>0.3</v>
      </c>
      <c r="I132" t="s">
        <v>1823</v>
      </c>
      <c r="J132">
        <v>548.27499999999998</v>
      </c>
      <c r="K132">
        <f>_xlfn.XLOOKUP(Sales_Details__2[[#This Row],[Product_ID]],Prod_ID[Product_ID],Prod_ID[Cost])</f>
        <v>342.56</v>
      </c>
      <c r="L132">
        <f>Sales_Details__2[[#This Row],[Total_Amount]]-(Sales_Details__2[[#This Row],[Quantity]]*Sales_Details__2[[#This Row],[Cost]])</f>
        <v>205.71499999999997</v>
      </c>
      <c r="M132" t="str">
        <f t="shared" ref="M132:M195" si="5">IF(H132&lt;=0.05,"0-5%",IF(H132&lt;=0.1,"6-10%",IF(H132&lt;=0.2,"11-20%","21-30%")))</f>
        <v>21-30%</v>
      </c>
      <c r="T132" s="4" t="s">
        <v>444</v>
      </c>
      <c r="U132" s="4" t="s">
        <v>445</v>
      </c>
      <c r="V132" s="4">
        <v>43</v>
      </c>
      <c r="W132" s="4" t="str">
        <f t="shared" si="4"/>
        <v>36-45</v>
      </c>
      <c r="X132" s="4" t="s">
        <v>16</v>
      </c>
      <c r="Y132" s="4" t="s">
        <v>446</v>
      </c>
      <c r="Z132" s="4" t="s">
        <v>39</v>
      </c>
      <c r="AA132" s="4" t="s">
        <v>12</v>
      </c>
      <c r="AB132" s="4" t="s">
        <v>31</v>
      </c>
    </row>
    <row r="133" spans="1:28">
      <c r="A133" t="s">
        <v>1955</v>
      </c>
      <c r="B133" s="2">
        <v>45495</v>
      </c>
      <c r="C133" t="s">
        <v>1077</v>
      </c>
      <c r="D133" t="s">
        <v>1582</v>
      </c>
      <c r="E133" t="s">
        <v>1766</v>
      </c>
      <c r="F133">
        <v>1</v>
      </c>
      <c r="G133">
        <v>942.38</v>
      </c>
      <c r="H133" s="12">
        <v>0.17</v>
      </c>
      <c r="I133" t="s">
        <v>1823</v>
      </c>
      <c r="J133">
        <v>782.17539999999997</v>
      </c>
      <c r="K133">
        <f>_xlfn.XLOOKUP(Sales_Details__2[[#This Row],[Product_ID]],Prod_ID[Product_ID],Prod_ID[Cost])</f>
        <v>144.53</v>
      </c>
      <c r="L133">
        <f>Sales_Details__2[[#This Row],[Total_Amount]]-(Sales_Details__2[[#This Row],[Quantity]]*Sales_Details__2[[#This Row],[Cost]])</f>
        <v>637.6454</v>
      </c>
      <c r="M133" t="str">
        <f t="shared" si="5"/>
        <v>11-20%</v>
      </c>
      <c r="T133" s="3" t="s">
        <v>447</v>
      </c>
      <c r="U133" s="3" t="s">
        <v>448</v>
      </c>
      <c r="V133" s="3">
        <v>29</v>
      </c>
      <c r="W133" s="4" t="str">
        <f t="shared" si="4"/>
        <v>26-35</v>
      </c>
      <c r="X133" s="3" t="s">
        <v>9</v>
      </c>
      <c r="Y133" s="3" t="s">
        <v>4045</v>
      </c>
      <c r="Z133" s="3" t="s">
        <v>167</v>
      </c>
      <c r="AA133" s="3" t="s">
        <v>12</v>
      </c>
      <c r="AB133" s="3" t="s">
        <v>19</v>
      </c>
    </row>
    <row r="134" spans="1:28">
      <c r="A134" t="s">
        <v>1956</v>
      </c>
      <c r="B134" s="2">
        <v>45444</v>
      </c>
      <c r="C134" t="s">
        <v>1524</v>
      </c>
      <c r="D134" t="s">
        <v>1650</v>
      </c>
      <c r="E134" t="s">
        <v>1792</v>
      </c>
      <c r="F134">
        <v>3</v>
      </c>
      <c r="G134">
        <v>298.35000000000002</v>
      </c>
      <c r="H134" s="12">
        <v>0.05</v>
      </c>
      <c r="I134" t="s">
        <v>1828</v>
      </c>
      <c r="J134">
        <v>850.29750000000001</v>
      </c>
      <c r="K134">
        <f>_xlfn.XLOOKUP(Sales_Details__2[[#This Row],[Product_ID]],Prod_ID[Product_ID],Prod_ID[Cost])</f>
        <v>88.49</v>
      </c>
      <c r="L134">
        <f>Sales_Details__2[[#This Row],[Total_Amount]]-(Sales_Details__2[[#This Row],[Quantity]]*Sales_Details__2[[#This Row],[Cost]])</f>
        <v>584.8275000000001</v>
      </c>
      <c r="M134" t="str">
        <f t="shared" si="5"/>
        <v>0-5%</v>
      </c>
      <c r="T134" s="4" t="s">
        <v>449</v>
      </c>
      <c r="U134" s="4" t="s">
        <v>450</v>
      </c>
      <c r="V134" s="4">
        <v>34</v>
      </c>
      <c r="W134" s="4" t="str">
        <f t="shared" si="4"/>
        <v>26-35</v>
      </c>
      <c r="X134" s="4" t="s">
        <v>16</v>
      </c>
      <c r="Y134" s="4" t="s">
        <v>451</v>
      </c>
      <c r="Z134" s="4" t="s">
        <v>22</v>
      </c>
      <c r="AA134" s="4" t="s">
        <v>12</v>
      </c>
      <c r="AB134" s="4" t="s">
        <v>26</v>
      </c>
    </row>
    <row r="135" spans="1:28">
      <c r="A135" t="s">
        <v>1957</v>
      </c>
      <c r="B135" s="2">
        <v>45662</v>
      </c>
      <c r="C135" t="s">
        <v>547</v>
      </c>
      <c r="D135" t="s">
        <v>1644</v>
      </c>
      <c r="E135" t="s">
        <v>1794</v>
      </c>
      <c r="F135">
        <v>4</v>
      </c>
      <c r="G135">
        <v>950.04</v>
      </c>
      <c r="H135" s="12">
        <v>0.13</v>
      </c>
      <c r="I135" t="s">
        <v>1825</v>
      </c>
      <c r="J135">
        <v>3306.1392000000001</v>
      </c>
      <c r="K135">
        <f>_xlfn.XLOOKUP(Sales_Details__2[[#This Row],[Product_ID]],Prod_ID[Product_ID],Prod_ID[Cost])</f>
        <v>177.98</v>
      </c>
      <c r="L135">
        <f>Sales_Details__2[[#This Row],[Total_Amount]]-(Sales_Details__2[[#This Row],[Quantity]]*Sales_Details__2[[#This Row],[Cost]])</f>
        <v>2594.2192</v>
      </c>
      <c r="M135" t="str">
        <f t="shared" si="5"/>
        <v>11-20%</v>
      </c>
      <c r="T135" s="3" t="s">
        <v>452</v>
      </c>
      <c r="U135" s="3" t="s">
        <v>453</v>
      </c>
      <c r="V135" s="3">
        <v>57</v>
      </c>
      <c r="W135" s="4" t="str">
        <f t="shared" si="4"/>
        <v>56-64</v>
      </c>
      <c r="X135" s="3" t="s">
        <v>16</v>
      </c>
      <c r="Y135" s="3" t="s">
        <v>454</v>
      </c>
      <c r="Z135" s="3" t="s">
        <v>25</v>
      </c>
      <c r="AA135" s="3" t="s">
        <v>12</v>
      </c>
      <c r="AB135" s="3" t="s">
        <v>13</v>
      </c>
    </row>
    <row r="136" spans="1:28">
      <c r="A136" t="s">
        <v>1958</v>
      </c>
      <c r="B136" s="2">
        <v>45910</v>
      </c>
      <c r="C136" t="s">
        <v>1035</v>
      </c>
      <c r="D136" t="s">
        <v>1662</v>
      </c>
      <c r="E136" t="s">
        <v>1769</v>
      </c>
      <c r="F136">
        <v>2</v>
      </c>
      <c r="G136">
        <v>267.19</v>
      </c>
      <c r="H136" s="12">
        <v>7.0000000000000007E-2</v>
      </c>
      <c r="I136" t="s">
        <v>1823</v>
      </c>
      <c r="J136">
        <v>496.97340000000003</v>
      </c>
      <c r="K136">
        <f>_xlfn.XLOOKUP(Sales_Details__2[[#This Row],[Product_ID]],Prod_ID[Product_ID],Prod_ID[Cost])</f>
        <v>30.62</v>
      </c>
      <c r="L136">
        <f>Sales_Details__2[[#This Row],[Total_Amount]]-(Sales_Details__2[[#This Row],[Quantity]]*Sales_Details__2[[#This Row],[Cost]])</f>
        <v>435.73340000000002</v>
      </c>
      <c r="M136" t="str">
        <f t="shared" si="5"/>
        <v>6-10%</v>
      </c>
      <c r="T136" s="4" t="s">
        <v>455</v>
      </c>
      <c r="U136" s="4" t="s">
        <v>456</v>
      </c>
      <c r="V136" s="4">
        <v>62</v>
      </c>
      <c r="W136" s="4" t="str">
        <f t="shared" si="4"/>
        <v>56-64</v>
      </c>
      <c r="X136" s="4" t="s">
        <v>16</v>
      </c>
      <c r="Y136" s="4" t="s">
        <v>457</v>
      </c>
      <c r="Z136" s="4" t="s">
        <v>250</v>
      </c>
      <c r="AA136" s="4" t="s">
        <v>12</v>
      </c>
      <c r="AB136" s="4" t="s">
        <v>26</v>
      </c>
    </row>
    <row r="137" spans="1:28">
      <c r="A137" t="s">
        <v>1959</v>
      </c>
      <c r="B137" s="2">
        <v>45827</v>
      </c>
      <c r="C137" t="s">
        <v>657</v>
      </c>
      <c r="D137" t="s">
        <v>1722</v>
      </c>
      <c r="E137" t="s">
        <v>1801</v>
      </c>
      <c r="F137">
        <v>4</v>
      </c>
      <c r="G137">
        <v>72.63</v>
      </c>
      <c r="H137" s="12">
        <v>0.06</v>
      </c>
      <c r="I137" t="s">
        <v>1825</v>
      </c>
      <c r="J137">
        <v>273.08879999999999</v>
      </c>
      <c r="K137">
        <f>_xlfn.XLOOKUP(Sales_Details__2[[#This Row],[Product_ID]],Prod_ID[Product_ID],Prod_ID[Cost])</f>
        <v>371.38</v>
      </c>
      <c r="L137">
        <f>Sales_Details__2[[#This Row],[Total_Amount]]-(Sales_Details__2[[#This Row],[Quantity]]*Sales_Details__2[[#This Row],[Cost]])</f>
        <v>-1212.4312</v>
      </c>
      <c r="M137" t="str">
        <f t="shared" si="5"/>
        <v>6-10%</v>
      </c>
      <c r="T137" s="3" t="s">
        <v>458</v>
      </c>
      <c r="U137" s="3" t="s">
        <v>459</v>
      </c>
      <c r="V137" s="3">
        <v>54</v>
      </c>
      <c r="W137" s="4" t="str">
        <f t="shared" si="4"/>
        <v>46-55</v>
      </c>
      <c r="X137" s="3" t="s">
        <v>9</v>
      </c>
      <c r="Y137" s="3" t="s">
        <v>460</v>
      </c>
      <c r="Z137" s="3" t="s">
        <v>74</v>
      </c>
      <c r="AA137" s="3" t="s">
        <v>12</v>
      </c>
      <c r="AB137" s="3" t="s">
        <v>13</v>
      </c>
    </row>
    <row r="138" spans="1:28">
      <c r="A138" t="s">
        <v>1960</v>
      </c>
      <c r="B138" s="2">
        <v>45544</v>
      </c>
      <c r="C138" t="s">
        <v>1325</v>
      </c>
      <c r="D138" t="s">
        <v>1654</v>
      </c>
      <c r="E138" t="s">
        <v>1773</v>
      </c>
      <c r="F138">
        <v>3</v>
      </c>
      <c r="G138">
        <v>576.52</v>
      </c>
      <c r="H138" s="12">
        <v>0.22</v>
      </c>
      <c r="I138" t="s">
        <v>1828</v>
      </c>
      <c r="J138">
        <v>1349.0568000000001</v>
      </c>
      <c r="K138">
        <f>_xlfn.XLOOKUP(Sales_Details__2[[#This Row],[Product_ID]],Prod_ID[Product_ID],Prod_ID[Cost])</f>
        <v>386.56</v>
      </c>
      <c r="L138">
        <f>Sales_Details__2[[#This Row],[Total_Amount]]-(Sales_Details__2[[#This Row],[Quantity]]*Sales_Details__2[[#This Row],[Cost]])</f>
        <v>189.3768</v>
      </c>
      <c r="M138" t="str">
        <f t="shared" si="5"/>
        <v>21-30%</v>
      </c>
      <c r="T138" s="4" t="s">
        <v>461</v>
      </c>
      <c r="U138" s="4" t="s">
        <v>462</v>
      </c>
      <c r="V138" s="4">
        <v>33</v>
      </c>
      <c r="W138" s="4" t="str">
        <f t="shared" si="4"/>
        <v>26-35</v>
      </c>
      <c r="X138" s="4" t="s">
        <v>16</v>
      </c>
      <c r="Y138" s="4" t="s">
        <v>463</v>
      </c>
      <c r="Z138" s="4" t="s">
        <v>156</v>
      </c>
      <c r="AA138" s="4" t="s">
        <v>12</v>
      </c>
      <c r="AB138" s="4" t="s">
        <v>19</v>
      </c>
    </row>
    <row r="139" spans="1:28">
      <c r="A139" t="s">
        <v>1961</v>
      </c>
      <c r="B139" s="2">
        <v>45751</v>
      </c>
      <c r="C139" t="s">
        <v>1095</v>
      </c>
      <c r="D139" t="s">
        <v>1690</v>
      </c>
      <c r="E139" t="s">
        <v>1786</v>
      </c>
      <c r="F139">
        <v>3</v>
      </c>
      <c r="G139">
        <v>849.36</v>
      </c>
      <c r="H139" s="12">
        <v>0.03</v>
      </c>
      <c r="I139" t="s">
        <v>1823</v>
      </c>
      <c r="J139">
        <v>2471.6376</v>
      </c>
      <c r="K139">
        <f>_xlfn.XLOOKUP(Sales_Details__2[[#This Row],[Product_ID]],Prod_ID[Product_ID],Prod_ID[Cost])</f>
        <v>214.32</v>
      </c>
      <c r="L139">
        <f>Sales_Details__2[[#This Row],[Total_Amount]]-(Sales_Details__2[[#This Row],[Quantity]]*Sales_Details__2[[#This Row],[Cost]])</f>
        <v>1828.6776</v>
      </c>
      <c r="M139" t="str">
        <f t="shared" si="5"/>
        <v>0-5%</v>
      </c>
      <c r="T139" s="3" t="s">
        <v>464</v>
      </c>
      <c r="U139" s="3" t="s">
        <v>465</v>
      </c>
      <c r="V139" s="3">
        <v>29</v>
      </c>
      <c r="W139" s="4" t="str">
        <f t="shared" si="4"/>
        <v>26-35</v>
      </c>
      <c r="X139" s="3" t="s">
        <v>9</v>
      </c>
      <c r="Y139" s="3" t="s">
        <v>466</v>
      </c>
      <c r="Z139" s="3" t="s">
        <v>70</v>
      </c>
      <c r="AA139" s="3" t="s">
        <v>12</v>
      </c>
      <c r="AB139" s="3" t="s">
        <v>31</v>
      </c>
    </row>
    <row r="140" spans="1:28">
      <c r="A140" t="s">
        <v>1962</v>
      </c>
      <c r="B140" s="2">
        <v>45392</v>
      </c>
      <c r="C140" t="s">
        <v>1458</v>
      </c>
      <c r="D140" t="s">
        <v>1648</v>
      </c>
      <c r="E140" t="s">
        <v>1776</v>
      </c>
      <c r="F140">
        <v>1</v>
      </c>
      <c r="G140">
        <v>245.85</v>
      </c>
      <c r="H140" s="12">
        <v>0.18</v>
      </c>
      <c r="I140" t="s">
        <v>1828</v>
      </c>
      <c r="J140">
        <v>201.59700000000001</v>
      </c>
      <c r="K140">
        <f>_xlfn.XLOOKUP(Sales_Details__2[[#This Row],[Product_ID]],Prod_ID[Product_ID],Prod_ID[Cost])</f>
        <v>190.29</v>
      </c>
      <c r="L140">
        <f>Sales_Details__2[[#This Row],[Total_Amount]]-(Sales_Details__2[[#This Row],[Quantity]]*Sales_Details__2[[#This Row],[Cost]])</f>
        <v>11.307000000000016</v>
      </c>
      <c r="M140" t="str">
        <f t="shared" si="5"/>
        <v>11-20%</v>
      </c>
      <c r="T140" s="4" t="s">
        <v>467</v>
      </c>
      <c r="U140" s="4" t="s">
        <v>468</v>
      </c>
      <c r="V140" s="4">
        <v>55</v>
      </c>
      <c r="W140" s="4" t="str">
        <f t="shared" si="4"/>
        <v>46-55</v>
      </c>
      <c r="X140" s="4" t="s">
        <v>16</v>
      </c>
      <c r="Y140" s="4" t="s">
        <v>469</v>
      </c>
      <c r="Z140" s="4" t="s">
        <v>25</v>
      </c>
      <c r="AA140" s="4" t="s">
        <v>12</v>
      </c>
      <c r="AB140" s="4" t="s">
        <v>19</v>
      </c>
    </row>
    <row r="141" spans="1:28">
      <c r="A141" t="s">
        <v>1963</v>
      </c>
      <c r="B141" s="2">
        <v>45589</v>
      </c>
      <c r="C141" t="s">
        <v>589</v>
      </c>
      <c r="D141" t="s">
        <v>1742</v>
      </c>
      <c r="E141" t="s">
        <v>1789</v>
      </c>
      <c r="F141">
        <v>3</v>
      </c>
      <c r="G141">
        <v>237.68</v>
      </c>
      <c r="H141" s="12">
        <v>0.1</v>
      </c>
      <c r="I141" t="s">
        <v>1828</v>
      </c>
      <c r="J141">
        <v>641.73599999999999</v>
      </c>
      <c r="K141">
        <f>_xlfn.XLOOKUP(Sales_Details__2[[#This Row],[Product_ID]],Prod_ID[Product_ID],Prod_ID[Cost])</f>
        <v>245.98</v>
      </c>
      <c r="L141">
        <f>Sales_Details__2[[#This Row],[Total_Amount]]-(Sales_Details__2[[#This Row],[Quantity]]*Sales_Details__2[[#This Row],[Cost]])</f>
        <v>-96.203999999999951</v>
      </c>
      <c r="M141" t="str">
        <f t="shared" si="5"/>
        <v>6-10%</v>
      </c>
      <c r="T141" s="3" t="s">
        <v>470</v>
      </c>
      <c r="U141" s="3" t="s">
        <v>471</v>
      </c>
      <c r="V141" s="3">
        <v>43</v>
      </c>
      <c r="W141" s="4" t="str">
        <f t="shared" si="4"/>
        <v>36-45</v>
      </c>
      <c r="X141" s="3" t="s">
        <v>9</v>
      </c>
      <c r="Y141" s="3" t="s">
        <v>395</v>
      </c>
      <c r="Z141" s="3" t="s">
        <v>287</v>
      </c>
      <c r="AA141" s="3" t="s">
        <v>12</v>
      </c>
      <c r="AB141" s="3" t="s">
        <v>13</v>
      </c>
    </row>
    <row r="142" spans="1:28">
      <c r="A142" t="s">
        <v>1964</v>
      </c>
      <c r="B142" s="2">
        <v>45756</v>
      </c>
      <c r="C142" t="s">
        <v>1059</v>
      </c>
      <c r="D142" t="s">
        <v>1690</v>
      </c>
      <c r="E142" t="s">
        <v>1799</v>
      </c>
      <c r="F142">
        <v>4</v>
      </c>
      <c r="G142">
        <v>715.85</v>
      </c>
      <c r="H142" s="12">
        <v>0.25</v>
      </c>
      <c r="I142" t="s">
        <v>1825</v>
      </c>
      <c r="J142">
        <v>2147.5500000000002</v>
      </c>
      <c r="K142">
        <f>_xlfn.XLOOKUP(Sales_Details__2[[#This Row],[Product_ID]],Prod_ID[Product_ID],Prod_ID[Cost])</f>
        <v>214.32</v>
      </c>
      <c r="L142">
        <f>Sales_Details__2[[#This Row],[Total_Amount]]-(Sales_Details__2[[#This Row],[Quantity]]*Sales_Details__2[[#This Row],[Cost]])</f>
        <v>1290.2700000000002</v>
      </c>
      <c r="M142" t="str">
        <f t="shared" si="5"/>
        <v>21-30%</v>
      </c>
      <c r="T142" s="4" t="s">
        <v>472</v>
      </c>
      <c r="U142" s="4" t="s">
        <v>473</v>
      </c>
      <c r="V142" s="4">
        <v>32</v>
      </c>
      <c r="W142" s="4" t="str">
        <f t="shared" si="4"/>
        <v>26-35</v>
      </c>
      <c r="X142" s="4" t="s">
        <v>9</v>
      </c>
      <c r="Y142" s="4" t="s">
        <v>474</v>
      </c>
      <c r="Z142" s="4" t="s">
        <v>117</v>
      </c>
      <c r="AA142" s="4" t="s">
        <v>12</v>
      </c>
      <c r="AB142" s="4" t="s">
        <v>26</v>
      </c>
    </row>
    <row r="143" spans="1:28">
      <c r="A143" t="s">
        <v>1965</v>
      </c>
      <c r="B143" s="2">
        <v>45255</v>
      </c>
      <c r="C143" t="s">
        <v>568</v>
      </c>
      <c r="D143" t="s">
        <v>1728</v>
      </c>
      <c r="E143" t="s">
        <v>1773</v>
      </c>
      <c r="F143">
        <v>2</v>
      </c>
      <c r="G143">
        <v>478.85</v>
      </c>
      <c r="H143" s="12">
        <v>0.01</v>
      </c>
      <c r="I143" t="s">
        <v>1828</v>
      </c>
      <c r="J143">
        <v>948.12300000000005</v>
      </c>
      <c r="K143">
        <f>_xlfn.XLOOKUP(Sales_Details__2[[#This Row],[Product_ID]],Prod_ID[Product_ID],Prod_ID[Cost])</f>
        <v>340.14</v>
      </c>
      <c r="L143">
        <f>Sales_Details__2[[#This Row],[Total_Amount]]-(Sales_Details__2[[#This Row],[Quantity]]*Sales_Details__2[[#This Row],[Cost]])</f>
        <v>267.84300000000007</v>
      </c>
      <c r="M143" t="str">
        <f t="shared" si="5"/>
        <v>0-5%</v>
      </c>
      <c r="T143" s="3" t="s">
        <v>475</v>
      </c>
      <c r="U143" s="3" t="s">
        <v>476</v>
      </c>
      <c r="V143" s="3">
        <v>63</v>
      </c>
      <c r="W143" s="4" t="str">
        <f t="shared" si="4"/>
        <v>56-64</v>
      </c>
      <c r="X143" s="3" t="s">
        <v>16</v>
      </c>
      <c r="Y143" s="3" t="s">
        <v>477</v>
      </c>
      <c r="Z143" s="3" t="s">
        <v>51</v>
      </c>
      <c r="AA143" s="3" t="s">
        <v>12</v>
      </c>
      <c r="AB143" s="3" t="s">
        <v>13</v>
      </c>
    </row>
    <row r="144" spans="1:28">
      <c r="A144" t="s">
        <v>1966</v>
      </c>
      <c r="B144" s="2">
        <v>45718</v>
      </c>
      <c r="C144" t="s">
        <v>396</v>
      </c>
      <c r="D144" t="s">
        <v>1642</v>
      </c>
      <c r="E144" t="s">
        <v>1752</v>
      </c>
      <c r="F144">
        <v>1</v>
      </c>
      <c r="G144">
        <v>503.95</v>
      </c>
      <c r="H144" s="12">
        <v>0.26</v>
      </c>
      <c r="I144" t="s">
        <v>1828</v>
      </c>
      <c r="J144">
        <v>372.923</v>
      </c>
      <c r="K144">
        <f>_xlfn.XLOOKUP(Sales_Details__2[[#This Row],[Product_ID]],Prod_ID[Product_ID],Prod_ID[Cost])</f>
        <v>241.07499999999999</v>
      </c>
      <c r="L144">
        <f>Sales_Details__2[[#This Row],[Total_Amount]]-(Sales_Details__2[[#This Row],[Quantity]]*Sales_Details__2[[#This Row],[Cost]])</f>
        <v>131.84800000000001</v>
      </c>
      <c r="M144" t="str">
        <f t="shared" si="5"/>
        <v>21-30%</v>
      </c>
      <c r="T144" s="4" t="s">
        <v>478</v>
      </c>
      <c r="U144" s="4" t="s">
        <v>479</v>
      </c>
      <c r="V144" s="4">
        <v>30</v>
      </c>
      <c r="W144" s="4" t="str">
        <f t="shared" si="4"/>
        <v>26-35</v>
      </c>
      <c r="X144" s="4" t="s">
        <v>9</v>
      </c>
      <c r="Y144" s="4" t="s">
        <v>480</v>
      </c>
      <c r="Z144" s="4" t="s">
        <v>30</v>
      </c>
      <c r="AA144" s="4" t="s">
        <v>12</v>
      </c>
      <c r="AB144" s="4" t="s">
        <v>26</v>
      </c>
    </row>
    <row r="145" spans="1:28">
      <c r="A145" t="s">
        <v>1967</v>
      </c>
      <c r="B145" s="2">
        <v>45573</v>
      </c>
      <c r="C145" t="s">
        <v>1243</v>
      </c>
      <c r="D145" t="s">
        <v>1680</v>
      </c>
      <c r="E145" t="s">
        <v>1794</v>
      </c>
      <c r="F145">
        <v>2</v>
      </c>
      <c r="G145">
        <v>975.48</v>
      </c>
      <c r="H145" s="12">
        <v>0.26</v>
      </c>
      <c r="I145" t="s">
        <v>1828</v>
      </c>
      <c r="J145">
        <v>1443.7103999999999</v>
      </c>
      <c r="K145">
        <f>_xlfn.XLOOKUP(Sales_Details__2[[#This Row],[Product_ID]],Prod_ID[Product_ID],Prod_ID[Cost])</f>
        <v>340.39</v>
      </c>
      <c r="L145">
        <f>Sales_Details__2[[#This Row],[Total_Amount]]-(Sales_Details__2[[#This Row],[Quantity]]*Sales_Details__2[[#This Row],[Cost]])</f>
        <v>762.93039999999996</v>
      </c>
      <c r="M145" t="str">
        <f t="shared" si="5"/>
        <v>21-30%</v>
      </c>
      <c r="T145" s="3" t="s">
        <v>481</v>
      </c>
      <c r="U145" s="3" t="s">
        <v>482</v>
      </c>
      <c r="V145" s="3">
        <v>37</v>
      </c>
      <c r="W145" s="4" t="str">
        <f t="shared" si="4"/>
        <v>36-45</v>
      </c>
      <c r="X145" s="3" t="s">
        <v>9</v>
      </c>
      <c r="Y145" s="3" t="s">
        <v>483</v>
      </c>
      <c r="Z145" s="3" t="s">
        <v>66</v>
      </c>
      <c r="AA145" s="3" t="s">
        <v>12</v>
      </c>
      <c r="AB145" s="3" t="s">
        <v>26</v>
      </c>
    </row>
    <row r="146" spans="1:28">
      <c r="A146" t="s">
        <v>1968</v>
      </c>
      <c r="B146" s="2">
        <v>45884</v>
      </c>
      <c r="C146" t="s">
        <v>1249</v>
      </c>
      <c r="D146" t="s">
        <v>1616</v>
      </c>
      <c r="E146" t="s">
        <v>1804</v>
      </c>
      <c r="F146">
        <v>4</v>
      </c>
      <c r="G146">
        <v>450.12</v>
      </c>
      <c r="H146" s="12">
        <v>0.28999999999999998</v>
      </c>
      <c r="I146" t="s">
        <v>1828</v>
      </c>
      <c r="J146">
        <v>1278.3407999999999</v>
      </c>
      <c r="K146">
        <f>_xlfn.XLOOKUP(Sales_Details__2[[#This Row],[Product_ID]],Prod_ID[Product_ID],Prod_ID[Cost])</f>
        <v>419.28</v>
      </c>
      <c r="L146">
        <f>Sales_Details__2[[#This Row],[Total_Amount]]-(Sales_Details__2[[#This Row],[Quantity]]*Sales_Details__2[[#This Row],[Cost]])</f>
        <v>-398.77919999999995</v>
      </c>
      <c r="M146" t="str">
        <f t="shared" si="5"/>
        <v>21-30%</v>
      </c>
      <c r="T146" s="4" t="s">
        <v>484</v>
      </c>
      <c r="U146" s="4" t="s">
        <v>485</v>
      </c>
      <c r="V146" s="4">
        <v>46</v>
      </c>
      <c r="W146" s="4" t="str">
        <f t="shared" si="4"/>
        <v>46-55</v>
      </c>
      <c r="X146" s="4" t="s">
        <v>9</v>
      </c>
      <c r="Y146" s="4" t="s">
        <v>486</v>
      </c>
      <c r="Z146" s="4" t="s">
        <v>22</v>
      </c>
      <c r="AA146" s="4" t="s">
        <v>12</v>
      </c>
      <c r="AB146" s="4" t="s">
        <v>26</v>
      </c>
    </row>
    <row r="147" spans="1:28">
      <c r="A147" t="s">
        <v>1969</v>
      </c>
      <c r="B147" s="2">
        <v>45448</v>
      </c>
      <c r="C147" t="s">
        <v>1349</v>
      </c>
      <c r="D147" t="s">
        <v>1620</v>
      </c>
      <c r="E147" t="s">
        <v>1782</v>
      </c>
      <c r="F147">
        <v>3</v>
      </c>
      <c r="G147">
        <v>237.24</v>
      </c>
      <c r="H147" s="12">
        <v>0.24</v>
      </c>
      <c r="I147" t="s">
        <v>1825</v>
      </c>
      <c r="J147">
        <v>540.90719999999999</v>
      </c>
      <c r="K147">
        <f>_xlfn.XLOOKUP(Sales_Details__2[[#This Row],[Product_ID]],Prod_ID[Product_ID],Prod_ID[Cost])</f>
        <v>223.43</v>
      </c>
      <c r="L147">
        <f>Sales_Details__2[[#This Row],[Total_Amount]]-(Sales_Details__2[[#This Row],[Quantity]]*Sales_Details__2[[#This Row],[Cost]])</f>
        <v>-129.38279999999997</v>
      </c>
      <c r="M147" t="str">
        <f t="shared" si="5"/>
        <v>21-30%</v>
      </c>
      <c r="T147" s="3" t="s">
        <v>487</v>
      </c>
      <c r="U147" s="3" t="s">
        <v>488</v>
      </c>
      <c r="V147" s="3">
        <v>62</v>
      </c>
      <c r="W147" s="4" t="str">
        <f t="shared" si="4"/>
        <v>56-64</v>
      </c>
      <c r="X147" s="3" t="s">
        <v>16</v>
      </c>
      <c r="Y147" s="3" t="s">
        <v>489</v>
      </c>
      <c r="Z147" s="3" t="s">
        <v>184</v>
      </c>
      <c r="AA147" s="3" t="s">
        <v>12</v>
      </c>
      <c r="AB147" s="3" t="s">
        <v>26</v>
      </c>
    </row>
    <row r="148" spans="1:28">
      <c r="A148" t="s">
        <v>1970</v>
      </c>
      <c r="B148" s="2">
        <v>45522</v>
      </c>
      <c r="C148" t="s">
        <v>1417</v>
      </c>
      <c r="D148" t="s">
        <v>1656</v>
      </c>
      <c r="E148" t="s">
        <v>1801</v>
      </c>
      <c r="F148">
        <v>2</v>
      </c>
      <c r="G148">
        <v>536.84</v>
      </c>
      <c r="H148" s="12">
        <v>0.09</v>
      </c>
      <c r="I148" t="s">
        <v>1828</v>
      </c>
      <c r="J148">
        <v>977.04880000000003</v>
      </c>
      <c r="K148">
        <f>_xlfn.XLOOKUP(Sales_Details__2[[#This Row],[Product_ID]],Prod_ID[Product_ID],Prod_ID[Cost])</f>
        <v>434.84</v>
      </c>
      <c r="L148">
        <f>Sales_Details__2[[#This Row],[Total_Amount]]-(Sales_Details__2[[#This Row],[Quantity]]*Sales_Details__2[[#This Row],[Cost]])</f>
        <v>107.36880000000008</v>
      </c>
      <c r="M148" t="str">
        <f t="shared" si="5"/>
        <v>6-10%</v>
      </c>
      <c r="T148" s="4" t="s">
        <v>490</v>
      </c>
      <c r="U148" s="4" t="s">
        <v>491</v>
      </c>
      <c r="V148" s="4">
        <v>46</v>
      </c>
      <c r="W148" s="4" t="str">
        <f t="shared" si="4"/>
        <v>46-55</v>
      </c>
      <c r="X148" s="4" t="s">
        <v>9</v>
      </c>
      <c r="Y148" s="4" t="s">
        <v>492</v>
      </c>
      <c r="Z148" s="4" t="s">
        <v>254</v>
      </c>
      <c r="AA148" s="4" t="s">
        <v>12</v>
      </c>
      <c r="AB148" s="4" t="s">
        <v>19</v>
      </c>
    </row>
    <row r="149" spans="1:28">
      <c r="A149" t="s">
        <v>1971</v>
      </c>
      <c r="B149" s="2">
        <v>45626</v>
      </c>
      <c r="C149" t="s">
        <v>1371</v>
      </c>
      <c r="D149" t="s">
        <v>1620</v>
      </c>
      <c r="E149" t="s">
        <v>1813</v>
      </c>
      <c r="F149">
        <v>3</v>
      </c>
      <c r="G149">
        <v>584.41</v>
      </c>
      <c r="H149" s="12">
        <v>0</v>
      </c>
      <c r="I149" t="s">
        <v>1828</v>
      </c>
      <c r="J149">
        <v>1753.23</v>
      </c>
      <c r="K149">
        <f>_xlfn.XLOOKUP(Sales_Details__2[[#This Row],[Product_ID]],Prod_ID[Product_ID],Prod_ID[Cost])</f>
        <v>223.43</v>
      </c>
      <c r="L149">
        <f>Sales_Details__2[[#This Row],[Total_Amount]]-(Sales_Details__2[[#This Row],[Quantity]]*Sales_Details__2[[#This Row],[Cost]])</f>
        <v>1082.94</v>
      </c>
      <c r="M149" t="str">
        <f t="shared" si="5"/>
        <v>0-5%</v>
      </c>
      <c r="T149" s="3" t="s">
        <v>493</v>
      </c>
      <c r="U149" s="3" t="s">
        <v>494</v>
      </c>
      <c r="V149" s="3">
        <v>32</v>
      </c>
      <c r="W149" s="4" t="str">
        <f t="shared" si="4"/>
        <v>26-35</v>
      </c>
      <c r="X149" s="3" t="s">
        <v>16</v>
      </c>
      <c r="Y149" s="3" t="s">
        <v>495</v>
      </c>
      <c r="Z149" s="3" t="s">
        <v>317</v>
      </c>
      <c r="AA149" s="3" t="s">
        <v>12</v>
      </c>
      <c r="AB149" s="3" t="s">
        <v>13</v>
      </c>
    </row>
    <row r="150" spans="1:28">
      <c r="A150" t="s">
        <v>1972</v>
      </c>
      <c r="B150" s="2">
        <v>45617</v>
      </c>
      <c r="C150" t="s">
        <v>932</v>
      </c>
      <c r="D150" t="s">
        <v>1712</v>
      </c>
      <c r="E150" t="s">
        <v>1813</v>
      </c>
      <c r="F150">
        <v>1</v>
      </c>
      <c r="G150">
        <v>653.87</v>
      </c>
      <c r="H150" s="12">
        <v>0.14000000000000001</v>
      </c>
      <c r="I150" t="s">
        <v>1825</v>
      </c>
      <c r="J150">
        <v>562.32820000000004</v>
      </c>
      <c r="K150">
        <f>_xlfn.XLOOKUP(Sales_Details__2[[#This Row],[Product_ID]],Prod_ID[Product_ID],Prod_ID[Cost])</f>
        <v>152.91999999999999</v>
      </c>
      <c r="L150">
        <f>Sales_Details__2[[#This Row],[Total_Amount]]-(Sales_Details__2[[#This Row],[Quantity]]*Sales_Details__2[[#This Row],[Cost]])</f>
        <v>409.40820000000008</v>
      </c>
      <c r="M150" t="str">
        <f t="shared" si="5"/>
        <v>11-20%</v>
      </c>
      <c r="T150" s="4" t="s">
        <v>496</v>
      </c>
      <c r="U150" s="4" t="s">
        <v>497</v>
      </c>
      <c r="V150" s="4">
        <v>49</v>
      </c>
      <c r="W150" s="4" t="str">
        <f t="shared" si="4"/>
        <v>46-55</v>
      </c>
      <c r="X150" s="4" t="s">
        <v>16</v>
      </c>
      <c r="Y150" s="4" t="s">
        <v>498</v>
      </c>
      <c r="Z150" s="4" t="s">
        <v>163</v>
      </c>
      <c r="AA150" s="4" t="s">
        <v>12</v>
      </c>
      <c r="AB150" s="4" t="s">
        <v>19</v>
      </c>
    </row>
    <row r="151" spans="1:28">
      <c r="A151" t="s">
        <v>1973</v>
      </c>
      <c r="B151" s="2">
        <v>45878</v>
      </c>
      <c r="C151" t="s">
        <v>1516</v>
      </c>
      <c r="D151" t="s">
        <v>1722</v>
      </c>
      <c r="E151" t="s">
        <v>1752</v>
      </c>
      <c r="F151">
        <v>1</v>
      </c>
      <c r="G151">
        <v>652.03</v>
      </c>
      <c r="H151" s="12">
        <v>0.27</v>
      </c>
      <c r="I151" t="s">
        <v>1823</v>
      </c>
      <c r="J151">
        <v>475.9819</v>
      </c>
      <c r="K151">
        <f>_xlfn.XLOOKUP(Sales_Details__2[[#This Row],[Product_ID]],Prod_ID[Product_ID],Prod_ID[Cost])</f>
        <v>371.38</v>
      </c>
      <c r="L151">
        <f>Sales_Details__2[[#This Row],[Total_Amount]]-(Sales_Details__2[[#This Row],[Quantity]]*Sales_Details__2[[#This Row],[Cost]])</f>
        <v>104.6019</v>
      </c>
      <c r="M151" t="str">
        <f t="shared" si="5"/>
        <v>21-30%</v>
      </c>
      <c r="T151" s="3" t="s">
        <v>499</v>
      </c>
      <c r="U151" s="3" t="s">
        <v>500</v>
      </c>
      <c r="V151" s="3">
        <v>42</v>
      </c>
      <c r="W151" s="4" t="str">
        <f t="shared" si="4"/>
        <v>36-45</v>
      </c>
      <c r="X151" s="3" t="s">
        <v>16</v>
      </c>
      <c r="Y151" s="3" t="s">
        <v>501</v>
      </c>
      <c r="Z151" s="3" t="s">
        <v>324</v>
      </c>
      <c r="AA151" s="3" t="s">
        <v>12</v>
      </c>
      <c r="AB151" s="3" t="s">
        <v>26</v>
      </c>
    </row>
    <row r="152" spans="1:28">
      <c r="A152" t="s">
        <v>1974</v>
      </c>
      <c r="B152" s="2">
        <v>45502</v>
      </c>
      <c r="C152" t="s">
        <v>335</v>
      </c>
      <c r="D152" t="s">
        <v>1555</v>
      </c>
      <c r="E152" t="s">
        <v>1794</v>
      </c>
      <c r="F152">
        <v>3</v>
      </c>
      <c r="G152">
        <v>513.36</v>
      </c>
      <c r="H152" s="12">
        <v>7.0000000000000007E-2</v>
      </c>
      <c r="I152" t="s">
        <v>1828</v>
      </c>
      <c r="J152">
        <v>1432.2744</v>
      </c>
      <c r="K152">
        <f>_xlfn.XLOOKUP(Sales_Details__2[[#This Row],[Product_ID]],Prod_ID[Product_ID],Prod_ID[Cost])</f>
        <v>261</v>
      </c>
      <c r="L152">
        <f>Sales_Details__2[[#This Row],[Total_Amount]]-(Sales_Details__2[[#This Row],[Quantity]]*Sales_Details__2[[#This Row],[Cost]])</f>
        <v>649.27440000000001</v>
      </c>
      <c r="M152" t="str">
        <f t="shared" si="5"/>
        <v>6-10%</v>
      </c>
      <c r="T152" s="4" t="s">
        <v>502</v>
      </c>
      <c r="U152" s="4" t="s">
        <v>503</v>
      </c>
      <c r="V152" s="4">
        <v>33</v>
      </c>
      <c r="W152" s="4" t="str">
        <f t="shared" si="4"/>
        <v>26-35</v>
      </c>
      <c r="X152" s="4" t="s">
        <v>9</v>
      </c>
      <c r="Y152" s="4" t="s">
        <v>504</v>
      </c>
      <c r="Z152" s="4" t="s">
        <v>250</v>
      </c>
      <c r="AA152" s="4" t="s">
        <v>12</v>
      </c>
      <c r="AB152" s="4" t="s">
        <v>19</v>
      </c>
    </row>
    <row r="153" spans="1:28">
      <c r="A153" t="s">
        <v>1975</v>
      </c>
      <c r="B153" s="2">
        <v>45433</v>
      </c>
      <c r="C153" t="s">
        <v>251</v>
      </c>
      <c r="D153" t="s">
        <v>1652</v>
      </c>
      <c r="E153" t="s">
        <v>1773</v>
      </c>
      <c r="F153">
        <v>4</v>
      </c>
      <c r="G153">
        <v>355.64</v>
      </c>
      <c r="H153" s="12">
        <v>0.16</v>
      </c>
      <c r="I153" t="s">
        <v>1828</v>
      </c>
      <c r="J153">
        <v>1194.9503999999999</v>
      </c>
      <c r="K153">
        <f>_xlfn.XLOOKUP(Sales_Details__2[[#This Row],[Product_ID]],Prod_ID[Product_ID],Prod_ID[Cost])</f>
        <v>212.26</v>
      </c>
      <c r="L153">
        <f>Sales_Details__2[[#This Row],[Total_Amount]]-(Sales_Details__2[[#This Row],[Quantity]]*Sales_Details__2[[#This Row],[Cost]])</f>
        <v>345.91039999999998</v>
      </c>
      <c r="M153" t="str">
        <f t="shared" si="5"/>
        <v>11-20%</v>
      </c>
      <c r="T153" s="3" t="s">
        <v>505</v>
      </c>
      <c r="U153" s="3" t="s">
        <v>506</v>
      </c>
      <c r="V153" s="3">
        <v>24</v>
      </c>
      <c r="W153" s="4" t="str">
        <f t="shared" si="4"/>
        <v>18-25</v>
      </c>
      <c r="X153" s="3" t="s">
        <v>9</v>
      </c>
      <c r="Y153" s="3" t="s">
        <v>507</v>
      </c>
      <c r="Z153" s="3" t="s">
        <v>313</v>
      </c>
      <c r="AA153" s="3" t="s">
        <v>12</v>
      </c>
      <c r="AB153" s="3" t="s">
        <v>13</v>
      </c>
    </row>
    <row r="154" spans="1:28">
      <c r="A154" t="s">
        <v>1976</v>
      </c>
      <c r="B154" s="2">
        <v>45594</v>
      </c>
      <c r="C154" t="s">
        <v>97</v>
      </c>
      <c r="D154" t="s">
        <v>1574</v>
      </c>
      <c r="E154" t="s">
        <v>1782</v>
      </c>
      <c r="F154">
        <v>4</v>
      </c>
      <c r="G154">
        <v>535.4</v>
      </c>
      <c r="H154" s="12">
        <v>0.26</v>
      </c>
      <c r="I154" t="s">
        <v>1825</v>
      </c>
      <c r="J154">
        <v>1584.7840000000001</v>
      </c>
      <c r="K154">
        <f>_xlfn.XLOOKUP(Sales_Details__2[[#This Row],[Product_ID]],Prod_ID[Product_ID],Prod_ID[Cost])</f>
        <v>242.23</v>
      </c>
      <c r="L154">
        <f>Sales_Details__2[[#This Row],[Total_Amount]]-(Sales_Details__2[[#This Row],[Quantity]]*Sales_Details__2[[#This Row],[Cost]])</f>
        <v>615.86400000000015</v>
      </c>
      <c r="M154" t="str">
        <f t="shared" si="5"/>
        <v>21-30%</v>
      </c>
      <c r="T154" s="4" t="s">
        <v>508</v>
      </c>
      <c r="U154" s="4" t="s">
        <v>509</v>
      </c>
      <c r="V154" s="4">
        <v>25</v>
      </c>
      <c r="W154" s="4" t="str">
        <f t="shared" si="4"/>
        <v>18-25</v>
      </c>
      <c r="X154" s="4" t="s">
        <v>16</v>
      </c>
      <c r="Y154" s="4" t="s">
        <v>510</v>
      </c>
      <c r="Z154" s="4" t="s">
        <v>35</v>
      </c>
      <c r="AA154" s="4" t="s">
        <v>12</v>
      </c>
      <c r="AB154" s="4" t="s">
        <v>13</v>
      </c>
    </row>
    <row r="155" spans="1:28">
      <c r="A155" t="s">
        <v>1977</v>
      </c>
      <c r="B155" s="2">
        <v>45798</v>
      </c>
      <c r="C155" t="s">
        <v>779</v>
      </c>
      <c r="D155" t="s">
        <v>1686</v>
      </c>
      <c r="E155" t="s">
        <v>1813</v>
      </c>
      <c r="F155">
        <v>2</v>
      </c>
      <c r="G155">
        <v>108.74</v>
      </c>
      <c r="H155" s="12">
        <v>0.11</v>
      </c>
      <c r="I155" t="s">
        <v>1825</v>
      </c>
      <c r="J155">
        <v>193.55719999999999</v>
      </c>
      <c r="K155">
        <f>_xlfn.XLOOKUP(Sales_Details__2[[#This Row],[Product_ID]],Prod_ID[Product_ID],Prod_ID[Cost])</f>
        <v>218.22</v>
      </c>
      <c r="L155">
        <f>Sales_Details__2[[#This Row],[Total_Amount]]-(Sales_Details__2[[#This Row],[Quantity]]*Sales_Details__2[[#This Row],[Cost]])</f>
        <v>-242.8828</v>
      </c>
      <c r="M155" t="str">
        <f t="shared" si="5"/>
        <v>11-20%</v>
      </c>
      <c r="T155" s="3" t="s">
        <v>511</v>
      </c>
      <c r="U155" s="3" t="s">
        <v>512</v>
      </c>
      <c r="V155" s="3">
        <v>41</v>
      </c>
      <c r="W155" s="4" t="str">
        <f t="shared" si="4"/>
        <v>36-45</v>
      </c>
      <c r="X155" s="3" t="s">
        <v>16</v>
      </c>
      <c r="Y155" s="3" t="s">
        <v>513</v>
      </c>
      <c r="Z155" s="3" t="s">
        <v>113</v>
      </c>
      <c r="AA155" s="3" t="s">
        <v>12</v>
      </c>
      <c r="AB155" s="3" t="s">
        <v>19</v>
      </c>
    </row>
    <row r="156" spans="1:28">
      <c r="A156" t="s">
        <v>1978</v>
      </c>
      <c r="B156" s="2">
        <v>45579</v>
      </c>
      <c r="C156" t="s">
        <v>990</v>
      </c>
      <c r="D156" t="s">
        <v>1570</v>
      </c>
      <c r="E156" t="s">
        <v>1813</v>
      </c>
      <c r="F156">
        <v>3</v>
      </c>
      <c r="G156">
        <v>591.98</v>
      </c>
      <c r="H156" s="12">
        <v>0.16</v>
      </c>
      <c r="I156" t="s">
        <v>1823</v>
      </c>
      <c r="J156">
        <v>1491.7896000000001</v>
      </c>
      <c r="K156">
        <f>_xlfn.XLOOKUP(Sales_Details__2[[#This Row],[Product_ID]],Prod_ID[Product_ID],Prod_ID[Cost])</f>
        <v>449.4</v>
      </c>
      <c r="L156">
        <f>Sales_Details__2[[#This Row],[Total_Amount]]-(Sales_Details__2[[#This Row],[Quantity]]*Sales_Details__2[[#This Row],[Cost]])</f>
        <v>143.58960000000025</v>
      </c>
      <c r="M156" t="str">
        <f t="shared" si="5"/>
        <v>11-20%</v>
      </c>
      <c r="T156" s="4" t="s">
        <v>514</v>
      </c>
      <c r="U156" s="4" t="s">
        <v>515</v>
      </c>
      <c r="V156" s="4">
        <v>31</v>
      </c>
      <c r="W156" s="4" t="str">
        <f t="shared" si="4"/>
        <v>26-35</v>
      </c>
      <c r="X156" s="4" t="s">
        <v>9</v>
      </c>
      <c r="Y156" s="4" t="s">
        <v>516</v>
      </c>
      <c r="Z156" s="4" t="s">
        <v>18</v>
      </c>
      <c r="AA156" s="4" t="s">
        <v>12</v>
      </c>
      <c r="AB156" s="4" t="s">
        <v>26</v>
      </c>
    </row>
    <row r="157" spans="1:28">
      <c r="A157" t="s">
        <v>1979</v>
      </c>
      <c r="B157" s="2">
        <v>45613</v>
      </c>
      <c r="C157" t="s">
        <v>1260</v>
      </c>
      <c r="D157" t="s">
        <v>1644</v>
      </c>
      <c r="E157" t="s">
        <v>1761</v>
      </c>
      <c r="F157">
        <v>1</v>
      </c>
      <c r="G157">
        <v>345.06</v>
      </c>
      <c r="H157" s="12">
        <v>0.13</v>
      </c>
      <c r="I157" t="s">
        <v>1828</v>
      </c>
      <c r="J157">
        <v>300.2022</v>
      </c>
      <c r="K157">
        <f>_xlfn.XLOOKUP(Sales_Details__2[[#This Row],[Product_ID]],Prod_ID[Product_ID],Prod_ID[Cost])</f>
        <v>177.98</v>
      </c>
      <c r="L157">
        <f>Sales_Details__2[[#This Row],[Total_Amount]]-(Sales_Details__2[[#This Row],[Quantity]]*Sales_Details__2[[#This Row],[Cost]])</f>
        <v>122.22220000000002</v>
      </c>
      <c r="M157" t="str">
        <f t="shared" si="5"/>
        <v>11-20%</v>
      </c>
      <c r="T157" s="3" t="s">
        <v>517</v>
      </c>
      <c r="U157" s="3" t="s">
        <v>518</v>
      </c>
      <c r="V157" s="3">
        <v>35</v>
      </c>
      <c r="W157" s="4" t="str">
        <f t="shared" si="4"/>
        <v>26-35</v>
      </c>
      <c r="X157" s="3" t="s">
        <v>16</v>
      </c>
      <c r="Y157" s="3" t="s">
        <v>519</v>
      </c>
      <c r="Z157" s="3" t="s">
        <v>171</v>
      </c>
      <c r="AA157" s="3" t="s">
        <v>12</v>
      </c>
      <c r="AB157" s="3" t="s">
        <v>13</v>
      </c>
    </row>
    <row r="158" spans="1:28">
      <c r="A158" t="s">
        <v>1980</v>
      </c>
      <c r="B158" s="2">
        <v>45745</v>
      </c>
      <c r="C158" t="s">
        <v>969</v>
      </c>
      <c r="D158" t="s">
        <v>1734</v>
      </c>
      <c r="E158" t="s">
        <v>1794</v>
      </c>
      <c r="F158">
        <v>4</v>
      </c>
      <c r="G158">
        <v>986.41</v>
      </c>
      <c r="H158" s="12">
        <v>0.22</v>
      </c>
      <c r="I158" t="s">
        <v>1823</v>
      </c>
      <c r="J158">
        <v>3077.5992000000001</v>
      </c>
      <c r="K158">
        <f>_xlfn.XLOOKUP(Sales_Details__2[[#This Row],[Product_ID]],Prod_ID[Product_ID],Prod_ID[Cost])</f>
        <v>377.52</v>
      </c>
      <c r="L158">
        <f>Sales_Details__2[[#This Row],[Total_Amount]]-(Sales_Details__2[[#This Row],[Quantity]]*Sales_Details__2[[#This Row],[Cost]])</f>
        <v>1567.5192000000002</v>
      </c>
      <c r="M158" t="str">
        <f t="shared" si="5"/>
        <v>21-30%</v>
      </c>
      <c r="T158" s="4" t="s">
        <v>520</v>
      </c>
      <c r="U158" s="4" t="s">
        <v>521</v>
      </c>
      <c r="V158" s="4">
        <v>60</v>
      </c>
      <c r="W158" s="4" t="str">
        <f t="shared" si="4"/>
        <v>56-64</v>
      </c>
      <c r="X158" s="4" t="s">
        <v>16</v>
      </c>
      <c r="Y158" s="4" t="s">
        <v>522</v>
      </c>
      <c r="Z158" s="4" t="s">
        <v>267</v>
      </c>
      <c r="AA158" s="4" t="s">
        <v>12</v>
      </c>
      <c r="AB158" s="4" t="s">
        <v>13</v>
      </c>
    </row>
    <row r="159" spans="1:28">
      <c r="A159" t="s">
        <v>1981</v>
      </c>
      <c r="B159" s="2">
        <v>45494</v>
      </c>
      <c r="C159" t="s">
        <v>1005</v>
      </c>
      <c r="D159" t="s">
        <v>1646</v>
      </c>
      <c r="E159" t="s">
        <v>1752</v>
      </c>
      <c r="F159">
        <v>2</v>
      </c>
      <c r="G159">
        <v>921.52</v>
      </c>
      <c r="H159" s="12">
        <v>0</v>
      </c>
      <c r="I159" t="s">
        <v>1825</v>
      </c>
      <c r="J159">
        <v>1843.04</v>
      </c>
      <c r="K159">
        <f>_xlfn.XLOOKUP(Sales_Details__2[[#This Row],[Product_ID]],Prod_ID[Product_ID],Prod_ID[Cost])</f>
        <v>43.29</v>
      </c>
      <c r="L159">
        <f>Sales_Details__2[[#This Row],[Total_Amount]]-(Sales_Details__2[[#This Row],[Quantity]]*Sales_Details__2[[#This Row],[Cost]])</f>
        <v>1756.46</v>
      </c>
      <c r="M159" t="str">
        <f t="shared" si="5"/>
        <v>0-5%</v>
      </c>
      <c r="T159" s="3" t="s">
        <v>523</v>
      </c>
      <c r="U159" s="3" t="s">
        <v>524</v>
      </c>
      <c r="V159" s="3">
        <v>46</v>
      </c>
      <c r="W159" s="4" t="str">
        <f t="shared" si="4"/>
        <v>46-55</v>
      </c>
      <c r="X159" s="3" t="s">
        <v>9</v>
      </c>
      <c r="Y159" s="3" t="s">
        <v>525</v>
      </c>
      <c r="Z159" s="3" t="s">
        <v>18</v>
      </c>
      <c r="AA159" s="3" t="s">
        <v>12</v>
      </c>
      <c r="AB159" s="3" t="s">
        <v>26</v>
      </c>
    </row>
    <row r="160" spans="1:28">
      <c r="A160" t="s">
        <v>1982</v>
      </c>
      <c r="B160" s="2">
        <v>45883</v>
      </c>
      <c r="C160" t="s">
        <v>347</v>
      </c>
      <c r="D160" t="s">
        <v>1658</v>
      </c>
      <c r="E160" t="s">
        <v>1773</v>
      </c>
      <c r="F160">
        <v>1</v>
      </c>
      <c r="G160">
        <v>83.1</v>
      </c>
      <c r="H160" s="12">
        <v>0.04</v>
      </c>
      <c r="I160" t="s">
        <v>1825</v>
      </c>
      <c r="J160">
        <v>79.775999999999996</v>
      </c>
      <c r="K160">
        <f>_xlfn.XLOOKUP(Sales_Details__2[[#This Row],[Product_ID]],Prod_ID[Product_ID],Prod_ID[Cost])</f>
        <v>81.75</v>
      </c>
      <c r="L160">
        <f>Sales_Details__2[[#This Row],[Total_Amount]]-(Sales_Details__2[[#This Row],[Quantity]]*Sales_Details__2[[#This Row],[Cost]])</f>
        <v>-1.9740000000000038</v>
      </c>
      <c r="M160" t="str">
        <f t="shared" si="5"/>
        <v>0-5%</v>
      </c>
      <c r="T160" s="4" t="s">
        <v>526</v>
      </c>
      <c r="U160" s="4" t="s">
        <v>527</v>
      </c>
      <c r="V160" s="4">
        <v>59</v>
      </c>
      <c r="W160" s="4" t="str">
        <f t="shared" si="4"/>
        <v>56-64</v>
      </c>
      <c r="X160" s="4" t="s">
        <v>9</v>
      </c>
      <c r="Y160" s="4" t="s">
        <v>528</v>
      </c>
      <c r="Z160" s="4" t="s">
        <v>18</v>
      </c>
      <c r="AA160" s="4" t="s">
        <v>12</v>
      </c>
      <c r="AB160" s="4" t="s">
        <v>19</v>
      </c>
    </row>
    <row r="161" spans="1:28">
      <c r="A161" t="s">
        <v>1983</v>
      </c>
      <c r="B161" s="2">
        <v>45601</v>
      </c>
      <c r="C161" t="s">
        <v>1154</v>
      </c>
      <c r="D161" t="s">
        <v>1604</v>
      </c>
      <c r="E161" t="s">
        <v>1792</v>
      </c>
      <c r="F161">
        <v>2</v>
      </c>
      <c r="G161">
        <v>60.98</v>
      </c>
      <c r="H161" s="12">
        <v>0.23</v>
      </c>
      <c r="I161" t="s">
        <v>1825</v>
      </c>
      <c r="J161">
        <v>93.909199999999998</v>
      </c>
      <c r="K161">
        <f>_xlfn.XLOOKUP(Sales_Details__2[[#This Row],[Product_ID]],Prod_ID[Product_ID],Prod_ID[Cost])</f>
        <v>38.76</v>
      </c>
      <c r="L161">
        <f>Sales_Details__2[[#This Row],[Total_Amount]]-(Sales_Details__2[[#This Row],[Quantity]]*Sales_Details__2[[#This Row],[Cost]])</f>
        <v>16.389200000000002</v>
      </c>
      <c r="M161" t="str">
        <f t="shared" si="5"/>
        <v>21-30%</v>
      </c>
      <c r="T161" s="3" t="s">
        <v>529</v>
      </c>
      <c r="U161" s="3" t="s">
        <v>530</v>
      </c>
      <c r="V161" s="3">
        <v>43</v>
      </c>
      <c r="W161" s="4" t="str">
        <f t="shared" si="4"/>
        <v>36-45</v>
      </c>
      <c r="X161" s="3" t="s">
        <v>9</v>
      </c>
      <c r="Y161" s="3" t="s">
        <v>531</v>
      </c>
      <c r="Z161" s="3" t="s">
        <v>171</v>
      </c>
      <c r="AA161" s="3" t="s">
        <v>12</v>
      </c>
      <c r="AB161" s="3" t="s">
        <v>26</v>
      </c>
    </row>
    <row r="162" spans="1:28">
      <c r="A162" t="s">
        <v>1984</v>
      </c>
      <c r="B162" s="2">
        <v>45454</v>
      </c>
      <c r="C162" t="s">
        <v>1229</v>
      </c>
      <c r="D162" t="s">
        <v>1726</v>
      </c>
      <c r="E162" t="s">
        <v>1804</v>
      </c>
      <c r="F162">
        <v>2</v>
      </c>
      <c r="G162">
        <v>122.23</v>
      </c>
      <c r="H162" s="12">
        <v>0.21</v>
      </c>
      <c r="I162" t="s">
        <v>1828</v>
      </c>
      <c r="J162">
        <v>193.1234</v>
      </c>
      <c r="K162">
        <f>_xlfn.XLOOKUP(Sales_Details__2[[#This Row],[Product_ID]],Prod_ID[Product_ID],Prod_ID[Cost])</f>
        <v>183.04</v>
      </c>
      <c r="L162">
        <f>Sales_Details__2[[#This Row],[Total_Amount]]-(Sales_Details__2[[#This Row],[Quantity]]*Sales_Details__2[[#This Row],[Cost]])</f>
        <v>-172.95659999999998</v>
      </c>
      <c r="M162" t="str">
        <f t="shared" si="5"/>
        <v>21-30%</v>
      </c>
      <c r="T162" s="4" t="s">
        <v>532</v>
      </c>
      <c r="U162" s="4" t="s">
        <v>533</v>
      </c>
      <c r="V162" s="4">
        <v>46</v>
      </c>
      <c r="W162" s="4" t="str">
        <f t="shared" si="4"/>
        <v>46-55</v>
      </c>
      <c r="X162" s="4" t="s">
        <v>16</v>
      </c>
      <c r="Y162" s="4" t="s">
        <v>534</v>
      </c>
      <c r="Z162" s="4" t="s">
        <v>88</v>
      </c>
      <c r="AA162" s="4" t="s">
        <v>12</v>
      </c>
      <c r="AB162" s="4" t="s">
        <v>13</v>
      </c>
    </row>
    <row r="163" spans="1:28">
      <c r="A163" t="s">
        <v>1985</v>
      </c>
      <c r="B163" s="2">
        <v>45918</v>
      </c>
      <c r="C163" t="s">
        <v>89</v>
      </c>
      <c r="D163" t="s">
        <v>1688</v>
      </c>
      <c r="E163" t="s">
        <v>1810</v>
      </c>
      <c r="F163">
        <v>2</v>
      </c>
      <c r="G163">
        <v>623.38</v>
      </c>
      <c r="H163" s="12">
        <v>0.13</v>
      </c>
      <c r="I163" t="s">
        <v>1823</v>
      </c>
      <c r="J163">
        <v>1084.6812</v>
      </c>
      <c r="K163">
        <f>_xlfn.XLOOKUP(Sales_Details__2[[#This Row],[Product_ID]],Prod_ID[Product_ID],Prod_ID[Cost])</f>
        <v>138.05000000000001</v>
      </c>
      <c r="L163">
        <f>Sales_Details__2[[#This Row],[Total_Amount]]-(Sales_Details__2[[#This Row],[Quantity]]*Sales_Details__2[[#This Row],[Cost]])</f>
        <v>808.58119999999997</v>
      </c>
      <c r="M163" t="str">
        <f t="shared" si="5"/>
        <v>11-20%</v>
      </c>
      <c r="T163" s="3" t="s">
        <v>535</v>
      </c>
      <c r="U163" s="3" t="s">
        <v>536</v>
      </c>
      <c r="V163" s="3">
        <v>41</v>
      </c>
      <c r="W163" s="4" t="str">
        <f t="shared" si="4"/>
        <v>36-45</v>
      </c>
      <c r="X163" s="3" t="s">
        <v>16</v>
      </c>
      <c r="Y163" s="3" t="s">
        <v>537</v>
      </c>
      <c r="Z163" s="3" t="s">
        <v>11</v>
      </c>
      <c r="AA163" s="3" t="s">
        <v>12</v>
      </c>
      <c r="AB163" s="3" t="s">
        <v>19</v>
      </c>
    </row>
    <row r="164" spans="1:28">
      <c r="A164" t="s">
        <v>1986</v>
      </c>
      <c r="B164" s="2">
        <v>45729</v>
      </c>
      <c r="C164" t="s">
        <v>218</v>
      </c>
      <c r="D164" t="s">
        <v>1688</v>
      </c>
      <c r="E164" t="s">
        <v>1752</v>
      </c>
      <c r="F164">
        <v>1</v>
      </c>
      <c r="G164">
        <v>479.58</v>
      </c>
      <c r="H164" s="12">
        <v>0.05</v>
      </c>
      <c r="I164" t="s">
        <v>1825</v>
      </c>
      <c r="J164">
        <v>455.601</v>
      </c>
      <c r="K164">
        <f>_xlfn.XLOOKUP(Sales_Details__2[[#This Row],[Product_ID]],Prod_ID[Product_ID],Prod_ID[Cost])</f>
        <v>138.05000000000001</v>
      </c>
      <c r="L164">
        <f>Sales_Details__2[[#This Row],[Total_Amount]]-(Sales_Details__2[[#This Row],[Quantity]]*Sales_Details__2[[#This Row],[Cost]])</f>
        <v>317.55099999999999</v>
      </c>
      <c r="M164" t="str">
        <f t="shared" si="5"/>
        <v>0-5%</v>
      </c>
      <c r="T164" s="4" t="s">
        <v>538</v>
      </c>
      <c r="U164" s="4" t="s">
        <v>539</v>
      </c>
      <c r="V164" s="4">
        <v>18</v>
      </c>
      <c r="W164" s="4" t="str">
        <f t="shared" si="4"/>
        <v>18-25</v>
      </c>
      <c r="X164" s="4" t="s">
        <v>16</v>
      </c>
      <c r="Y164" s="4" t="s">
        <v>540</v>
      </c>
      <c r="Z164" s="4" t="s">
        <v>133</v>
      </c>
      <c r="AA164" s="4" t="s">
        <v>12</v>
      </c>
      <c r="AB164" s="4" t="s">
        <v>31</v>
      </c>
    </row>
    <row r="165" spans="1:28">
      <c r="A165" t="s">
        <v>1987</v>
      </c>
      <c r="B165" s="2">
        <v>45276</v>
      </c>
      <c r="C165" t="s">
        <v>942</v>
      </c>
      <c r="D165" t="s">
        <v>1694</v>
      </c>
      <c r="E165" t="s">
        <v>1776</v>
      </c>
      <c r="F165">
        <v>3</v>
      </c>
      <c r="G165">
        <v>369.32</v>
      </c>
      <c r="H165" s="12">
        <v>0.14000000000000001</v>
      </c>
      <c r="I165" t="s">
        <v>1825</v>
      </c>
      <c r="J165">
        <v>952.84559999999999</v>
      </c>
      <c r="K165">
        <f>_xlfn.XLOOKUP(Sales_Details__2[[#This Row],[Product_ID]],Prod_ID[Product_ID],Prod_ID[Cost])</f>
        <v>107.06</v>
      </c>
      <c r="L165">
        <f>Sales_Details__2[[#This Row],[Total_Amount]]-(Sales_Details__2[[#This Row],[Quantity]]*Sales_Details__2[[#This Row],[Cost]])</f>
        <v>631.66560000000004</v>
      </c>
      <c r="M165" t="str">
        <f t="shared" si="5"/>
        <v>11-20%</v>
      </c>
      <c r="T165" s="3" t="s">
        <v>541</v>
      </c>
      <c r="U165" s="3" t="s">
        <v>542</v>
      </c>
      <c r="V165" s="3">
        <v>37</v>
      </c>
      <c r="W165" s="4" t="str">
        <f t="shared" si="4"/>
        <v>36-45</v>
      </c>
      <c r="X165" s="3" t="s">
        <v>9</v>
      </c>
      <c r="Y165" s="3" t="s">
        <v>543</v>
      </c>
      <c r="Z165" s="3" t="s">
        <v>237</v>
      </c>
      <c r="AA165" s="3" t="s">
        <v>12</v>
      </c>
      <c r="AB165" s="3" t="s">
        <v>31</v>
      </c>
    </row>
    <row r="166" spans="1:28">
      <c r="A166" t="s">
        <v>1988</v>
      </c>
      <c r="B166" s="2">
        <v>45851</v>
      </c>
      <c r="C166" t="s">
        <v>278</v>
      </c>
      <c r="D166" t="s">
        <v>1612</v>
      </c>
      <c r="E166" t="s">
        <v>1757</v>
      </c>
      <c r="F166">
        <v>1</v>
      </c>
      <c r="G166">
        <v>488.31</v>
      </c>
      <c r="H166" s="12">
        <v>0.03</v>
      </c>
      <c r="I166" t="s">
        <v>1825</v>
      </c>
      <c r="J166">
        <v>473.66070000000002</v>
      </c>
      <c r="K166">
        <f>_xlfn.XLOOKUP(Sales_Details__2[[#This Row],[Product_ID]],Prod_ID[Product_ID],Prod_ID[Cost])</f>
        <v>283.83</v>
      </c>
      <c r="L166">
        <f>Sales_Details__2[[#This Row],[Total_Amount]]-(Sales_Details__2[[#This Row],[Quantity]]*Sales_Details__2[[#This Row],[Cost]])</f>
        <v>189.83070000000004</v>
      </c>
      <c r="M166" t="str">
        <f t="shared" si="5"/>
        <v>0-5%</v>
      </c>
      <c r="T166" s="4" t="s">
        <v>544</v>
      </c>
      <c r="U166" s="4" t="s">
        <v>545</v>
      </c>
      <c r="V166" s="4">
        <v>21</v>
      </c>
      <c r="W166" s="4" t="str">
        <f t="shared" si="4"/>
        <v>18-25</v>
      </c>
      <c r="X166" s="4" t="s">
        <v>9</v>
      </c>
      <c r="Y166" s="4" t="s">
        <v>546</v>
      </c>
      <c r="Z166" s="4" t="s">
        <v>194</v>
      </c>
      <c r="AA166" s="4" t="s">
        <v>12</v>
      </c>
      <c r="AB166" s="4" t="s">
        <v>26</v>
      </c>
    </row>
    <row r="167" spans="1:28">
      <c r="A167" t="s">
        <v>1989</v>
      </c>
      <c r="B167" s="2">
        <v>45418</v>
      </c>
      <c r="C167" t="s">
        <v>878</v>
      </c>
      <c r="D167" t="s">
        <v>1656</v>
      </c>
      <c r="E167" t="s">
        <v>1794</v>
      </c>
      <c r="F167">
        <v>4</v>
      </c>
      <c r="G167">
        <v>164.04</v>
      </c>
      <c r="H167" s="12">
        <v>0.26</v>
      </c>
      <c r="I167" t="s">
        <v>1823</v>
      </c>
      <c r="J167">
        <v>485.55840000000001</v>
      </c>
      <c r="K167">
        <f>_xlfn.XLOOKUP(Sales_Details__2[[#This Row],[Product_ID]],Prod_ID[Product_ID],Prod_ID[Cost])</f>
        <v>434.84</v>
      </c>
      <c r="L167">
        <f>Sales_Details__2[[#This Row],[Total_Amount]]-(Sales_Details__2[[#This Row],[Quantity]]*Sales_Details__2[[#This Row],[Cost]])</f>
        <v>-1253.8015999999998</v>
      </c>
      <c r="M167" t="str">
        <f t="shared" si="5"/>
        <v>21-30%</v>
      </c>
      <c r="T167" s="3" t="s">
        <v>547</v>
      </c>
      <c r="U167" s="3" t="s">
        <v>548</v>
      </c>
      <c r="V167" s="3">
        <v>39</v>
      </c>
      <c r="W167" s="4" t="str">
        <f t="shared" si="4"/>
        <v>36-45</v>
      </c>
      <c r="X167" s="3" t="s">
        <v>16</v>
      </c>
      <c r="Y167" s="3" t="s">
        <v>549</v>
      </c>
      <c r="Z167" s="3" t="s">
        <v>81</v>
      </c>
      <c r="AA167" s="3" t="s">
        <v>12</v>
      </c>
      <c r="AB167" s="3" t="s">
        <v>31</v>
      </c>
    </row>
    <row r="168" spans="1:28">
      <c r="A168" t="s">
        <v>1990</v>
      </c>
      <c r="B168" s="2">
        <v>45508</v>
      </c>
      <c r="C168" t="s">
        <v>268</v>
      </c>
      <c r="D168" t="s">
        <v>1568</v>
      </c>
      <c r="E168" t="s">
        <v>1807</v>
      </c>
      <c r="F168">
        <v>3</v>
      </c>
      <c r="G168">
        <v>707.95</v>
      </c>
      <c r="H168" s="12">
        <v>0.18</v>
      </c>
      <c r="I168" t="s">
        <v>1825</v>
      </c>
      <c r="J168">
        <v>1741.557</v>
      </c>
      <c r="K168">
        <f>_xlfn.XLOOKUP(Sales_Details__2[[#This Row],[Product_ID]],Prod_ID[Product_ID],Prod_ID[Cost])</f>
        <v>298.86</v>
      </c>
      <c r="L168">
        <f>Sales_Details__2[[#This Row],[Total_Amount]]-(Sales_Details__2[[#This Row],[Quantity]]*Sales_Details__2[[#This Row],[Cost]])</f>
        <v>844.97699999999998</v>
      </c>
      <c r="M168" t="str">
        <f t="shared" si="5"/>
        <v>11-20%</v>
      </c>
      <c r="T168" s="4" t="s">
        <v>550</v>
      </c>
      <c r="U168" s="4" t="s">
        <v>551</v>
      </c>
      <c r="V168" s="4">
        <v>47</v>
      </c>
      <c r="W168" s="4" t="str">
        <f t="shared" si="4"/>
        <v>46-55</v>
      </c>
      <c r="X168" s="4" t="s">
        <v>16</v>
      </c>
      <c r="Y168" s="4" t="s">
        <v>552</v>
      </c>
      <c r="Z168" s="4" t="s">
        <v>194</v>
      </c>
      <c r="AA168" s="4" t="s">
        <v>12</v>
      </c>
      <c r="AB168" s="4" t="s">
        <v>19</v>
      </c>
    </row>
    <row r="169" spans="1:28">
      <c r="A169" t="s">
        <v>1991</v>
      </c>
      <c r="B169" s="2">
        <v>45269</v>
      </c>
      <c r="C169" t="s">
        <v>934</v>
      </c>
      <c r="D169" t="s">
        <v>1686</v>
      </c>
      <c r="E169" t="s">
        <v>1782</v>
      </c>
      <c r="F169">
        <v>4</v>
      </c>
      <c r="G169">
        <v>714.47</v>
      </c>
      <c r="H169" s="12">
        <v>0.18</v>
      </c>
      <c r="I169" t="s">
        <v>1828</v>
      </c>
      <c r="J169">
        <v>2343.4616000000001</v>
      </c>
      <c r="K169">
        <f>_xlfn.XLOOKUP(Sales_Details__2[[#This Row],[Product_ID]],Prod_ID[Product_ID],Prod_ID[Cost])</f>
        <v>218.22</v>
      </c>
      <c r="L169">
        <f>Sales_Details__2[[#This Row],[Total_Amount]]-(Sales_Details__2[[#This Row],[Quantity]]*Sales_Details__2[[#This Row],[Cost]])</f>
        <v>1470.5816</v>
      </c>
      <c r="M169" t="str">
        <f t="shared" si="5"/>
        <v>11-20%</v>
      </c>
      <c r="T169" s="3" t="s">
        <v>553</v>
      </c>
      <c r="U169" s="3" t="s">
        <v>554</v>
      </c>
      <c r="V169" s="3">
        <v>25</v>
      </c>
      <c r="W169" s="4" t="str">
        <f t="shared" si="4"/>
        <v>18-25</v>
      </c>
      <c r="X169" s="3" t="s">
        <v>16</v>
      </c>
      <c r="Y169" s="3" t="s">
        <v>555</v>
      </c>
      <c r="Z169" s="3" t="s">
        <v>156</v>
      </c>
      <c r="AA169" s="3" t="s">
        <v>12</v>
      </c>
      <c r="AB169" s="3" t="s">
        <v>31</v>
      </c>
    </row>
    <row r="170" spans="1:28">
      <c r="A170" t="s">
        <v>1992</v>
      </c>
      <c r="B170" s="2">
        <v>45866</v>
      </c>
      <c r="C170" t="s">
        <v>1289</v>
      </c>
      <c r="D170" t="s">
        <v>1706</v>
      </c>
      <c r="E170" t="s">
        <v>1779</v>
      </c>
      <c r="F170">
        <v>4</v>
      </c>
      <c r="G170">
        <v>422.09</v>
      </c>
      <c r="H170" s="12">
        <v>0.04</v>
      </c>
      <c r="I170" t="s">
        <v>1823</v>
      </c>
      <c r="J170">
        <v>1620.8255999999999</v>
      </c>
      <c r="K170">
        <f>_xlfn.XLOOKUP(Sales_Details__2[[#This Row],[Product_ID]],Prod_ID[Product_ID],Prod_ID[Cost])</f>
        <v>228.53</v>
      </c>
      <c r="L170">
        <f>Sales_Details__2[[#This Row],[Total_Amount]]-(Sales_Details__2[[#This Row],[Quantity]]*Sales_Details__2[[#This Row],[Cost]])</f>
        <v>706.70559999999989</v>
      </c>
      <c r="M170" t="str">
        <f t="shared" si="5"/>
        <v>0-5%</v>
      </c>
      <c r="T170" s="4" t="s">
        <v>556</v>
      </c>
      <c r="U170" s="4" t="s">
        <v>557</v>
      </c>
      <c r="V170" s="4">
        <v>36</v>
      </c>
      <c r="W170" s="4" t="str">
        <f t="shared" si="4"/>
        <v>36-45</v>
      </c>
      <c r="X170" s="4" t="s">
        <v>16</v>
      </c>
      <c r="Y170" s="4" t="s">
        <v>558</v>
      </c>
      <c r="Z170" s="4" t="s">
        <v>237</v>
      </c>
      <c r="AA170" s="4" t="s">
        <v>12</v>
      </c>
      <c r="AB170" s="4" t="s">
        <v>13</v>
      </c>
    </row>
    <row r="171" spans="1:28">
      <c r="A171" t="s">
        <v>1993</v>
      </c>
      <c r="B171" s="2">
        <v>45462</v>
      </c>
      <c r="C171" t="s">
        <v>381</v>
      </c>
      <c r="D171" t="s">
        <v>1608</v>
      </c>
      <c r="E171" t="s">
        <v>1786</v>
      </c>
      <c r="F171">
        <v>1</v>
      </c>
      <c r="G171">
        <v>998.19</v>
      </c>
      <c r="H171" s="12">
        <v>0.2</v>
      </c>
      <c r="I171" t="s">
        <v>1823</v>
      </c>
      <c r="J171">
        <v>798.55200000000002</v>
      </c>
      <c r="K171">
        <f>_xlfn.XLOOKUP(Sales_Details__2[[#This Row],[Product_ID]],Prod_ID[Product_ID],Prod_ID[Cost])</f>
        <v>19.52</v>
      </c>
      <c r="L171">
        <f>Sales_Details__2[[#This Row],[Total_Amount]]-(Sales_Details__2[[#This Row],[Quantity]]*Sales_Details__2[[#This Row],[Cost]])</f>
        <v>779.03200000000004</v>
      </c>
      <c r="M171" t="str">
        <f t="shared" si="5"/>
        <v>11-20%</v>
      </c>
      <c r="T171" s="3" t="s">
        <v>559</v>
      </c>
      <c r="U171" s="3" t="s">
        <v>560</v>
      </c>
      <c r="V171" s="3">
        <v>36</v>
      </c>
      <c r="W171" s="4" t="str">
        <f t="shared" si="4"/>
        <v>36-45</v>
      </c>
      <c r="X171" s="3" t="s">
        <v>16</v>
      </c>
      <c r="Y171" s="3" t="s">
        <v>561</v>
      </c>
      <c r="Z171" s="3" t="s">
        <v>250</v>
      </c>
      <c r="AA171" s="3" t="s">
        <v>12</v>
      </c>
      <c r="AB171" s="3" t="s">
        <v>19</v>
      </c>
    </row>
    <row r="172" spans="1:28">
      <c r="A172" t="s">
        <v>1994</v>
      </c>
      <c r="B172" s="2">
        <v>45313</v>
      </c>
      <c r="C172" t="s">
        <v>1166</v>
      </c>
      <c r="D172" t="s">
        <v>1692</v>
      </c>
      <c r="E172" t="s">
        <v>1779</v>
      </c>
      <c r="F172">
        <v>2</v>
      </c>
      <c r="G172">
        <v>343.42</v>
      </c>
      <c r="H172" s="12">
        <v>0.12</v>
      </c>
      <c r="I172" t="s">
        <v>1828</v>
      </c>
      <c r="J172">
        <v>604.41920000000005</v>
      </c>
      <c r="K172">
        <f>_xlfn.XLOOKUP(Sales_Details__2[[#This Row],[Product_ID]],Prod_ID[Product_ID],Prod_ID[Cost])</f>
        <v>477.61</v>
      </c>
      <c r="L172">
        <f>Sales_Details__2[[#This Row],[Total_Amount]]-(Sales_Details__2[[#This Row],[Quantity]]*Sales_Details__2[[#This Row],[Cost]])</f>
        <v>-350.80079999999998</v>
      </c>
      <c r="M172" t="str">
        <f t="shared" si="5"/>
        <v>11-20%</v>
      </c>
      <c r="T172" s="4" t="s">
        <v>562</v>
      </c>
      <c r="U172" s="4" t="s">
        <v>563</v>
      </c>
      <c r="V172" s="4">
        <v>64</v>
      </c>
      <c r="W172" s="4" t="str">
        <f t="shared" si="4"/>
        <v>56-64</v>
      </c>
      <c r="X172" s="4" t="s">
        <v>9</v>
      </c>
      <c r="Y172" s="4" t="s">
        <v>564</v>
      </c>
      <c r="Z172" s="4" t="s">
        <v>47</v>
      </c>
      <c r="AA172" s="4" t="s">
        <v>12</v>
      </c>
      <c r="AB172" s="4" t="s">
        <v>26</v>
      </c>
    </row>
    <row r="173" spans="1:28">
      <c r="A173" t="s">
        <v>1995</v>
      </c>
      <c r="B173" s="2">
        <v>45390</v>
      </c>
      <c r="C173" t="s">
        <v>818</v>
      </c>
      <c r="D173" t="s">
        <v>1616</v>
      </c>
      <c r="E173" t="s">
        <v>1776</v>
      </c>
      <c r="F173">
        <v>1</v>
      </c>
      <c r="G173">
        <v>152.16999999999999</v>
      </c>
      <c r="H173" s="12">
        <v>0.28000000000000003</v>
      </c>
      <c r="I173" t="s">
        <v>1828</v>
      </c>
      <c r="J173">
        <v>109.5624</v>
      </c>
      <c r="K173">
        <f>_xlfn.XLOOKUP(Sales_Details__2[[#This Row],[Product_ID]],Prod_ID[Product_ID],Prod_ID[Cost])</f>
        <v>419.28</v>
      </c>
      <c r="L173">
        <f>Sales_Details__2[[#This Row],[Total_Amount]]-(Sales_Details__2[[#This Row],[Quantity]]*Sales_Details__2[[#This Row],[Cost]])</f>
        <v>-309.71759999999995</v>
      </c>
      <c r="M173" t="str">
        <f t="shared" si="5"/>
        <v>21-30%</v>
      </c>
      <c r="T173" s="3" t="s">
        <v>565</v>
      </c>
      <c r="U173" s="3" t="s">
        <v>3985</v>
      </c>
      <c r="V173" s="3">
        <v>18</v>
      </c>
      <c r="W173" s="4" t="str">
        <f t="shared" si="4"/>
        <v>18-25</v>
      </c>
      <c r="X173" s="3" t="s">
        <v>9</v>
      </c>
      <c r="Y173" s="3" t="s">
        <v>567</v>
      </c>
      <c r="Z173" s="3" t="s">
        <v>113</v>
      </c>
      <c r="AA173" s="3" t="s">
        <v>12</v>
      </c>
      <c r="AB173" s="3" t="s">
        <v>13</v>
      </c>
    </row>
    <row r="174" spans="1:28">
      <c r="A174" t="s">
        <v>1996</v>
      </c>
      <c r="B174" s="2">
        <v>45795</v>
      </c>
      <c r="C174" t="s">
        <v>579</v>
      </c>
      <c r="D174" t="s">
        <v>1646</v>
      </c>
      <c r="E174" t="s">
        <v>1792</v>
      </c>
      <c r="F174">
        <v>1</v>
      </c>
      <c r="G174">
        <v>325.08</v>
      </c>
      <c r="H174" s="12">
        <v>0.26</v>
      </c>
      <c r="I174" t="s">
        <v>1825</v>
      </c>
      <c r="J174">
        <v>240.5592</v>
      </c>
      <c r="K174">
        <f>_xlfn.XLOOKUP(Sales_Details__2[[#This Row],[Product_ID]],Prod_ID[Product_ID],Prod_ID[Cost])</f>
        <v>43.29</v>
      </c>
      <c r="L174">
        <f>Sales_Details__2[[#This Row],[Total_Amount]]-(Sales_Details__2[[#This Row],[Quantity]]*Sales_Details__2[[#This Row],[Cost]])</f>
        <v>197.26920000000001</v>
      </c>
      <c r="M174" t="str">
        <f t="shared" si="5"/>
        <v>21-30%</v>
      </c>
      <c r="T174" s="4" t="s">
        <v>568</v>
      </c>
      <c r="U174" s="4" t="s">
        <v>569</v>
      </c>
      <c r="V174" s="4">
        <v>44</v>
      </c>
      <c r="W174" s="4" t="str">
        <f t="shared" si="4"/>
        <v>36-45</v>
      </c>
      <c r="X174" s="4" t="s">
        <v>16</v>
      </c>
      <c r="Y174" s="4" t="s">
        <v>570</v>
      </c>
      <c r="Z174" s="4" t="s">
        <v>254</v>
      </c>
      <c r="AA174" s="4" t="s">
        <v>12</v>
      </c>
      <c r="AB174" s="4" t="s">
        <v>19</v>
      </c>
    </row>
    <row r="175" spans="1:28">
      <c r="A175" t="s">
        <v>1997</v>
      </c>
      <c r="B175" s="2">
        <v>45267</v>
      </c>
      <c r="C175" t="s">
        <v>1080</v>
      </c>
      <c r="D175" t="s">
        <v>1726</v>
      </c>
      <c r="E175" t="s">
        <v>1789</v>
      </c>
      <c r="F175">
        <v>2</v>
      </c>
      <c r="G175">
        <v>827.92</v>
      </c>
      <c r="H175" s="12">
        <v>0.25</v>
      </c>
      <c r="I175" t="s">
        <v>1828</v>
      </c>
      <c r="J175">
        <v>1241.8800000000001</v>
      </c>
      <c r="K175">
        <f>_xlfn.XLOOKUP(Sales_Details__2[[#This Row],[Product_ID]],Prod_ID[Product_ID],Prod_ID[Cost])</f>
        <v>183.04</v>
      </c>
      <c r="L175">
        <f>Sales_Details__2[[#This Row],[Total_Amount]]-(Sales_Details__2[[#This Row],[Quantity]]*Sales_Details__2[[#This Row],[Cost]])</f>
        <v>875.80000000000018</v>
      </c>
      <c r="M175" t="str">
        <f t="shared" si="5"/>
        <v>21-30%</v>
      </c>
      <c r="T175" s="3" t="s">
        <v>571</v>
      </c>
      <c r="U175" s="3" t="s">
        <v>572</v>
      </c>
      <c r="V175" s="3">
        <v>41</v>
      </c>
      <c r="W175" s="4" t="str">
        <f t="shared" si="4"/>
        <v>36-45</v>
      </c>
      <c r="X175" s="3" t="s">
        <v>16</v>
      </c>
      <c r="Y175" s="3" t="s">
        <v>573</v>
      </c>
      <c r="Z175" s="3" t="s">
        <v>43</v>
      </c>
      <c r="AA175" s="3" t="s">
        <v>12</v>
      </c>
      <c r="AB175" s="3" t="s">
        <v>26</v>
      </c>
    </row>
    <row r="176" spans="1:28">
      <c r="A176" t="s">
        <v>1998</v>
      </c>
      <c r="B176" s="2">
        <v>45314</v>
      </c>
      <c r="C176" t="s">
        <v>1492</v>
      </c>
      <c r="D176" t="s">
        <v>1600</v>
      </c>
      <c r="E176" t="s">
        <v>1761</v>
      </c>
      <c r="F176">
        <v>2</v>
      </c>
      <c r="G176">
        <v>593.47</v>
      </c>
      <c r="H176" s="12">
        <v>0.1</v>
      </c>
      <c r="I176" t="s">
        <v>1828</v>
      </c>
      <c r="J176">
        <v>1068.2460000000001</v>
      </c>
      <c r="K176">
        <f>_xlfn.XLOOKUP(Sales_Details__2[[#This Row],[Product_ID]],Prod_ID[Product_ID],Prod_ID[Cost])</f>
        <v>322.41000000000003</v>
      </c>
      <c r="L176">
        <f>Sales_Details__2[[#This Row],[Total_Amount]]-(Sales_Details__2[[#This Row],[Quantity]]*Sales_Details__2[[#This Row],[Cost]])</f>
        <v>423.42600000000004</v>
      </c>
      <c r="M176" t="str">
        <f t="shared" si="5"/>
        <v>6-10%</v>
      </c>
      <c r="T176" s="4" t="s">
        <v>574</v>
      </c>
      <c r="U176" s="4" t="s">
        <v>575</v>
      </c>
      <c r="V176" s="4">
        <v>41</v>
      </c>
      <c r="W176" s="4" t="str">
        <f t="shared" si="4"/>
        <v>36-45</v>
      </c>
      <c r="X176" s="4" t="s">
        <v>16</v>
      </c>
      <c r="Y176" s="4" t="s">
        <v>398</v>
      </c>
      <c r="Z176" s="4" t="s">
        <v>267</v>
      </c>
      <c r="AA176" s="4" t="s">
        <v>12</v>
      </c>
      <c r="AB176" s="4" t="s">
        <v>19</v>
      </c>
    </row>
    <row r="177" spans="1:28">
      <c r="A177" t="s">
        <v>1999</v>
      </c>
      <c r="B177" s="2">
        <v>45267</v>
      </c>
      <c r="C177" t="s">
        <v>929</v>
      </c>
      <c r="D177" t="s">
        <v>1588</v>
      </c>
      <c r="E177" t="s">
        <v>1779</v>
      </c>
      <c r="F177">
        <v>4</v>
      </c>
      <c r="G177">
        <v>756.28</v>
      </c>
      <c r="H177" s="12">
        <v>0.05</v>
      </c>
      <c r="I177" t="s">
        <v>1828</v>
      </c>
      <c r="J177">
        <v>2873.864</v>
      </c>
      <c r="K177">
        <f>_xlfn.XLOOKUP(Sales_Details__2[[#This Row],[Product_ID]],Prod_ID[Product_ID],Prod_ID[Cost])</f>
        <v>131.51</v>
      </c>
      <c r="L177">
        <f>Sales_Details__2[[#This Row],[Total_Amount]]-(Sales_Details__2[[#This Row],[Quantity]]*Sales_Details__2[[#This Row],[Cost]])</f>
        <v>2347.8240000000001</v>
      </c>
      <c r="M177" t="str">
        <f t="shared" si="5"/>
        <v>0-5%</v>
      </c>
      <c r="T177" s="3" t="s">
        <v>576</v>
      </c>
      <c r="U177" s="3" t="s">
        <v>577</v>
      </c>
      <c r="V177" s="3">
        <v>26</v>
      </c>
      <c r="W177" s="4" t="str">
        <f t="shared" si="4"/>
        <v>26-35</v>
      </c>
      <c r="X177" s="3" t="s">
        <v>16</v>
      </c>
      <c r="Y177" s="3" t="s">
        <v>578</v>
      </c>
      <c r="Z177" s="3" t="s">
        <v>171</v>
      </c>
      <c r="AA177" s="3" t="s">
        <v>12</v>
      </c>
      <c r="AB177" s="3" t="s">
        <v>13</v>
      </c>
    </row>
    <row r="178" spans="1:28">
      <c r="A178" t="s">
        <v>2000</v>
      </c>
      <c r="B178" s="2">
        <v>45641</v>
      </c>
      <c r="C178" t="s">
        <v>1178</v>
      </c>
      <c r="D178" t="s">
        <v>1732</v>
      </c>
      <c r="E178" t="s">
        <v>1757</v>
      </c>
      <c r="F178">
        <v>2</v>
      </c>
      <c r="G178">
        <v>707.65</v>
      </c>
      <c r="H178" s="12">
        <v>0.14000000000000001</v>
      </c>
      <c r="I178" t="s">
        <v>1823</v>
      </c>
      <c r="J178">
        <v>1217.1579999999999</v>
      </c>
      <c r="K178">
        <f>_xlfn.XLOOKUP(Sales_Details__2[[#This Row],[Product_ID]],Prod_ID[Product_ID],Prod_ID[Cost])</f>
        <v>447.43</v>
      </c>
      <c r="L178">
        <f>Sales_Details__2[[#This Row],[Total_Amount]]-(Sales_Details__2[[#This Row],[Quantity]]*Sales_Details__2[[#This Row],[Cost]])</f>
        <v>322.29799999999989</v>
      </c>
      <c r="M178" t="str">
        <f t="shared" si="5"/>
        <v>11-20%</v>
      </c>
      <c r="T178" s="4" t="s">
        <v>579</v>
      </c>
      <c r="U178" s="4" t="s">
        <v>580</v>
      </c>
      <c r="V178" s="4">
        <v>56</v>
      </c>
      <c r="W178" s="4" t="str">
        <f t="shared" si="4"/>
        <v>56-64</v>
      </c>
      <c r="X178" s="4" t="s">
        <v>9</v>
      </c>
      <c r="Y178" s="4" t="s">
        <v>581</v>
      </c>
      <c r="Z178" s="4" t="s">
        <v>99</v>
      </c>
      <c r="AA178" s="4" t="s">
        <v>12</v>
      </c>
      <c r="AB178" s="4" t="s">
        <v>19</v>
      </c>
    </row>
    <row r="179" spans="1:28">
      <c r="A179" t="s">
        <v>2001</v>
      </c>
      <c r="B179" s="2">
        <v>45371</v>
      </c>
      <c r="C179" t="s">
        <v>441</v>
      </c>
      <c r="D179" t="s">
        <v>1598</v>
      </c>
      <c r="E179" t="s">
        <v>1801</v>
      </c>
      <c r="F179">
        <v>1</v>
      </c>
      <c r="G179">
        <v>857.35</v>
      </c>
      <c r="H179" s="12">
        <v>0.28000000000000003</v>
      </c>
      <c r="I179" t="s">
        <v>1825</v>
      </c>
      <c r="J179">
        <v>617.29200000000003</v>
      </c>
      <c r="K179">
        <f>_xlfn.XLOOKUP(Sales_Details__2[[#This Row],[Product_ID]],Prod_ID[Product_ID],Prod_ID[Cost])</f>
        <v>174.02</v>
      </c>
      <c r="L179">
        <f>Sales_Details__2[[#This Row],[Total_Amount]]-(Sales_Details__2[[#This Row],[Quantity]]*Sales_Details__2[[#This Row],[Cost]])</f>
        <v>443.27200000000005</v>
      </c>
      <c r="M179" t="str">
        <f t="shared" si="5"/>
        <v>21-30%</v>
      </c>
      <c r="T179" s="3" t="s">
        <v>582</v>
      </c>
      <c r="U179" s="3" t="s">
        <v>583</v>
      </c>
      <c r="V179" s="3">
        <v>48</v>
      </c>
      <c r="W179" s="4" t="str">
        <f t="shared" si="4"/>
        <v>46-55</v>
      </c>
      <c r="X179" s="3" t="s">
        <v>9</v>
      </c>
      <c r="Y179" s="3" t="s">
        <v>584</v>
      </c>
      <c r="Z179" s="3" t="s">
        <v>171</v>
      </c>
      <c r="AA179" s="3" t="s">
        <v>12</v>
      </c>
      <c r="AB179" s="3" t="s">
        <v>31</v>
      </c>
    </row>
    <row r="180" spans="1:28">
      <c r="A180" t="s">
        <v>2002</v>
      </c>
      <c r="B180" s="2">
        <v>45670</v>
      </c>
      <c r="C180" t="s">
        <v>1533</v>
      </c>
      <c r="D180" t="s">
        <v>1658</v>
      </c>
      <c r="E180" t="s">
        <v>1782</v>
      </c>
      <c r="F180">
        <v>1</v>
      </c>
      <c r="G180">
        <v>79</v>
      </c>
      <c r="H180" s="12">
        <v>0.04</v>
      </c>
      <c r="I180" t="s">
        <v>1825</v>
      </c>
      <c r="J180">
        <v>75.84</v>
      </c>
      <c r="K180">
        <f>_xlfn.XLOOKUP(Sales_Details__2[[#This Row],[Product_ID]],Prod_ID[Product_ID],Prod_ID[Cost])</f>
        <v>81.75</v>
      </c>
      <c r="L180">
        <f>Sales_Details__2[[#This Row],[Total_Amount]]-(Sales_Details__2[[#This Row],[Quantity]]*Sales_Details__2[[#This Row],[Cost]])</f>
        <v>-5.9099999999999966</v>
      </c>
      <c r="M180" t="str">
        <f t="shared" si="5"/>
        <v>0-5%</v>
      </c>
      <c r="T180" s="4" t="s">
        <v>585</v>
      </c>
      <c r="U180" s="4" t="s">
        <v>586</v>
      </c>
      <c r="V180" s="4">
        <v>55</v>
      </c>
      <c r="W180" s="4" t="str">
        <f t="shared" si="4"/>
        <v>46-55</v>
      </c>
      <c r="X180" s="4" t="s">
        <v>9</v>
      </c>
      <c r="Y180" s="4" t="s">
        <v>587</v>
      </c>
      <c r="Z180" s="4" t="s">
        <v>588</v>
      </c>
      <c r="AA180" s="4" t="s">
        <v>12</v>
      </c>
      <c r="AB180" s="4" t="s">
        <v>19</v>
      </c>
    </row>
    <row r="181" spans="1:28">
      <c r="A181" t="s">
        <v>2003</v>
      </c>
      <c r="B181" s="2">
        <v>45885</v>
      </c>
      <c r="C181" t="s">
        <v>244</v>
      </c>
      <c r="D181" t="s">
        <v>1736</v>
      </c>
      <c r="E181" t="s">
        <v>1773</v>
      </c>
      <c r="F181">
        <v>4</v>
      </c>
      <c r="G181">
        <v>638.91</v>
      </c>
      <c r="H181" s="12">
        <v>0</v>
      </c>
      <c r="I181" t="s">
        <v>1828</v>
      </c>
      <c r="J181">
        <v>2555.64</v>
      </c>
      <c r="K181">
        <f>_xlfn.XLOOKUP(Sales_Details__2[[#This Row],[Product_ID]],Prod_ID[Product_ID],Prod_ID[Cost])</f>
        <v>358.47</v>
      </c>
      <c r="L181">
        <f>Sales_Details__2[[#This Row],[Total_Amount]]-(Sales_Details__2[[#This Row],[Quantity]]*Sales_Details__2[[#This Row],[Cost]])</f>
        <v>1121.7599999999998</v>
      </c>
      <c r="M181" t="str">
        <f t="shared" si="5"/>
        <v>0-5%</v>
      </c>
      <c r="T181" s="3" t="s">
        <v>589</v>
      </c>
      <c r="U181" s="3" t="s">
        <v>590</v>
      </c>
      <c r="V181" s="3">
        <v>33</v>
      </c>
      <c r="W181" s="4" t="str">
        <f t="shared" si="4"/>
        <v>26-35</v>
      </c>
      <c r="X181" s="3" t="s">
        <v>16</v>
      </c>
      <c r="Y181" s="3" t="s">
        <v>591</v>
      </c>
      <c r="Z181" s="3" t="s">
        <v>317</v>
      </c>
      <c r="AA181" s="3" t="s">
        <v>12</v>
      </c>
      <c r="AB181" s="3" t="s">
        <v>26</v>
      </c>
    </row>
    <row r="182" spans="1:28">
      <c r="A182" t="s">
        <v>2004</v>
      </c>
      <c r="B182" s="2">
        <v>45812</v>
      </c>
      <c r="C182" t="s">
        <v>295</v>
      </c>
      <c r="D182" t="s">
        <v>1638</v>
      </c>
      <c r="E182" t="s">
        <v>1752</v>
      </c>
      <c r="F182">
        <v>2</v>
      </c>
      <c r="G182">
        <v>522.16999999999996</v>
      </c>
      <c r="H182" s="12">
        <v>0.27</v>
      </c>
      <c r="I182" t="s">
        <v>1823</v>
      </c>
      <c r="J182">
        <v>762.3682</v>
      </c>
      <c r="K182">
        <f>_xlfn.XLOOKUP(Sales_Details__2[[#This Row],[Product_ID]],Prod_ID[Product_ID],Prod_ID[Cost])</f>
        <v>318.91000000000003</v>
      </c>
      <c r="L182">
        <f>Sales_Details__2[[#This Row],[Total_Amount]]-(Sales_Details__2[[#This Row],[Quantity]]*Sales_Details__2[[#This Row],[Cost]])</f>
        <v>124.54819999999995</v>
      </c>
      <c r="M182" t="str">
        <f t="shared" si="5"/>
        <v>21-30%</v>
      </c>
      <c r="T182" s="4" t="s">
        <v>592</v>
      </c>
      <c r="U182" s="4" t="s">
        <v>593</v>
      </c>
      <c r="V182" s="4">
        <v>43</v>
      </c>
      <c r="W182" s="4" t="str">
        <f t="shared" si="4"/>
        <v>36-45</v>
      </c>
      <c r="X182" s="4" t="s">
        <v>16</v>
      </c>
      <c r="Y182" s="4" t="s">
        <v>594</v>
      </c>
      <c r="Z182" s="4" t="s">
        <v>117</v>
      </c>
      <c r="AA182" s="4" t="s">
        <v>12</v>
      </c>
      <c r="AB182" s="4" t="s">
        <v>31</v>
      </c>
    </row>
    <row r="183" spans="1:28">
      <c r="A183" t="s">
        <v>2005</v>
      </c>
      <c r="B183" s="2">
        <v>45235</v>
      </c>
      <c r="C183" t="s">
        <v>1472</v>
      </c>
      <c r="D183" t="s">
        <v>1626</v>
      </c>
      <c r="E183" t="s">
        <v>1794</v>
      </c>
      <c r="F183">
        <v>3</v>
      </c>
      <c r="G183">
        <v>954.29</v>
      </c>
      <c r="H183" s="12">
        <v>0.27</v>
      </c>
      <c r="I183" t="s">
        <v>1823</v>
      </c>
      <c r="J183">
        <v>2089.8951000000002</v>
      </c>
      <c r="K183">
        <f>_xlfn.XLOOKUP(Sales_Details__2[[#This Row],[Product_ID]],Prod_ID[Product_ID],Prod_ID[Cost])</f>
        <v>326.06</v>
      </c>
      <c r="L183">
        <f>Sales_Details__2[[#This Row],[Total_Amount]]-(Sales_Details__2[[#This Row],[Quantity]]*Sales_Details__2[[#This Row],[Cost]])</f>
        <v>1111.7151000000001</v>
      </c>
      <c r="M183" t="str">
        <f t="shared" si="5"/>
        <v>21-30%</v>
      </c>
      <c r="T183" s="3" t="s">
        <v>595</v>
      </c>
      <c r="U183" s="3" t="s">
        <v>596</v>
      </c>
      <c r="V183" s="3">
        <v>38</v>
      </c>
      <c r="W183" s="4" t="str">
        <f t="shared" si="4"/>
        <v>36-45</v>
      </c>
      <c r="X183" s="3" t="s">
        <v>9</v>
      </c>
      <c r="Y183" s="3" t="s">
        <v>597</v>
      </c>
      <c r="Z183" s="3" t="s">
        <v>434</v>
      </c>
      <c r="AA183" s="3" t="s">
        <v>12</v>
      </c>
      <c r="AB183" s="3" t="s">
        <v>26</v>
      </c>
    </row>
    <row r="184" spans="1:28">
      <c r="A184" t="s">
        <v>2006</v>
      </c>
      <c r="B184" s="2">
        <v>45710</v>
      </c>
      <c r="C184" t="s">
        <v>1425</v>
      </c>
      <c r="D184" t="s">
        <v>1614</v>
      </c>
      <c r="E184" t="s">
        <v>1797</v>
      </c>
      <c r="F184">
        <v>3</v>
      </c>
      <c r="G184">
        <v>53.92</v>
      </c>
      <c r="H184" s="12">
        <v>0.15</v>
      </c>
      <c r="I184" t="s">
        <v>1825</v>
      </c>
      <c r="J184">
        <v>137.49600000000001</v>
      </c>
      <c r="K184">
        <f>_xlfn.XLOOKUP(Sales_Details__2[[#This Row],[Product_ID]],Prod_ID[Product_ID],Prod_ID[Cost])</f>
        <v>179.77</v>
      </c>
      <c r="L184">
        <f>Sales_Details__2[[#This Row],[Total_Amount]]-(Sales_Details__2[[#This Row],[Quantity]]*Sales_Details__2[[#This Row],[Cost]])</f>
        <v>-401.81400000000008</v>
      </c>
      <c r="M184" t="str">
        <f t="shared" si="5"/>
        <v>11-20%</v>
      </c>
      <c r="T184" s="4" t="s">
        <v>598</v>
      </c>
      <c r="U184" s="4" t="s">
        <v>599</v>
      </c>
      <c r="V184" s="4">
        <v>60</v>
      </c>
      <c r="W184" s="4" t="str">
        <f t="shared" si="4"/>
        <v>56-64</v>
      </c>
      <c r="X184" s="4" t="s">
        <v>9</v>
      </c>
      <c r="Y184" s="4" t="s">
        <v>600</v>
      </c>
      <c r="Z184" s="4" t="s">
        <v>58</v>
      </c>
      <c r="AA184" s="4" t="s">
        <v>12</v>
      </c>
      <c r="AB184" s="4" t="s">
        <v>26</v>
      </c>
    </row>
    <row r="185" spans="1:28">
      <c r="A185" t="s">
        <v>2007</v>
      </c>
      <c r="B185" s="2">
        <v>45753</v>
      </c>
      <c r="C185" t="s">
        <v>1235</v>
      </c>
      <c r="D185" t="s">
        <v>1616</v>
      </c>
      <c r="E185" t="s">
        <v>1752</v>
      </c>
      <c r="F185">
        <v>4</v>
      </c>
      <c r="G185">
        <v>741.88</v>
      </c>
      <c r="H185" s="12">
        <v>0.02</v>
      </c>
      <c r="I185" t="s">
        <v>1828</v>
      </c>
      <c r="J185">
        <v>2908.1696000000002</v>
      </c>
      <c r="K185">
        <f>_xlfn.XLOOKUP(Sales_Details__2[[#This Row],[Product_ID]],Prod_ID[Product_ID],Prod_ID[Cost])</f>
        <v>419.28</v>
      </c>
      <c r="L185">
        <f>Sales_Details__2[[#This Row],[Total_Amount]]-(Sales_Details__2[[#This Row],[Quantity]]*Sales_Details__2[[#This Row],[Cost]])</f>
        <v>1231.0496000000003</v>
      </c>
      <c r="M185" t="str">
        <f t="shared" si="5"/>
        <v>0-5%</v>
      </c>
      <c r="T185" s="3" t="s">
        <v>601</v>
      </c>
      <c r="U185" s="3" t="s">
        <v>602</v>
      </c>
      <c r="V185" s="3">
        <v>23</v>
      </c>
      <c r="W185" s="4" t="str">
        <f t="shared" si="4"/>
        <v>18-25</v>
      </c>
      <c r="X185" s="3" t="s">
        <v>16</v>
      </c>
      <c r="Y185" s="3" t="s">
        <v>603</v>
      </c>
      <c r="Z185" s="3" t="s">
        <v>96</v>
      </c>
      <c r="AA185" s="3" t="s">
        <v>12</v>
      </c>
      <c r="AB185" s="3" t="s">
        <v>31</v>
      </c>
    </row>
    <row r="186" spans="1:28">
      <c r="A186" t="s">
        <v>2008</v>
      </c>
      <c r="B186" s="2">
        <v>45594</v>
      </c>
      <c r="C186" t="s">
        <v>134</v>
      </c>
      <c r="D186" t="s">
        <v>1640</v>
      </c>
      <c r="E186" t="s">
        <v>1766</v>
      </c>
      <c r="F186">
        <v>1</v>
      </c>
      <c r="G186">
        <v>547.09</v>
      </c>
      <c r="H186" s="12">
        <v>0.01</v>
      </c>
      <c r="I186" t="s">
        <v>1825</v>
      </c>
      <c r="J186">
        <v>541.6191</v>
      </c>
      <c r="K186">
        <f>_xlfn.XLOOKUP(Sales_Details__2[[#This Row],[Product_ID]],Prod_ID[Product_ID],Prod_ID[Cost])</f>
        <v>167.34</v>
      </c>
      <c r="L186">
        <f>Sales_Details__2[[#This Row],[Total_Amount]]-(Sales_Details__2[[#This Row],[Quantity]]*Sales_Details__2[[#This Row],[Cost]])</f>
        <v>374.27909999999997</v>
      </c>
      <c r="M186" t="str">
        <f t="shared" si="5"/>
        <v>0-5%</v>
      </c>
      <c r="T186" s="4" t="s">
        <v>604</v>
      </c>
      <c r="U186" s="4" t="s">
        <v>605</v>
      </c>
      <c r="V186" s="4">
        <v>18</v>
      </c>
      <c r="W186" s="4" t="str">
        <f t="shared" si="4"/>
        <v>18-25</v>
      </c>
      <c r="X186" s="4" t="s">
        <v>9</v>
      </c>
      <c r="Y186" s="4" t="s">
        <v>606</v>
      </c>
      <c r="Z186" s="4" t="s">
        <v>58</v>
      </c>
      <c r="AA186" s="4" t="s">
        <v>12</v>
      </c>
      <c r="AB186" s="4" t="s">
        <v>19</v>
      </c>
    </row>
    <row r="187" spans="1:28">
      <c r="A187" t="s">
        <v>2009</v>
      </c>
      <c r="B187" s="2">
        <v>45686</v>
      </c>
      <c r="C187" t="s">
        <v>1504</v>
      </c>
      <c r="D187" t="s">
        <v>1726</v>
      </c>
      <c r="E187" t="s">
        <v>1766</v>
      </c>
      <c r="F187">
        <v>1</v>
      </c>
      <c r="G187">
        <v>789.35</v>
      </c>
      <c r="H187" s="12">
        <v>0.14000000000000001</v>
      </c>
      <c r="I187" t="s">
        <v>1825</v>
      </c>
      <c r="J187">
        <v>678.84100000000001</v>
      </c>
      <c r="K187">
        <f>_xlfn.XLOOKUP(Sales_Details__2[[#This Row],[Product_ID]],Prod_ID[Product_ID],Prod_ID[Cost])</f>
        <v>183.04</v>
      </c>
      <c r="L187">
        <f>Sales_Details__2[[#This Row],[Total_Amount]]-(Sales_Details__2[[#This Row],[Quantity]]*Sales_Details__2[[#This Row],[Cost]])</f>
        <v>495.80100000000004</v>
      </c>
      <c r="M187" t="str">
        <f t="shared" si="5"/>
        <v>11-20%</v>
      </c>
      <c r="T187" s="3" t="s">
        <v>607</v>
      </c>
      <c r="U187" s="3" t="s">
        <v>608</v>
      </c>
      <c r="V187" s="3">
        <v>46</v>
      </c>
      <c r="W187" s="4" t="str">
        <f t="shared" si="4"/>
        <v>46-55</v>
      </c>
      <c r="X187" s="3" t="s">
        <v>16</v>
      </c>
      <c r="Y187" s="3" t="s">
        <v>609</v>
      </c>
      <c r="Z187" s="3" t="s">
        <v>18</v>
      </c>
      <c r="AA187" s="3" t="s">
        <v>12</v>
      </c>
      <c r="AB187" s="3" t="s">
        <v>31</v>
      </c>
    </row>
    <row r="188" spans="1:28">
      <c r="A188" t="s">
        <v>2010</v>
      </c>
      <c r="B188" s="2">
        <v>45354</v>
      </c>
      <c r="C188" t="s">
        <v>1328</v>
      </c>
      <c r="D188" t="s">
        <v>1674</v>
      </c>
      <c r="E188" t="s">
        <v>1766</v>
      </c>
      <c r="F188">
        <v>3</v>
      </c>
      <c r="G188">
        <v>476.78</v>
      </c>
      <c r="H188" s="12">
        <v>0.09</v>
      </c>
      <c r="I188" t="s">
        <v>1828</v>
      </c>
      <c r="J188">
        <v>1301.6094000000001</v>
      </c>
      <c r="K188">
        <f>_xlfn.XLOOKUP(Sales_Details__2[[#This Row],[Product_ID]],Prod_ID[Product_ID],Prod_ID[Cost])</f>
        <v>266.86</v>
      </c>
      <c r="L188">
        <f>Sales_Details__2[[#This Row],[Total_Amount]]-(Sales_Details__2[[#This Row],[Quantity]]*Sales_Details__2[[#This Row],[Cost]])</f>
        <v>501.02940000000001</v>
      </c>
      <c r="M188" t="str">
        <f t="shared" si="5"/>
        <v>6-10%</v>
      </c>
      <c r="T188" s="4" t="s">
        <v>610</v>
      </c>
      <c r="U188" s="4" t="s">
        <v>611</v>
      </c>
      <c r="V188" s="4">
        <v>54</v>
      </c>
      <c r="W188" s="4" t="str">
        <f t="shared" si="4"/>
        <v>46-55</v>
      </c>
      <c r="X188" s="4" t="s">
        <v>16</v>
      </c>
      <c r="Y188" s="4" t="s">
        <v>612</v>
      </c>
      <c r="Z188" s="4" t="s">
        <v>88</v>
      </c>
      <c r="AA188" s="4" t="s">
        <v>12</v>
      </c>
      <c r="AB188" s="4" t="s">
        <v>19</v>
      </c>
    </row>
    <row r="189" spans="1:28">
      <c r="A189" t="s">
        <v>2011</v>
      </c>
      <c r="B189" s="2">
        <v>45600</v>
      </c>
      <c r="C189" t="s">
        <v>1400</v>
      </c>
      <c r="D189" t="s">
        <v>1706</v>
      </c>
      <c r="E189" t="s">
        <v>1810</v>
      </c>
      <c r="F189">
        <v>2</v>
      </c>
      <c r="G189">
        <v>504.26</v>
      </c>
      <c r="H189" s="12">
        <v>0.04</v>
      </c>
      <c r="I189" t="s">
        <v>1825</v>
      </c>
      <c r="J189">
        <v>968.17920000000004</v>
      </c>
      <c r="K189">
        <f>_xlfn.XLOOKUP(Sales_Details__2[[#This Row],[Product_ID]],Prod_ID[Product_ID],Prod_ID[Cost])</f>
        <v>228.53</v>
      </c>
      <c r="L189">
        <f>Sales_Details__2[[#This Row],[Total_Amount]]-(Sales_Details__2[[#This Row],[Quantity]]*Sales_Details__2[[#This Row],[Cost]])</f>
        <v>511.11920000000003</v>
      </c>
      <c r="M189" t="str">
        <f t="shared" si="5"/>
        <v>0-5%</v>
      </c>
      <c r="T189" s="3" t="s">
        <v>613</v>
      </c>
      <c r="U189" s="3" t="s">
        <v>614</v>
      </c>
      <c r="V189" s="3">
        <v>53</v>
      </c>
      <c r="W189" s="4" t="str">
        <f t="shared" si="4"/>
        <v>46-55</v>
      </c>
      <c r="X189" s="3" t="s">
        <v>9</v>
      </c>
      <c r="Y189" s="3" t="s">
        <v>615</v>
      </c>
      <c r="Z189" s="3" t="s">
        <v>113</v>
      </c>
      <c r="AA189" s="3" t="s">
        <v>12</v>
      </c>
      <c r="AB189" s="3" t="s">
        <v>31</v>
      </c>
    </row>
    <row r="190" spans="1:28">
      <c r="A190" t="s">
        <v>2012</v>
      </c>
      <c r="B190" s="2">
        <v>45538</v>
      </c>
      <c r="C190" t="s">
        <v>866</v>
      </c>
      <c r="D190" t="s">
        <v>1710</v>
      </c>
      <c r="E190" t="s">
        <v>1776</v>
      </c>
      <c r="F190">
        <v>2</v>
      </c>
      <c r="G190">
        <v>549.33000000000004</v>
      </c>
      <c r="H190" s="12">
        <v>0.01</v>
      </c>
      <c r="I190" t="s">
        <v>1828</v>
      </c>
      <c r="J190">
        <v>1087.6733999999999</v>
      </c>
      <c r="K190">
        <f>_xlfn.XLOOKUP(Sales_Details__2[[#This Row],[Product_ID]],Prod_ID[Product_ID],Prod_ID[Cost])</f>
        <v>285.54000000000002</v>
      </c>
      <c r="L190">
        <f>Sales_Details__2[[#This Row],[Total_Amount]]-(Sales_Details__2[[#This Row],[Quantity]]*Sales_Details__2[[#This Row],[Cost]])</f>
        <v>516.59339999999986</v>
      </c>
      <c r="M190" t="str">
        <f t="shared" si="5"/>
        <v>0-5%</v>
      </c>
      <c r="T190" s="4" t="s">
        <v>616</v>
      </c>
      <c r="U190" s="4" t="s">
        <v>3986</v>
      </c>
      <c r="V190" s="4">
        <v>60</v>
      </c>
      <c r="W190" s="4" t="str">
        <f t="shared" si="4"/>
        <v>56-64</v>
      </c>
      <c r="X190" s="4" t="s">
        <v>16</v>
      </c>
      <c r="Y190" s="4" t="s">
        <v>618</v>
      </c>
      <c r="Z190" s="4" t="s">
        <v>22</v>
      </c>
      <c r="AA190" s="4" t="s">
        <v>12</v>
      </c>
      <c r="AB190" s="4" t="s">
        <v>19</v>
      </c>
    </row>
    <row r="191" spans="1:28">
      <c r="A191" t="s">
        <v>2013</v>
      </c>
      <c r="B191" s="2">
        <v>45411</v>
      </c>
      <c r="C191" t="s">
        <v>1193</v>
      </c>
      <c r="D191" t="s">
        <v>1553</v>
      </c>
      <c r="E191" t="s">
        <v>1766</v>
      </c>
      <c r="F191">
        <v>3</v>
      </c>
      <c r="G191">
        <v>620.22</v>
      </c>
      <c r="H191" s="12">
        <v>0.04</v>
      </c>
      <c r="I191" t="s">
        <v>1823</v>
      </c>
      <c r="J191">
        <v>1786.2336</v>
      </c>
      <c r="K191">
        <f>_xlfn.XLOOKUP(Sales_Details__2[[#This Row],[Product_ID]],Prod_ID[Product_ID],Prod_ID[Cost])</f>
        <v>306.45999999999998</v>
      </c>
      <c r="L191">
        <f>Sales_Details__2[[#This Row],[Total_Amount]]-(Sales_Details__2[[#This Row],[Quantity]]*Sales_Details__2[[#This Row],[Cost]])</f>
        <v>866.85360000000014</v>
      </c>
      <c r="M191" t="str">
        <f t="shared" si="5"/>
        <v>0-5%</v>
      </c>
      <c r="T191" s="3" t="s">
        <v>619</v>
      </c>
      <c r="U191" s="3" t="s">
        <v>620</v>
      </c>
      <c r="V191" s="3">
        <v>42</v>
      </c>
      <c r="W191" s="4" t="str">
        <f t="shared" si="4"/>
        <v>36-45</v>
      </c>
      <c r="X191" s="3" t="s">
        <v>9</v>
      </c>
      <c r="Y191" s="3" t="s">
        <v>621</v>
      </c>
      <c r="Z191" s="3" t="s">
        <v>233</v>
      </c>
      <c r="AA191" s="3" t="s">
        <v>12</v>
      </c>
      <c r="AB191" s="3" t="s">
        <v>31</v>
      </c>
    </row>
    <row r="192" spans="1:28">
      <c r="A192" t="s">
        <v>2014</v>
      </c>
      <c r="B192" s="2">
        <v>45411</v>
      </c>
      <c r="C192" t="s">
        <v>329</v>
      </c>
      <c r="D192" t="s">
        <v>1640</v>
      </c>
      <c r="E192" t="s">
        <v>1766</v>
      </c>
      <c r="F192">
        <v>1</v>
      </c>
      <c r="G192">
        <v>580.76</v>
      </c>
      <c r="H192" s="12">
        <v>0.1</v>
      </c>
      <c r="I192" t="s">
        <v>1828</v>
      </c>
      <c r="J192">
        <v>522.68399999999997</v>
      </c>
      <c r="K192">
        <f>_xlfn.XLOOKUP(Sales_Details__2[[#This Row],[Product_ID]],Prod_ID[Product_ID],Prod_ID[Cost])</f>
        <v>167.34</v>
      </c>
      <c r="L192">
        <f>Sales_Details__2[[#This Row],[Total_Amount]]-(Sales_Details__2[[#This Row],[Quantity]]*Sales_Details__2[[#This Row],[Cost]])</f>
        <v>355.34399999999994</v>
      </c>
      <c r="M192" t="str">
        <f t="shared" si="5"/>
        <v>6-10%</v>
      </c>
      <c r="T192" s="4" t="s">
        <v>622</v>
      </c>
      <c r="U192" s="4" t="s">
        <v>623</v>
      </c>
      <c r="V192" s="4">
        <v>29</v>
      </c>
      <c r="W192" s="4" t="str">
        <f t="shared" si="4"/>
        <v>26-35</v>
      </c>
      <c r="X192" s="4" t="s">
        <v>9</v>
      </c>
      <c r="Y192" s="4" t="s">
        <v>624</v>
      </c>
      <c r="Z192" s="4" t="s">
        <v>588</v>
      </c>
      <c r="AA192" s="4" t="s">
        <v>12</v>
      </c>
      <c r="AB192" s="4" t="s">
        <v>13</v>
      </c>
    </row>
    <row r="193" spans="1:28">
      <c r="A193" t="s">
        <v>2015</v>
      </c>
      <c r="B193" s="2">
        <v>45775</v>
      </c>
      <c r="C193" t="s">
        <v>1050</v>
      </c>
      <c r="D193" t="s">
        <v>1690</v>
      </c>
      <c r="E193" t="s">
        <v>1786</v>
      </c>
      <c r="F193">
        <v>3</v>
      </c>
      <c r="G193">
        <v>444.55</v>
      </c>
      <c r="H193" s="12">
        <v>0.14000000000000001</v>
      </c>
      <c r="I193" t="s">
        <v>1825</v>
      </c>
      <c r="J193">
        <v>1146.9390000000001</v>
      </c>
      <c r="K193">
        <f>_xlfn.XLOOKUP(Sales_Details__2[[#This Row],[Product_ID]],Prod_ID[Product_ID],Prod_ID[Cost])</f>
        <v>214.32</v>
      </c>
      <c r="L193">
        <f>Sales_Details__2[[#This Row],[Total_Amount]]-(Sales_Details__2[[#This Row],[Quantity]]*Sales_Details__2[[#This Row],[Cost]])</f>
        <v>503.97900000000004</v>
      </c>
      <c r="M193" t="str">
        <f t="shared" si="5"/>
        <v>11-20%</v>
      </c>
      <c r="T193" s="3" t="s">
        <v>625</v>
      </c>
      <c r="U193" s="3" t="s">
        <v>626</v>
      </c>
      <c r="V193" s="3">
        <v>21</v>
      </c>
      <c r="W193" s="4" t="str">
        <f t="shared" si="4"/>
        <v>18-25</v>
      </c>
      <c r="X193" s="3" t="s">
        <v>9</v>
      </c>
      <c r="Y193" s="3" t="s">
        <v>627</v>
      </c>
      <c r="Z193" s="3" t="s">
        <v>58</v>
      </c>
      <c r="AA193" s="3" t="s">
        <v>12</v>
      </c>
      <c r="AB193" s="3" t="s">
        <v>26</v>
      </c>
    </row>
    <row r="194" spans="1:28">
      <c r="A194" t="s">
        <v>2016</v>
      </c>
      <c r="B194" s="2">
        <v>45459</v>
      </c>
      <c r="C194" t="s">
        <v>470</v>
      </c>
      <c r="D194" t="s">
        <v>1640</v>
      </c>
      <c r="E194" t="s">
        <v>1810</v>
      </c>
      <c r="F194">
        <v>1</v>
      </c>
      <c r="G194">
        <v>804.9</v>
      </c>
      <c r="H194" s="12">
        <v>0.03</v>
      </c>
      <c r="I194" t="s">
        <v>1825</v>
      </c>
      <c r="J194">
        <v>780.75300000000004</v>
      </c>
      <c r="K194">
        <f>_xlfn.XLOOKUP(Sales_Details__2[[#This Row],[Product_ID]],Prod_ID[Product_ID],Prod_ID[Cost])</f>
        <v>167.34</v>
      </c>
      <c r="L194">
        <f>Sales_Details__2[[#This Row],[Total_Amount]]-(Sales_Details__2[[#This Row],[Quantity]]*Sales_Details__2[[#This Row],[Cost]])</f>
        <v>613.41300000000001</v>
      </c>
      <c r="M194" t="str">
        <f t="shared" si="5"/>
        <v>0-5%</v>
      </c>
      <c r="T194" s="4" t="s">
        <v>628</v>
      </c>
      <c r="U194" s="4" t="s">
        <v>629</v>
      </c>
      <c r="V194" s="4">
        <v>29</v>
      </c>
      <c r="W194" s="4" t="str">
        <f t="shared" si="4"/>
        <v>26-35</v>
      </c>
      <c r="X194" s="4" t="s">
        <v>16</v>
      </c>
      <c r="Y194" s="4" t="s">
        <v>630</v>
      </c>
      <c r="Z194" s="4" t="s">
        <v>25</v>
      </c>
      <c r="AA194" s="4" t="s">
        <v>12</v>
      </c>
      <c r="AB194" s="4" t="s">
        <v>26</v>
      </c>
    </row>
    <row r="195" spans="1:28">
      <c r="A195" t="s">
        <v>2017</v>
      </c>
      <c r="B195" s="2">
        <v>45617</v>
      </c>
      <c r="C195" t="s">
        <v>1316</v>
      </c>
      <c r="D195" t="s">
        <v>1732</v>
      </c>
      <c r="E195" t="s">
        <v>1799</v>
      </c>
      <c r="F195">
        <v>3</v>
      </c>
      <c r="G195">
        <v>361.65</v>
      </c>
      <c r="H195" s="12">
        <v>0.15</v>
      </c>
      <c r="I195" t="s">
        <v>1828</v>
      </c>
      <c r="J195">
        <v>922.20749999999998</v>
      </c>
      <c r="K195">
        <f>_xlfn.XLOOKUP(Sales_Details__2[[#This Row],[Product_ID]],Prod_ID[Product_ID],Prod_ID[Cost])</f>
        <v>447.43</v>
      </c>
      <c r="L195">
        <f>Sales_Details__2[[#This Row],[Total_Amount]]-(Sales_Details__2[[#This Row],[Quantity]]*Sales_Details__2[[#This Row],[Cost]])</f>
        <v>-420.08249999999998</v>
      </c>
      <c r="M195" t="str">
        <f t="shared" si="5"/>
        <v>11-20%</v>
      </c>
      <c r="T195" s="3" t="s">
        <v>631</v>
      </c>
      <c r="U195" s="3" t="s">
        <v>632</v>
      </c>
      <c r="V195" s="3">
        <v>26</v>
      </c>
      <c r="W195" s="4" t="str">
        <f t="shared" ref="W195:W258" si="6">IF(V195&lt;=25,"18-25",IF(V195&lt;=35,"26-35",IF(V195&lt;=45,"36-45",IF(V195&lt;=55,"46-55","56-64"))))</f>
        <v>26-35</v>
      </c>
      <c r="X195" s="3" t="s">
        <v>9</v>
      </c>
      <c r="Y195" s="3" t="s">
        <v>633</v>
      </c>
      <c r="Z195" s="3" t="s">
        <v>106</v>
      </c>
      <c r="AA195" s="3" t="s">
        <v>12</v>
      </c>
      <c r="AB195" s="3" t="s">
        <v>13</v>
      </c>
    </row>
    <row r="196" spans="1:28">
      <c r="A196" t="s">
        <v>2018</v>
      </c>
      <c r="B196" s="2">
        <v>45763</v>
      </c>
      <c r="C196" t="s">
        <v>541</v>
      </c>
      <c r="D196" t="s">
        <v>1560</v>
      </c>
      <c r="E196" t="s">
        <v>1769</v>
      </c>
      <c r="F196">
        <v>1</v>
      </c>
      <c r="G196">
        <v>271.76</v>
      </c>
      <c r="H196" s="12">
        <v>0.03</v>
      </c>
      <c r="I196" t="s">
        <v>1823</v>
      </c>
      <c r="J196">
        <v>263.60719999999998</v>
      </c>
      <c r="K196">
        <f>_xlfn.XLOOKUP(Sales_Details__2[[#This Row],[Product_ID]],Prod_ID[Product_ID],Prod_ID[Cost])</f>
        <v>218.86</v>
      </c>
      <c r="L196">
        <f>Sales_Details__2[[#This Row],[Total_Amount]]-(Sales_Details__2[[#This Row],[Quantity]]*Sales_Details__2[[#This Row],[Cost]])</f>
        <v>44.747199999999964</v>
      </c>
      <c r="M196" t="str">
        <f t="shared" ref="M196:M259" si="7">IF(H196&lt;=0.05,"0-5%",IF(H196&lt;=0.1,"6-10%",IF(H196&lt;=0.2,"11-20%","21-30%")))</f>
        <v>0-5%</v>
      </c>
      <c r="T196" s="4" t="s">
        <v>634</v>
      </c>
      <c r="U196" s="4" t="s">
        <v>635</v>
      </c>
      <c r="V196" s="4">
        <v>38</v>
      </c>
      <c r="W196" s="4" t="str">
        <f t="shared" si="6"/>
        <v>36-45</v>
      </c>
      <c r="X196" s="4" t="s">
        <v>9</v>
      </c>
      <c r="Y196" s="4" t="s">
        <v>636</v>
      </c>
      <c r="Z196" s="4" t="s">
        <v>81</v>
      </c>
      <c r="AA196" s="4" t="s">
        <v>12</v>
      </c>
      <c r="AB196" s="4" t="s">
        <v>13</v>
      </c>
    </row>
    <row r="197" spans="1:28">
      <c r="A197" t="s">
        <v>2019</v>
      </c>
      <c r="B197" s="2">
        <v>45618</v>
      </c>
      <c r="C197" t="s">
        <v>1017</v>
      </c>
      <c r="D197" t="s">
        <v>1646</v>
      </c>
      <c r="E197" t="s">
        <v>1789</v>
      </c>
      <c r="F197">
        <v>3</v>
      </c>
      <c r="G197">
        <v>958.15</v>
      </c>
      <c r="H197" s="12">
        <v>0.24</v>
      </c>
      <c r="I197" t="s">
        <v>1828</v>
      </c>
      <c r="J197">
        <v>2184.5819999999999</v>
      </c>
      <c r="K197">
        <f>_xlfn.XLOOKUP(Sales_Details__2[[#This Row],[Product_ID]],Prod_ID[Product_ID],Prod_ID[Cost])</f>
        <v>43.29</v>
      </c>
      <c r="L197">
        <f>Sales_Details__2[[#This Row],[Total_Amount]]-(Sales_Details__2[[#This Row],[Quantity]]*Sales_Details__2[[#This Row],[Cost]])</f>
        <v>2054.712</v>
      </c>
      <c r="M197" t="str">
        <f t="shared" si="7"/>
        <v>21-30%</v>
      </c>
      <c r="T197" s="3" t="s">
        <v>637</v>
      </c>
      <c r="U197" s="3" t="s">
        <v>638</v>
      </c>
      <c r="V197" s="3">
        <v>46</v>
      </c>
      <c r="W197" s="4" t="str">
        <f t="shared" si="6"/>
        <v>46-55</v>
      </c>
      <c r="X197" s="3" t="s">
        <v>9</v>
      </c>
      <c r="Y197" s="3" t="s">
        <v>639</v>
      </c>
      <c r="Z197" s="3" t="s">
        <v>51</v>
      </c>
      <c r="AA197" s="3" t="s">
        <v>12</v>
      </c>
      <c r="AB197" s="3" t="s">
        <v>13</v>
      </c>
    </row>
    <row r="198" spans="1:28">
      <c r="A198" t="s">
        <v>2020</v>
      </c>
      <c r="B198" s="2">
        <v>45290</v>
      </c>
      <c r="C198" t="s">
        <v>1325</v>
      </c>
      <c r="D198" t="s">
        <v>1668</v>
      </c>
      <c r="E198" t="s">
        <v>1807</v>
      </c>
      <c r="F198">
        <v>1</v>
      </c>
      <c r="G198">
        <v>889.19</v>
      </c>
      <c r="H198" s="12">
        <v>0.03</v>
      </c>
      <c r="I198" t="s">
        <v>1823</v>
      </c>
      <c r="J198">
        <v>862.51430000000005</v>
      </c>
      <c r="K198">
        <f>_xlfn.XLOOKUP(Sales_Details__2[[#This Row],[Product_ID]],Prod_ID[Product_ID],Prod_ID[Cost])</f>
        <v>482.75</v>
      </c>
      <c r="L198">
        <f>Sales_Details__2[[#This Row],[Total_Amount]]-(Sales_Details__2[[#This Row],[Quantity]]*Sales_Details__2[[#This Row],[Cost]])</f>
        <v>379.76430000000005</v>
      </c>
      <c r="M198" t="str">
        <f t="shared" si="7"/>
        <v>0-5%</v>
      </c>
      <c r="T198" s="4" t="s">
        <v>640</v>
      </c>
      <c r="U198" s="4" t="s">
        <v>641</v>
      </c>
      <c r="V198" s="4">
        <v>60</v>
      </c>
      <c r="W198" s="4" t="str">
        <f t="shared" si="6"/>
        <v>56-64</v>
      </c>
      <c r="X198" s="4" t="s">
        <v>9</v>
      </c>
      <c r="Y198" s="4" t="s">
        <v>642</v>
      </c>
      <c r="Z198" s="4" t="s">
        <v>133</v>
      </c>
      <c r="AA198" s="4" t="s">
        <v>12</v>
      </c>
      <c r="AB198" s="4" t="s">
        <v>31</v>
      </c>
    </row>
    <row r="199" spans="1:28">
      <c r="A199" t="s">
        <v>2021</v>
      </c>
      <c r="B199" s="2">
        <v>45904</v>
      </c>
      <c r="C199" t="s">
        <v>1431</v>
      </c>
      <c r="D199" t="s">
        <v>1662</v>
      </c>
      <c r="E199" t="s">
        <v>1804</v>
      </c>
      <c r="F199">
        <v>4</v>
      </c>
      <c r="G199">
        <v>689.67</v>
      </c>
      <c r="H199" s="12">
        <v>0.05</v>
      </c>
      <c r="I199" t="s">
        <v>1828</v>
      </c>
      <c r="J199">
        <v>2620.7460000000001</v>
      </c>
      <c r="K199">
        <f>_xlfn.XLOOKUP(Sales_Details__2[[#This Row],[Product_ID]],Prod_ID[Product_ID],Prod_ID[Cost])</f>
        <v>30.62</v>
      </c>
      <c r="L199">
        <f>Sales_Details__2[[#This Row],[Total_Amount]]-(Sales_Details__2[[#This Row],[Quantity]]*Sales_Details__2[[#This Row],[Cost]])</f>
        <v>2498.2660000000001</v>
      </c>
      <c r="M199" t="str">
        <f t="shared" si="7"/>
        <v>0-5%</v>
      </c>
      <c r="T199" s="3" t="s">
        <v>643</v>
      </c>
      <c r="U199" s="3" t="s">
        <v>644</v>
      </c>
      <c r="V199" s="3">
        <v>18</v>
      </c>
      <c r="W199" s="4" t="str">
        <f t="shared" si="6"/>
        <v>18-25</v>
      </c>
      <c r="X199" s="3" t="s">
        <v>16</v>
      </c>
      <c r="Y199" s="3" t="s">
        <v>645</v>
      </c>
      <c r="Z199" s="3" t="s">
        <v>163</v>
      </c>
      <c r="AA199" s="3" t="s">
        <v>12</v>
      </c>
      <c r="AB199" s="3" t="s">
        <v>19</v>
      </c>
    </row>
    <row r="200" spans="1:28">
      <c r="A200" t="s">
        <v>2022</v>
      </c>
      <c r="B200" s="2">
        <v>45227</v>
      </c>
      <c r="C200" t="s">
        <v>461</v>
      </c>
      <c r="D200" t="s">
        <v>1636</v>
      </c>
      <c r="E200" t="s">
        <v>1792</v>
      </c>
      <c r="F200">
        <v>1</v>
      </c>
      <c r="G200">
        <v>541.24</v>
      </c>
      <c r="H200" s="12">
        <v>0.03</v>
      </c>
      <c r="I200" t="s">
        <v>1825</v>
      </c>
      <c r="J200">
        <v>525.00279999999998</v>
      </c>
      <c r="K200">
        <f>_xlfn.XLOOKUP(Sales_Details__2[[#This Row],[Product_ID]],Prod_ID[Product_ID],Prod_ID[Cost])</f>
        <v>167.12</v>
      </c>
      <c r="L200">
        <f>Sales_Details__2[[#This Row],[Total_Amount]]-(Sales_Details__2[[#This Row],[Quantity]]*Sales_Details__2[[#This Row],[Cost]])</f>
        <v>357.88279999999997</v>
      </c>
      <c r="M200" t="str">
        <f t="shared" si="7"/>
        <v>0-5%</v>
      </c>
      <c r="T200" s="4" t="s">
        <v>646</v>
      </c>
      <c r="U200" s="4" t="s">
        <v>647</v>
      </c>
      <c r="V200" s="4">
        <v>45</v>
      </c>
      <c r="W200" s="4" t="str">
        <f t="shared" si="6"/>
        <v>36-45</v>
      </c>
      <c r="X200" s="4" t="s">
        <v>16</v>
      </c>
      <c r="Y200" s="4" t="s">
        <v>207</v>
      </c>
      <c r="Z200" s="4" t="s">
        <v>201</v>
      </c>
      <c r="AA200" s="4" t="s">
        <v>12</v>
      </c>
      <c r="AB200" s="4" t="s">
        <v>19</v>
      </c>
    </row>
    <row r="201" spans="1:28">
      <c r="A201" t="s">
        <v>2023</v>
      </c>
      <c r="B201" s="2">
        <v>45600</v>
      </c>
      <c r="C201" t="s">
        <v>1386</v>
      </c>
      <c r="D201" t="s">
        <v>1710</v>
      </c>
      <c r="E201" t="s">
        <v>1776</v>
      </c>
      <c r="F201">
        <v>1</v>
      </c>
      <c r="G201">
        <v>454.71</v>
      </c>
      <c r="H201" s="12">
        <v>0.16</v>
      </c>
      <c r="I201" t="s">
        <v>1825</v>
      </c>
      <c r="J201">
        <v>381.95639999999997</v>
      </c>
      <c r="K201">
        <f>_xlfn.XLOOKUP(Sales_Details__2[[#This Row],[Product_ID]],Prod_ID[Product_ID],Prod_ID[Cost])</f>
        <v>285.54000000000002</v>
      </c>
      <c r="L201">
        <f>Sales_Details__2[[#This Row],[Total_Amount]]-(Sales_Details__2[[#This Row],[Quantity]]*Sales_Details__2[[#This Row],[Cost]])</f>
        <v>96.416399999999953</v>
      </c>
      <c r="M201" t="str">
        <f t="shared" si="7"/>
        <v>11-20%</v>
      </c>
      <c r="T201" s="3" t="s">
        <v>648</v>
      </c>
      <c r="U201" s="3" t="s">
        <v>649</v>
      </c>
      <c r="V201" s="3">
        <v>54</v>
      </c>
      <c r="W201" s="4" t="str">
        <f t="shared" si="6"/>
        <v>46-55</v>
      </c>
      <c r="X201" s="3" t="s">
        <v>9</v>
      </c>
      <c r="Y201" s="3" t="s">
        <v>650</v>
      </c>
      <c r="Z201" s="3" t="s">
        <v>171</v>
      </c>
      <c r="AA201" s="3" t="s">
        <v>12</v>
      </c>
      <c r="AB201" s="3" t="s">
        <v>26</v>
      </c>
    </row>
    <row r="202" spans="1:28">
      <c r="A202" t="s">
        <v>2024</v>
      </c>
      <c r="B202" s="2">
        <v>45646</v>
      </c>
      <c r="C202" t="s">
        <v>150</v>
      </c>
      <c r="D202" t="s">
        <v>1680</v>
      </c>
      <c r="E202" t="s">
        <v>1773</v>
      </c>
      <c r="F202">
        <v>2</v>
      </c>
      <c r="G202">
        <v>397.63</v>
      </c>
      <c r="H202" s="12">
        <v>0.26</v>
      </c>
      <c r="I202" t="s">
        <v>1823</v>
      </c>
      <c r="J202">
        <v>588.49239999999998</v>
      </c>
      <c r="K202">
        <f>_xlfn.XLOOKUP(Sales_Details__2[[#This Row],[Product_ID]],Prod_ID[Product_ID],Prod_ID[Cost])</f>
        <v>340.39</v>
      </c>
      <c r="L202">
        <f>Sales_Details__2[[#This Row],[Total_Amount]]-(Sales_Details__2[[#This Row],[Quantity]]*Sales_Details__2[[#This Row],[Cost]])</f>
        <v>-92.287599999999998</v>
      </c>
      <c r="M202" t="str">
        <f t="shared" si="7"/>
        <v>21-30%</v>
      </c>
      <c r="T202" s="4" t="s">
        <v>651</v>
      </c>
      <c r="U202" s="4" t="s">
        <v>652</v>
      </c>
      <c r="V202" s="4">
        <v>46</v>
      </c>
      <c r="W202" s="4" t="str">
        <f t="shared" si="6"/>
        <v>46-55</v>
      </c>
      <c r="X202" s="4" t="s">
        <v>9</v>
      </c>
      <c r="Y202" s="4" t="s">
        <v>653</v>
      </c>
      <c r="Z202" s="4" t="s">
        <v>237</v>
      </c>
      <c r="AA202" s="4" t="s">
        <v>12</v>
      </c>
      <c r="AB202" s="4" t="s">
        <v>26</v>
      </c>
    </row>
    <row r="203" spans="1:28">
      <c r="A203" t="s">
        <v>2025</v>
      </c>
      <c r="B203" s="2">
        <v>45725</v>
      </c>
      <c r="C203" t="s">
        <v>565</v>
      </c>
      <c r="D203" t="s">
        <v>1714</v>
      </c>
      <c r="E203" t="s">
        <v>1776</v>
      </c>
      <c r="F203">
        <v>3</v>
      </c>
      <c r="G203">
        <v>748.56</v>
      </c>
      <c r="H203" s="12">
        <v>0.26</v>
      </c>
      <c r="I203" t="s">
        <v>1825</v>
      </c>
      <c r="J203">
        <v>1661.8032000000001</v>
      </c>
      <c r="K203">
        <f>_xlfn.XLOOKUP(Sales_Details__2[[#This Row],[Product_ID]],Prod_ID[Product_ID],Prod_ID[Cost])</f>
        <v>305.49</v>
      </c>
      <c r="L203">
        <f>Sales_Details__2[[#This Row],[Total_Amount]]-(Sales_Details__2[[#This Row],[Quantity]]*Sales_Details__2[[#This Row],[Cost]])</f>
        <v>745.33320000000003</v>
      </c>
      <c r="M203" t="str">
        <f t="shared" si="7"/>
        <v>21-30%</v>
      </c>
      <c r="T203" s="3" t="s">
        <v>654</v>
      </c>
      <c r="U203" s="3" t="s">
        <v>655</v>
      </c>
      <c r="V203" s="3">
        <v>30</v>
      </c>
      <c r="W203" s="4" t="str">
        <f t="shared" si="6"/>
        <v>26-35</v>
      </c>
      <c r="X203" s="3" t="s">
        <v>9</v>
      </c>
      <c r="Y203" s="3" t="s">
        <v>656</v>
      </c>
      <c r="Z203" s="3" t="s">
        <v>434</v>
      </c>
      <c r="AA203" s="3" t="s">
        <v>12</v>
      </c>
      <c r="AB203" s="3" t="s">
        <v>19</v>
      </c>
    </row>
    <row r="204" spans="1:28">
      <c r="A204" t="s">
        <v>2026</v>
      </c>
      <c r="B204" s="2">
        <v>45742</v>
      </c>
      <c r="C204" t="s">
        <v>487</v>
      </c>
      <c r="D204" t="s">
        <v>1614</v>
      </c>
      <c r="E204" t="s">
        <v>1769</v>
      </c>
      <c r="F204">
        <v>1</v>
      </c>
      <c r="G204">
        <v>885.72</v>
      </c>
      <c r="H204" s="12">
        <v>0.15</v>
      </c>
      <c r="I204" t="s">
        <v>1823</v>
      </c>
      <c r="J204">
        <v>752.86199999999997</v>
      </c>
      <c r="K204">
        <f>_xlfn.XLOOKUP(Sales_Details__2[[#This Row],[Product_ID]],Prod_ID[Product_ID],Prod_ID[Cost])</f>
        <v>179.77</v>
      </c>
      <c r="L204">
        <f>Sales_Details__2[[#This Row],[Total_Amount]]-(Sales_Details__2[[#This Row],[Quantity]]*Sales_Details__2[[#This Row],[Cost]])</f>
        <v>573.09199999999998</v>
      </c>
      <c r="M204" t="str">
        <f t="shared" si="7"/>
        <v>11-20%</v>
      </c>
      <c r="T204" s="4" t="s">
        <v>657</v>
      </c>
      <c r="U204" s="4" t="s">
        <v>658</v>
      </c>
      <c r="V204" s="4">
        <v>25</v>
      </c>
      <c r="W204" s="4" t="str">
        <f t="shared" si="6"/>
        <v>18-25</v>
      </c>
      <c r="X204" s="4" t="s">
        <v>16</v>
      </c>
      <c r="Y204" s="4" t="s">
        <v>659</v>
      </c>
      <c r="Z204" s="4" t="s">
        <v>156</v>
      </c>
      <c r="AA204" s="4" t="s">
        <v>12</v>
      </c>
      <c r="AB204" s="4" t="s">
        <v>26</v>
      </c>
    </row>
    <row r="205" spans="1:28">
      <c r="A205" t="s">
        <v>2027</v>
      </c>
      <c r="B205" s="2">
        <v>45750</v>
      </c>
      <c r="C205" t="s">
        <v>381</v>
      </c>
      <c r="D205" t="s">
        <v>1672</v>
      </c>
      <c r="E205" t="s">
        <v>1757</v>
      </c>
      <c r="F205">
        <v>4</v>
      </c>
      <c r="G205">
        <v>408.07</v>
      </c>
      <c r="H205" s="12">
        <v>0.28000000000000003</v>
      </c>
      <c r="I205" t="s">
        <v>1828</v>
      </c>
      <c r="J205">
        <v>1175.2416000000001</v>
      </c>
      <c r="K205">
        <f>_xlfn.XLOOKUP(Sales_Details__2[[#This Row],[Product_ID]],Prod_ID[Product_ID],Prod_ID[Cost])</f>
        <v>86.42</v>
      </c>
      <c r="L205">
        <f>Sales_Details__2[[#This Row],[Total_Amount]]-(Sales_Details__2[[#This Row],[Quantity]]*Sales_Details__2[[#This Row],[Cost]])</f>
        <v>829.5616</v>
      </c>
      <c r="M205" t="str">
        <f t="shared" si="7"/>
        <v>21-30%</v>
      </c>
      <c r="T205" s="3" t="s">
        <v>660</v>
      </c>
      <c r="U205" s="3" t="s">
        <v>661</v>
      </c>
      <c r="V205" s="3">
        <v>37</v>
      </c>
      <c r="W205" s="4" t="str">
        <f t="shared" si="6"/>
        <v>36-45</v>
      </c>
      <c r="X205" s="3" t="s">
        <v>16</v>
      </c>
      <c r="Y205" s="3" t="s">
        <v>662</v>
      </c>
      <c r="Z205" s="3" t="s">
        <v>62</v>
      </c>
      <c r="AA205" s="3" t="s">
        <v>12</v>
      </c>
      <c r="AB205" s="3" t="s">
        <v>19</v>
      </c>
    </row>
    <row r="206" spans="1:28">
      <c r="A206" t="s">
        <v>2028</v>
      </c>
      <c r="B206" s="2">
        <v>45327</v>
      </c>
      <c r="C206" t="s">
        <v>1455</v>
      </c>
      <c r="D206" t="s">
        <v>1616</v>
      </c>
      <c r="E206" t="s">
        <v>1786</v>
      </c>
      <c r="F206">
        <v>2</v>
      </c>
      <c r="G206">
        <v>597.07000000000005</v>
      </c>
      <c r="H206" s="12">
        <v>0.28000000000000003</v>
      </c>
      <c r="I206" t="s">
        <v>1825</v>
      </c>
      <c r="J206">
        <v>859.7808</v>
      </c>
      <c r="K206">
        <f>_xlfn.XLOOKUP(Sales_Details__2[[#This Row],[Product_ID]],Prod_ID[Product_ID],Prod_ID[Cost])</f>
        <v>419.28</v>
      </c>
      <c r="L206">
        <f>Sales_Details__2[[#This Row],[Total_Amount]]-(Sales_Details__2[[#This Row],[Quantity]]*Sales_Details__2[[#This Row],[Cost]])</f>
        <v>21.220800000000054</v>
      </c>
      <c r="M206" t="str">
        <f t="shared" si="7"/>
        <v>21-30%</v>
      </c>
      <c r="T206" s="4" t="s">
        <v>663</v>
      </c>
      <c r="U206" s="4" t="s">
        <v>664</v>
      </c>
      <c r="V206" s="4">
        <v>47</v>
      </c>
      <c r="W206" s="4" t="str">
        <f t="shared" si="6"/>
        <v>46-55</v>
      </c>
      <c r="X206" s="4" t="s">
        <v>9</v>
      </c>
      <c r="Y206" s="4" t="s">
        <v>665</v>
      </c>
      <c r="Z206" s="4" t="s">
        <v>267</v>
      </c>
      <c r="AA206" s="4" t="s">
        <v>12</v>
      </c>
      <c r="AB206" s="4" t="s">
        <v>19</v>
      </c>
    </row>
    <row r="207" spans="1:28">
      <c r="A207" t="s">
        <v>2029</v>
      </c>
      <c r="B207" s="2">
        <v>45465</v>
      </c>
      <c r="C207" t="s">
        <v>97</v>
      </c>
      <c r="D207" t="s">
        <v>1682</v>
      </c>
      <c r="E207" t="s">
        <v>1786</v>
      </c>
      <c r="F207">
        <v>3</v>
      </c>
      <c r="G207">
        <v>723.47</v>
      </c>
      <c r="H207" s="12">
        <v>0.12</v>
      </c>
      <c r="I207" t="s">
        <v>1828</v>
      </c>
      <c r="J207">
        <v>1909.9608000000001</v>
      </c>
      <c r="K207">
        <f>_xlfn.XLOOKUP(Sales_Details__2[[#This Row],[Product_ID]],Prod_ID[Product_ID],Prod_ID[Cost])</f>
        <v>349.17</v>
      </c>
      <c r="L207">
        <f>Sales_Details__2[[#This Row],[Total_Amount]]-(Sales_Details__2[[#This Row],[Quantity]]*Sales_Details__2[[#This Row],[Cost]])</f>
        <v>862.45080000000007</v>
      </c>
      <c r="M207" t="str">
        <f t="shared" si="7"/>
        <v>11-20%</v>
      </c>
      <c r="T207" s="3" t="s">
        <v>666</v>
      </c>
      <c r="U207" s="3" t="s">
        <v>667</v>
      </c>
      <c r="V207" s="3">
        <v>52</v>
      </c>
      <c r="W207" s="4" t="str">
        <f t="shared" si="6"/>
        <v>46-55</v>
      </c>
      <c r="X207" s="3" t="s">
        <v>9</v>
      </c>
      <c r="Y207" s="3" t="s">
        <v>668</v>
      </c>
      <c r="Z207" s="3" t="s">
        <v>287</v>
      </c>
      <c r="AA207" s="3" t="s">
        <v>12</v>
      </c>
      <c r="AB207" s="3" t="s">
        <v>19</v>
      </c>
    </row>
    <row r="208" spans="1:28">
      <c r="A208" t="s">
        <v>2030</v>
      </c>
      <c r="B208" s="2">
        <v>45883</v>
      </c>
      <c r="C208" t="s">
        <v>1355</v>
      </c>
      <c r="D208" t="s">
        <v>1724</v>
      </c>
      <c r="E208" t="s">
        <v>1773</v>
      </c>
      <c r="F208">
        <v>1</v>
      </c>
      <c r="G208">
        <v>479.93</v>
      </c>
      <c r="H208" s="12">
        <v>0.22</v>
      </c>
      <c r="I208" t="s">
        <v>1823</v>
      </c>
      <c r="J208">
        <v>374.34539999999998</v>
      </c>
      <c r="K208">
        <f>_xlfn.XLOOKUP(Sales_Details__2[[#This Row],[Product_ID]],Prod_ID[Product_ID],Prod_ID[Cost])</f>
        <v>131.24</v>
      </c>
      <c r="L208">
        <f>Sales_Details__2[[#This Row],[Total_Amount]]-(Sales_Details__2[[#This Row],[Quantity]]*Sales_Details__2[[#This Row],[Cost]])</f>
        <v>243.10539999999997</v>
      </c>
      <c r="M208" t="str">
        <f t="shared" si="7"/>
        <v>21-30%</v>
      </c>
      <c r="T208" s="4" t="s">
        <v>669</v>
      </c>
      <c r="U208" s="4" t="s">
        <v>670</v>
      </c>
      <c r="V208" s="4">
        <v>44</v>
      </c>
      <c r="W208" s="4" t="str">
        <f t="shared" si="6"/>
        <v>36-45</v>
      </c>
      <c r="X208" s="4" t="s">
        <v>16</v>
      </c>
      <c r="Y208" s="4" t="s">
        <v>671</v>
      </c>
      <c r="Z208" s="4" t="s">
        <v>88</v>
      </c>
      <c r="AA208" s="4" t="s">
        <v>12</v>
      </c>
      <c r="AB208" s="4" t="s">
        <v>13</v>
      </c>
    </row>
    <row r="209" spans="1:28">
      <c r="A209" t="s">
        <v>2031</v>
      </c>
      <c r="B209" s="2">
        <v>45445</v>
      </c>
      <c r="C209" t="s">
        <v>779</v>
      </c>
      <c r="D209" t="s">
        <v>1616</v>
      </c>
      <c r="E209" t="s">
        <v>1804</v>
      </c>
      <c r="F209">
        <v>4</v>
      </c>
      <c r="G209">
        <v>362.81</v>
      </c>
      <c r="H209" s="12">
        <v>0.21</v>
      </c>
      <c r="I209" t="s">
        <v>1828</v>
      </c>
      <c r="J209">
        <v>1146.4795999999999</v>
      </c>
      <c r="K209">
        <f>_xlfn.XLOOKUP(Sales_Details__2[[#This Row],[Product_ID]],Prod_ID[Product_ID],Prod_ID[Cost])</f>
        <v>419.28</v>
      </c>
      <c r="L209">
        <f>Sales_Details__2[[#This Row],[Total_Amount]]-(Sales_Details__2[[#This Row],[Quantity]]*Sales_Details__2[[#This Row],[Cost]])</f>
        <v>-530.6404</v>
      </c>
      <c r="M209" t="str">
        <f t="shared" si="7"/>
        <v>21-30%</v>
      </c>
      <c r="T209" s="3" t="s">
        <v>672</v>
      </c>
      <c r="U209" s="3" t="s">
        <v>673</v>
      </c>
      <c r="V209" s="3">
        <v>26</v>
      </c>
      <c r="W209" s="4" t="str">
        <f t="shared" si="6"/>
        <v>26-35</v>
      </c>
      <c r="X209" s="3" t="s">
        <v>16</v>
      </c>
      <c r="Y209" s="3" t="s">
        <v>674</v>
      </c>
      <c r="Z209" s="3" t="s">
        <v>237</v>
      </c>
      <c r="AA209" s="3" t="s">
        <v>12</v>
      </c>
      <c r="AB209" s="3" t="s">
        <v>31</v>
      </c>
    </row>
    <row r="210" spans="1:28">
      <c r="A210" t="s">
        <v>2032</v>
      </c>
      <c r="B210" s="2">
        <v>45640</v>
      </c>
      <c r="C210" t="s">
        <v>610</v>
      </c>
      <c r="D210" t="s">
        <v>1706</v>
      </c>
      <c r="E210" t="s">
        <v>1766</v>
      </c>
      <c r="F210">
        <v>1</v>
      </c>
      <c r="G210">
        <v>127.11</v>
      </c>
      <c r="H210" s="12">
        <v>0.01</v>
      </c>
      <c r="I210" t="s">
        <v>1825</v>
      </c>
      <c r="J210">
        <v>125.8389</v>
      </c>
      <c r="K210">
        <f>_xlfn.XLOOKUP(Sales_Details__2[[#This Row],[Product_ID]],Prod_ID[Product_ID],Prod_ID[Cost])</f>
        <v>228.53</v>
      </c>
      <c r="L210">
        <f>Sales_Details__2[[#This Row],[Total_Amount]]-(Sales_Details__2[[#This Row],[Quantity]]*Sales_Details__2[[#This Row],[Cost]])</f>
        <v>-102.69110000000001</v>
      </c>
      <c r="M210" t="str">
        <f t="shared" si="7"/>
        <v>0-5%</v>
      </c>
      <c r="T210" s="4" t="s">
        <v>675</v>
      </c>
      <c r="U210" s="4" t="s">
        <v>676</v>
      </c>
      <c r="V210" s="4">
        <v>28</v>
      </c>
      <c r="W210" s="4" t="str">
        <f t="shared" si="6"/>
        <v>26-35</v>
      </c>
      <c r="X210" s="4" t="s">
        <v>16</v>
      </c>
      <c r="Y210" s="4" t="s">
        <v>677</v>
      </c>
      <c r="Z210" s="4" t="s">
        <v>88</v>
      </c>
      <c r="AA210" s="4" t="s">
        <v>12</v>
      </c>
      <c r="AB210" s="4" t="s">
        <v>26</v>
      </c>
    </row>
    <row r="211" spans="1:28">
      <c r="A211" t="s">
        <v>2033</v>
      </c>
      <c r="B211" s="2">
        <v>45411</v>
      </c>
      <c r="C211" t="s">
        <v>607</v>
      </c>
      <c r="D211" t="s">
        <v>1616</v>
      </c>
      <c r="E211" t="s">
        <v>1807</v>
      </c>
      <c r="F211">
        <v>4</v>
      </c>
      <c r="G211">
        <v>931.26</v>
      </c>
      <c r="H211" s="12">
        <v>0.04</v>
      </c>
      <c r="I211" t="s">
        <v>1823</v>
      </c>
      <c r="J211">
        <v>3576.0383999999999</v>
      </c>
      <c r="K211">
        <f>_xlfn.XLOOKUP(Sales_Details__2[[#This Row],[Product_ID]],Prod_ID[Product_ID],Prod_ID[Cost])</f>
        <v>419.28</v>
      </c>
      <c r="L211">
        <f>Sales_Details__2[[#This Row],[Total_Amount]]-(Sales_Details__2[[#This Row],[Quantity]]*Sales_Details__2[[#This Row],[Cost]])</f>
        <v>1898.9184</v>
      </c>
      <c r="M211" t="str">
        <f t="shared" si="7"/>
        <v>0-5%</v>
      </c>
      <c r="T211" s="3" t="s">
        <v>678</v>
      </c>
      <c r="U211" s="3" t="s">
        <v>679</v>
      </c>
      <c r="V211" s="3">
        <v>54</v>
      </c>
      <c r="W211" s="4" t="str">
        <f t="shared" si="6"/>
        <v>46-55</v>
      </c>
      <c r="X211" s="3" t="s">
        <v>9</v>
      </c>
      <c r="Y211" s="3" t="s">
        <v>680</v>
      </c>
      <c r="Z211" s="3" t="s">
        <v>328</v>
      </c>
      <c r="AA211" s="3" t="s">
        <v>12</v>
      </c>
      <c r="AB211" s="3" t="s">
        <v>19</v>
      </c>
    </row>
    <row r="212" spans="1:28">
      <c r="A212" t="s">
        <v>2034</v>
      </c>
      <c r="B212" s="2">
        <v>45224</v>
      </c>
      <c r="C212" t="s">
        <v>1160</v>
      </c>
      <c r="D212" t="s">
        <v>1682</v>
      </c>
      <c r="E212" t="s">
        <v>1782</v>
      </c>
      <c r="F212">
        <v>1</v>
      </c>
      <c r="G212">
        <v>620.80999999999995</v>
      </c>
      <c r="H212" s="12">
        <v>0.04</v>
      </c>
      <c r="I212" t="s">
        <v>1825</v>
      </c>
      <c r="J212">
        <v>595.97760000000005</v>
      </c>
      <c r="K212">
        <f>_xlfn.XLOOKUP(Sales_Details__2[[#This Row],[Product_ID]],Prod_ID[Product_ID],Prod_ID[Cost])</f>
        <v>349.17</v>
      </c>
      <c r="L212">
        <f>Sales_Details__2[[#This Row],[Total_Amount]]-(Sales_Details__2[[#This Row],[Quantity]]*Sales_Details__2[[#This Row],[Cost]])</f>
        <v>246.80760000000004</v>
      </c>
      <c r="M212" t="str">
        <f t="shared" si="7"/>
        <v>0-5%</v>
      </c>
      <c r="T212" s="4" t="s">
        <v>681</v>
      </c>
      <c r="U212" s="4" t="s">
        <v>682</v>
      </c>
      <c r="V212" s="4">
        <v>50</v>
      </c>
      <c r="W212" s="4" t="str">
        <f t="shared" si="6"/>
        <v>46-55</v>
      </c>
      <c r="X212" s="4" t="s">
        <v>16</v>
      </c>
      <c r="Y212" s="4" t="s">
        <v>683</v>
      </c>
      <c r="Z212" s="4" t="s">
        <v>434</v>
      </c>
      <c r="AA212" s="4" t="s">
        <v>12</v>
      </c>
      <c r="AB212" s="4" t="s">
        <v>19</v>
      </c>
    </row>
    <row r="213" spans="1:28">
      <c r="A213" t="s">
        <v>2035</v>
      </c>
      <c r="B213" s="2">
        <v>45497</v>
      </c>
      <c r="C213" t="s">
        <v>338</v>
      </c>
      <c r="D213" t="s">
        <v>1648</v>
      </c>
      <c r="E213" t="s">
        <v>1761</v>
      </c>
      <c r="F213">
        <v>1</v>
      </c>
      <c r="G213">
        <v>823.26</v>
      </c>
      <c r="H213" s="12">
        <v>0.27</v>
      </c>
      <c r="I213" t="s">
        <v>1828</v>
      </c>
      <c r="J213">
        <v>600.97979999999995</v>
      </c>
      <c r="K213">
        <f>_xlfn.XLOOKUP(Sales_Details__2[[#This Row],[Product_ID]],Prod_ID[Product_ID],Prod_ID[Cost])</f>
        <v>190.29</v>
      </c>
      <c r="L213">
        <f>Sales_Details__2[[#This Row],[Total_Amount]]-(Sales_Details__2[[#This Row],[Quantity]]*Sales_Details__2[[#This Row],[Cost]])</f>
        <v>410.68979999999999</v>
      </c>
      <c r="M213" t="str">
        <f t="shared" si="7"/>
        <v>21-30%</v>
      </c>
      <c r="T213" s="3" t="s">
        <v>684</v>
      </c>
      <c r="U213" s="3" t="s">
        <v>685</v>
      </c>
      <c r="V213" s="3">
        <v>48</v>
      </c>
      <c r="W213" s="4" t="str">
        <f t="shared" si="6"/>
        <v>46-55</v>
      </c>
      <c r="X213" s="3" t="s">
        <v>9</v>
      </c>
      <c r="Y213" s="3" t="s">
        <v>686</v>
      </c>
      <c r="Z213" s="3" t="s">
        <v>81</v>
      </c>
      <c r="AA213" s="3" t="s">
        <v>12</v>
      </c>
      <c r="AB213" s="3" t="s">
        <v>31</v>
      </c>
    </row>
    <row r="214" spans="1:28">
      <c r="A214" t="s">
        <v>2036</v>
      </c>
      <c r="B214" s="2">
        <v>45807</v>
      </c>
      <c r="C214" t="s">
        <v>59</v>
      </c>
      <c r="D214" t="s">
        <v>1602</v>
      </c>
      <c r="E214" t="s">
        <v>1782</v>
      </c>
      <c r="F214">
        <v>3</v>
      </c>
      <c r="G214">
        <v>681.01</v>
      </c>
      <c r="H214" s="12">
        <v>0.27</v>
      </c>
      <c r="I214" t="s">
        <v>1828</v>
      </c>
      <c r="J214">
        <v>1491.4119000000001</v>
      </c>
      <c r="K214">
        <f>_xlfn.XLOOKUP(Sales_Details__2[[#This Row],[Product_ID]],Prod_ID[Product_ID],Prod_ID[Cost])</f>
        <v>219.12333333333333</v>
      </c>
      <c r="L214">
        <f>Sales_Details__2[[#This Row],[Total_Amount]]-(Sales_Details__2[[#This Row],[Quantity]]*Sales_Details__2[[#This Row],[Cost]])</f>
        <v>834.04190000000006</v>
      </c>
      <c r="M214" t="str">
        <f t="shared" si="7"/>
        <v>21-30%</v>
      </c>
      <c r="T214" s="4" t="s">
        <v>687</v>
      </c>
      <c r="U214" s="4" t="s">
        <v>688</v>
      </c>
      <c r="V214" s="4">
        <v>20</v>
      </c>
      <c r="W214" s="4" t="str">
        <f t="shared" si="6"/>
        <v>18-25</v>
      </c>
      <c r="X214" s="4" t="s">
        <v>16</v>
      </c>
      <c r="Y214" s="4" t="s">
        <v>689</v>
      </c>
      <c r="Z214" s="4" t="s">
        <v>92</v>
      </c>
      <c r="AA214" s="4" t="s">
        <v>12</v>
      </c>
      <c r="AB214" s="4" t="s">
        <v>31</v>
      </c>
    </row>
    <row r="215" spans="1:28">
      <c r="A215" t="s">
        <v>2037</v>
      </c>
      <c r="B215" s="2">
        <v>45942</v>
      </c>
      <c r="C215" t="s">
        <v>1368</v>
      </c>
      <c r="D215" t="s">
        <v>1660</v>
      </c>
      <c r="E215" t="s">
        <v>1813</v>
      </c>
      <c r="F215">
        <v>4</v>
      </c>
      <c r="G215">
        <v>119.83</v>
      </c>
      <c r="H215" s="12">
        <v>0.13</v>
      </c>
      <c r="I215" t="s">
        <v>1823</v>
      </c>
      <c r="J215">
        <v>417.00839999999999</v>
      </c>
      <c r="K215">
        <f>_xlfn.XLOOKUP(Sales_Details__2[[#This Row],[Product_ID]],Prod_ID[Product_ID],Prod_ID[Cost])</f>
        <v>461.47</v>
      </c>
      <c r="L215">
        <f>Sales_Details__2[[#This Row],[Total_Amount]]-(Sales_Details__2[[#This Row],[Quantity]]*Sales_Details__2[[#This Row],[Cost]])</f>
        <v>-1428.8716000000002</v>
      </c>
      <c r="M215" t="str">
        <f t="shared" si="7"/>
        <v>11-20%</v>
      </c>
      <c r="T215" s="3" t="s">
        <v>690</v>
      </c>
      <c r="U215" s="3" t="s">
        <v>691</v>
      </c>
      <c r="V215" s="3">
        <v>63</v>
      </c>
      <c r="W215" s="4" t="str">
        <f t="shared" si="6"/>
        <v>56-64</v>
      </c>
      <c r="X215" s="3" t="s">
        <v>16</v>
      </c>
      <c r="Y215" s="3" t="s">
        <v>692</v>
      </c>
      <c r="Z215" s="3" t="s">
        <v>74</v>
      </c>
      <c r="AA215" s="3" t="s">
        <v>12</v>
      </c>
      <c r="AB215" s="3" t="s">
        <v>19</v>
      </c>
    </row>
    <row r="216" spans="1:28">
      <c r="A216" t="s">
        <v>2038</v>
      </c>
      <c r="B216" s="2">
        <v>45314</v>
      </c>
      <c r="C216" t="s">
        <v>969</v>
      </c>
      <c r="D216" t="s">
        <v>1704</v>
      </c>
      <c r="E216" t="s">
        <v>1761</v>
      </c>
      <c r="F216">
        <v>1</v>
      </c>
      <c r="G216">
        <v>575.66</v>
      </c>
      <c r="H216" s="12">
        <v>0.03</v>
      </c>
      <c r="I216" t="s">
        <v>1825</v>
      </c>
      <c r="J216">
        <v>558.39020000000005</v>
      </c>
      <c r="K216">
        <f>_xlfn.XLOOKUP(Sales_Details__2[[#This Row],[Product_ID]],Prod_ID[Product_ID],Prod_ID[Cost])</f>
        <v>325.26</v>
      </c>
      <c r="L216">
        <f>Sales_Details__2[[#This Row],[Total_Amount]]-(Sales_Details__2[[#This Row],[Quantity]]*Sales_Details__2[[#This Row],[Cost]])</f>
        <v>233.13020000000006</v>
      </c>
      <c r="M216" t="str">
        <f t="shared" si="7"/>
        <v>0-5%</v>
      </c>
      <c r="T216" s="4" t="s">
        <v>693</v>
      </c>
      <c r="U216" s="4" t="s">
        <v>694</v>
      </c>
      <c r="V216" s="4">
        <v>42</v>
      </c>
      <c r="W216" s="4" t="str">
        <f t="shared" si="6"/>
        <v>36-45</v>
      </c>
      <c r="X216" s="4" t="s">
        <v>16</v>
      </c>
      <c r="Y216" s="4" t="s">
        <v>695</v>
      </c>
      <c r="Z216" s="4" t="s">
        <v>18</v>
      </c>
      <c r="AA216" s="4" t="s">
        <v>12</v>
      </c>
      <c r="AB216" s="4" t="s">
        <v>19</v>
      </c>
    </row>
    <row r="217" spans="1:28">
      <c r="A217" t="s">
        <v>2039</v>
      </c>
      <c r="B217" s="2">
        <v>45943</v>
      </c>
      <c r="C217" t="s">
        <v>651</v>
      </c>
      <c r="D217" t="s">
        <v>1644</v>
      </c>
      <c r="E217" t="s">
        <v>1804</v>
      </c>
      <c r="F217">
        <v>1</v>
      </c>
      <c r="G217">
        <v>775.84</v>
      </c>
      <c r="H217" s="12">
        <v>0.26</v>
      </c>
      <c r="I217" t="s">
        <v>1823</v>
      </c>
      <c r="J217">
        <v>574.12159999999994</v>
      </c>
      <c r="K217">
        <f>_xlfn.XLOOKUP(Sales_Details__2[[#This Row],[Product_ID]],Prod_ID[Product_ID],Prod_ID[Cost])</f>
        <v>177.98</v>
      </c>
      <c r="L217">
        <f>Sales_Details__2[[#This Row],[Total_Amount]]-(Sales_Details__2[[#This Row],[Quantity]]*Sales_Details__2[[#This Row],[Cost]])</f>
        <v>396.14159999999993</v>
      </c>
      <c r="M217" t="str">
        <f t="shared" si="7"/>
        <v>21-30%</v>
      </c>
      <c r="T217" s="3" t="s">
        <v>696</v>
      </c>
      <c r="U217" s="3" t="s">
        <v>697</v>
      </c>
      <c r="V217" s="3">
        <v>61</v>
      </c>
      <c r="W217" s="4" t="str">
        <f t="shared" si="6"/>
        <v>56-64</v>
      </c>
      <c r="X217" s="3" t="s">
        <v>9</v>
      </c>
      <c r="Y217" s="3" t="s">
        <v>698</v>
      </c>
      <c r="Z217" s="3" t="s">
        <v>66</v>
      </c>
      <c r="AA217" s="3" t="s">
        <v>12</v>
      </c>
      <c r="AB217" s="3" t="s">
        <v>13</v>
      </c>
    </row>
    <row r="218" spans="1:28">
      <c r="A218" t="s">
        <v>2040</v>
      </c>
      <c r="B218" s="2">
        <v>45356</v>
      </c>
      <c r="C218" t="s">
        <v>1371</v>
      </c>
      <c r="D218" t="s">
        <v>1576</v>
      </c>
      <c r="E218" t="s">
        <v>1786</v>
      </c>
      <c r="F218">
        <v>3</v>
      </c>
      <c r="G218">
        <v>318.43</v>
      </c>
      <c r="H218" s="12">
        <v>0.05</v>
      </c>
      <c r="I218" t="s">
        <v>1823</v>
      </c>
      <c r="J218">
        <v>907.52549999999997</v>
      </c>
      <c r="K218">
        <f>_xlfn.XLOOKUP(Sales_Details__2[[#This Row],[Product_ID]],Prod_ID[Product_ID],Prod_ID[Cost])</f>
        <v>48.01</v>
      </c>
      <c r="L218">
        <f>Sales_Details__2[[#This Row],[Total_Amount]]-(Sales_Details__2[[#This Row],[Quantity]]*Sales_Details__2[[#This Row],[Cost]])</f>
        <v>763.49549999999999</v>
      </c>
      <c r="M218" t="str">
        <f t="shared" si="7"/>
        <v>0-5%</v>
      </c>
      <c r="T218" s="4" t="s">
        <v>699</v>
      </c>
      <c r="U218" s="4" t="s">
        <v>700</v>
      </c>
      <c r="V218" s="4">
        <v>50</v>
      </c>
      <c r="W218" s="4" t="str">
        <f t="shared" si="6"/>
        <v>46-55</v>
      </c>
      <c r="X218" s="4" t="s">
        <v>16</v>
      </c>
      <c r="Y218" s="4" t="s">
        <v>701</v>
      </c>
      <c r="Z218" s="4" t="s">
        <v>35</v>
      </c>
      <c r="AA218" s="4" t="s">
        <v>12</v>
      </c>
      <c r="AB218" s="4" t="s">
        <v>13</v>
      </c>
    </row>
    <row r="219" spans="1:28">
      <c r="A219" t="s">
        <v>2041</v>
      </c>
      <c r="B219" s="2">
        <v>45854</v>
      </c>
      <c r="C219" t="s">
        <v>514</v>
      </c>
      <c r="D219" t="s">
        <v>1692</v>
      </c>
      <c r="E219" t="s">
        <v>1782</v>
      </c>
      <c r="F219">
        <v>3</v>
      </c>
      <c r="G219">
        <v>141.6</v>
      </c>
      <c r="H219" s="12">
        <v>0.08</v>
      </c>
      <c r="I219" t="s">
        <v>1828</v>
      </c>
      <c r="J219">
        <v>390.81599999999997</v>
      </c>
      <c r="K219">
        <f>_xlfn.XLOOKUP(Sales_Details__2[[#This Row],[Product_ID]],Prod_ID[Product_ID],Prod_ID[Cost])</f>
        <v>477.61</v>
      </c>
      <c r="L219">
        <f>Sales_Details__2[[#This Row],[Total_Amount]]-(Sales_Details__2[[#This Row],[Quantity]]*Sales_Details__2[[#This Row],[Cost]])</f>
        <v>-1042.0139999999999</v>
      </c>
      <c r="M219" t="str">
        <f t="shared" si="7"/>
        <v>6-10%</v>
      </c>
      <c r="T219" s="3" t="s">
        <v>702</v>
      </c>
      <c r="U219" s="3" t="s">
        <v>703</v>
      </c>
      <c r="V219" s="3">
        <v>44</v>
      </c>
      <c r="W219" s="4" t="str">
        <f t="shared" si="6"/>
        <v>36-45</v>
      </c>
      <c r="X219" s="3" t="s">
        <v>9</v>
      </c>
      <c r="Y219" s="3" t="s">
        <v>704</v>
      </c>
      <c r="Z219" s="3" t="s">
        <v>30</v>
      </c>
      <c r="AA219" s="3" t="s">
        <v>12</v>
      </c>
      <c r="AB219" s="3" t="s">
        <v>19</v>
      </c>
    </row>
    <row r="220" spans="1:28">
      <c r="A220" t="s">
        <v>2042</v>
      </c>
      <c r="B220" s="2">
        <v>45219</v>
      </c>
      <c r="C220" t="s">
        <v>849</v>
      </c>
      <c r="D220" t="s">
        <v>1578</v>
      </c>
      <c r="E220" t="s">
        <v>1813</v>
      </c>
      <c r="F220">
        <v>1</v>
      </c>
      <c r="G220">
        <v>332.82</v>
      </c>
      <c r="H220" s="12">
        <v>0.14000000000000001</v>
      </c>
      <c r="I220" t="s">
        <v>1825</v>
      </c>
      <c r="J220">
        <v>286.22519999999997</v>
      </c>
      <c r="K220">
        <f>_xlfn.XLOOKUP(Sales_Details__2[[#This Row],[Product_ID]],Prod_ID[Product_ID],Prod_ID[Cost])</f>
        <v>465.34</v>
      </c>
      <c r="L220">
        <f>Sales_Details__2[[#This Row],[Total_Amount]]-(Sales_Details__2[[#This Row],[Quantity]]*Sales_Details__2[[#This Row],[Cost]])</f>
        <v>-179.1148</v>
      </c>
      <c r="M220" t="str">
        <f t="shared" si="7"/>
        <v>11-20%</v>
      </c>
      <c r="T220" s="4" t="s">
        <v>705</v>
      </c>
      <c r="U220" s="4" t="s">
        <v>706</v>
      </c>
      <c r="V220" s="4">
        <v>42</v>
      </c>
      <c r="W220" s="4" t="str">
        <f t="shared" si="6"/>
        <v>36-45</v>
      </c>
      <c r="X220" s="4" t="s">
        <v>9</v>
      </c>
      <c r="Y220" s="4" t="s">
        <v>707</v>
      </c>
      <c r="Z220" s="4" t="s">
        <v>113</v>
      </c>
      <c r="AA220" s="4" t="s">
        <v>12</v>
      </c>
      <c r="AB220" s="4" t="s">
        <v>31</v>
      </c>
    </row>
    <row r="221" spans="1:28">
      <c r="A221" t="s">
        <v>2043</v>
      </c>
      <c r="B221" s="2">
        <v>45447</v>
      </c>
      <c r="C221" t="s">
        <v>788</v>
      </c>
      <c r="D221" t="s">
        <v>1692</v>
      </c>
      <c r="E221" t="s">
        <v>1757</v>
      </c>
      <c r="F221">
        <v>4</v>
      </c>
      <c r="G221">
        <v>640.97</v>
      </c>
      <c r="H221" s="12">
        <v>0.11</v>
      </c>
      <c r="I221" t="s">
        <v>1828</v>
      </c>
      <c r="J221">
        <v>2281.8532</v>
      </c>
      <c r="K221">
        <f>_xlfn.XLOOKUP(Sales_Details__2[[#This Row],[Product_ID]],Prod_ID[Product_ID],Prod_ID[Cost])</f>
        <v>477.61</v>
      </c>
      <c r="L221">
        <f>Sales_Details__2[[#This Row],[Total_Amount]]-(Sales_Details__2[[#This Row],[Quantity]]*Sales_Details__2[[#This Row],[Cost]])</f>
        <v>371.41319999999996</v>
      </c>
      <c r="M221" t="str">
        <f t="shared" si="7"/>
        <v>11-20%</v>
      </c>
      <c r="T221" s="3" t="s">
        <v>708</v>
      </c>
      <c r="U221" s="3" t="s">
        <v>709</v>
      </c>
      <c r="V221" s="3">
        <v>46</v>
      </c>
      <c r="W221" s="4" t="str">
        <f t="shared" si="6"/>
        <v>46-55</v>
      </c>
      <c r="X221" s="3" t="s">
        <v>9</v>
      </c>
      <c r="Y221" s="3" t="s">
        <v>710</v>
      </c>
      <c r="Z221" s="3" t="s">
        <v>30</v>
      </c>
      <c r="AA221" s="3" t="s">
        <v>12</v>
      </c>
      <c r="AB221" s="3" t="s">
        <v>19</v>
      </c>
    </row>
    <row r="222" spans="1:28">
      <c r="A222" t="s">
        <v>2044</v>
      </c>
      <c r="B222" s="2">
        <v>45225</v>
      </c>
      <c r="C222" t="s">
        <v>663</v>
      </c>
      <c r="D222" t="s">
        <v>1728</v>
      </c>
      <c r="E222" t="s">
        <v>1801</v>
      </c>
      <c r="F222">
        <v>4</v>
      </c>
      <c r="G222">
        <v>75.37</v>
      </c>
      <c r="H222" s="12">
        <v>0.02</v>
      </c>
      <c r="I222" t="s">
        <v>1828</v>
      </c>
      <c r="J222">
        <v>295.4504</v>
      </c>
      <c r="K222">
        <f>_xlfn.XLOOKUP(Sales_Details__2[[#This Row],[Product_ID]],Prod_ID[Product_ID],Prod_ID[Cost])</f>
        <v>340.14</v>
      </c>
      <c r="L222">
        <f>Sales_Details__2[[#This Row],[Total_Amount]]-(Sales_Details__2[[#This Row],[Quantity]]*Sales_Details__2[[#This Row],[Cost]])</f>
        <v>-1065.1096</v>
      </c>
      <c r="M222" t="str">
        <f t="shared" si="7"/>
        <v>0-5%</v>
      </c>
      <c r="T222" s="4" t="s">
        <v>711</v>
      </c>
      <c r="U222" s="4" t="s">
        <v>712</v>
      </c>
      <c r="V222" s="4">
        <v>47</v>
      </c>
      <c r="W222" s="4" t="str">
        <f t="shared" si="6"/>
        <v>46-55</v>
      </c>
      <c r="X222" s="4" t="s">
        <v>16</v>
      </c>
      <c r="Y222" s="4" t="s">
        <v>3830</v>
      </c>
      <c r="Z222" s="4" t="s">
        <v>88</v>
      </c>
      <c r="AA222" s="4" t="s">
        <v>12</v>
      </c>
      <c r="AB222" s="4" t="s">
        <v>13</v>
      </c>
    </row>
    <row r="223" spans="1:28">
      <c r="A223" t="s">
        <v>2045</v>
      </c>
      <c r="B223" s="2">
        <v>45754</v>
      </c>
      <c r="C223" t="s">
        <v>275</v>
      </c>
      <c r="D223" t="s">
        <v>1580</v>
      </c>
      <c r="E223" t="s">
        <v>1810</v>
      </c>
      <c r="F223">
        <v>3</v>
      </c>
      <c r="G223">
        <v>434.55</v>
      </c>
      <c r="H223" s="12">
        <v>0.08</v>
      </c>
      <c r="I223" t="s">
        <v>1828</v>
      </c>
      <c r="J223">
        <v>1199.3579999999999</v>
      </c>
      <c r="K223">
        <f>_xlfn.XLOOKUP(Sales_Details__2[[#This Row],[Product_ID]],Prod_ID[Product_ID],Prod_ID[Cost])</f>
        <v>337.42</v>
      </c>
      <c r="L223">
        <f>Sales_Details__2[[#This Row],[Total_Amount]]-(Sales_Details__2[[#This Row],[Quantity]]*Sales_Details__2[[#This Row],[Cost]])</f>
        <v>187.09799999999996</v>
      </c>
      <c r="M223" t="str">
        <f t="shared" si="7"/>
        <v>6-10%</v>
      </c>
      <c r="T223" s="3" t="s">
        <v>713</v>
      </c>
      <c r="U223" s="3" t="s">
        <v>714</v>
      </c>
      <c r="V223" s="3">
        <v>50</v>
      </c>
      <c r="W223" s="4" t="str">
        <f t="shared" si="6"/>
        <v>46-55</v>
      </c>
      <c r="X223" s="3" t="s">
        <v>16</v>
      </c>
      <c r="Y223" s="3" t="s">
        <v>4044</v>
      </c>
      <c r="Z223" s="3" t="s">
        <v>715</v>
      </c>
      <c r="AA223" s="3" t="s">
        <v>12</v>
      </c>
      <c r="AB223" s="3" t="s">
        <v>26</v>
      </c>
    </row>
    <row r="224" spans="1:28">
      <c r="A224" t="s">
        <v>2046</v>
      </c>
      <c r="B224" s="2">
        <v>45729</v>
      </c>
      <c r="C224" t="s">
        <v>353</v>
      </c>
      <c r="D224" t="s">
        <v>1600</v>
      </c>
      <c r="E224" t="s">
        <v>1799</v>
      </c>
      <c r="F224">
        <v>4</v>
      </c>
      <c r="G224">
        <v>652.28</v>
      </c>
      <c r="H224" s="12">
        <v>0.15</v>
      </c>
      <c r="I224" t="s">
        <v>1823</v>
      </c>
      <c r="J224">
        <v>2217.752</v>
      </c>
      <c r="K224">
        <f>_xlfn.XLOOKUP(Sales_Details__2[[#This Row],[Product_ID]],Prod_ID[Product_ID],Prod_ID[Cost])</f>
        <v>322.41000000000003</v>
      </c>
      <c r="L224">
        <f>Sales_Details__2[[#This Row],[Total_Amount]]-(Sales_Details__2[[#This Row],[Quantity]]*Sales_Details__2[[#This Row],[Cost]])</f>
        <v>928.11199999999985</v>
      </c>
      <c r="M224" t="str">
        <f t="shared" si="7"/>
        <v>11-20%</v>
      </c>
      <c r="T224" s="4" t="s">
        <v>716</v>
      </c>
      <c r="U224" s="4" t="s">
        <v>717</v>
      </c>
      <c r="V224" s="4">
        <v>38</v>
      </c>
      <c r="W224" s="4" t="str">
        <f t="shared" si="6"/>
        <v>36-45</v>
      </c>
      <c r="X224" s="4" t="s">
        <v>9</v>
      </c>
      <c r="Y224" s="4" t="s">
        <v>718</v>
      </c>
      <c r="Z224" s="4" t="s">
        <v>81</v>
      </c>
      <c r="AA224" s="4" t="s">
        <v>12</v>
      </c>
      <c r="AB224" s="4" t="s">
        <v>19</v>
      </c>
    </row>
    <row r="225" spans="1:28">
      <c r="A225" t="s">
        <v>2047</v>
      </c>
      <c r="B225" s="2">
        <v>45480</v>
      </c>
      <c r="C225" t="s">
        <v>857</v>
      </c>
      <c r="D225" t="s">
        <v>1700</v>
      </c>
      <c r="E225" t="s">
        <v>1807</v>
      </c>
      <c r="F225">
        <v>3</v>
      </c>
      <c r="G225">
        <v>207.8</v>
      </c>
      <c r="H225" s="12">
        <v>0.15</v>
      </c>
      <c r="I225" t="s">
        <v>1823</v>
      </c>
      <c r="J225">
        <v>529.89</v>
      </c>
      <c r="K225">
        <f>_xlfn.XLOOKUP(Sales_Details__2[[#This Row],[Product_ID]],Prod_ID[Product_ID],Prod_ID[Cost])</f>
        <v>392.89</v>
      </c>
      <c r="L225">
        <f>Sales_Details__2[[#This Row],[Total_Amount]]-(Sales_Details__2[[#This Row],[Quantity]]*Sales_Details__2[[#This Row],[Cost]])</f>
        <v>-648.78000000000009</v>
      </c>
      <c r="M225" t="str">
        <f t="shared" si="7"/>
        <v>11-20%</v>
      </c>
      <c r="T225" s="3" t="s">
        <v>719</v>
      </c>
      <c r="U225" s="3" t="s">
        <v>720</v>
      </c>
      <c r="V225" s="3">
        <v>35</v>
      </c>
      <c r="W225" s="4" t="str">
        <f t="shared" si="6"/>
        <v>26-35</v>
      </c>
      <c r="X225" s="3" t="s">
        <v>9</v>
      </c>
      <c r="Y225" s="3" t="s">
        <v>721</v>
      </c>
      <c r="Z225" s="3" t="s">
        <v>233</v>
      </c>
      <c r="AA225" s="3" t="s">
        <v>12</v>
      </c>
      <c r="AB225" s="3" t="s">
        <v>19</v>
      </c>
    </row>
    <row r="226" spans="1:28">
      <c r="A226" t="s">
        <v>2048</v>
      </c>
      <c r="B226" s="2">
        <v>45361</v>
      </c>
      <c r="C226" t="s">
        <v>1521</v>
      </c>
      <c r="D226" t="s">
        <v>1670</v>
      </c>
      <c r="E226" t="s">
        <v>1801</v>
      </c>
      <c r="F226">
        <v>4</v>
      </c>
      <c r="G226">
        <v>385.5</v>
      </c>
      <c r="H226" s="12">
        <v>0.03</v>
      </c>
      <c r="I226" t="s">
        <v>1825</v>
      </c>
      <c r="J226">
        <v>1495.74</v>
      </c>
      <c r="K226">
        <f>_xlfn.XLOOKUP(Sales_Details__2[[#This Row],[Product_ID]],Prod_ID[Product_ID],Prod_ID[Cost])</f>
        <v>103.45</v>
      </c>
      <c r="L226">
        <f>Sales_Details__2[[#This Row],[Total_Amount]]-(Sales_Details__2[[#This Row],[Quantity]]*Sales_Details__2[[#This Row],[Cost]])</f>
        <v>1081.94</v>
      </c>
      <c r="M226" t="str">
        <f t="shared" si="7"/>
        <v>0-5%</v>
      </c>
      <c r="T226" s="4" t="s">
        <v>722</v>
      </c>
      <c r="U226" s="4" t="s">
        <v>723</v>
      </c>
      <c r="V226" s="4">
        <v>50</v>
      </c>
      <c r="W226" s="4" t="str">
        <f t="shared" si="6"/>
        <v>46-55</v>
      </c>
      <c r="X226" s="4" t="s">
        <v>9</v>
      </c>
      <c r="Y226" s="4" t="s">
        <v>3988</v>
      </c>
      <c r="Z226" s="4" t="s">
        <v>267</v>
      </c>
      <c r="AA226" s="4" t="s">
        <v>12</v>
      </c>
      <c r="AB226" s="4" t="s">
        <v>19</v>
      </c>
    </row>
    <row r="227" spans="1:28">
      <c r="A227" t="s">
        <v>2049</v>
      </c>
      <c r="B227" s="2">
        <v>45915</v>
      </c>
      <c r="C227" t="s">
        <v>344</v>
      </c>
      <c r="D227" t="s">
        <v>1678</v>
      </c>
      <c r="E227" t="s">
        <v>1776</v>
      </c>
      <c r="F227">
        <v>3</v>
      </c>
      <c r="G227">
        <v>548.19000000000005</v>
      </c>
      <c r="H227" s="12">
        <v>0.12</v>
      </c>
      <c r="I227" t="s">
        <v>1823</v>
      </c>
      <c r="J227">
        <v>1447.2216000000001</v>
      </c>
      <c r="K227">
        <f>_xlfn.XLOOKUP(Sales_Details__2[[#This Row],[Product_ID]],Prod_ID[Product_ID],Prod_ID[Cost])</f>
        <v>240.63</v>
      </c>
      <c r="L227">
        <f>Sales_Details__2[[#This Row],[Total_Amount]]-(Sales_Details__2[[#This Row],[Quantity]]*Sales_Details__2[[#This Row],[Cost]])</f>
        <v>725.33160000000009</v>
      </c>
      <c r="M227" t="str">
        <f t="shared" si="7"/>
        <v>11-20%</v>
      </c>
      <c r="T227" s="3" t="s">
        <v>724</v>
      </c>
      <c r="U227" s="3" t="s">
        <v>725</v>
      </c>
      <c r="V227" s="3">
        <v>29</v>
      </c>
      <c r="W227" s="4" t="str">
        <f t="shared" si="6"/>
        <v>26-35</v>
      </c>
      <c r="X227" s="3" t="s">
        <v>9</v>
      </c>
      <c r="Y227" s="3" t="s">
        <v>726</v>
      </c>
      <c r="Z227" s="3" t="s">
        <v>113</v>
      </c>
      <c r="AA227" s="3" t="s">
        <v>12</v>
      </c>
      <c r="AB227" s="3" t="s">
        <v>31</v>
      </c>
    </row>
    <row r="228" spans="1:28">
      <c r="A228" t="s">
        <v>2050</v>
      </c>
      <c r="B228" s="2">
        <v>45607</v>
      </c>
      <c r="C228" t="s">
        <v>255</v>
      </c>
      <c r="D228" t="s">
        <v>1694</v>
      </c>
      <c r="E228" t="s">
        <v>1786</v>
      </c>
      <c r="F228">
        <v>3</v>
      </c>
      <c r="G228">
        <v>927.6</v>
      </c>
      <c r="H228" s="12">
        <v>0.09</v>
      </c>
      <c r="I228" t="s">
        <v>1823</v>
      </c>
      <c r="J228">
        <v>2532.348</v>
      </c>
      <c r="K228">
        <f>_xlfn.XLOOKUP(Sales_Details__2[[#This Row],[Product_ID]],Prod_ID[Product_ID],Prod_ID[Cost])</f>
        <v>107.06</v>
      </c>
      <c r="L228">
        <f>Sales_Details__2[[#This Row],[Total_Amount]]-(Sales_Details__2[[#This Row],[Quantity]]*Sales_Details__2[[#This Row],[Cost]])</f>
        <v>2211.1680000000001</v>
      </c>
      <c r="M228" t="str">
        <f t="shared" si="7"/>
        <v>6-10%</v>
      </c>
      <c r="T228" s="4" t="s">
        <v>727</v>
      </c>
      <c r="U228" s="4" t="s">
        <v>728</v>
      </c>
      <c r="V228" s="4">
        <v>46</v>
      </c>
      <c r="W228" s="4" t="str">
        <f t="shared" si="6"/>
        <v>46-55</v>
      </c>
      <c r="X228" s="4" t="s">
        <v>16</v>
      </c>
      <c r="Y228" s="4" t="s">
        <v>729</v>
      </c>
      <c r="Z228" s="4" t="s">
        <v>117</v>
      </c>
      <c r="AA228" s="4" t="s">
        <v>12</v>
      </c>
      <c r="AB228" s="4" t="s">
        <v>19</v>
      </c>
    </row>
    <row r="229" spans="1:28">
      <c r="A229" t="s">
        <v>2051</v>
      </c>
      <c r="B229" s="2">
        <v>45666</v>
      </c>
      <c r="C229" t="s">
        <v>849</v>
      </c>
      <c r="D229" t="s">
        <v>1670</v>
      </c>
      <c r="E229" t="s">
        <v>1766</v>
      </c>
      <c r="F229">
        <v>4</v>
      </c>
      <c r="G229">
        <v>585.04</v>
      </c>
      <c r="H229" s="12">
        <v>0.22</v>
      </c>
      <c r="I229" t="s">
        <v>1825</v>
      </c>
      <c r="J229">
        <v>1825.3248000000001</v>
      </c>
      <c r="K229">
        <f>_xlfn.XLOOKUP(Sales_Details__2[[#This Row],[Product_ID]],Prod_ID[Product_ID],Prod_ID[Cost])</f>
        <v>103.45</v>
      </c>
      <c r="L229">
        <f>Sales_Details__2[[#This Row],[Total_Amount]]-(Sales_Details__2[[#This Row],[Quantity]]*Sales_Details__2[[#This Row],[Cost]])</f>
        <v>1411.5248000000001</v>
      </c>
      <c r="M229" t="str">
        <f t="shared" si="7"/>
        <v>21-30%</v>
      </c>
      <c r="T229" s="3" t="s">
        <v>730</v>
      </c>
      <c r="U229" s="3" t="s">
        <v>731</v>
      </c>
      <c r="V229" s="3">
        <v>54</v>
      </c>
      <c r="W229" s="4" t="str">
        <f t="shared" si="6"/>
        <v>46-55</v>
      </c>
      <c r="X229" s="3" t="s">
        <v>9</v>
      </c>
      <c r="Y229" s="3" t="s">
        <v>216</v>
      </c>
      <c r="Z229" s="3" t="s">
        <v>163</v>
      </c>
      <c r="AA229" s="3" t="s">
        <v>12</v>
      </c>
      <c r="AB229" s="3" t="s">
        <v>13</v>
      </c>
    </row>
    <row r="230" spans="1:28">
      <c r="A230" t="s">
        <v>2052</v>
      </c>
      <c r="B230" s="2">
        <v>45406</v>
      </c>
      <c r="C230" t="s">
        <v>1533</v>
      </c>
      <c r="D230" t="s">
        <v>1626</v>
      </c>
      <c r="E230" t="s">
        <v>1761</v>
      </c>
      <c r="F230">
        <v>2</v>
      </c>
      <c r="G230">
        <v>999.89</v>
      </c>
      <c r="H230" s="12">
        <v>0.09</v>
      </c>
      <c r="I230" t="s">
        <v>1823</v>
      </c>
      <c r="J230">
        <v>1819.7998</v>
      </c>
      <c r="K230">
        <f>_xlfn.XLOOKUP(Sales_Details__2[[#This Row],[Product_ID]],Prod_ID[Product_ID],Prod_ID[Cost])</f>
        <v>326.06</v>
      </c>
      <c r="L230">
        <f>Sales_Details__2[[#This Row],[Total_Amount]]-(Sales_Details__2[[#This Row],[Quantity]]*Sales_Details__2[[#This Row],[Cost]])</f>
        <v>1167.6797999999999</v>
      </c>
      <c r="M230" t="str">
        <f t="shared" si="7"/>
        <v>6-10%</v>
      </c>
      <c r="T230" s="4" t="s">
        <v>732</v>
      </c>
      <c r="U230" s="4" t="s">
        <v>733</v>
      </c>
      <c r="V230" s="4">
        <v>63</v>
      </c>
      <c r="W230" s="4" t="str">
        <f t="shared" si="6"/>
        <v>56-64</v>
      </c>
      <c r="X230" s="4" t="s">
        <v>16</v>
      </c>
      <c r="Y230" s="4" t="s">
        <v>734</v>
      </c>
      <c r="Z230" s="4" t="s">
        <v>62</v>
      </c>
      <c r="AA230" s="4" t="s">
        <v>12</v>
      </c>
      <c r="AB230" s="4" t="s">
        <v>13</v>
      </c>
    </row>
    <row r="231" spans="1:28">
      <c r="A231" t="s">
        <v>2053</v>
      </c>
      <c r="B231" s="2">
        <v>45284</v>
      </c>
      <c r="C231" t="s">
        <v>378</v>
      </c>
      <c r="D231" t="s">
        <v>1698</v>
      </c>
      <c r="E231" t="s">
        <v>1766</v>
      </c>
      <c r="F231">
        <v>2</v>
      </c>
      <c r="G231">
        <v>848.98</v>
      </c>
      <c r="H231" s="12">
        <v>0.04</v>
      </c>
      <c r="I231" t="s">
        <v>1825</v>
      </c>
      <c r="J231">
        <v>1630.0416</v>
      </c>
      <c r="K231">
        <f>_xlfn.XLOOKUP(Sales_Details__2[[#This Row],[Product_ID]],Prod_ID[Product_ID],Prod_ID[Cost])</f>
        <v>158.13999999999999</v>
      </c>
      <c r="L231">
        <f>Sales_Details__2[[#This Row],[Total_Amount]]-(Sales_Details__2[[#This Row],[Quantity]]*Sales_Details__2[[#This Row],[Cost]])</f>
        <v>1313.7616</v>
      </c>
      <c r="M231" t="str">
        <f t="shared" si="7"/>
        <v>0-5%</v>
      </c>
      <c r="T231" s="3" t="s">
        <v>735</v>
      </c>
      <c r="U231" s="3" t="s">
        <v>736</v>
      </c>
      <c r="V231" s="3">
        <v>52</v>
      </c>
      <c r="W231" s="4" t="str">
        <f t="shared" si="6"/>
        <v>46-55</v>
      </c>
      <c r="X231" s="3" t="s">
        <v>16</v>
      </c>
      <c r="Y231" s="3" t="s">
        <v>395</v>
      </c>
      <c r="Z231" s="3" t="s">
        <v>117</v>
      </c>
      <c r="AA231" s="3" t="s">
        <v>12</v>
      </c>
      <c r="AB231" s="3" t="s">
        <v>13</v>
      </c>
    </row>
    <row r="232" spans="1:28">
      <c r="A232" t="s">
        <v>2054</v>
      </c>
      <c r="B232" s="2">
        <v>45348</v>
      </c>
      <c r="C232" t="s">
        <v>481</v>
      </c>
      <c r="D232" t="s">
        <v>1668</v>
      </c>
      <c r="E232" t="s">
        <v>1799</v>
      </c>
      <c r="F232">
        <v>3</v>
      </c>
      <c r="G232">
        <v>769.56</v>
      </c>
      <c r="H232" s="12">
        <v>0.08</v>
      </c>
      <c r="I232" t="s">
        <v>1823</v>
      </c>
      <c r="J232">
        <v>2123.9856</v>
      </c>
      <c r="K232">
        <f>_xlfn.XLOOKUP(Sales_Details__2[[#This Row],[Product_ID]],Prod_ID[Product_ID],Prod_ID[Cost])</f>
        <v>482.75</v>
      </c>
      <c r="L232">
        <f>Sales_Details__2[[#This Row],[Total_Amount]]-(Sales_Details__2[[#This Row],[Quantity]]*Sales_Details__2[[#This Row],[Cost]])</f>
        <v>675.73559999999998</v>
      </c>
      <c r="M232" t="str">
        <f t="shared" si="7"/>
        <v>6-10%</v>
      </c>
      <c r="T232" s="4" t="s">
        <v>737</v>
      </c>
      <c r="U232" s="4" t="s">
        <v>738</v>
      </c>
      <c r="V232" s="4">
        <v>32</v>
      </c>
      <c r="W232" s="4" t="str">
        <f t="shared" si="6"/>
        <v>26-35</v>
      </c>
      <c r="X232" s="4" t="s">
        <v>16</v>
      </c>
      <c r="Y232" s="4" t="s">
        <v>739</v>
      </c>
      <c r="Z232" s="4" t="s">
        <v>140</v>
      </c>
      <c r="AA232" s="4" t="s">
        <v>12</v>
      </c>
      <c r="AB232" s="4" t="s">
        <v>26</v>
      </c>
    </row>
    <row r="233" spans="1:28">
      <c r="A233" t="s">
        <v>2055</v>
      </c>
      <c r="B233" s="2">
        <v>45676</v>
      </c>
      <c r="C233" t="s">
        <v>188</v>
      </c>
      <c r="D233" t="s">
        <v>1644</v>
      </c>
      <c r="E233" t="s">
        <v>1797</v>
      </c>
      <c r="F233">
        <v>3</v>
      </c>
      <c r="G233">
        <v>449.88</v>
      </c>
      <c r="H233" s="12">
        <v>0.1</v>
      </c>
      <c r="I233" t="s">
        <v>1825</v>
      </c>
      <c r="J233">
        <v>1214.6759999999999</v>
      </c>
      <c r="K233">
        <f>_xlfn.XLOOKUP(Sales_Details__2[[#This Row],[Product_ID]],Prod_ID[Product_ID],Prod_ID[Cost])</f>
        <v>177.98</v>
      </c>
      <c r="L233">
        <f>Sales_Details__2[[#This Row],[Total_Amount]]-(Sales_Details__2[[#This Row],[Quantity]]*Sales_Details__2[[#This Row],[Cost]])</f>
        <v>680.73599999999999</v>
      </c>
      <c r="M233" t="str">
        <f t="shared" si="7"/>
        <v>6-10%</v>
      </c>
      <c r="T233" s="3" t="s">
        <v>740</v>
      </c>
      <c r="U233" s="3" t="s">
        <v>741</v>
      </c>
      <c r="V233" s="3">
        <v>29</v>
      </c>
      <c r="W233" s="4" t="str">
        <f t="shared" si="6"/>
        <v>26-35</v>
      </c>
      <c r="X233" s="3" t="s">
        <v>9</v>
      </c>
      <c r="Y233" s="3" t="s">
        <v>742</v>
      </c>
      <c r="Z233" s="3" t="s">
        <v>250</v>
      </c>
      <c r="AA233" s="3" t="s">
        <v>12</v>
      </c>
      <c r="AB233" s="3" t="s">
        <v>26</v>
      </c>
    </row>
    <row r="234" spans="1:28">
      <c r="A234" t="s">
        <v>2056</v>
      </c>
      <c r="B234" s="2">
        <v>45863</v>
      </c>
      <c r="C234" t="s">
        <v>875</v>
      </c>
      <c r="D234" t="s">
        <v>1686</v>
      </c>
      <c r="E234" t="s">
        <v>1794</v>
      </c>
      <c r="F234">
        <v>4</v>
      </c>
      <c r="G234">
        <v>383.74</v>
      </c>
      <c r="H234" s="12">
        <v>0.01</v>
      </c>
      <c r="I234" t="s">
        <v>1823</v>
      </c>
      <c r="J234">
        <v>1519.6104</v>
      </c>
      <c r="K234">
        <f>_xlfn.XLOOKUP(Sales_Details__2[[#This Row],[Product_ID]],Prod_ID[Product_ID],Prod_ID[Cost])</f>
        <v>218.22</v>
      </c>
      <c r="L234">
        <f>Sales_Details__2[[#This Row],[Total_Amount]]-(Sales_Details__2[[#This Row],[Quantity]]*Sales_Details__2[[#This Row],[Cost]])</f>
        <v>646.73040000000003</v>
      </c>
      <c r="M234" t="str">
        <f t="shared" si="7"/>
        <v>0-5%</v>
      </c>
      <c r="T234" s="4" t="s">
        <v>743</v>
      </c>
      <c r="U234" s="4" t="s">
        <v>744</v>
      </c>
      <c r="V234" s="4">
        <v>22</v>
      </c>
      <c r="W234" s="4" t="str">
        <f t="shared" si="6"/>
        <v>18-25</v>
      </c>
      <c r="X234" s="4" t="s">
        <v>16</v>
      </c>
      <c r="Y234" s="4" t="s">
        <v>745</v>
      </c>
      <c r="Z234" s="4" t="s">
        <v>317</v>
      </c>
      <c r="AA234" s="4" t="s">
        <v>12</v>
      </c>
      <c r="AB234" s="4" t="s">
        <v>26</v>
      </c>
    </row>
    <row r="235" spans="1:28">
      <c r="A235" t="s">
        <v>2057</v>
      </c>
      <c r="B235" s="2">
        <v>45409</v>
      </c>
      <c r="C235" t="s">
        <v>499</v>
      </c>
      <c r="D235" t="s">
        <v>1664</v>
      </c>
      <c r="E235" t="s">
        <v>1789</v>
      </c>
      <c r="F235">
        <v>4</v>
      </c>
      <c r="G235">
        <v>794.97</v>
      </c>
      <c r="H235" s="12">
        <v>0.24</v>
      </c>
      <c r="I235" t="s">
        <v>1825</v>
      </c>
      <c r="J235">
        <v>2416.7087999999999</v>
      </c>
      <c r="K235">
        <f>_xlfn.XLOOKUP(Sales_Details__2[[#This Row],[Product_ID]],Prod_ID[Product_ID],Prod_ID[Cost])</f>
        <v>113.83</v>
      </c>
      <c r="L235">
        <f>Sales_Details__2[[#This Row],[Total_Amount]]-(Sales_Details__2[[#This Row],[Quantity]]*Sales_Details__2[[#This Row],[Cost]])</f>
        <v>1961.3887999999999</v>
      </c>
      <c r="M235" t="str">
        <f t="shared" si="7"/>
        <v>21-30%</v>
      </c>
      <c r="T235" s="3" t="s">
        <v>746</v>
      </c>
      <c r="U235" s="3" t="s">
        <v>747</v>
      </c>
      <c r="V235" s="3">
        <v>27</v>
      </c>
      <c r="W235" s="4" t="str">
        <f t="shared" si="6"/>
        <v>26-35</v>
      </c>
      <c r="X235" s="3" t="s">
        <v>16</v>
      </c>
      <c r="Y235" s="3" t="s">
        <v>748</v>
      </c>
      <c r="Z235" s="3" t="s">
        <v>88</v>
      </c>
      <c r="AA235" s="3" t="s">
        <v>12</v>
      </c>
      <c r="AB235" s="3" t="s">
        <v>19</v>
      </c>
    </row>
    <row r="236" spans="1:28">
      <c r="A236" t="s">
        <v>2058</v>
      </c>
      <c r="B236" s="2">
        <v>45880</v>
      </c>
      <c r="C236" t="s">
        <v>52</v>
      </c>
      <c r="D236" t="s">
        <v>1706</v>
      </c>
      <c r="E236" t="s">
        <v>1773</v>
      </c>
      <c r="F236">
        <v>1</v>
      </c>
      <c r="G236">
        <v>989.63</v>
      </c>
      <c r="H236" s="12">
        <v>0.05</v>
      </c>
      <c r="I236" t="s">
        <v>1825</v>
      </c>
      <c r="J236">
        <v>940.14850000000001</v>
      </c>
      <c r="K236">
        <f>_xlfn.XLOOKUP(Sales_Details__2[[#This Row],[Product_ID]],Prod_ID[Product_ID],Prod_ID[Cost])</f>
        <v>228.53</v>
      </c>
      <c r="L236">
        <f>Sales_Details__2[[#This Row],[Total_Amount]]-(Sales_Details__2[[#This Row],[Quantity]]*Sales_Details__2[[#This Row],[Cost]])</f>
        <v>711.61850000000004</v>
      </c>
      <c r="M236" t="str">
        <f t="shared" si="7"/>
        <v>0-5%</v>
      </c>
      <c r="T236" s="4" t="s">
        <v>749</v>
      </c>
      <c r="U236" s="4" t="s">
        <v>750</v>
      </c>
      <c r="V236" s="4">
        <v>59</v>
      </c>
      <c r="W236" s="4" t="str">
        <f t="shared" si="6"/>
        <v>56-64</v>
      </c>
      <c r="X236" s="4" t="s">
        <v>9</v>
      </c>
      <c r="Y236" s="4" t="s">
        <v>751</v>
      </c>
      <c r="Z236" s="4" t="s">
        <v>43</v>
      </c>
      <c r="AA236" s="4" t="s">
        <v>12</v>
      </c>
      <c r="AB236" s="4" t="s">
        <v>31</v>
      </c>
    </row>
    <row r="237" spans="1:28">
      <c r="A237" t="s">
        <v>2059</v>
      </c>
      <c r="B237" s="2">
        <v>45731</v>
      </c>
      <c r="C237" t="s">
        <v>1053</v>
      </c>
      <c r="D237" t="s">
        <v>1656</v>
      </c>
      <c r="E237" t="s">
        <v>1752</v>
      </c>
      <c r="F237">
        <v>1</v>
      </c>
      <c r="G237">
        <v>447.16</v>
      </c>
      <c r="H237" s="12">
        <v>0.22</v>
      </c>
      <c r="I237" t="s">
        <v>1828</v>
      </c>
      <c r="J237">
        <v>348.78480000000002</v>
      </c>
      <c r="K237">
        <f>_xlfn.XLOOKUP(Sales_Details__2[[#This Row],[Product_ID]],Prod_ID[Product_ID],Prod_ID[Cost])</f>
        <v>434.84</v>
      </c>
      <c r="L237">
        <f>Sales_Details__2[[#This Row],[Total_Amount]]-(Sales_Details__2[[#This Row],[Quantity]]*Sales_Details__2[[#This Row],[Cost]])</f>
        <v>-86.055199999999957</v>
      </c>
      <c r="M237" t="str">
        <f t="shared" si="7"/>
        <v>21-30%</v>
      </c>
      <c r="T237" s="3" t="s">
        <v>752</v>
      </c>
      <c r="U237" s="3" t="s">
        <v>753</v>
      </c>
      <c r="V237" s="3">
        <v>43</v>
      </c>
      <c r="W237" s="4" t="str">
        <f t="shared" si="6"/>
        <v>36-45</v>
      </c>
      <c r="X237" s="3" t="s">
        <v>16</v>
      </c>
      <c r="Y237" s="3" t="s">
        <v>754</v>
      </c>
      <c r="Z237" s="3" t="s">
        <v>62</v>
      </c>
      <c r="AA237" s="3" t="s">
        <v>12</v>
      </c>
      <c r="AB237" s="3" t="s">
        <v>13</v>
      </c>
    </row>
    <row r="238" spans="1:28">
      <c r="A238" t="s">
        <v>2060</v>
      </c>
      <c r="B238" s="2">
        <v>45671</v>
      </c>
      <c r="C238" t="s">
        <v>44</v>
      </c>
      <c r="D238" t="s">
        <v>1736</v>
      </c>
      <c r="E238" t="s">
        <v>1776</v>
      </c>
      <c r="F238">
        <v>1</v>
      </c>
      <c r="G238">
        <v>946.9</v>
      </c>
      <c r="H238" s="12">
        <v>0.28999999999999998</v>
      </c>
      <c r="I238" t="s">
        <v>1828</v>
      </c>
      <c r="J238">
        <v>672.29899999999998</v>
      </c>
      <c r="K238">
        <f>_xlfn.XLOOKUP(Sales_Details__2[[#This Row],[Product_ID]],Prod_ID[Product_ID],Prod_ID[Cost])</f>
        <v>358.47</v>
      </c>
      <c r="L238">
        <f>Sales_Details__2[[#This Row],[Total_Amount]]-(Sales_Details__2[[#This Row],[Quantity]]*Sales_Details__2[[#This Row],[Cost]])</f>
        <v>313.82899999999995</v>
      </c>
      <c r="M238" t="str">
        <f t="shared" si="7"/>
        <v>21-30%</v>
      </c>
      <c r="T238" s="4" t="s">
        <v>755</v>
      </c>
      <c r="U238" s="4" t="s">
        <v>756</v>
      </c>
      <c r="V238" s="4">
        <v>28</v>
      </c>
      <c r="W238" s="4" t="str">
        <f t="shared" si="6"/>
        <v>26-35</v>
      </c>
      <c r="X238" s="4" t="s">
        <v>16</v>
      </c>
      <c r="Y238" s="4" t="s">
        <v>757</v>
      </c>
      <c r="Z238" s="4" t="s">
        <v>92</v>
      </c>
      <c r="AA238" s="4" t="s">
        <v>12</v>
      </c>
      <c r="AB238" s="4" t="s">
        <v>26</v>
      </c>
    </row>
    <row r="239" spans="1:28">
      <c r="A239" t="s">
        <v>2061</v>
      </c>
      <c r="B239" s="2">
        <v>45809</v>
      </c>
      <c r="C239" t="s">
        <v>562</v>
      </c>
      <c r="D239" t="s">
        <v>1582</v>
      </c>
      <c r="E239" t="s">
        <v>1752</v>
      </c>
      <c r="F239">
        <v>4</v>
      </c>
      <c r="G239">
        <v>469.68</v>
      </c>
      <c r="H239" s="12">
        <v>0.19</v>
      </c>
      <c r="I239" t="s">
        <v>1823</v>
      </c>
      <c r="J239">
        <v>1521.7632000000001</v>
      </c>
      <c r="K239">
        <f>_xlfn.XLOOKUP(Sales_Details__2[[#This Row],[Product_ID]],Prod_ID[Product_ID],Prod_ID[Cost])</f>
        <v>144.53</v>
      </c>
      <c r="L239">
        <f>Sales_Details__2[[#This Row],[Total_Amount]]-(Sales_Details__2[[#This Row],[Quantity]]*Sales_Details__2[[#This Row],[Cost]])</f>
        <v>943.64320000000009</v>
      </c>
      <c r="M239" t="str">
        <f t="shared" si="7"/>
        <v>11-20%</v>
      </c>
      <c r="T239" s="3" t="s">
        <v>758</v>
      </c>
      <c r="U239" s="3" t="s">
        <v>759</v>
      </c>
      <c r="V239" s="3">
        <v>42</v>
      </c>
      <c r="W239" s="4" t="str">
        <f t="shared" si="6"/>
        <v>36-45</v>
      </c>
      <c r="X239" s="3" t="s">
        <v>16</v>
      </c>
      <c r="Y239" s="3" t="s">
        <v>760</v>
      </c>
      <c r="Z239" s="3" t="s">
        <v>287</v>
      </c>
      <c r="AA239" s="3" t="s">
        <v>12</v>
      </c>
      <c r="AB239" s="3" t="s">
        <v>26</v>
      </c>
    </row>
    <row r="240" spans="1:28">
      <c r="A240" t="s">
        <v>2062</v>
      </c>
      <c r="B240" s="2">
        <v>45559</v>
      </c>
      <c r="C240" t="s">
        <v>1518</v>
      </c>
      <c r="D240" t="s">
        <v>1604</v>
      </c>
      <c r="E240" t="s">
        <v>1807</v>
      </c>
      <c r="F240">
        <v>4</v>
      </c>
      <c r="G240">
        <v>320.64</v>
      </c>
      <c r="H240" s="12">
        <v>0.2</v>
      </c>
      <c r="I240" t="s">
        <v>1828</v>
      </c>
      <c r="J240">
        <v>1026.048</v>
      </c>
      <c r="K240">
        <f>_xlfn.XLOOKUP(Sales_Details__2[[#This Row],[Product_ID]],Prod_ID[Product_ID],Prod_ID[Cost])</f>
        <v>38.76</v>
      </c>
      <c r="L240">
        <f>Sales_Details__2[[#This Row],[Total_Amount]]-(Sales_Details__2[[#This Row],[Quantity]]*Sales_Details__2[[#This Row],[Cost]])</f>
        <v>871.00800000000004</v>
      </c>
      <c r="M240" t="str">
        <f t="shared" si="7"/>
        <v>11-20%</v>
      </c>
      <c r="T240" s="4" t="s">
        <v>761</v>
      </c>
      <c r="U240" s="4" t="s">
        <v>762</v>
      </c>
      <c r="V240" s="4">
        <v>41</v>
      </c>
      <c r="W240" s="4" t="str">
        <f t="shared" si="6"/>
        <v>36-45</v>
      </c>
      <c r="X240" s="4" t="s">
        <v>16</v>
      </c>
      <c r="Y240" s="4" t="s">
        <v>763</v>
      </c>
      <c r="Z240" s="4" t="s">
        <v>66</v>
      </c>
      <c r="AA240" s="4" t="s">
        <v>12</v>
      </c>
      <c r="AB240" s="4" t="s">
        <v>13</v>
      </c>
    </row>
    <row r="241" spans="1:28">
      <c r="A241" t="s">
        <v>2063</v>
      </c>
      <c r="B241" s="2">
        <v>45253</v>
      </c>
      <c r="C241" t="s">
        <v>461</v>
      </c>
      <c r="D241" t="s">
        <v>1578</v>
      </c>
      <c r="E241" t="s">
        <v>1773</v>
      </c>
      <c r="F241">
        <v>1</v>
      </c>
      <c r="G241">
        <v>594.44000000000005</v>
      </c>
      <c r="H241" s="12">
        <v>0.21</v>
      </c>
      <c r="I241" t="s">
        <v>1823</v>
      </c>
      <c r="J241">
        <v>469.60759999999999</v>
      </c>
      <c r="K241">
        <f>_xlfn.XLOOKUP(Sales_Details__2[[#This Row],[Product_ID]],Prod_ID[Product_ID],Prod_ID[Cost])</f>
        <v>465.34</v>
      </c>
      <c r="L241">
        <f>Sales_Details__2[[#This Row],[Total_Amount]]-(Sales_Details__2[[#This Row],[Quantity]]*Sales_Details__2[[#This Row],[Cost]])</f>
        <v>4.2676000000000158</v>
      </c>
      <c r="M241" t="str">
        <f t="shared" si="7"/>
        <v>21-30%</v>
      </c>
      <c r="T241" s="3" t="s">
        <v>764</v>
      </c>
      <c r="U241" s="3" t="s">
        <v>765</v>
      </c>
      <c r="V241" s="3">
        <v>40</v>
      </c>
      <c r="W241" s="4" t="str">
        <f t="shared" si="6"/>
        <v>36-45</v>
      </c>
      <c r="X241" s="3" t="s">
        <v>9</v>
      </c>
      <c r="Y241" s="3" t="s">
        <v>766</v>
      </c>
      <c r="Z241" s="3" t="s">
        <v>43</v>
      </c>
      <c r="AA241" s="3" t="s">
        <v>12</v>
      </c>
      <c r="AB241" s="3" t="s">
        <v>19</v>
      </c>
    </row>
    <row r="242" spans="1:28">
      <c r="A242" t="s">
        <v>2064</v>
      </c>
      <c r="B242" s="2">
        <v>45861</v>
      </c>
      <c r="C242" t="s">
        <v>702</v>
      </c>
      <c r="D242" t="s">
        <v>1720</v>
      </c>
      <c r="E242" t="s">
        <v>1782</v>
      </c>
      <c r="F242">
        <v>3</v>
      </c>
      <c r="G242">
        <v>91.7</v>
      </c>
      <c r="H242" s="12">
        <v>0.08</v>
      </c>
      <c r="I242" t="s">
        <v>1828</v>
      </c>
      <c r="J242">
        <v>253.09200000000001</v>
      </c>
      <c r="K242">
        <f>_xlfn.XLOOKUP(Sales_Details__2[[#This Row],[Product_ID]],Prod_ID[Product_ID],Prod_ID[Cost])</f>
        <v>176.07</v>
      </c>
      <c r="L242">
        <f>Sales_Details__2[[#This Row],[Total_Amount]]-(Sales_Details__2[[#This Row],[Quantity]]*Sales_Details__2[[#This Row],[Cost]])</f>
        <v>-275.11800000000005</v>
      </c>
      <c r="M242" t="str">
        <f t="shared" si="7"/>
        <v>6-10%</v>
      </c>
      <c r="T242" s="4" t="s">
        <v>767</v>
      </c>
      <c r="U242" s="4" t="s">
        <v>768</v>
      </c>
      <c r="V242" s="4">
        <v>58</v>
      </c>
      <c r="W242" s="4" t="str">
        <f t="shared" si="6"/>
        <v>56-64</v>
      </c>
      <c r="X242" s="4" t="s">
        <v>16</v>
      </c>
      <c r="Y242" s="4" t="s">
        <v>769</v>
      </c>
      <c r="Z242" s="4" t="s">
        <v>184</v>
      </c>
      <c r="AA242" s="4" t="s">
        <v>12</v>
      </c>
      <c r="AB242" s="4" t="s">
        <v>19</v>
      </c>
    </row>
    <row r="243" spans="1:28">
      <c r="A243" t="s">
        <v>2065</v>
      </c>
      <c r="B243" s="2">
        <v>45917</v>
      </c>
      <c r="C243" t="s">
        <v>127</v>
      </c>
      <c r="D243" t="s">
        <v>1672</v>
      </c>
      <c r="E243" t="s">
        <v>1794</v>
      </c>
      <c r="F243">
        <v>3</v>
      </c>
      <c r="G243">
        <v>741.33</v>
      </c>
      <c r="H243" s="12">
        <v>0.03</v>
      </c>
      <c r="I243" t="s">
        <v>1823</v>
      </c>
      <c r="J243">
        <v>2157.2703000000001</v>
      </c>
      <c r="K243">
        <f>_xlfn.XLOOKUP(Sales_Details__2[[#This Row],[Product_ID]],Prod_ID[Product_ID],Prod_ID[Cost])</f>
        <v>86.42</v>
      </c>
      <c r="L243">
        <f>Sales_Details__2[[#This Row],[Total_Amount]]-(Sales_Details__2[[#This Row],[Quantity]]*Sales_Details__2[[#This Row],[Cost]])</f>
        <v>1898.0103000000001</v>
      </c>
      <c r="M243" t="str">
        <f t="shared" si="7"/>
        <v>0-5%</v>
      </c>
      <c r="T243" s="3" t="s">
        <v>770</v>
      </c>
      <c r="U243" s="3" t="s">
        <v>771</v>
      </c>
      <c r="V243" s="3">
        <v>59</v>
      </c>
      <c r="W243" s="4" t="str">
        <f t="shared" si="6"/>
        <v>56-64</v>
      </c>
      <c r="X243" s="3" t="s">
        <v>16</v>
      </c>
      <c r="Y243" s="3" t="s">
        <v>772</v>
      </c>
      <c r="Z243" s="3" t="s">
        <v>156</v>
      </c>
      <c r="AA243" s="3" t="s">
        <v>12</v>
      </c>
      <c r="AB243" s="3" t="s">
        <v>19</v>
      </c>
    </row>
    <row r="244" spans="1:28">
      <c r="A244" t="s">
        <v>2066</v>
      </c>
      <c r="B244" s="2">
        <v>45754</v>
      </c>
      <c r="C244" t="s">
        <v>1466</v>
      </c>
      <c r="D244" t="s">
        <v>1580</v>
      </c>
      <c r="E244" t="s">
        <v>1813</v>
      </c>
      <c r="F244">
        <v>1</v>
      </c>
      <c r="G244">
        <v>922.78</v>
      </c>
      <c r="H244" s="12">
        <v>0.28999999999999998</v>
      </c>
      <c r="I244" t="s">
        <v>1828</v>
      </c>
      <c r="J244">
        <v>655.17380000000003</v>
      </c>
      <c r="K244">
        <f>_xlfn.XLOOKUP(Sales_Details__2[[#This Row],[Product_ID]],Prod_ID[Product_ID],Prod_ID[Cost])</f>
        <v>337.42</v>
      </c>
      <c r="L244">
        <f>Sales_Details__2[[#This Row],[Total_Amount]]-(Sales_Details__2[[#This Row],[Quantity]]*Sales_Details__2[[#This Row],[Cost]])</f>
        <v>317.75380000000001</v>
      </c>
      <c r="M244" t="str">
        <f t="shared" si="7"/>
        <v>21-30%</v>
      </c>
      <c r="T244" s="4" t="s">
        <v>773</v>
      </c>
      <c r="U244" s="4" t="s">
        <v>3989</v>
      </c>
      <c r="V244" s="4">
        <v>31</v>
      </c>
      <c r="W244" s="4" t="str">
        <f t="shared" si="6"/>
        <v>26-35</v>
      </c>
      <c r="X244" s="4" t="s">
        <v>9</v>
      </c>
      <c r="Y244" s="4" t="s">
        <v>775</v>
      </c>
      <c r="Z244" s="4" t="s">
        <v>287</v>
      </c>
      <c r="AA244" s="4" t="s">
        <v>12</v>
      </c>
      <c r="AB244" s="4" t="s">
        <v>19</v>
      </c>
    </row>
    <row r="245" spans="1:28">
      <c r="A245" t="s">
        <v>2067</v>
      </c>
      <c r="B245" s="2">
        <v>45312</v>
      </c>
      <c r="C245" t="s">
        <v>1023</v>
      </c>
      <c r="D245" t="s">
        <v>1562</v>
      </c>
      <c r="E245" t="s">
        <v>1804</v>
      </c>
      <c r="F245">
        <v>1</v>
      </c>
      <c r="G245">
        <v>394.35</v>
      </c>
      <c r="H245" s="12">
        <v>0.09</v>
      </c>
      <c r="I245" t="s">
        <v>1825</v>
      </c>
      <c r="J245">
        <v>358.85849999999999</v>
      </c>
      <c r="K245">
        <f>_xlfn.XLOOKUP(Sales_Details__2[[#This Row],[Product_ID]],Prod_ID[Product_ID],Prod_ID[Cost])</f>
        <v>439.07</v>
      </c>
      <c r="L245">
        <f>Sales_Details__2[[#This Row],[Total_Amount]]-(Sales_Details__2[[#This Row],[Quantity]]*Sales_Details__2[[#This Row],[Cost]])</f>
        <v>-80.211500000000001</v>
      </c>
      <c r="M245" t="str">
        <f t="shared" si="7"/>
        <v>6-10%</v>
      </c>
      <c r="T245" s="3" t="s">
        <v>776</v>
      </c>
      <c r="U245" s="3" t="s">
        <v>777</v>
      </c>
      <c r="V245" s="3">
        <v>58</v>
      </c>
      <c r="W245" s="4" t="str">
        <f t="shared" si="6"/>
        <v>56-64</v>
      </c>
      <c r="X245" s="3" t="s">
        <v>16</v>
      </c>
      <c r="Y245" s="3" t="s">
        <v>778</v>
      </c>
      <c r="Z245" s="3" t="s">
        <v>167</v>
      </c>
      <c r="AA245" s="3" t="s">
        <v>12</v>
      </c>
      <c r="AB245" s="3" t="s">
        <v>31</v>
      </c>
    </row>
    <row r="246" spans="1:28">
      <c r="A246" t="s">
        <v>2068</v>
      </c>
      <c r="B246" s="2">
        <v>45480</v>
      </c>
      <c r="C246" t="s">
        <v>1139</v>
      </c>
      <c r="D246" t="s">
        <v>1678</v>
      </c>
      <c r="E246" t="s">
        <v>1792</v>
      </c>
      <c r="F246">
        <v>2</v>
      </c>
      <c r="G246">
        <v>703.95</v>
      </c>
      <c r="H246" s="12">
        <v>0.03</v>
      </c>
      <c r="I246" t="s">
        <v>1823</v>
      </c>
      <c r="J246">
        <v>1365.663</v>
      </c>
      <c r="K246">
        <f>_xlfn.XLOOKUP(Sales_Details__2[[#This Row],[Product_ID]],Prod_ID[Product_ID],Prod_ID[Cost])</f>
        <v>240.63</v>
      </c>
      <c r="L246">
        <f>Sales_Details__2[[#This Row],[Total_Amount]]-(Sales_Details__2[[#This Row],[Quantity]]*Sales_Details__2[[#This Row],[Cost]])</f>
        <v>884.40300000000002</v>
      </c>
      <c r="M246" t="str">
        <f t="shared" si="7"/>
        <v>0-5%</v>
      </c>
      <c r="T246" s="4" t="s">
        <v>779</v>
      </c>
      <c r="U246" s="4" t="s">
        <v>780</v>
      </c>
      <c r="V246" s="4">
        <v>56</v>
      </c>
      <c r="W246" s="4" t="str">
        <f t="shared" si="6"/>
        <v>56-64</v>
      </c>
      <c r="X246" s="4" t="s">
        <v>16</v>
      </c>
      <c r="Y246" s="4" t="s">
        <v>781</v>
      </c>
      <c r="Z246" s="4" t="s">
        <v>359</v>
      </c>
      <c r="AA246" s="4" t="s">
        <v>12</v>
      </c>
      <c r="AB246" s="4" t="s">
        <v>13</v>
      </c>
    </row>
    <row r="247" spans="1:28">
      <c r="A247" t="s">
        <v>2069</v>
      </c>
      <c r="B247" s="2">
        <v>45780</v>
      </c>
      <c r="C247" t="s">
        <v>654</v>
      </c>
      <c r="D247" t="s">
        <v>1576</v>
      </c>
      <c r="E247" t="s">
        <v>1752</v>
      </c>
      <c r="F247">
        <v>4</v>
      </c>
      <c r="G247">
        <v>452.67</v>
      </c>
      <c r="H247" s="12">
        <v>0.28000000000000003</v>
      </c>
      <c r="I247" t="s">
        <v>1825</v>
      </c>
      <c r="J247">
        <v>1303.6895999999999</v>
      </c>
      <c r="K247">
        <f>_xlfn.XLOOKUP(Sales_Details__2[[#This Row],[Product_ID]],Prod_ID[Product_ID],Prod_ID[Cost])</f>
        <v>48.01</v>
      </c>
      <c r="L247">
        <f>Sales_Details__2[[#This Row],[Total_Amount]]-(Sales_Details__2[[#This Row],[Quantity]]*Sales_Details__2[[#This Row],[Cost]])</f>
        <v>1111.6496</v>
      </c>
      <c r="M247" t="str">
        <f t="shared" si="7"/>
        <v>21-30%</v>
      </c>
      <c r="T247" s="3" t="s">
        <v>782</v>
      </c>
      <c r="U247" s="3" t="s">
        <v>783</v>
      </c>
      <c r="V247" s="3">
        <v>19</v>
      </c>
      <c r="W247" s="4" t="str">
        <f t="shared" si="6"/>
        <v>18-25</v>
      </c>
      <c r="X247" s="3" t="s">
        <v>9</v>
      </c>
      <c r="Y247" s="3" t="s">
        <v>784</v>
      </c>
      <c r="Z247" s="3" t="s">
        <v>117</v>
      </c>
      <c r="AA247" s="3" t="s">
        <v>12</v>
      </c>
      <c r="AB247" s="3" t="s">
        <v>26</v>
      </c>
    </row>
    <row r="248" spans="1:28">
      <c r="A248" t="s">
        <v>2070</v>
      </c>
      <c r="B248" s="2">
        <v>45349</v>
      </c>
      <c r="C248" t="s">
        <v>1428</v>
      </c>
      <c r="D248" t="s">
        <v>1562</v>
      </c>
      <c r="E248" t="s">
        <v>1779</v>
      </c>
      <c r="F248">
        <v>2</v>
      </c>
      <c r="G248">
        <v>377.3</v>
      </c>
      <c r="H248" s="12">
        <v>0.15</v>
      </c>
      <c r="I248" t="s">
        <v>1825</v>
      </c>
      <c r="J248">
        <v>641.41</v>
      </c>
      <c r="K248">
        <f>_xlfn.XLOOKUP(Sales_Details__2[[#This Row],[Product_ID]],Prod_ID[Product_ID],Prod_ID[Cost])</f>
        <v>439.07</v>
      </c>
      <c r="L248">
        <f>Sales_Details__2[[#This Row],[Total_Amount]]-(Sales_Details__2[[#This Row],[Quantity]]*Sales_Details__2[[#This Row],[Cost]])</f>
        <v>-236.73000000000002</v>
      </c>
      <c r="M248" t="str">
        <f t="shared" si="7"/>
        <v>11-20%</v>
      </c>
      <c r="T248" s="4" t="s">
        <v>785</v>
      </c>
      <c r="U248" s="4" t="s">
        <v>786</v>
      </c>
      <c r="V248" s="4">
        <v>57</v>
      </c>
      <c r="W248" s="4" t="str">
        <f t="shared" si="6"/>
        <v>56-64</v>
      </c>
      <c r="X248" s="4" t="s">
        <v>16</v>
      </c>
      <c r="Y248" s="4" t="s">
        <v>787</v>
      </c>
      <c r="Z248" s="4" t="s">
        <v>156</v>
      </c>
      <c r="AA248" s="4" t="s">
        <v>12</v>
      </c>
      <c r="AB248" s="4" t="s">
        <v>19</v>
      </c>
    </row>
    <row r="249" spans="1:28">
      <c r="A249" t="s">
        <v>2071</v>
      </c>
      <c r="B249" s="2">
        <v>45846</v>
      </c>
      <c r="C249" t="s">
        <v>1080</v>
      </c>
      <c r="D249" t="s">
        <v>1696</v>
      </c>
      <c r="E249" t="s">
        <v>1779</v>
      </c>
      <c r="F249">
        <v>2</v>
      </c>
      <c r="G249">
        <v>130.47999999999999</v>
      </c>
      <c r="H249" s="12">
        <v>0.23</v>
      </c>
      <c r="I249" t="s">
        <v>1825</v>
      </c>
      <c r="J249">
        <v>200.9392</v>
      </c>
      <c r="K249">
        <f>_xlfn.XLOOKUP(Sales_Details__2[[#This Row],[Product_ID]],Prod_ID[Product_ID],Prod_ID[Cost])</f>
        <v>403.71</v>
      </c>
      <c r="L249">
        <f>Sales_Details__2[[#This Row],[Total_Amount]]-(Sales_Details__2[[#This Row],[Quantity]]*Sales_Details__2[[#This Row],[Cost]])</f>
        <v>-606.48079999999993</v>
      </c>
      <c r="M249" t="str">
        <f t="shared" si="7"/>
        <v>21-30%</v>
      </c>
      <c r="T249" s="3" t="s">
        <v>788</v>
      </c>
      <c r="U249" s="3" t="s">
        <v>789</v>
      </c>
      <c r="V249" s="3">
        <v>58</v>
      </c>
      <c r="W249" s="4" t="str">
        <f t="shared" si="6"/>
        <v>56-64</v>
      </c>
      <c r="X249" s="3" t="s">
        <v>9</v>
      </c>
      <c r="Y249" s="3" t="s">
        <v>790</v>
      </c>
      <c r="Z249" s="3" t="s">
        <v>291</v>
      </c>
      <c r="AA249" s="3" t="s">
        <v>12</v>
      </c>
      <c r="AB249" s="3" t="s">
        <v>26</v>
      </c>
    </row>
    <row r="250" spans="1:28">
      <c r="A250" t="s">
        <v>2072</v>
      </c>
      <c r="B250" s="2">
        <v>45729</v>
      </c>
      <c r="C250" t="s">
        <v>1349</v>
      </c>
      <c r="D250" t="s">
        <v>1736</v>
      </c>
      <c r="E250" t="s">
        <v>1794</v>
      </c>
      <c r="F250">
        <v>1</v>
      </c>
      <c r="G250">
        <v>809.45</v>
      </c>
      <c r="H250" s="12">
        <v>0.09</v>
      </c>
      <c r="I250" t="s">
        <v>1828</v>
      </c>
      <c r="J250">
        <v>736.59950000000003</v>
      </c>
      <c r="K250">
        <f>_xlfn.XLOOKUP(Sales_Details__2[[#This Row],[Product_ID]],Prod_ID[Product_ID],Prod_ID[Cost])</f>
        <v>358.47</v>
      </c>
      <c r="L250">
        <f>Sales_Details__2[[#This Row],[Total_Amount]]-(Sales_Details__2[[#This Row],[Quantity]]*Sales_Details__2[[#This Row],[Cost]])</f>
        <v>378.12950000000001</v>
      </c>
      <c r="M250" t="str">
        <f t="shared" si="7"/>
        <v>6-10%</v>
      </c>
      <c r="T250" s="4" t="s">
        <v>791</v>
      </c>
      <c r="U250" s="4" t="s">
        <v>792</v>
      </c>
      <c r="V250" s="4">
        <v>32</v>
      </c>
      <c r="W250" s="4" t="str">
        <f t="shared" si="6"/>
        <v>26-35</v>
      </c>
      <c r="X250" s="4" t="s">
        <v>9</v>
      </c>
      <c r="Y250" s="4" t="s">
        <v>793</v>
      </c>
      <c r="Z250" s="4" t="s">
        <v>47</v>
      </c>
      <c r="AA250" s="4" t="s">
        <v>12</v>
      </c>
      <c r="AB250" s="4" t="s">
        <v>19</v>
      </c>
    </row>
    <row r="251" spans="1:28">
      <c r="A251" t="s">
        <v>2073</v>
      </c>
      <c r="B251" s="2">
        <v>45768</v>
      </c>
      <c r="C251" t="s">
        <v>301</v>
      </c>
      <c r="D251" t="s">
        <v>1638</v>
      </c>
      <c r="E251" t="s">
        <v>1786</v>
      </c>
      <c r="F251">
        <v>3</v>
      </c>
      <c r="G251">
        <v>499.12</v>
      </c>
      <c r="H251" s="12">
        <v>0.05</v>
      </c>
      <c r="I251" t="s">
        <v>1825</v>
      </c>
      <c r="J251">
        <v>1422.492</v>
      </c>
      <c r="K251">
        <f>_xlfn.XLOOKUP(Sales_Details__2[[#This Row],[Product_ID]],Prod_ID[Product_ID],Prod_ID[Cost])</f>
        <v>318.91000000000003</v>
      </c>
      <c r="L251">
        <f>Sales_Details__2[[#This Row],[Total_Amount]]-(Sales_Details__2[[#This Row],[Quantity]]*Sales_Details__2[[#This Row],[Cost]])</f>
        <v>465.76199999999994</v>
      </c>
      <c r="M251" t="str">
        <f t="shared" si="7"/>
        <v>0-5%</v>
      </c>
      <c r="T251" s="3" t="s">
        <v>794</v>
      </c>
      <c r="U251" s="3" t="s">
        <v>795</v>
      </c>
      <c r="V251" s="3">
        <v>19</v>
      </c>
      <c r="W251" s="4" t="str">
        <f t="shared" si="6"/>
        <v>18-25</v>
      </c>
      <c r="X251" s="3" t="s">
        <v>9</v>
      </c>
      <c r="Y251" s="3" t="s">
        <v>796</v>
      </c>
      <c r="Z251" s="3" t="s">
        <v>184</v>
      </c>
      <c r="AA251" s="3" t="s">
        <v>12</v>
      </c>
      <c r="AB251" s="3" t="s">
        <v>13</v>
      </c>
    </row>
    <row r="252" spans="1:28">
      <c r="A252" t="s">
        <v>2074</v>
      </c>
      <c r="B252" s="2">
        <v>45606</v>
      </c>
      <c r="C252" t="s">
        <v>100</v>
      </c>
      <c r="D252" t="s">
        <v>1684</v>
      </c>
      <c r="E252" t="s">
        <v>1766</v>
      </c>
      <c r="F252">
        <v>2</v>
      </c>
      <c r="G252">
        <v>894.58</v>
      </c>
      <c r="H252" s="12">
        <v>0.25</v>
      </c>
      <c r="I252" t="s">
        <v>1823</v>
      </c>
      <c r="J252">
        <v>1341.87</v>
      </c>
      <c r="K252">
        <f>_xlfn.XLOOKUP(Sales_Details__2[[#This Row],[Product_ID]],Prod_ID[Product_ID],Prod_ID[Cost])</f>
        <v>243.7</v>
      </c>
      <c r="L252">
        <f>Sales_Details__2[[#This Row],[Total_Amount]]-(Sales_Details__2[[#This Row],[Quantity]]*Sales_Details__2[[#This Row],[Cost]])</f>
        <v>854.46999999999991</v>
      </c>
      <c r="M252" t="str">
        <f t="shared" si="7"/>
        <v>21-30%</v>
      </c>
      <c r="T252" s="4" t="s">
        <v>797</v>
      </c>
      <c r="U252" s="4" t="s">
        <v>798</v>
      </c>
      <c r="V252" s="4">
        <v>41</v>
      </c>
      <c r="W252" s="4" t="str">
        <f t="shared" si="6"/>
        <v>36-45</v>
      </c>
      <c r="X252" s="4" t="s">
        <v>16</v>
      </c>
      <c r="Y252" s="4" t="s">
        <v>799</v>
      </c>
      <c r="Z252" s="4" t="s">
        <v>58</v>
      </c>
      <c r="AA252" s="4" t="s">
        <v>12</v>
      </c>
      <c r="AB252" s="4" t="s">
        <v>13</v>
      </c>
    </row>
    <row r="253" spans="1:28">
      <c r="A253" t="s">
        <v>2075</v>
      </c>
      <c r="B253" s="2">
        <v>45513</v>
      </c>
      <c r="C253" t="s">
        <v>449</v>
      </c>
      <c r="D253" t="s">
        <v>1698</v>
      </c>
      <c r="E253" t="s">
        <v>1786</v>
      </c>
      <c r="F253">
        <v>4</v>
      </c>
      <c r="G253">
        <v>578.39</v>
      </c>
      <c r="H253" s="12">
        <v>0.01</v>
      </c>
      <c r="I253" t="s">
        <v>1823</v>
      </c>
      <c r="J253">
        <v>2290.4243999999999</v>
      </c>
      <c r="K253">
        <f>_xlfn.XLOOKUP(Sales_Details__2[[#This Row],[Product_ID]],Prod_ID[Product_ID],Prod_ID[Cost])</f>
        <v>158.13999999999999</v>
      </c>
      <c r="L253">
        <f>Sales_Details__2[[#This Row],[Total_Amount]]-(Sales_Details__2[[#This Row],[Quantity]]*Sales_Details__2[[#This Row],[Cost]])</f>
        <v>1657.8643999999999</v>
      </c>
      <c r="M253" t="str">
        <f t="shared" si="7"/>
        <v>0-5%</v>
      </c>
      <c r="T253" s="3" t="s">
        <v>800</v>
      </c>
      <c r="U253" s="3" t="s">
        <v>801</v>
      </c>
      <c r="V253" s="3">
        <v>48</v>
      </c>
      <c r="W253" s="4" t="str">
        <f t="shared" si="6"/>
        <v>46-55</v>
      </c>
      <c r="X253" s="3" t="s">
        <v>9</v>
      </c>
      <c r="Y253" s="3" t="s">
        <v>802</v>
      </c>
      <c r="Z253" s="3" t="s">
        <v>92</v>
      </c>
      <c r="AA253" s="3" t="s">
        <v>12</v>
      </c>
      <c r="AB253" s="3" t="s">
        <v>19</v>
      </c>
    </row>
    <row r="254" spans="1:28">
      <c r="A254" t="s">
        <v>2076</v>
      </c>
      <c r="B254" s="2">
        <v>45356</v>
      </c>
      <c r="C254" t="s">
        <v>1492</v>
      </c>
      <c r="D254" t="s">
        <v>1630</v>
      </c>
      <c r="E254" t="s">
        <v>1807</v>
      </c>
      <c r="F254">
        <v>4</v>
      </c>
      <c r="G254">
        <v>982.45</v>
      </c>
      <c r="H254" s="12">
        <v>0.2</v>
      </c>
      <c r="I254" t="s">
        <v>1825</v>
      </c>
      <c r="J254">
        <v>3143.84</v>
      </c>
      <c r="K254">
        <f>_xlfn.XLOOKUP(Sales_Details__2[[#This Row],[Product_ID]],Prod_ID[Product_ID],Prod_ID[Cost])</f>
        <v>313.26</v>
      </c>
      <c r="L254">
        <f>Sales_Details__2[[#This Row],[Total_Amount]]-(Sales_Details__2[[#This Row],[Quantity]]*Sales_Details__2[[#This Row],[Cost]])</f>
        <v>1890.8000000000002</v>
      </c>
      <c r="M254" t="str">
        <f t="shared" si="7"/>
        <v>11-20%</v>
      </c>
      <c r="T254" s="4" t="s">
        <v>803</v>
      </c>
      <c r="U254" s="4" t="s">
        <v>804</v>
      </c>
      <c r="V254" s="4">
        <v>64</v>
      </c>
      <c r="W254" s="4" t="str">
        <f t="shared" si="6"/>
        <v>56-64</v>
      </c>
      <c r="X254" s="4" t="s">
        <v>9</v>
      </c>
      <c r="Y254" s="4" t="s">
        <v>805</v>
      </c>
      <c r="Z254" s="4" t="s">
        <v>22</v>
      </c>
      <c r="AA254" s="4" t="s">
        <v>12</v>
      </c>
      <c r="AB254" s="4" t="s">
        <v>31</v>
      </c>
    </row>
    <row r="255" spans="1:28">
      <c r="A255" t="s">
        <v>2077</v>
      </c>
      <c r="B255" s="2">
        <v>45925</v>
      </c>
      <c r="C255" t="s">
        <v>1389</v>
      </c>
      <c r="D255" t="s">
        <v>1744</v>
      </c>
      <c r="E255" t="s">
        <v>1813</v>
      </c>
      <c r="F255">
        <v>1</v>
      </c>
      <c r="G255">
        <v>549.52</v>
      </c>
      <c r="H255" s="12">
        <v>0.1</v>
      </c>
      <c r="I255" t="s">
        <v>1825</v>
      </c>
      <c r="J255">
        <v>494.56799999999998</v>
      </c>
      <c r="K255">
        <f>_xlfn.XLOOKUP(Sales_Details__2[[#This Row],[Product_ID]],Prod_ID[Product_ID],Prod_ID[Cost])</f>
        <v>431.67</v>
      </c>
      <c r="L255">
        <f>Sales_Details__2[[#This Row],[Total_Amount]]-(Sales_Details__2[[#This Row],[Quantity]]*Sales_Details__2[[#This Row],[Cost]])</f>
        <v>62.897999999999968</v>
      </c>
      <c r="M255" t="str">
        <f t="shared" si="7"/>
        <v>6-10%</v>
      </c>
      <c r="T255" s="3" t="s">
        <v>806</v>
      </c>
      <c r="U255" s="3" t="s">
        <v>807</v>
      </c>
      <c r="V255" s="3">
        <v>26</v>
      </c>
      <c r="W255" s="4" t="str">
        <f t="shared" si="6"/>
        <v>26-35</v>
      </c>
      <c r="X255" s="3" t="s">
        <v>9</v>
      </c>
      <c r="Y255" s="3" t="s">
        <v>808</v>
      </c>
      <c r="Z255" s="3" t="s">
        <v>39</v>
      </c>
      <c r="AA255" s="3" t="s">
        <v>12</v>
      </c>
      <c r="AB255" s="3" t="s">
        <v>31</v>
      </c>
    </row>
    <row r="256" spans="1:28">
      <c r="A256" t="s">
        <v>2078</v>
      </c>
      <c r="B256" s="2">
        <v>45876</v>
      </c>
      <c r="C256" t="s">
        <v>770</v>
      </c>
      <c r="D256" t="s">
        <v>1732</v>
      </c>
      <c r="E256" t="s">
        <v>1810</v>
      </c>
      <c r="F256">
        <v>2</v>
      </c>
      <c r="G256">
        <v>239.92</v>
      </c>
      <c r="H256" s="12">
        <v>0.16</v>
      </c>
      <c r="I256" t="s">
        <v>1823</v>
      </c>
      <c r="J256">
        <v>403.06560000000002</v>
      </c>
      <c r="K256">
        <f>_xlfn.XLOOKUP(Sales_Details__2[[#This Row],[Product_ID]],Prod_ID[Product_ID],Prod_ID[Cost])</f>
        <v>447.43</v>
      </c>
      <c r="L256">
        <f>Sales_Details__2[[#This Row],[Total_Amount]]-(Sales_Details__2[[#This Row],[Quantity]]*Sales_Details__2[[#This Row],[Cost]])</f>
        <v>-491.7944</v>
      </c>
      <c r="M256" t="str">
        <f t="shared" si="7"/>
        <v>11-20%</v>
      </c>
      <c r="T256" s="4" t="s">
        <v>809</v>
      </c>
      <c r="U256" s="4" t="s">
        <v>3990</v>
      </c>
      <c r="V256" s="4">
        <v>32</v>
      </c>
      <c r="W256" s="4" t="str">
        <f t="shared" si="6"/>
        <v>26-35</v>
      </c>
      <c r="X256" s="4" t="s">
        <v>9</v>
      </c>
      <c r="Y256" s="4" t="s">
        <v>811</v>
      </c>
      <c r="Z256" s="4" t="s">
        <v>324</v>
      </c>
      <c r="AA256" s="4" t="s">
        <v>12</v>
      </c>
      <c r="AB256" s="4" t="s">
        <v>26</v>
      </c>
    </row>
    <row r="257" spans="1:28">
      <c r="A257" t="s">
        <v>2079</v>
      </c>
      <c r="B257" s="2">
        <v>45338</v>
      </c>
      <c r="C257" t="s">
        <v>298</v>
      </c>
      <c r="D257" t="s">
        <v>1732</v>
      </c>
      <c r="E257" t="s">
        <v>1776</v>
      </c>
      <c r="F257">
        <v>2</v>
      </c>
      <c r="G257">
        <v>878.05</v>
      </c>
      <c r="H257" s="12">
        <v>0.11</v>
      </c>
      <c r="I257" t="s">
        <v>1825</v>
      </c>
      <c r="J257">
        <v>1562.9290000000001</v>
      </c>
      <c r="K257">
        <f>_xlfn.XLOOKUP(Sales_Details__2[[#This Row],[Product_ID]],Prod_ID[Product_ID],Prod_ID[Cost])</f>
        <v>447.43</v>
      </c>
      <c r="L257">
        <f>Sales_Details__2[[#This Row],[Total_Amount]]-(Sales_Details__2[[#This Row],[Quantity]]*Sales_Details__2[[#This Row],[Cost]])</f>
        <v>668.06900000000007</v>
      </c>
      <c r="M257" t="str">
        <f t="shared" si="7"/>
        <v>11-20%</v>
      </c>
      <c r="T257" s="3" t="s">
        <v>812</v>
      </c>
      <c r="U257" s="3" t="s">
        <v>813</v>
      </c>
      <c r="V257" s="3">
        <v>34</v>
      </c>
      <c r="W257" s="4" t="str">
        <f t="shared" si="6"/>
        <v>26-35</v>
      </c>
      <c r="X257" s="3" t="s">
        <v>9</v>
      </c>
      <c r="Y257" s="3" t="s">
        <v>814</v>
      </c>
      <c r="Z257" s="3" t="s">
        <v>163</v>
      </c>
      <c r="AA257" s="3" t="s">
        <v>12</v>
      </c>
      <c r="AB257" s="3" t="s">
        <v>31</v>
      </c>
    </row>
    <row r="258" spans="1:28">
      <c r="A258" t="s">
        <v>2080</v>
      </c>
      <c r="B258" s="2">
        <v>45746</v>
      </c>
      <c r="C258" t="s">
        <v>172</v>
      </c>
      <c r="D258" t="s">
        <v>1546</v>
      </c>
      <c r="E258" t="s">
        <v>1786</v>
      </c>
      <c r="F258">
        <v>3</v>
      </c>
      <c r="G258">
        <v>546.96</v>
      </c>
      <c r="H258" s="12">
        <v>0.19</v>
      </c>
      <c r="I258" t="s">
        <v>1823</v>
      </c>
      <c r="J258">
        <v>1329.1128000000001</v>
      </c>
      <c r="K258">
        <f>_xlfn.XLOOKUP(Sales_Details__2[[#This Row],[Product_ID]],Prod_ID[Product_ID],Prod_ID[Cost])</f>
        <v>342.56</v>
      </c>
      <c r="L258">
        <f>Sales_Details__2[[#This Row],[Total_Amount]]-(Sales_Details__2[[#This Row],[Quantity]]*Sales_Details__2[[#This Row],[Cost]])</f>
        <v>301.43280000000004</v>
      </c>
      <c r="M258" t="str">
        <f t="shared" si="7"/>
        <v>11-20%</v>
      </c>
      <c r="T258" s="4" t="s">
        <v>815</v>
      </c>
      <c r="U258" s="4" t="s">
        <v>816</v>
      </c>
      <c r="V258" s="4">
        <v>21</v>
      </c>
      <c r="W258" s="4" t="str">
        <f t="shared" si="6"/>
        <v>18-25</v>
      </c>
      <c r="X258" s="4" t="s">
        <v>9</v>
      </c>
      <c r="Y258" s="4" t="s">
        <v>817</v>
      </c>
      <c r="Z258" s="4" t="s">
        <v>25</v>
      </c>
      <c r="AA258" s="4" t="s">
        <v>12</v>
      </c>
      <c r="AB258" s="4" t="s">
        <v>13</v>
      </c>
    </row>
    <row r="259" spans="1:28">
      <c r="A259" t="s">
        <v>2081</v>
      </c>
      <c r="B259" s="2">
        <v>45706</v>
      </c>
      <c r="C259" t="s">
        <v>1452</v>
      </c>
      <c r="D259" t="s">
        <v>1582</v>
      </c>
      <c r="E259" t="s">
        <v>1789</v>
      </c>
      <c r="F259">
        <v>2</v>
      </c>
      <c r="G259">
        <v>71.77</v>
      </c>
      <c r="H259" s="12">
        <v>0.22</v>
      </c>
      <c r="I259" t="s">
        <v>1823</v>
      </c>
      <c r="J259">
        <v>111.96120000000001</v>
      </c>
      <c r="K259">
        <f>_xlfn.XLOOKUP(Sales_Details__2[[#This Row],[Product_ID]],Prod_ID[Product_ID],Prod_ID[Cost])</f>
        <v>144.53</v>
      </c>
      <c r="L259">
        <f>Sales_Details__2[[#This Row],[Total_Amount]]-(Sales_Details__2[[#This Row],[Quantity]]*Sales_Details__2[[#This Row],[Cost]])</f>
        <v>-177.09879999999998</v>
      </c>
      <c r="M259" t="str">
        <f t="shared" si="7"/>
        <v>21-30%</v>
      </c>
      <c r="T259" s="3" t="s">
        <v>818</v>
      </c>
      <c r="U259" s="3" t="s">
        <v>819</v>
      </c>
      <c r="V259" s="3">
        <v>57</v>
      </c>
      <c r="W259" s="4" t="str">
        <f t="shared" ref="W259:W322" si="8">IF(V259&lt;=25,"18-25",IF(V259&lt;=35,"26-35",IF(V259&lt;=45,"36-45",IF(V259&lt;=55,"46-55","56-64"))))</f>
        <v>56-64</v>
      </c>
      <c r="X259" s="3" t="s">
        <v>9</v>
      </c>
      <c r="Y259" s="3" t="s">
        <v>820</v>
      </c>
      <c r="Z259" s="3" t="s">
        <v>291</v>
      </c>
      <c r="AA259" s="3" t="s">
        <v>12</v>
      </c>
      <c r="AB259" s="3" t="s">
        <v>19</v>
      </c>
    </row>
    <row r="260" spans="1:28">
      <c r="A260" t="s">
        <v>2082</v>
      </c>
      <c r="B260" s="2">
        <v>45717</v>
      </c>
      <c r="C260" t="s">
        <v>63</v>
      </c>
      <c r="D260" t="s">
        <v>1596</v>
      </c>
      <c r="E260" t="s">
        <v>1757</v>
      </c>
      <c r="F260">
        <v>2</v>
      </c>
      <c r="G260">
        <v>679.86</v>
      </c>
      <c r="H260" s="12">
        <v>0.22</v>
      </c>
      <c r="I260" t="s">
        <v>1828</v>
      </c>
      <c r="J260">
        <v>1060.5816</v>
      </c>
      <c r="K260">
        <f>_xlfn.XLOOKUP(Sales_Details__2[[#This Row],[Product_ID]],Prod_ID[Product_ID],Prod_ID[Cost])</f>
        <v>166.06</v>
      </c>
      <c r="L260">
        <f>Sales_Details__2[[#This Row],[Total_Amount]]-(Sales_Details__2[[#This Row],[Quantity]]*Sales_Details__2[[#This Row],[Cost]])</f>
        <v>728.46159999999998</v>
      </c>
      <c r="M260" t="str">
        <f t="shared" ref="M260:M323" si="9">IF(H260&lt;=0.05,"0-5%",IF(H260&lt;=0.1,"6-10%",IF(H260&lt;=0.2,"11-20%","21-30%")))</f>
        <v>21-30%</v>
      </c>
      <c r="T260" s="4" t="s">
        <v>821</v>
      </c>
      <c r="U260" s="4" t="s">
        <v>822</v>
      </c>
      <c r="V260" s="4">
        <v>42</v>
      </c>
      <c r="W260" s="4" t="str">
        <f t="shared" si="8"/>
        <v>36-45</v>
      </c>
      <c r="X260" s="4" t="s">
        <v>9</v>
      </c>
      <c r="Y260" s="4" t="s">
        <v>823</v>
      </c>
      <c r="Z260" s="4" t="s">
        <v>715</v>
      </c>
      <c r="AA260" s="4" t="s">
        <v>12</v>
      </c>
      <c r="AB260" s="4" t="s">
        <v>31</v>
      </c>
    </row>
    <row r="261" spans="1:28">
      <c r="A261" t="s">
        <v>2083</v>
      </c>
      <c r="B261" s="2">
        <v>45300</v>
      </c>
      <c r="C261" t="s">
        <v>464</v>
      </c>
      <c r="D261" t="s">
        <v>1618</v>
      </c>
      <c r="E261" t="s">
        <v>1807</v>
      </c>
      <c r="F261">
        <v>1</v>
      </c>
      <c r="G261">
        <v>222.94</v>
      </c>
      <c r="H261" s="12">
        <v>0.19</v>
      </c>
      <c r="I261" t="s">
        <v>1823</v>
      </c>
      <c r="J261">
        <v>180.5814</v>
      </c>
      <c r="K261">
        <f>_xlfn.XLOOKUP(Sales_Details__2[[#This Row],[Product_ID]],Prod_ID[Product_ID],Prod_ID[Cost])</f>
        <v>382.22</v>
      </c>
      <c r="L261">
        <f>Sales_Details__2[[#This Row],[Total_Amount]]-(Sales_Details__2[[#This Row],[Quantity]]*Sales_Details__2[[#This Row],[Cost]])</f>
        <v>-201.63860000000003</v>
      </c>
      <c r="M261" t="str">
        <f t="shared" si="9"/>
        <v>11-20%</v>
      </c>
      <c r="T261" s="3" t="s">
        <v>824</v>
      </c>
      <c r="U261" s="3" t="s">
        <v>825</v>
      </c>
      <c r="V261" s="3">
        <v>24</v>
      </c>
      <c r="W261" s="4" t="str">
        <f t="shared" si="8"/>
        <v>18-25</v>
      </c>
      <c r="X261" s="3" t="s">
        <v>16</v>
      </c>
      <c r="Y261" s="3" t="s">
        <v>826</v>
      </c>
      <c r="Z261" s="3" t="s">
        <v>359</v>
      </c>
      <c r="AA261" s="3" t="s">
        <v>12</v>
      </c>
      <c r="AB261" s="3" t="s">
        <v>19</v>
      </c>
    </row>
    <row r="262" spans="1:28">
      <c r="A262" t="s">
        <v>2084</v>
      </c>
      <c r="B262" s="2">
        <v>45773</v>
      </c>
      <c r="C262" t="s">
        <v>794</v>
      </c>
      <c r="D262" t="s">
        <v>1618</v>
      </c>
      <c r="E262" t="s">
        <v>1761</v>
      </c>
      <c r="F262">
        <v>2</v>
      </c>
      <c r="G262">
        <v>355.3</v>
      </c>
      <c r="H262" s="12">
        <v>0.17</v>
      </c>
      <c r="I262" t="s">
        <v>1825</v>
      </c>
      <c r="J262">
        <v>589.798</v>
      </c>
      <c r="K262">
        <f>_xlfn.XLOOKUP(Sales_Details__2[[#This Row],[Product_ID]],Prod_ID[Product_ID],Prod_ID[Cost])</f>
        <v>382.22</v>
      </c>
      <c r="L262">
        <f>Sales_Details__2[[#This Row],[Total_Amount]]-(Sales_Details__2[[#This Row],[Quantity]]*Sales_Details__2[[#This Row],[Cost]])</f>
        <v>-174.64200000000005</v>
      </c>
      <c r="M262" t="str">
        <f t="shared" si="9"/>
        <v>11-20%</v>
      </c>
      <c r="T262" s="4" t="s">
        <v>827</v>
      </c>
      <c r="U262" s="4" t="s">
        <v>828</v>
      </c>
      <c r="V262" s="4">
        <v>32</v>
      </c>
      <c r="W262" s="4" t="str">
        <f t="shared" si="8"/>
        <v>26-35</v>
      </c>
      <c r="X262" s="4" t="s">
        <v>16</v>
      </c>
      <c r="Y262" s="4" t="s">
        <v>829</v>
      </c>
      <c r="Z262" s="4" t="s">
        <v>96</v>
      </c>
      <c r="AA262" s="4" t="s">
        <v>12</v>
      </c>
      <c r="AB262" s="4" t="s">
        <v>31</v>
      </c>
    </row>
    <row r="263" spans="1:28">
      <c r="A263" t="s">
        <v>2085</v>
      </c>
      <c r="B263" s="2">
        <v>45497</v>
      </c>
      <c r="C263" t="s">
        <v>366</v>
      </c>
      <c r="D263" t="s">
        <v>1726</v>
      </c>
      <c r="E263" t="s">
        <v>1813</v>
      </c>
      <c r="F263">
        <v>4</v>
      </c>
      <c r="G263">
        <v>611.29999999999995</v>
      </c>
      <c r="H263" s="12">
        <v>0.11</v>
      </c>
      <c r="I263" t="s">
        <v>1825</v>
      </c>
      <c r="J263">
        <v>2176.2280000000001</v>
      </c>
      <c r="K263">
        <f>_xlfn.XLOOKUP(Sales_Details__2[[#This Row],[Product_ID]],Prod_ID[Product_ID],Prod_ID[Cost])</f>
        <v>183.04</v>
      </c>
      <c r="L263">
        <f>Sales_Details__2[[#This Row],[Total_Amount]]-(Sales_Details__2[[#This Row],[Quantity]]*Sales_Details__2[[#This Row],[Cost]])</f>
        <v>1444.0680000000002</v>
      </c>
      <c r="M263" t="str">
        <f t="shared" si="9"/>
        <v>11-20%</v>
      </c>
      <c r="T263" s="3" t="s">
        <v>830</v>
      </c>
      <c r="U263" s="3" t="s">
        <v>831</v>
      </c>
      <c r="V263" s="3">
        <v>63</v>
      </c>
      <c r="W263" s="4" t="str">
        <f t="shared" si="8"/>
        <v>56-64</v>
      </c>
      <c r="X263" s="3" t="s">
        <v>16</v>
      </c>
      <c r="Y263" s="3" t="s">
        <v>832</v>
      </c>
      <c r="Z263" s="3" t="s">
        <v>133</v>
      </c>
      <c r="AA263" s="3" t="s">
        <v>12</v>
      </c>
      <c r="AB263" s="3" t="s">
        <v>19</v>
      </c>
    </row>
    <row r="264" spans="1:28">
      <c r="A264" t="s">
        <v>2086</v>
      </c>
      <c r="B264" s="2">
        <v>45742</v>
      </c>
      <c r="C264" t="s">
        <v>1047</v>
      </c>
      <c r="D264" t="s">
        <v>1543</v>
      </c>
      <c r="E264" t="s">
        <v>1782</v>
      </c>
      <c r="F264">
        <v>4</v>
      </c>
      <c r="G264">
        <v>849.21</v>
      </c>
      <c r="H264" s="12">
        <v>7.0000000000000007E-2</v>
      </c>
      <c r="I264" t="s">
        <v>1823</v>
      </c>
      <c r="J264">
        <v>3159.0612000000001</v>
      </c>
      <c r="K264">
        <f>_xlfn.XLOOKUP(Sales_Details__2[[#This Row],[Product_ID]],Prod_ID[Product_ID],Prod_ID[Cost])</f>
        <v>112.42</v>
      </c>
      <c r="L264">
        <f>Sales_Details__2[[#This Row],[Total_Amount]]-(Sales_Details__2[[#This Row],[Quantity]]*Sales_Details__2[[#This Row],[Cost]])</f>
        <v>2709.3812000000003</v>
      </c>
      <c r="M264" t="str">
        <f t="shared" si="9"/>
        <v>6-10%</v>
      </c>
      <c r="T264" s="4" t="s">
        <v>833</v>
      </c>
      <c r="U264" s="4" t="s">
        <v>834</v>
      </c>
      <c r="V264" s="4">
        <v>27</v>
      </c>
      <c r="W264" s="4" t="str">
        <f t="shared" si="8"/>
        <v>26-35</v>
      </c>
      <c r="X264" s="4" t="s">
        <v>16</v>
      </c>
      <c r="Y264" s="4" t="s">
        <v>835</v>
      </c>
      <c r="Z264" s="4" t="s">
        <v>35</v>
      </c>
      <c r="AA264" s="4" t="s">
        <v>12</v>
      </c>
      <c r="AB264" s="4" t="s">
        <v>31</v>
      </c>
    </row>
    <row r="265" spans="1:28">
      <c r="A265" t="s">
        <v>2087</v>
      </c>
      <c r="B265" s="2">
        <v>45713</v>
      </c>
      <c r="C265" t="s">
        <v>681</v>
      </c>
      <c r="D265" t="s">
        <v>1632</v>
      </c>
      <c r="E265" t="s">
        <v>1779</v>
      </c>
      <c r="F265">
        <v>3</v>
      </c>
      <c r="G265">
        <v>553.12</v>
      </c>
      <c r="H265" s="12">
        <v>0.28000000000000003</v>
      </c>
      <c r="I265" t="s">
        <v>1828</v>
      </c>
      <c r="J265">
        <v>1194.7392</v>
      </c>
      <c r="K265">
        <f>_xlfn.XLOOKUP(Sales_Details__2[[#This Row],[Product_ID]],Prod_ID[Product_ID],Prod_ID[Cost])</f>
        <v>450.71</v>
      </c>
      <c r="L265">
        <f>Sales_Details__2[[#This Row],[Total_Amount]]-(Sales_Details__2[[#This Row],[Quantity]]*Sales_Details__2[[#This Row],[Cost]])</f>
        <v>-157.3907999999999</v>
      </c>
      <c r="M265" t="str">
        <f t="shared" si="9"/>
        <v>21-30%</v>
      </c>
      <c r="T265" s="3" t="s">
        <v>836</v>
      </c>
      <c r="U265" s="3" t="s">
        <v>837</v>
      </c>
      <c r="V265" s="3">
        <v>60</v>
      </c>
      <c r="W265" s="4" t="str">
        <f t="shared" si="8"/>
        <v>56-64</v>
      </c>
      <c r="X265" s="3" t="s">
        <v>16</v>
      </c>
      <c r="Y265" s="3" t="s">
        <v>838</v>
      </c>
      <c r="Z265" s="3" t="s">
        <v>66</v>
      </c>
      <c r="AA265" s="3" t="s">
        <v>12</v>
      </c>
      <c r="AB265" s="3" t="s">
        <v>31</v>
      </c>
    </row>
    <row r="266" spans="1:28">
      <c r="A266" t="s">
        <v>2088</v>
      </c>
      <c r="B266" s="2">
        <v>45826</v>
      </c>
      <c r="C266" t="s">
        <v>896</v>
      </c>
      <c r="D266" t="s">
        <v>1730</v>
      </c>
      <c r="E266" t="s">
        <v>1786</v>
      </c>
      <c r="F266">
        <v>2</v>
      </c>
      <c r="G266">
        <v>903.08</v>
      </c>
      <c r="H266" s="12">
        <v>0.18</v>
      </c>
      <c r="I266" t="s">
        <v>1828</v>
      </c>
      <c r="J266">
        <v>1481.0512000000001</v>
      </c>
      <c r="K266">
        <f>_xlfn.XLOOKUP(Sales_Details__2[[#This Row],[Product_ID]],Prod_ID[Product_ID],Prod_ID[Cost])</f>
        <v>438.25</v>
      </c>
      <c r="L266">
        <f>Sales_Details__2[[#This Row],[Total_Amount]]-(Sales_Details__2[[#This Row],[Quantity]]*Sales_Details__2[[#This Row],[Cost]])</f>
        <v>604.55120000000011</v>
      </c>
      <c r="M266" t="str">
        <f t="shared" si="9"/>
        <v>11-20%</v>
      </c>
      <c r="T266" s="4" t="s">
        <v>839</v>
      </c>
      <c r="U266" s="4" t="s">
        <v>840</v>
      </c>
      <c r="V266" s="4">
        <v>50</v>
      </c>
      <c r="W266" s="4" t="str">
        <f t="shared" si="8"/>
        <v>46-55</v>
      </c>
      <c r="X266" s="4" t="s">
        <v>9</v>
      </c>
      <c r="Y266" s="4" t="s">
        <v>841</v>
      </c>
      <c r="Z266" s="4" t="s">
        <v>328</v>
      </c>
      <c r="AA266" s="4" t="s">
        <v>12</v>
      </c>
      <c r="AB266" s="4" t="s">
        <v>26</v>
      </c>
    </row>
    <row r="267" spans="1:28">
      <c r="A267" t="s">
        <v>2089</v>
      </c>
      <c r="B267" s="2">
        <v>45648</v>
      </c>
      <c r="C267" t="s">
        <v>1472</v>
      </c>
      <c r="D267" t="s">
        <v>1580</v>
      </c>
      <c r="E267" t="s">
        <v>1792</v>
      </c>
      <c r="F267">
        <v>4</v>
      </c>
      <c r="G267">
        <v>640.23</v>
      </c>
      <c r="H267" s="12">
        <v>0.06</v>
      </c>
      <c r="I267" t="s">
        <v>1828</v>
      </c>
      <c r="J267">
        <v>2407.2647999999999</v>
      </c>
      <c r="K267">
        <f>_xlfn.XLOOKUP(Sales_Details__2[[#This Row],[Product_ID]],Prod_ID[Product_ID],Prod_ID[Cost])</f>
        <v>337.42</v>
      </c>
      <c r="L267">
        <f>Sales_Details__2[[#This Row],[Total_Amount]]-(Sales_Details__2[[#This Row],[Quantity]]*Sales_Details__2[[#This Row],[Cost]])</f>
        <v>1057.5847999999999</v>
      </c>
      <c r="M267" t="str">
        <f t="shared" si="9"/>
        <v>6-10%</v>
      </c>
      <c r="T267" s="3" t="s">
        <v>842</v>
      </c>
      <c r="U267" s="3" t="s">
        <v>843</v>
      </c>
      <c r="V267" s="3">
        <v>25</v>
      </c>
      <c r="W267" s="4" t="str">
        <f t="shared" si="8"/>
        <v>18-25</v>
      </c>
      <c r="X267" s="3" t="s">
        <v>9</v>
      </c>
      <c r="Y267" s="3" t="s">
        <v>844</v>
      </c>
      <c r="Z267" s="3" t="s">
        <v>845</v>
      </c>
      <c r="AA267" s="3" t="s">
        <v>12</v>
      </c>
      <c r="AB267" s="3" t="s">
        <v>13</v>
      </c>
    </row>
    <row r="268" spans="1:28">
      <c r="A268" t="s">
        <v>2090</v>
      </c>
      <c r="B268" s="2">
        <v>45836</v>
      </c>
      <c r="C268" t="s">
        <v>478</v>
      </c>
      <c r="D268" t="s">
        <v>1590</v>
      </c>
      <c r="E268" t="s">
        <v>1776</v>
      </c>
      <c r="F268">
        <v>1</v>
      </c>
      <c r="G268">
        <v>518</v>
      </c>
      <c r="H268" s="12">
        <v>0.25</v>
      </c>
      <c r="I268" t="s">
        <v>1823</v>
      </c>
      <c r="J268">
        <v>388.5</v>
      </c>
      <c r="K268">
        <f>_xlfn.XLOOKUP(Sales_Details__2[[#This Row],[Product_ID]],Prod_ID[Product_ID],Prod_ID[Cost])</f>
        <v>123.46</v>
      </c>
      <c r="L268">
        <f>Sales_Details__2[[#This Row],[Total_Amount]]-(Sales_Details__2[[#This Row],[Quantity]]*Sales_Details__2[[#This Row],[Cost]])</f>
        <v>265.04000000000002</v>
      </c>
      <c r="M268" t="str">
        <f t="shared" si="9"/>
        <v>21-30%</v>
      </c>
      <c r="T268" s="4" t="s">
        <v>846</v>
      </c>
      <c r="U268" s="4" t="s">
        <v>847</v>
      </c>
      <c r="V268" s="4">
        <v>38</v>
      </c>
      <c r="W268" s="4" t="str">
        <f t="shared" si="8"/>
        <v>36-45</v>
      </c>
      <c r="X268" s="4" t="s">
        <v>9</v>
      </c>
      <c r="Y268" s="4" t="s">
        <v>848</v>
      </c>
      <c r="Z268" s="4" t="s">
        <v>237</v>
      </c>
      <c r="AA268" s="4" t="s">
        <v>12</v>
      </c>
      <c r="AB268" s="4" t="s">
        <v>31</v>
      </c>
    </row>
    <row r="269" spans="1:28">
      <c r="A269" t="s">
        <v>2091</v>
      </c>
      <c r="B269" s="2">
        <v>45437</v>
      </c>
      <c r="C269" t="s">
        <v>1343</v>
      </c>
      <c r="D269" t="s">
        <v>1676</v>
      </c>
      <c r="E269" t="s">
        <v>1769</v>
      </c>
      <c r="F269">
        <v>4</v>
      </c>
      <c r="G269">
        <v>779.25</v>
      </c>
      <c r="H269" s="12">
        <v>0.25</v>
      </c>
      <c r="I269" t="s">
        <v>1823</v>
      </c>
      <c r="J269">
        <v>2337.75</v>
      </c>
      <c r="K269">
        <f>_xlfn.XLOOKUP(Sales_Details__2[[#This Row],[Product_ID]],Prod_ID[Product_ID],Prod_ID[Cost])</f>
        <v>299.11</v>
      </c>
      <c r="L269">
        <f>Sales_Details__2[[#This Row],[Total_Amount]]-(Sales_Details__2[[#This Row],[Quantity]]*Sales_Details__2[[#This Row],[Cost]])</f>
        <v>1141.31</v>
      </c>
      <c r="M269" t="str">
        <f t="shared" si="9"/>
        <v>21-30%</v>
      </c>
      <c r="T269" s="3" t="s">
        <v>849</v>
      </c>
      <c r="U269" s="3" t="s">
        <v>850</v>
      </c>
      <c r="V269" s="3">
        <v>32</v>
      </c>
      <c r="W269" s="4" t="str">
        <f t="shared" si="8"/>
        <v>26-35</v>
      </c>
      <c r="X269" s="3" t="s">
        <v>16</v>
      </c>
      <c r="Y269" s="3" t="s">
        <v>851</v>
      </c>
      <c r="Z269" s="3" t="s">
        <v>588</v>
      </c>
      <c r="AA269" s="3" t="s">
        <v>12</v>
      </c>
      <c r="AB269" s="3" t="s">
        <v>26</v>
      </c>
    </row>
    <row r="270" spans="1:28">
      <c r="A270" t="s">
        <v>2092</v>
      </c>
      <c r="B270" s="2">
        <v>45807</v>
      </c>
      <c r="C270" t="s">
        <v>411</v>
      </c>
      <c r="D270" t="s">
        <v>1714</v>
      </c>
      <c r="E270" t="s">
        <v>1779</v>
      </c>
      <c r="F270">
        <v>2</v>
      </c>
      <c r="G270">
        <v>467.75</v>
      </c>
      <c r="H270" s="12">
        <v>0.26</v>
      </c>
      <c r="I270" t="s">
        <v>1823</v>
      </c>
      <c r="J270">
        <v>692.27</v>
      </c>
      <c r="K270">
        <f>_xlfn.XLOOKUP(Sales_Details__2[[#This Row],[Product_ID]],Prod_ID[Product_ID],Prod_ID[Cost])</f>
        <v>305.49</v>
      </c>
      <c r="L270">
        <f>Sales_Details__2[[#This Row],[Total_Amount]]-(Sales_Details__2[[#This Row],[Quantity]]*Sales_Details__2[[#This Row],[Cost]])</f>
        <v>81.289999999999964</v>
      </c>
      <c r="M270" t="str">
        <f t="shared" si="9"/>
        <v>21-30%</v>
      </c>
      <c r="T270" s="4" t="s">
        <v>852</v>
      </c>
      <c r="U270" s="4" t="s">
        <v>853</v>
      </c>
      <c r="V270" s="4">
        <v>18</v>
      </c>
      <c r="W270" s="4" t="str">
        <f t="shared" si="8"/>
        <v>18-25</v>
      </c>
      <c r="X270" s="4" t="s">
        <v>9</v>
      </c>
      <c r="Y270" s="4" t="s">
        <v>781</v>
      </c>
      <c r="Z270" s="4" t="s">
        <v>66</v>
      </c>
      <c r="AA270" s="4" t="s">
        <v>12</v>
      </c>
      <c r="AB270" s="4" t="s">
        <v>26</v>
      </c>
    </row>
    <row r="271" spans="1:28">
      <c r="A271" t="s">
        <v>2093</v>
      </c>
      <c r="B271" s="2">
        <v>45555</v>
      </c>
      <c r="C271" t="s">
        <v>1263</v>
      </c>
      <c r="D271" t="s">
        <v>1728</v>
      </c>
      <c r="E271" t="s">
        <v>1810</v>
      </c>
      <c r="F271">
        <v>3</v>
      </c>
      <c r="G271">
        <v>111.79</v>
      </c>
      <c r="H271" s="12">
        <v>0.06</v>
      </c>
      <c r="I271" t="s">
        <v>1823</v>
      </c>
      <c r="J271">
        <v>315.24779999999998</v>
      </c>
      <c r="K271">
        <f>_xlfn.XLOOKUP(Sales_Details__2[[#This Row],[Product_ID]],Prod_ID[Product_ID],Prod_ID[Cost])</f>
        <v>340.14</v>
      </c>
      <c r="L271">
        <f>Sales_Details__2[[#This Row],[Total_Amount]]-(Sales_Details__2[[#This Row],[Quantity]]*Sales_Details__2[[#This Row],[Cost]])</f>
        <v>-705.17219999999998</v>
      </c>
      <c r="M271" t="str">
        <f t="shared" si="9"/>
        <v>6-10%</v>
      </c>
      <c r="T271" s="3" t="s">
        <v>854</v>
      </c>
      <c r="U271" s="3" t="s">
        <v>855</v>
      </c>
      <c r="V271" s="3">
        <v>53</v>
      </c>
      <c r="W271" s="4" t="str">
        <f t="shared" si="8"/>
        <v>46-55</v>
      </c>
      <c r="X271" s="3" t="s">
        <v>16</v>
      </c>
      <c r="Y271" s="3" t="s">
        <v>856</v>
      </c>
      <c r="Z271" s="3" t="s">
        <v>201</v>
      </c>
      <c r="AA271" s="3" t="s">
        <v>12</v>
      </c>
      <c r="AB271" s="3" t="s">
        <v>26</v>
      </c>
    </row>
    <row r="272" spans="1:28">
      <c r="A272" t="s">
        <v>2094</v>
      </c>
      <c r="B272" s="2">
        <v>45803</v>
      </c>
      <c r="C272" t="s">
        <v>711</v>
      </c>
      <c r="D272" t="s">
        <v>1622</v>
      </c>
      <c r="E272" t="s">
        <v>1752</v>
      </c>
      <c r="F272">
        <v>4</v>
      </c>
      <c r="G272">
        <v>747.01</v>
      </c>
      <c r="H272" s="12">
        <v>0.13</v>
      </c>
      <c r="I272" t="s">
        <v>1825</v>
      </c>
      <c r="J272">
        <v>2599.5947999999999</v>
      </c>
      <c r="K272">
        <f>_xlfn.XLOOKUP(Sales_Details__2[[#This Row],[Product_ID]],Prod_ID[Product_ID],Prod_ID[Cost])</f>
        <v>353.47</v>
      </c>
      <c r="L272">
        <f>Sales_Details__2[[#This Row],[Total_Amount]]-(Sales_Details__2[[#This Row],[Quantity]]*Sales_Details__2[[#This Row],[Cost]])</f>
        <v>1185.7147999999997</v>
      </c>
      <c r="M272" t="str">
        <f t="shared" si="9"/>
        <v>11-20%</v>
      </c>
      <c r="T272" s="4" t="s">
        <v>857</v>
      </c>
      <c r="U272" s="4" t="s">
        <v>858</v>
      </c>
      <c r="V272" s="4">
        <v>45</v>
      </c>
      <c r="W272" s="4" t="str">
        <f t="shared" si="8"/>
        <v>36-45</v>
      </c>
      <c r="X272" s="4" t="s">
        <v>16</v>
      </c>
      <c r="Y272" s="4" t="s">
        <v>859</v>
      </c>
      <c r="Z272" s="4" t="s">
        <v>30</v>
      </c>
      <c r="AA272" s="4" t="s">
        <v>12</v>
      </c>
      <c r="AB272" s="4" t="s">
        <v>31</v>
      </c>
    </row>
    <row r="273" spans="1:28">
      <c r="A273" t="s">
        <v>2095</v>
      </c>
      <c r="B273" s="2">
        <v>45735</v>
      </c>
      <c r="C273" t="s">
        <v>360</v>
      </c>
      <c r="D273" t="s">
        <v>1726</v>
      </c>
      <c r="E273" t="s">
        <v>1794</v>
      </c>
      <c r="F273">
        <v>4</v>
      </c>
      <c r="G273">
        <v>461.83</v>
      </c>
      <c r="H273" s="12">
        <v>0.28000000000000003</v>
      </c>
      <c r="I273" t="s">
        <v>1825</v>
      </c>
      <c r="J273">
        <v>1330.0704000000001</v>
      </c>
      <c r="K273">
        <f>_xlfn.XLOOKUP(Sales_Details__2[[#This Row],[Product_ID]],Prod_ID[Product_ID],Prod_ID[Cost])</f>
        <v>183.04</v>
      </c>
      <c r="L273">
        <f>Sales_Details__2[[#This Row],[Total_Amount]]-(Sales_Details__2[[#This Row],[Quantity]]*Sales_Details__2[[#This Row],[Cost]])</f>
        <v>597.9104000000001</v>
      </c>
      <c r="M273" t="str">
        <f t="shared" si="9"/>
        <v>21-30%</v>
      </c>
      <c r="T273" s="3" t="s">
        <v>860</v>
      </c>
      <c r="U273" s="3" t="s">
        <v>861</v>
      </c>
      <c r="V273" s="3">
        <v>31</v>
      </c>
      <c r="W273" s="4" t="str">
        <f t="shared" si="8"/>
        <v>26-35</v>
      </c>
      <c r="X273" s="3" t="s">
        <v>16</v>
      </c>
      <c r="Y273" s="3" t="s">
        <v>862</v>
      </c>
      <c r="Z273" s="3" t="s">
        <v>328</v>
      </c>
      <c r="AA273" s="3" t="s">
        <v>12</v>
      </c>
      <c r="AB273" s="3" t="s">
        <v>13</v>
      </c>
    </row>
    <row r="274" spans="1:28">
      <c r="A274" t="s">
        <v>2096</v>
      </c>
      <c r="B274" s="2">
        <v>45750</v>
      </c>
      <c r="C274" t="s">
        <v>458</v>
      </c>
      <c r="D274" t="s">
        <v>1688</v>
      </c>
      <c r="E274" t="s">
        <v>1782</v>
      </c>
      <c r="F274">
        <v>2</v>
      </c>
      <c r="G274">
        <v>105.15</v>
      </c>
      <c r="H274" s="12">
        <v>0.06</v>
      </c>
      <c r="I274" t="s">
        <v>1823</v>
      </c>
      <c r="J274">
        <v>197.68199999999999</v>
      </c>
      <c r="K274">
        <f>_xlfn.XLOOKUP(Sales_Details__2[[#This Row],[Product_ID]],Prod_ID[Product_ID],Prod_ID[Cost])</f>
        <v>138.05000000000001</v>
      </c>
      <c r="L274">
        <f>Sales_Details__2[[#This Row],[Total_Amount]]-(Sales_Details__2[[#This Row],[Quantity]]*Sales_Details__2[[#This Row],[Cost]])</f>
        <v>-78.418000000000035</v>
      </c>
      <c r="M274" t="str">
        <f t="shared" si="9"/>
        <v>6-10%</v>
      </c>
      <c r="T274" s="4" t="s">
        <v>863</v>
      </c>
      <c r="U274" s="4" t="s">
        <v>3991</v>
      </c>
      <c r="V274" s="4">
        <v>64</v>
      </c>
      <c r="W274" s="4" t="str">
        <f t="shared" si="8"/>
        <v>56-64</v>
      </c>
      <c r="X274" s="4" t="s">
        <v>9</v>
      </c>
      <c r="Y274" s="4" t="s">
        <v>865</v>
      </c>
      <c r="Z274" s="4" t="s">
        <v>70</v>
      </c>
      <c r="AA274" s="4" t="s">
        <v>12</v>
      </c>
      <c r="AB274" s="4" t="s">
        <v>19</v>
      </c>
    </row>
    <row r="275" spans="1:28">
      <c r="A275" t="s">
        <v>2097</v>
      </c>
      <c r="B275" s="2">
        <v>45693</v>
      </c>
      <c r="C275" t="s">
        <v>134</v>
      </c>
      <c r="D275" t="s">
        <v>1594</v>
      </c>
      <c r="E275" t="s">
        <v>1766</v>
      </c>
      <c r="F275">
        <v>3</v>
      </c>
      <c r="G275">
        <v>610.24</v>
      </c>
      <c r="H275" s="12">
        <v>0.17</v>
      </c>
      <c r="I275" t="s">
        <v>1828</v>
      </c>
      <c r="J275">
        <v>1519.4975999999999</v>
      </c>
      <c r="K275">
        <f>_xlfn.XLOOKUP(Sales_Details__2[[#This Row],[Product_ID]],Prod_ID[Product_ID],Prod_ID[Cost])</f>
        <v>282.995</v>
      </c>
      <c r="L275">
        <f>Sales_Details__2[[#This Row],[Total_Amount]]-(Sales_Details__2[[#This Row],[Quantity]]*Sales_Details__2[[#This Row],[Cost]])</f>
        <v>670.51259999999991</v>
      </c>
      <c r="M275" t="str">
        <f t="shared" si="9"/>
        <v>11-20%</v>
      </c>
      <c r="T275" s="3" t="s">
        <v>866</v>
      </c>
      <c r="U275" s="3" t="s">
        <v>867</v>
      </c>
      <c r="V275" s="3">
        <v>48</v>
      </c>
      <c r="W275" s="4" t="str">
        <f t="shared" si="8"/>
        <v>46-55</v>
      </c>
      <c r="X275" s="3" t="s">
        <v>16</v>
      </c>
      <c r="Y275" s="3" t="s">
        <v>868</v>
      </c>
      <c r="Z275" s="3" t="s">
        <v>30</v>
      </c>
      <c r="AA275" s="3" t="s">
        <v>12</v>
      </c>
      <c r="AB275" s="3" t="s">
        <v>13</v>
      </c>
    </row>
    <row r="276" spans="1:28">
      <c r="A276" t="s">
        <v>2098</v>
      </c>
      <c r="B276" s="2">
        <v>45667</v>
      </c>
      <c r="C276" t="s">
        <v>984</v>
      </c>
      <c r="D276" t="s">
        <v>1696</v>
      </c>
      <c r="E276" t="s">
        <v>1782</v>
      </c>
      <c r="F276">
        <v>1</v>
      </c>
      <c r="G276">
        <v>872.12</v>
      </c>
      <c r="H276" s="12">
        <v>7.0000000000000007E-2</v>
      </c>
      <c r="I276" t="s">
        <v>1825</v>
      </c>
      <c r="J276">
        <v>811.07159999999999</v>
      </c>
      <c r="K276">
        <f>_xlfn.XLOOKUP(Sales_Details__2[[#This Row],[Product_ID]],Prod_ID[Product_ID],Prod_ID[Cost])</f>
        <v>403.71</v>
      </c>
      <c r="L276">
        <f>Sales_Details__2[[#This Row],[Total_Amount]]-(Sales_Details__2[[#This Row],[Quantity]]*Sales_Details__2[[#This Row],[Cost]])</f>
        <v>407.36160000000001</v>
      </c>
      <c r="M276" t="str">
        <f t="shared" si="9"/>
        <v>6-10%</v>
      </c>
      <c r="T276" s="4" t="s">
        <v>869</v>
      </c>
      <c r="U276" s="4" t="s">
        <v>870</v>
      </c>
      <c r="V276" s="4">
        <v>23</v>
      </c>
      <c r="W276" s="4" t="str">
        <f t="shared" si="8"/>
        <v>18-25</v>
      </c>
      <c r="X276" s="4" t="s">
        <v>9</v>
      </c>
      <c r="Y276" s="4" t="s">
        <v>871</v>
      </c>
      <c r="Z276" s="4" t="s">
        <v>313</v>
      </c>
      <c r="AA276" s="4" t="s">
        <v>12</v>
      </c>
      <c r="AB276" s="4" t="s">
        <v>26</v>
      </c>
    </row>
    <row r="277" spans="1:28">
      <c r="A277" t="s">
        <v>2099</v>
      </c>
      <c r="B277" s="2">
        <v>45316</v>
      </c>
      <c r="C277" t="s">
        <v>1343</v>
      </c>
      <c r="D277" t="s">
        <v>1568</v>
      </c>
      <c r="E277" t="s">
        <v>1757</v>
      </c>
      <c r="F277">
        <v>1</v>
      </c>
      <c r="G277">
        <v>406.79</v>
      </c>
      <c r="H277" s="12">
        <v>0.03</v>
      </c>
      <c r="I277" t="s">
        <v>1828</v>
      </c>
      <c r="J277">
        <v>394.58629999999999</v>
      </c>
      <c r="K277">
        <f>_xlfn.XLOOKUP(Sales_Details__2[[#This Row],[Product_ID]],Prod_ID[Product_ID],Prod_ID[Cost])</f>
        <v>298.86</v>
      </c>
      <c r="L277">
        <f>Sales_Details__2[[#This Row],[Total_Amount]]-(Sales_Details__2[[#This Row],[Quantity]]*Sales_Details__2[[#This Row],[Cost]])</f>
        <v>95.726299999999981</v>
      </c>
      <c r="M277" t="str">
        <f t="shared" si="9"/>
        <v>0-5%</v>
      </c>
      <c r="T277" s="3" t="s">
        <v>872</v>
      </c>
      <c r="U277" s="3" t="s">
        <v>873</v>
      </c>
      <c r="V277" s="3">
        <v>38</v>
      </c>
      <c r="W277" s="4" t="str">
        <f t="shared" si="8"/>
        <v>36-45</v>
      </c>
      <c r="X277" s="3" t="s">
        <v>9</v>
      </c>
      <c r="Y277" s="3" t="s">
        <v>874</v>
      </c>
      <c r="Z277" s="3" t="s">
        <v>171</v>
      </c>
      <c r="AA277" s="3" t="s">
        <v>12</v>
      </c>
      <c r="AB277" s="3" t="s">
        <v>31</v>
      </c>
    </row>
    <row r="278" spans="1:28">
      <c r="A278" t="s">
        <v>2100</v>
      </c>
      <c r="B278" s="2">
        <v>45932</v>
      </c>
      <c r="C278" t="s">
        <v>1163</v>
      </c>
      <c r="D278" t="s">
        <v>1656</v>
      </c>
      <c r="E278" t="s">
        <v>1799</v>
      </c>
      <c r="F278">
        <v>1</v>
      </c>
      <c r="G278">
        <v>606.01</v>
      </c>
      <c r="H278" s="12">
        <v>0.04</v>
      </c>
      <c r="I278" t="s">
        <v>1825</v>
      </c>
      <c r="J278">
        <v>581.76959999999997</v>
      </c>
      <c r="K278">
        <f>_xlfn.XLOOKUP(Sales_Details__2[[#This Row],[Product_ID]],Prod_ID[Product_ID],Prod_ID[Cost])</f>
        <v>434.84</v>
      </c>
      <c r="L278">
        <f>Sales_Details__2[[#This Row],[Total_Amount]]-(Sales_Details__2[[#This Row],[Quantity]]*Sales_Details__2[[#This Row],[Cost]])</f>
        <v>146.92959999999999</v>
      </c>
      <c r="M278" t="str">
        <f t="shared" si="9"/>
        <v>0-5%</v>
      </c>
      <c r="T278" s="4" t="s">
        <v>875</v>
      </c>
      <c r="U278" s="4" t="s">
        <v>876</v>
      </c>
      <c r="V278" s="4">
        <v>22</v>
      </c>
      <c r="W278" s="4" t="str">
        <f t="shared" si="8"/>
        <v>18-25</v>
      </c>
      <c r="X278" s="4" t="s">
        <v>9</v>
      </c>
      <c r="Y278" s="4" t="s">
        <v>877</v>
      </c>
      <c r="Z278" s="4" t="s">
        <v>588</v>
      </c>
      <c r="AA278" s="4" t="s">
        <v>12</v>
      </c>
      <c r="AB278" s="4" t="s">
        <v>13</v>
      </c>
    </row>
    <row r="279" spans="1:28">
      <c r="A279" t="s">
        <v>2101</v>
      </c>
      <c r="B279" s="2">
        <v>45483</v>
      </c>
      <c r="C279" t="s">
        <v>1095</v>
      </c>
      <c r="D279" t="s">
        <v>1582</v>
      </c>
      <c r="E279" t="s">
        <v>1773</v>
      </c>
      <c r="F279">
        <v>4</v>
      </c>
      <c r="G279">
        <v>322.58</v>
      </c>
      <c r="H279" s="12">
        <v>0.06</v>
      </c>
      <c r="I279" t="s">
        <v>1823</v>
      </c>
      <c r="J279">
        <v>1212.9007999999999</v>
      </c>
      <c r="K279">
        <f>_xlfn.XLOOKUP(Sales_Details__2[[#This Row],[Product_ID]],Prod_ID[Product_ID],Prod_ID[Cost])</f>
        <v>144.53</v>
      </c>
      <c r="L279">
        <f>Sales_Details__2[[#This Row],[Total_Amount]]-(Sales_Details__2[[#This Row],[Quantity]]*Sales_Details__2[[#This Row],[Cost]])</f>
        <v>634.78079999999989</v>
      </c>
      <c r="M279" t="str">
        <f t="shared" si="9"/>
        <v>6-10%</v>
      </c>
      <c r="T279" s="3" t="s">
        <v>878</v>
      </c>
      <c r="U279" s="3" t="s">
        <v>879</v>
      </c>
      <c r="V279" s="3">
        <v>38</v>
      </c>
      <c r="W279" s="4" t="str">
        <f t="shared" si="8"/>
        <v>36-45</v>
      </c>
      <c r="X279" s="3" t="s">
        <v>9</v>
      </c>
      <c r="Y279" s="3" t="s">
        <v>880</v>
      </c>
      <c r="Z279" s="3" t="s">
        <v>184</v>
      </c>
      <c r="AA279" s="3" t="s">
        <v>12</v>
      </c>
      <c r="AB279" s="3" t="s">
        <v>13</v>
      </c>
    </row>
    <row r="280" spans="1:28">
      <c r="A280" t="s">
        <v>2102</v>
      </c>
      <c r="B280" s="2">
        <v>45661</v>
      </c>
      <c r="C280" t="s">
        <v>1489</v>
      </c>
      <c r="D280" t="s">
        <v>1702</v>
      </c>
      <c r="E280" t="s">
        <v>1810</v>
      </c>
      <c r="F280">
        <v>4</v>
      </c>
      <c r="G280">
        <v>463.17</v>
      </c>
      <c r="H280" s="12">
        <v>0.06</v>
      </c>
      <c r="I280" t="s">
        <v>1825</v>
      </c>
      <c r="J280">
        <v>1741.5192</v>
      </c>
      <c r="K280">
        <f>_xlfn.XLOOKUP(Sales_Details__2[[#This Row],[Product_ID]],Prod_ID[Product_ID],Prod_ID[Cost])</f>
        <v>480.9</v>
      </c>
      <c r="L280">
        <f>Sales_Details__2[[#This Row],[Total_Amount]]-(Sales_Details__2[[#This Row],[Quantity]]*Sales_Details__2[[#This Row],[Cost]])</f>
        <v>-182.08079999999995</v>
      </c>
      <c r="M280" t="str">
        <f t="shared" si="9"/>
        <v>6-10%</v>
      </c>
      <c r="T280" s="4" t="s">
        <v>881</v>
      </c>
      <c r="U280" s="4" t="s">
        <v>882</v>
      </c>
      <c r="V280" s="4">
        <v>22</v>
      </c>
      <c r="W280" s="4" t="str">
        <f t="shared" si="8"/>
        <v>18-25</v>
      </c>
      <c r="X280" s="4" t="s">
        <v>16</v>
      </c>
      <c r="Y280" s="4" t="s">
        <v>883</v>
      </c>
      <c r="Z280" s="4" t="s">
        <v>274</v>
      </c>
      <c r="AA280" s="4" t="s">
        <v>12</v>
      </c>
      <c r="AB280" s="4" t="s">
        <v>19</v>
      </c>
    </row>
    <row r="281" spans="1:28">
      <c r="A281" t="s">
        <v>2103</v>
      </c>
      <c r="B281" s="2">
        <v>45798</v>
      </c>
      <c r="C281" t="s">
        <v>996</v>
      </c>
      <c r="D281" t="s">
        <v>1598</v>
      </c>
      <c r="E281" t="s">
        <v>1779</v>
      </c>
      <c r="F281">
        <v>4</v>
      </c>
      <c r="G281">
        <v>285.82</v>
      </c>
      <c r="H281" s="12">
        <v>0.18</v>
      </c>
      <c r="I281" t="s">
        <v>1825</v>
      </c>
      <c r="J281">
        <v>937.4896</v>
      </c>
      <c r="K281">
        <f>_xlfn.XLOOKUP(Sales_Details__2[[#This Row],[Product_ID]],Prod_ID[Product_ID],Prod_ID[Cost])</f>
        <v>174.02</v>
      </c>
      <c r="L281">
        <f>Sales_Details__2[[#This Row],[Total_Amount]]-(Sales_Details__2[[#This Row],[Quantity]]*Sales_Details__2[[#This Row],[Cost]])</f>
        <v>241.40959999999995</v>
      </c>
      <c r="M281" t="str">
        <f t="shared" si="9"/>
        <v>11-20%</v>
      </c>
      <c r="T281" s="3" t="s">
        <v>884</v>
      </c>
      <c r="U281" s="3" t="s">
        <v>885</v>
      </c>
      <c r="V281" s="3">
        <v>42</v>
      </c>
      <c r="W281" s="4" t="str">
        <f t="shared" si="8"/>
        <v>36-45</v>
      </c>
      <c r="X281" s="3" t="s">
        <v>16</v>
      </c>
      <c r="Y281" s="3" t="s">
        <v>886</v>
      </c>
      <c r="Z281" s="3" t="s">
        <v>217</v>
      </c>
      <c r="AA281" s="3" t="s">
        <v>12</v>
      </c>
      <c r="AB281" s="3" t="s">
        <v>19</v>
      </c>
    </row>
    <row r="282" spans="1:28">
      <c r="A282" t="s">
        <v>2104</v>
      </c>
      <c r="B282" s="2">
        <v>45868</v>
      </c>
      <c r="C282" t="s">
        <v>1026</v>
      </c>
      <c r="D282" t="s">
        <v>1622</v>
      </c>
      <c r="E282" t="s">
        <v>1792</v>
      </c>
      <c r="F282">
        <v>3</v>
      </c>
      <c r="G282">
        <v>995.38</v>
      </c>
      <c r="H282" s="12">
        <v>0.1</v>
      </c>
      <c r="I282" t="s">
        <v>1825</v>
      </c>
      <c r="J282">
        <v>2687.5259999999998</v>
      </c>
      <c r="K282">
        <f>_xlfn.XLOOKUP(Sales_Details__2[[#This Row],[Product_ID]],Prod_ID[Product_ID],Prod_ID[Cost])</f>
        <v>353.47</v>
      </c>
      <c r="L282">
        <f>Sales_Details__2[[#This Row],[Total_Amount]]-(Sales_Details__2[[#This Row],[Quantity]]*Sales_Details__2[[#This Row],[Cost]])</f>
        <v>1627.1159999999998</v>
      </c>
      <c r="M282" t="str">
        <f t="shared" si="9"/>
        <v>6-10%</v>
      </c>
      <c r="T282" s="4" t="s">
        <v>887</v>
      </c>
      <c r="U282" s="4" t="s">
        <v>888</v>
      </c>
      <c r="V282" s="4">
        <v>21</v>
      </c>
      <c r="W282" s="4" t="str">
        <f t="shared" si="8"/>
        <v>18-25</v>
      </c>
      <c r="X282" s="4" t="s">
        <v>16</v>
      </c>
      <c r="Y282" s="4" t="s">
        <v>889</v>
      </c>
      <c r="Z282" s="4" t="s">
        <v>25</v>
      </c>
      <c r="AA282" s="4" t="s">
        <v>12</v>
      </c>
      <c r="AB282" s="4" t="s">
        <v>26</v>
      </c>
    </row>
    <row r="283" spans="1:28">
      <c r="A283" t="s">
        <v>2105</v>
      </c>
      <c r="B283" s="2">
        <v>45757</v>
      </c>
      <c r="C283" t="s">
        <v>414</v>
      </c>
      <c r="D283" t="s">
        <v>1672</v>
      </c>
      <c r="E283" t="s">
        <v>1782</v>
      </c>
      <c r="F283">
        <v>1</v>
      </c>
      <c r="G283">
        <v>329.31</v>
      </c>
      <c r="H283" s="12">
        <v>0.09</v>
      </c>
      <c r="I283" t="s">
        <v>1823</v>
      </c>
      <c r="J283">
        <v>299.6721</v>
      </c>
      <c r="K283">
        <f>_xlfn.XLOOKUP(Sales_Details__2[[#This Row],[Product_ID]],Prod_ID[Product_ID],Prod_ID[Cost])</f>
        <v>86.42</v>
      </c>
      <c r="L283">
        <f>Sales_Details__2[[#This Row],[Total_Amount]]-(Sales_Details__2[[#This Row],[Quantity]]*Sales_Details__2[[#This Row],[Cost]])</f>
        <v>213.25209999999998</v>
      </c>
      <c r="M283" t="str">
        <f t="shared" si="9"/>
        <v>6-10%</v>
      </c>
      <c r="T283" s="3" t="s">
        <v>890</v>
      </c>
      <c r="U283" s="3" t="s">
        <v>891</v>
      </c>
      <c r="V283" s="3">
        <v>48</v>
      </c>
      <c r="W283" s="4" t="str">
        <f t="shared" si="8"/>
        <v>46-55</v>
      </c>
      <c r="X283" s="3" t="s">
        <v>9</v>
      </c>
      <c r="Y283" s="3" t="s">
        <v>892</v>
      </c>
      <c r="Z283" s="3" t="s">
        <v>99</v>
      </c>
      <c r="AA283" s="3" t="s">
        <v>12</v>
      </c>
      <c r="AB283" s="3" t="s">
        <v>26</v>
      </c>
    </row>
    <row r="284" spans="1:28">
      <c r="A284" t="s">
        <v>2106</v>
      </c>
      <c r="B284" s="2">
        <v>45475</v>
      </c>
      <c r="C284" t="s">
        <v>1507</v>
      </c>
      <c r="D284" t="s">
        <v>1642</v>
      </c>
      <c r="E284" t="s">
        <v>1804</v>
      </c>
      <c r="F284">
        <v>3</v>
      </c>
      <c r="G284">
        <v>64.2</v>
      </c>
      <c r="H284" s="12">
        <v>0.08</v>
      </c>
      <c r="I284" t="s">
        <v>1828</v>
      </c>
      <c r="J284">
        <v>177.19200000000001</v>
      </c>
      <c r="K284">
        <f>_xlfn.XLOOKUP(Sales_Details__2[[#This Row],[Product_ID]],Prod_ID[Product_ID],Prod_ID[Cost])</f>
        <v>241.07499999999999</v>
      </c>
      <c r="L284">
        <f>Sales_Details__2[[#This Row],[Total_Amount]]-(Sales_Details__2[[#This Row],[Quantity]]*Sales_Details__2[[#This Row],[Cost]])</f>
        <v>-546.0329999999999</v>
      </c>
      <c r="M284" t="str">
        <f t="shared" si="9"/>
        <v>6-10%</v>
      </c>
      <c r="T284" s="4" t="s">
        <v>893</v>
      </c>
      <c r="U284" s="4" t="s">
        <v>894</v>
      </c>
      <c r="V284" s="4">
        <v>59</v>
      </c>
      <c r="W284" s="4" t="str">
        <f t="shared" si="8"/>
        <v>56-64</v>
      </c>
      <c r="X284" s="4" t="s">
        <v>9</v>
      </c>
      <c r="Y284" s="4" t="s">
        <v>895</v>
      </c>
      <c r="Z284" s="4" t="s">
        <v>167</v>
      </c>
      <c r="AA284" s="4" t="s">
        <v>12</v>
      </c>
      <c r="AB284" s="4" t="s">
        <v>19</v>
      </c>
    </row>
    <row r="285" spans="1:28">
      <c r="A285" t="s">
        <v>2107</v>
      </c>
      <c r="B285" s="2">
        <v>45829</v>
      </c>
      <c r="C285" t="s">
        <v>836</v>
      </c>
      <c r="D285" t="s">
        <v>1570</v>
      </c>
      <c r="E285" t="s">
        <v>1797</v>
      </c>
      <c r="F285">
        <v>3</v>
      </c>
      <c r="G285">
        <v>697.13</v>
      </c>
      <c r="H285" s="12">
        <v>0.25</v>
      </c>
      <c r="I285" t="s">
        <v>1828</v>
      </c>
      <c r="J285">
        <v>1568.5425</v>
      </c>
      <c r="K285">
        <f>_xlfn.XLOOKUP(Sales_Details__2[[#This Row],[Product_ID]],Prod_ID[Product_ID],Prod_ID[Cost])</f>
        <v>449.4</v>
      </c>
      <c r="L285">
        <f>Sales_Details__2[[#This Row],[Total_Amount]]-(Sales_Details__2[[#This Row],[Quantity]]*Sales_Details__2[[#This Row],[Cost]])</f>
        <v>220.3425000000002</v>
      </c>
      <c r="M285" t="str">
        <f t="shared" si="9"/>
        <v>21-30%</v>
      </c>
      <c r="T285" s="3" t="s">
        <v>896</v>
      </c>
      <c r="U285" s="3" t="s">
        <v>897</v>
      </c>
      <c r="V285" s="3">
        <v>46</v>
      </c>
      <c r="W285" s="4" t="str">
        <f t="shared" si="8"/>
        <v>46-55</v>
      </c>
      <c r="X285" s="3" t="s">
        <v>16</v>
      </c>
      <c r="Y285" s="3" t="s">
        <v>898</v>
      </c>
      <c r="Z285" s="3" t="s">
        <v>88</v>
      </c>
      <c r="AA285" s="3" t="s">
        <v>12</v>
      </c>
      <c r="AB285" s="3" t="s">
        <v>13</v>
      </c>
    </row>
    <row r="286" spans="1:28">
      <c r="A286" t="s">
        <v>2108</v>
      </c>
      <c r="B286" s="2">
        <v>45639</v>
      </c>
      <c r="C286" t="s">
        <v>97</v>
      </c>
      <c r="D286" t="s">
        <v>1565</v>
      </c>
      <c r="E286" t="s">
        <v>1773</v>
      </c>
      <c r="F286">
        <v>3</v>
      </c>
      <c r="G286">
        <v>134.30000000000001</v>
      </c>
      <c r="H286" s="12">
        <v>0.14000000000000001</v>
      </c>
      <c r="I286" t="s">
        <v>1823</v>
      </c>
      <c r="J286">
        <v>346.49400000000003</v>
      </c>
      <c r="K286">
        <f>_xlfn.XLOOKUP(Sales_Details__2[[#This Row],[Product_ID]],Prod_ID[Product_ID],Prod_ID[Cost])</f>
        <v>495.72</v>
      </c>
      <c r="L286">
        <f>Sales_Details__2[[#This Row],[Total_Amount]]-(Sales_Details__2[[#This Row],[Quantity]]*Sales_Details__2[[#This Row],[Cost]])</f>
        <v>-1140.6660000000002</v>
      </c>
      <c r="M286" t="str">
        <f t="shared" si="9"/>
        <v>11-20%</v>
      </c>
      <c r="T286" s="4" t="s">
        <v>899</v>
      </c>
      <c r="U286" s="4" t="s">
        <v>900</v>
      </c>
      <c r="V286" s="4">
        <v>54</v>
      </c>
      <c r="W286" s="4" t="str">
        <f t="shared" si="8"/>
        <v>46-55</v>
      </c>
      <c r="X286" s="4" t="s">
        <v>16</v>
      </c>
      <c r="Y286" s="4" t="s">
        <v>901</v>
      </c>
      <c r="Z286" s="4" t="s">
        <v>845</v>
      </c>
      <c r="AA286" s="4" t="s">
        <v>12</v>
      </c>
      <c r="AB286" s="4" t="s">
        <v>31</v>
      </c>
    </row>
    <row r="287" spans="1:28">
      <c r="A287" t="s">
        <v>2109</v>
      </c>
      <c r="B287" s="2">
        <v>45518</v>
      </c>
      <c r="C287" t="s">
        <v>830</v>
      </c>
      <c r="D287" t="s">
        <v>1716</v>
      </c>
      <c r="E287" t="s">
        <v>1797</v>
      </c>
      <c r="F287">
        <v>1</v>
      </c>
      <c r="G287">
        <v>520.92999999999995</v>
      </c>
      <c r="H287" s="12">
        <v>0.15</v>
      </c>
      <c r="I287" t="s">
        <v>1823</v>
      </c>
      <c r="J287">
        <v>442.79050000000001</v>
      </c>
      <c r="K287">
        <f>_xlfn.XLOOKUP(Sales_Details__2[[#This Row],[Product_ID]],Prod_ID[Product_ID],Prod_ID[Cost])</f>
        <v>388.46</v>
      </c>
      <c r="L287">
        <f>Sales_Details__2[[#This Row],[Total_Amount]]-(Sales_Details__2[[#This Row],[Quantity]]*Sales_Details__2[[#This Row],[Cost]])</f>
        <v>54.330500000000029</v>
      </c>
      <c r="M287" t="str">
        <f t="shared" si="9"/>
        <v>11-20%</v>
      </c>
      <c r="T287" s="3" t="s">
        <v>902</v>
      </c>
      <c r="U287" s="3" t="s">
        <v>903</v>
      </c>
      <c r="V287" s="3">
        <v>54</v>
      </c>
      <c r="W287" s="4" t="str">
        <f t="shared" si="8"/>
        <v>46-55</v>
      </c>
      <c r="X287" s="3" t="s">
        <v>9</v>
      </c>
      <c r="Y287" s="3" t="s">
        <v>904</v>
      </c>
      <c r="Z287" s="3" t="s">
        <v>167</v>
      </c>
      <c r="AA287" s="3" t="s">
        <v>12</v>
      </c>
      <c r="AB287" s="3" t="s">
        <v>13</v>
      </c>
    </row>
    <row r="288" spans="1:28">
      <c r="A288" t="s">
        <v>2110</v>
      </c>
      <c r="B288" s="2">
        <v>45721</v>
      </c>
      <c r="C288" t="s">
        <v>727</v>
      </c>
      <c r="D288" t="s">
        <v>1586</v>
      </c>
      <c r="E288" t="s">
        <v>1779</v>
      </c>
      <c r="F288">
        <v>2</v>
      </c>
      <c r="G288">
        <v>350.12</v>
      </c>
      <c r="H288" s="12">
        <v>0.21</v>
      </c>
      <c r="I288" t="s">
        <v>1828</v>
      </c>
      <c r="J288">
        <v>553.18960000000004</v>
      </c>
      <c r="K288">
        <f>_xlfn.XLOOKUP(Sales_Details__2[[#This Row],[Product_ID]],Prod_ID[Product_ID],Prod_ID[Cost])</f>
        <v>21.34</v>
      </c>
      <c r="L288">
        <f>Sales_Details__2[[#This Row],[Total_Amount]]-(Sales_Details__2[[#This Row],[Quantity]]*Sales_Details__2[[#This Row],[Cost]])</f>
        <v>510.50960000000003</v>
      </c>
      <c r="M288" t="str">
        <f t="shared" si="9"/>
        <v>21-30%</v>
      </c>
      <c r="T288" s="4" t="s">
        <v>905</v>
      </c>
      <c r="U288" s="4" t="s">
        <v>906</v>
      </c>
      <c r="V288" s="4">
        <v>46</v>
      </c>
      <c r="W288" s="4" t="str">
        <f t="shared" si="8"/>
        <v>46-55</v>
      </c>
      <c r="X288" s="4" t="s">
        <v>16</v>
      </c>
      <c r="Y288" s="4" t="s">
        <v>907</v>
      </c>
      <c r="Z288" s="4" t="s">
        <v>715</v>
      </c>
      <c r="AA288" s="4" t="s">
        <v>12</v>
      </c>
      <c r="AB288" s="4" t="s">
        <v>31</v>
      </c>
    </row>
    <row r="289" spans="1:28">
      <c r="A289" t="s">
        <v>2111</v>
      </c>
      <c r="B289" s="2">
        <v>45308</v>
      </c>
      <c r="C289" t="s">
        <v>1437</v>
      </c>
      <c r="D289" t="s">
        <v>1644</v>
      </c>
      <c r="E289" t="s">
        <v>1813</v>
      </c>
      <c r="F289">
        <v>3</v>
      </c>
      <c r="G289">
        <v>807.95</v>
      </c>
      <c r="H289" s="12">
        <v>0.1</v>
      </c>
      <c r="I289" t="s">
        <v>1825</v>
      </c>
      <c r="J289">
        <v>2181.4650000000001</v>
      </c>
      <c r="K289">
        <f>_xlfn.XLOOKUP(Sales_Details__2[[#This Row],[Product_ID]],Prod_ID[Product_ID],Prod_ID[Cost])</f>
        <v>177.98</v>
      </c>
      <c r="L289">
        <f>Sales_Details__2[[#This Row],[Total_Amount]]-(Sales_Details__2[[#This Row],[Quantity]]*Sales_Details__2[[#This Row],[Cost]])</f>
        <v>1647.5250000000001</v>
      </c>
      <c r="M289" t="str">
        <f t="shared" si="9"/>
        <v>6-10%</v>
      </c>
      <c r="T289" s="3" t="s">
        <v>908</v>
      </c>
      <c r="U289" s="3" t="s">
        <v>909</v>
      </c>
      <c r="V289" s="3">
        <v>22</v>
      </c>
      <c r="W289" s="4" t="str">
        <f t="shared" si="8"/>
        <v>18-25</v>
      </c>
      <c r="X289" s="3" t="s">
        <v>9</v>
      </c>
      <c r="Y289" s="3" t="s">
        <v>910</v>
      </c>
      <c r="Z289" s="3" t="s">
        <v>39</v>
      </c>
      <c r="AA289" s="3" t="s">
        <v>12</v>
      </c>
      <c r="AB289" s="3" t="s">
        <v>31</v>
      </c>
    </row>
    <row r="290" spans="1:28">
      <c r="A290" t="s">
        <v>2112</v>
      </c>
      <c r="B290" s="2">
        <v>45889</v>
      </c>
      <c r="C290" t="s">
        <v>1053</v>
      </c>
      <c r="D290" t="s">
        <v>1624</v>
      </c>
      <c r="E290" t="s">
        <v>1776</v>
      </c>
      <c r="F290">
        <v>4</v>
      </c>
      <c r="G290">
        <v>766.03</v>
      </c>
      <c r="H290" s="12">
        <v>0.28999999999999998</v>
      </c>
      <c r="I290" t="s">
        <v>1825</v>
      </c>
      <c r="J290">
        <v>2175.5252</v>
      </c>
      <c r="K290">
        <f>_xlfn.XLOOKUP(Sales_Details__2[[#This Row],[Product_ID]],Prod_ID[Product_ID],Prod_ID[Cost])</f>
        <v>135.61000000000001</v>
      </c>
      <c r="L290">
        <f>Sales_Details__2[[#This Row],[Total_Amount]]-(Sales_Details__2[[#This Row],[Quantity]]*Sales_Details__2[[#This Row],[Cost]])</f>
        <v>1633.0852</v>
      </c>
      <c r="M290" t="str">
        <f t="shared" si="9"/>
        <v>21-30%</v>
      </c>
      <c r="T290" s="4" t="s">
        <v>911</v>
      </c>
      <c r="U290" s="4" t="s">
        <v>912</v>
      </c>
      <c r="V290" s="4">
        <v>22</v>
      </c>
      <c r="W290" s="4" t="str">
        <f t="shared" si="8"/>
        <v>18-25</v>
      </c>
      <c r="X290" s="4" t="s">
        <v>16</v>
      </c>
      <c r="Y290" s="4" t="s">
        <v>913</v>
      </c>
      <c r="Z290" s="4" t="s">
        <v>171</v>
      </c>
      <c r="AA290" s="4" t="s">
        <v>12</v>
      </c>
      <c r="AB290" s="4" t="s">
        <v>13</v>
      </c>
    </row>
    <row r="291" spans="1:28">
      <c r="A291" t="s">
        <v>2113</v>
      </c>
      <c r="B291" s="2">
        <v>45386</v>
      </c>
      <c r="C291" t="s">
        <v>601</v>
      </c>
      <c r="D291" t="s">
        <v>1662</v>
      </c>
      <c r="E291" t="s">
        <v>1782</v>
      </c>
      <c r="F291">
        <v>3</v>
      </c>
      <c r="G291">
        <v>545.1</v>
      </c>
      <c r="H291" s="12">
        <v>0.08</v>
      </c>
      <c r="I291" t="s">
        <v>1828</v>
      </c>
      <c r="J291">
        <v>1504.4760000000001</v>
      </c>
      <c r="K291">
        <f>_xlfn.XLOOKUP(Sales_Details__2[[#This Row],[Product_ID]],Prod_ID[Product_ID],Prod_ID[Cost])</f>
        <v>30.62</v>
      </c>
      <c r="L291">
        <f>Sales_Details__2[[#This Row],[Total_Amount]]-(Sales_Details__2[[#This Row],[Quantity]]*Sales_Details__2[[#This Row],[Cost]])</f>
        <v>1412.6160000000002</v>
      </c>
      <c r="M291" t="str">
        <f t="shared" si="9"/>
        <v>6-10%</v>
      </c>
      <c r="T291" s="3" t="s">
        <v>914</v>
      </c>
      <c r="U291" s="3" t="s">
        <v>915</v>
      </c>
      <c r="V291" s="3">
        <v>58</v>
      </c>
      <c r="W291" s="4" t="str">
        <f t="shared" si="8"/>
        <v>56-64</v>
      </c>
      <c r="X291" s="3" t="s">
        <v>9</v>
      </c>
      <c r="Y291" s="3" t="s">
        <v>916</v>
      </c>
      <c r="Z291" s="3" t="s">
        <v>167</v>
      </c>
      <c r="AA291" s="3" t="s">
        <v>12</v>
      </c>
      <c r="AB291" s="3" t="s">
        <v>13</v>
      </c>
    </row>
    <row r="292" spans="1:28">
      <c r="A292" t="s">
        <v>2114</v>
      </c>
      <c r="B292" s="2">
        <v>45438</v>
      </c>
      <c r="C292" t="s">
        <v>839</v>
      </c>
      <c r="D292" t="s">
        <v>1678</v>
      </c>
      <c r="E292" t="s">
        <v>1779</v>
      </c>
      <c r="F292">
        <v>1</v>
      </c>
      <c r="G292">
        <v>203.61</v>
      </c>
      <c r="H292" s="12">
        <v>0.24</v>
      </c>
      <c r="I292" t="s">
        <v>1828</v>
      </c>
      <c r="J292">
        <v>154.74359999999999</v>
      </c>
      <c r="K292">
        <f>_xlfn.XLOOKUP(Sales_Details__2[[#This Row],[Product_ID]],Prod_ID[Product_ID],Prod_ID[Cost])</f>
        <v>240.63</v>
      </c>
      <c r="L292">
        <f>Sales_Details__2[[#This Row],[Total_Amount]]-(Sales_Details__2[[#This Row],[Quantity]]*Sales_Details__2[[#This Row],[Cost]])</f>
        <v>-85.886400000000009</v>
      </c>
      <c r="M292" t="str">
        <f t="shared" si="9"/>
        <v>21-30%</v>
      </c>
      <c r="T292" s="4" t="s">
        <v>917</v>
      </c>
      <c r="U292" s="4" t="s">
        <v>918</v>
      </c>
      <c r="V292" s="4">
        <v>45</v>
      </c>
      <c r="W292" s="4" t="str">
        <f t="shared" si="8"/>
        <v>36-45</v>
      </c>
      <c r="X292" s="4" t="s">
        <v>9</v>
      </c>
      <c r="Y292" s="4" t="s">
        <v>919</v>
      </c>
      <c r="Z292" s="4" t="s">
        <v>25</v>
      </c>
      <c r="AA292" s="4" t="s">
        <v>12</v>
      </c>
      <c r="AB292" s="4" t="s">
        <v>26</v>
      </c>
    </row>
    <row r="293" spans="1:28">
      <c r="A293" t="s">
        <v>2115</v>
      </c>
      <c r="B293" s="2">
        <v>45856</v>
      </c>
      <c r="C293" t="s">
        <v>1295</v>
      </c>
      <c r="D293" t="s">
        <v>1742</v>
      </c>
      <c r="E293" t="s">
        <v>1801</v>
      </c>
      <c r="F293">
        <v>4</v>
      </c>
      <c r="G293">
        <v>493.8</v>
      </c>
      <c r="H293" s="12">
        <v>0.24</v>
      </c>
      <c r="I293" t="s">
        <v>1828</v>
      </c>
      <c r="J293">
        <v>1501.152</v>
      </c>
      <c r="K293">
        <f>_xlfn.XLOOKUP(Sales_Details__2[[#This Row],[Product_ID]],Prod_ID[Product_ID],Prod_ID[Cost])</f>
        <v>245.98</v>
      </c>
      <c r="L293">
        <f>Sales_Details__2[[#This Row],[Total_Amount]]-(Sales_Details__2[[#This Row],[Quantity]]*Sales_Details__2[[#This Row],[Cost]])</f>
        <v>517.23200000000008</v>
      </c>
      <c r="M293" t="str">
        <f t="shared" si="9"/>
        <v>21-30%</v>
      </c>
      <c r="T293" s="3" t="s">
        <v>920</v>
      </c>
      <c r="U293" s="3" t="s">
        <v>3992</v>
      </c>
      <c r="V293" s="3">
        <v>52</v>
      </c>
      <c r="W293" s="4" t="str">
        <f t="shared" si="8"/>
        <v>46-55</v>
      </c>
      <c r="X293" s="3" t="s">
        <v>16</v>
      </c>
      <c r="Y293" s="3" t="s">
        <v>922</v>
      </c>
      <c r="Z293" s="3" t="s">
        <v>287</v>
      </c>
      <c r="AA293" s="3" t="s">
        <v>12</v>
      </c>
      <c r="AB293" s="3" t="s">
        <v>31</v>
      </c>
    </row>
    <row r="294" spans="1:28">
      <c r="A294" t="s">
        <v>2116</v>
      </c>
      <c r="B294" s="2">
        <v>45485</v>
      </c>
      <c r="C294" t="s">
        <v>78</v>
      </c>
      <c r="D294" t="s">
        <v>1630</v>
      </c>
      <c r="E294" t="s">
        <v>1807</v>
      </c>
      <c r="F294">
        <v>1</v>
      </c>
      <c r="G294">
        <v>640.54999999999995</v>
      </c>
      <c r="H294" s="12">
        <v>0.25</v>
      </c>
      <c r="I294" t="s">
        <v>1823</v>
      </c>
      <c r="J294">
        <v>480.41250000000002</v>
      </c>
      <c r="K294">
        <f>_xlfn.XLOOKUP(Sales_Details__2[[#This Row],[Product_ID]],Prod_ID[Product_ID],Prod_ID[Cost])</f>
        <v>313.26</v>
      </c>
      <c r="L294">
        <f>Sales_Details__2[[#This Row],[Total_Amount]]-(Sales_Details__2[[#This Row],[Quantity]]*Sales_Details__2[[#This Row],[Cost]])</f>
        <v>167.15250000000003</v>
      </c>
      <c r="M294" t="str">
        <f t="shared" si="9"/>
        <v>21-30%</v>
      </c>
      <c r="T294" s="4" t="s">
        <v>923</v>
      </c>
      <c r="U294" s="4" t="s">
        <v>924</v>
      </c>
      <c r="V294" s="4">
        <v>40</v>
      </c>
      <c r="W294" s="4" t="str">
        <f t="shared" si="8"/>
        <v>36-45</v>
      </c>
      <c r="X294" s="4" t="s">
        <v>16</v>
      </c>
      <c r="Y294" s="4" t="s">
        <v>925</v>
      </c>
      <c r="Z294" s="4" t="s">
        <v>113</v>
      </c>
      <c r="AA294" s="4" t="s">
        <v>12</v>
      </c>
      <c r="AB294" s="4" t="s">
        <v>26</v>
      </c>
    </row>
    <row r="295" spans="1:28">
      <c r="A295" t="s">
        <v>2117</v>
      </c>
      <c r="B295" s="2">
        <v>45545</v>
      </c>
      <c r="C295" t="s">
        <v>414</v>
      </c>
      <c r="D295" t="s">
        <v>1696</v>
      </c>
      <c r="E295" t="s">
        <v>1769</v>
      </c>
      <c r="F295">
        <v>1</v>
      </c>
      <c r="G295">
        <v>702.53</v>
      </c>
      <c r="H295" s="12">
        <v>0.3</v>
      </c>
      <c r="I295" t="s">
        <v>1823</v>
      </c>
      <c r="J295">
        <v>491.77100000000002</v>
      </c>
      <c r="K295">
        <f>_xlfn.XLOOKUP(Sales_Details__2[[#This Row],[Product_ID]],Prod_ID[Product_ID],Prod_ID[Cost])</f>
        <v>403.71</v>
      </c>
      <c r="L295">
        <f>Sales_Details__2[[#This Row],[Total_Amount]]-(Sales_Details__2[[#This Row],[Quantity]]*Sales_Details__2[[#This Row],[Cost]])</f>
        <v>88.061000000000035</v>
      </c>
      <c r="M295" t="str">
        <f t="shared" si="9"/>
        <v>21-30%</v>
      </c>
      <c r="T295" s="3" t="s">
        <v>926</v>
      </c>
      <c r="U295" s="3" t="s">
        <v>927</v>
      </c>
      <c r="V295" s="3">
        <v>30</v>
      </c>
      <c r="W295" s="4" t="str">
        <f t="shared" si="8"/>
        <v>26-35</v>
      </c>
      <c r="X295" s="3" t="s">
        <v>9</v>
      </c>
      <c r="Y295" s="3" t="s">
        <v>928</v>
      </c>
      <c r="Z295" s="3" t="s">
        <v>201</v>
      </c>
      <c r="AA295" s="3" t="s">
        <v>12</v>
      </c>
      <c r="AB295" s="3" t="s">
        <v>31</v>
      </c>
    </row>
    <row r="296" spans="1:28">
      <c r="A296" t="s">
        <v>2118</v>
      </c>
      <c r="B296" s="2">
        <v>45826</v>
      </c>
      <c r="C296" t="s">
        <v>724</v>
      </c>
      <c r="D296" t="s">
        <v>1626</v>
      </c>
      <c r="E296" t="s">
        <v>1782</v>
      </c>
      <c r="F296">
        <v>4</v>
      </c>
      <c r="G296">
        <v>139.94</v>
      </c>
      <c r="H296" s="12">
        <v>0.24</v>
      </c>
      <c r="I296" t="s">
        <v>1823</v>
      </c>
      <c r="J296">
        <v>425.41759999999999</v>
      </c>
      <c r="K296">
        <f>_xlfn.XLOOKUP(Sales_Details__2[[#This Row],[Product_ID]],Prod_ID[Product_ID],Prod_ID[Cost])</f>
        <v>326.06</v>
      </c>
      <c r="L296">
        <f>Sales_Details__2[[#This Row],[Total_Amount]]-(Sales_Details__2[[#This Row],[Quantity]]*Sales_Details__2[[#This Row],[Cost]])</f>
        <v>-878.82240000000002</v>
      </c>
      <c r="M296" t="str">
        <f t="shared" si="9"/>
        <v>21-30%</v>
      </c>
      <c r="T296" s="4" t="s">
        <v>929</v>
      </c>
      <c r="U296" s="4" t="s">
        <v>930</v>
      </c>
      <c r="V296" s="4">
        <v>56</v>
      </c>
      <c r="W296" s="4" t="str">
        <f t="shared" si="8"/>
        <v>56-64</v>
      </c>
      <c r="X296" s="4" t="s">
        <v>16</v>
      </c>
      <c r="Y296" s="4" t="s">
        <v>931</v>
      </c>
      <c r="Z296" s="4" t="s">
        <v>328</v>
      </c>
      <c r="AA296" s="4" t="s">
        <v>12</v>
      </c>
      <c r="AB296" s="4" t="s">
        <v>19</v>
      </c>
    </row>
    <row r="297" spans="1:28">
      <c r="A297" t="s">
        <v>2119</v>
      </c>
      <c r="B297" s="2">
        <v>45654</v>
      </c>
      <c r="C297" t="s">
        <v>881</v>
      </c>
      <c r="D297" t="s">
        <v>1586</v>
      </c>
      <c r="E297" t="s">
        <v>1782</v>
      </c>
      <c r="F297">
        <v>2</v>
      </c>
      <c r="G297">
        <v>230.85</v>
      </c>
      <c r="H297" s="12">
        <v>0.18</v>
      </c>
      <c r="I297" t="s">
        <v>1823</v>
      </c>
      <c r="J297">
        <v>378.59399999999999</v>
      </c>
      <c r="K297">
        <f>_xlfn.XLOOKUP(Sales_Details__2[[#This Row],[Product_ID]],Prod_ID[Product_ID],Prod_ID[Cost])</f>
        <v>21.34</v>
      </c>
      <c r="L297">
        <f>Sales_Details__2[[#This Row],[Total_Amount]]-(Sales_Details__2[[#This Row],[Quantity]]*Sales_Details__2[[#This Row],[Cost]])</f>
        <v>335.91399999999999</v>
      </c>
      <c r="M297" t="str">
        <f t="shared" si="9"/>
        <v>11-20%</v>
      </c>
      <c r="T297" s="3" t="s">
        <v>932</v>
      </c>
      <c r="U297" s="3" t="s">
        <v>933</v>
      </c>
      <c r="V297" s="3">
        <v>29</v>
      </c>
      <c r="W297" s="4" t="str">
        <f t="shared" si="8"/>
        <v>26-35</v>
      </c>
      <c r="X297" s="3" t="s">
        <v>9</v>
      </c>
      <c r="Y297" s="3" t="s">
        <v>573</v>
      </c>
      <c r="Z297" s="3" t="s">
        <v>66</v>
      </c>
      <c r="AA297" s="3" t="s">
        <v>12</v>
      </c>
      <c r="AB297" s="3" t="s">
        <v>19</v>
      </c>
    </row>
    <row r="298" spans="1:28">
      <c r="A298" t="s">
        <v>2120</v>
      </c>
      <c r="B298" s="2">
        <v>45556</v>
      </c>
      <c r="C298" t="s">
        <v>687</v>
      </c>
      <c r="D298" t="s">
        <v>1718</v>
      </c>
      <c r="E298" t="s">
        <v>1807</v>
      </c>
      <c r="F298">
        <v>4</v>
      </c>
      <c r="G298">
        <v>626.35</v>
      </c>
      <c r="H298" s="12">
        <v>0.25</v>
      </c>
      <c r="I298" t="s">
        <v>1828</v>
      </c>
      <c r="J298">
        <v>1879.05</v>
      </c>
      <c r="K298">
        <f>_xlfn.XLOOKUP(Sales_Details__2[[#This Row],[Product_ID]],Prod_ID[Product_ID],Prod_ID[Cost])</f>
        <v>119.57</v>
      </c>
      <c r="L298">
        <f>Sales_Details__2[[#This Row],[Total_Amount]]-(Sales_Details__2[[#This Row],[Quantity]]*Sales_Details__2[[#This Row],[Cost]])</f>
        <v>1400.77</v>
      </c>
      <c r="M298" t="str">
        <f t="shared" si="9"/>
        <v>21-30%</v>
      </c>
      <c r="T298" s="4" t="s">
        <v>934</v>
      </c>
      <c r="U298" s="4" t="s">
        <v>935</v>
      </c>
      <c r="V298" s="4">
        <v>19</v>
      </c>
      <c r="W298" s="4" t="str">
        <f t="shared" si="8"/>
        <v>18-25</v>
      </c>
      <c r="X298" s="4" t="s">
        <v>16</v>
      </c>
      <c r="Y298" s="4" t="s">
        <v>936</v>
      </c>
      <c r="Z298" s="4" t="s">
        <v>62</v>
      </c>
      <c r="AA298" s="4" t="s">
        <v>12</v>
      </c>
      <c r="AB298" s="4" t="s">
        <v>26</v>
      </c>
    </row>
    <row r="299" spans="1:28">
      <c r="A299" t="s">
        <v>2121</v>
      </c>
      <c r="B299" s="2">
        <v>45434</v>
      </c>
      <c r="C299" t="s">
        <v>298</v>
      </c>
      <c r="D299" t="s">
        <v>1630</v>
      </c>
      <c r="E299" t="s">
        <v>1799</v>
      </c>
      <c r="F299">
        <v>4</v>
      </c>
      <c r="G299">
        <v>108.55</v>
      </c>
      <c r="H299" s="12">
        <v>0.18</v>
      </c>
      <c r="I299" t="s">
        <v>1825</v>
      </c>
      <c r="J299">
        <v>356.04399999999998</v>
      </c>
      <c r="K299">
        <f>_xlfn.XLOOKUP(Sales_Details__2[[#This Row],[Product_ID]],Prod_ID[Product_ID],Prod_ID[Cost])</f>
        <v>313.26</v>
      </c>
      <c r="L299">
        <f>Sales_Details__2[[#This Row],[Total_Amount]]-(Sales_Details__2[[#This Row],[Quantity]]*Sales_Details__2[[#This Row],[Cost]])</f>
        <v>-896.99599999999998</v>
      </c>
      <c r="M299" t="str">
        <f t="shared" si="9"/>
        <v>11-20%</v>
      </c>
      <c r="T299" s="3" t="s">
        <v>937</v>
      </c>
      <c r="U299" s="3" t="s">
        <v>938</v>
      </c>
      <c r="V299" s="3">
        <v>28</v>
      </c>
      <c r="W299" s="4" t="str">
        <f t="shared" si="8"/>
        <v>26-35</v>
      </c>
      <c r="X299" s="3" t="s">
        <v>16</v>
      </c>
      <c r="Y299" s="3" t="s">
        <v>297</v>
      </c>
      <c r="Z299" s="3" t="s">
        <v>43</v>
      </c>
      <c r="AA299" s="3" t="s">
        <v>12</v>
      </c>
      <c r="AB299" s="3" t="s">
        <v>26</v>
      </c>
    </row>
    <row r="300" spans="1:28">
      <c r="A300" t="s">
        <v>2122</v>
      </c>
      <c r="B300" s="2">
        <v>45871</v>
      </c>
      <c r="C300" t="s">
        <v>628</v>
      </c>
      <c r="D300" t="s">
        <v>1582</v>
      </c>
      <c r="E300" t="s">
        <v>1757</v>
      </c>
      <c r="F300">
        <v>4</v>
      </c>
      <c r="G300">
        <v>353.67</v>
      </c>
      <c r="H300" s="12">
        <v>0.03</v>
      </c>
      <c r="I300" t="s">
        <v>1828</v>
      </c>
      <c r="J300">
        <v>1372.2396000000001</v>
      </c>
      <c r="K300">
        <f>_xlfn.XLOOKUP(Sales_Details__2[[#This Row],[Product_ID]],Prod_ID[Product_ID],Prod_ID[Cost])</f>
        <v>144.53</v>
      </c>
      <c r="L300">
        <f>Sales_Details__2[[#This Row],[Total_Amount]]-(Sales_Details__2[[#This Row],[Quantity]]*Sales_Details__2[[#This Row],[Cost]])</f>
        <v>794.1196000000001</v>
      </c>
      <c r="M300" t="str">
        <f t="shared" si="9"/>
        <v>0-5%</v>
      </c>
      <c r="T300" s="4" t="s">
        <v>939</v>
      </c>
      <c r="U300" s="4" t="s">
        <v>940</v>
      </c>
      <c r="V300" s="4">
        <v>47</v>
      </c>
      <c r="W300" s="4" t="str">
        <f t="shared" si="8"/>
        <v>46-55</v>
      </c>
      <c r="X300" s="4" t="s">
        <v>16</v>
      </c>
      <c r="Y300" s="4" t="s">
        <v>941</v>
      </c>
      <c r="Z300" s="4" t="s">
        <v>113</v>
      </c>
      <c r="AA300" s="4" t="s">
        <v>12</v>
      </c>
      <c r="AB300" s="4" t="s">
        <v>31</v>
      </c>
    </row>
    <row r="301" spans="1:28">
      <c r="A301" t="s">
        <v>2123</v>
      </c>
      <c r="B301" s="2">
        <v>45583</v>
      </c>
      <c r="C301" t="s">
        <v>241</v>
      </c>
      <c r="D301" t="s">
        <v>1728</v>
      </c>
      <c r="E301" t="s">
        <v>1757</v>
      </c>
      <c r="F301">
        <v>4</v>
      </c>
      <c r="G301">
        <v>61.98</v>
      </c>
      <c r="H301" s="12">
        <v>0.16</v>
      </c>
      <c r="I301" t="s">
        <v>1823</v>
      </c>
      <c r="J301">
        <v>208.25280000000001</v>
      </c>
      <c r="K301">
        <f>_xlfn.XLOOKUP(Sales_Details__2[[#This Row],[Product_ID]],Prod_ID[Product_ID],Prod_ID[Cost])</f>
        <v>340.14</v>
      </c>
      <c r="L301">
        <f>Sales_Details__2[[#This Row],[Total_Amount]]-(Sales_Details__2[[#This Row],[Quantity]]*Sales_Details__2[[#This Row],[Cost]])</f>
        <v>-1152.3072</v>
      </c>
      <c r="M301" t="str">
        <f t="shared" si="9"/>
        <v>11-20%</v>
      </c>
      <c r="T301" s="3" t="s">
        <v>942</v>
      </c>
      <c r="U301" s="3" t="s">
        <v>943</v>
      </c>
      <c r="V301" s="3">
        <v>64</v>
      </c>
      <c r="W301" s="4" t="str">
        <f t="shared" si="8"/>
        <v>56-64</v>
      </c>
      <c r="X301" s="3" t="s">
        <v>9</v>
      </c>
      <c r="Y301" s="3" t="s">
        <v>944</v>
      </c>
      <c r="Z301" s="3" t="s">
        <v>434</v>
      </c>
      <c r="AA301" s="3" t="s">
        <v>12</v>
      </c>
      <c r="AB301" s="3" t="s">
        <v>19</v>
      </c>
    </row>
    <row r="302" spans="1:28">
      <c r="A302" t="s">
        <v>2124</v>
      </c>
      <c r="B302" s="2">
        <v>45348</v>
      </c>
      <c r="C302" t="s">
        <v>702</v>
      </c>
      <c r="D302" t="s">
        <v>1592</v>
      </c>
      <c r="E302" t="s">
        <v>1813</v>
      </c>
      <c r="F302">
        <v>2</v>
      </c>
      <c r="G302">
        <v>873.1</v>
      </c>
      <c r="H302" s="12">
        <v>0.12</v>
      </c>
      <c r="I302" t="s">
        <v>1825</v>
      </c>
      <c r="J302">
        <v>1536.6559999999999</v>
      </c>
      <c r="K302">
        <f>_xlfn.XLOOKUP(Sales_Details__2[[#This Row],[Product_ID]],Prod_ID[Product_ID],Prod_ID[Cost])</f>
        <v>484.62</v>
      </c>
      <c r="L302">
        <f>Sales_Details__2[[#This Row],[Total_Amount]]-(Sales_Details__2[[#This Row],[Quantity]]*Sales_Details__2[[#This Row],[Cost]])</f>
        <v>567.41599999999994</v>
      </c>
      <c r="M302" t="str">
        <f t="shared" si="9"/>
        <v>11-20%</v>
      </c>
      <c r="T302" s="4" t="s">
        <v>945</v>
      </c>
      <c r="U302" s="4" t="s">
        <v>946</v>
      </c>
      <c r="V302" s="4">
        <v>48</v>
      </c>
      <c r="W302" s="4" t="str">
        <f t="shared" si="8"/>
        <v>46-55</v>
      </c>
      <c r="X302" s="4" t="s">
        <v>16</v>
      </c>
      <c r="Y302" s="4" t="s">
        <v>947</v>
      </c>
      <c r="Z302" s="4" t="s">
        <v>328</v>
      </c>
      <c r="AA302" s="4" t="s">
        <v>12</v>
      </c>
      <c r="AB302" s="4" t="s">
        <v>19</v>
      </c>
    </row>
    <row r="303" spans="1:28">
      <c r="A303" t="s">
        <v>2125</v>
      </c>
      <c r="B303" s="2">
        <v>45268</v>
      </c>
      <c r="C303" t="s">
        <v>648</v>
      </c>
      <c r="D303" t="s">
        <v>1572</v>
      </c>
      <c r="E303" t="s">
        <v>1801</v>
      </c>
      <c r="F303">
        <v>4</v>
      </c>
      <c r="G303">
        <v>889.47</v>
      </c>
      <c r="H303" s="12">
        <v>0.24</v>
      </c>
      <c r="I303" t="s">
        <v>1823</v>
      </c>
      <c r="J303">
        <v>2703.9888000000001</v>
      </c>
      <c r="K303">
        <f>_xlfn.XLOOKUP(Sales_Details__2[[#This Row],[Product_ID]],Prod_ID[Product_ID],Prod_ID[Cost])</f>
        <v>115.82</v>
      </c>
      <c r="L303">
        <f>Sales_Details__2[[#This Row],[Total_Amount]]-(Sales_Details__2[[#This Row],[Quantity]]*Sales_Details__2[[#This Row],[Cost]])</f>
        <v>2240.7088000000003</v>
      </c>
      <c r="M303" t="str">
        <f t="shared" si="9"/>
        <v>21-30%</v>
      </c>
      <c r="T303" s="3" t="s">
        <v>948</v>
      </c>
      <c r="U303" s="3" t="s">
        <v>949</v>
      </c>
      <c r="V303" s="3">
        <v>29</v>
      </c>
      <c r="W303" s="4" t="str">
        <f t="shared" si="8"/>
        <v>26-35</v>
      </c>
      <c r="X303" s="3" t="s">
        <v>9</v>
      </c>
      <c r="Y303" s="3" t="s">
        <v>950</v>
      </c>
      <c r="Z303" s="3" t="s">
        <v>35</v>
      </c>
      <c r="AA303" s="3" t="s">
        <v>12</v>
      </c>
      <c r="AB303" s="3" t="s">
        <v>31</v>
      </c>
    </row>
    <row r="304" spans="1:28">
      <c r="A304" t="s">
        <v>2126</v>
      </c>
      <c r="B304" s="2">
        <v>45596</v>
      </c>
      <c r="C304" t="s">
        <v>118</v>
      </c>
      <c r="D304" t="s">
        <v>1696</v>
      </c>
      <c r="E304" t="s">
        <v>1792</v>
      </c>
      <c r="F304">
        <v>3</v>
      </c>
      <c r="G304">
        <v>803.76</v>
      </c>
      <c r="H304" s="12">
        <v>0.19</v>
      </c>
      <c r="I304" t="s">
        <v>1828</v>
      </c>
      <c r="J304">
        <v>1953.1368</v>
      </c>
      <c r="K304">
        <f>_xlfn.XLOOKUP(Sales_Details__2[[#This Row],[Product_ID]],Prod_ID[Product_ID],Prod_ID[Cost])</f>
        <v>403.71</v>
      </c>
      <c r="L304">
        <f>Sales_Details__2[[#This Row],[Total_Amount]]-(Sales_Details__2[[#This Row],[Quantity]]*Sales_Details__2[[#This Row],[Cost]])</f>
        <v>742.00680000000011</v>
      </c>
      <c r="M304" t="str">
        <f t="shared" si="9"/>
        <v>11-20%</v>
      </c>
      <c r="T304" s="4" t="s">
        <v>951</v>
      </c>
      <c r="U304" s="4" t="s">
        <v>952</v>
      </c>
      <c r="V304" s="4">
        <v>50</v>
      </c>
      <c r="W304" s="4" t="str">
        <f t="shared" si="8"/>
        <v>46-55</v>
      </c>
      <c r="X304" s="4" t="s">
        <v>9</v>
      </c>
      <c r="Y304" s="4" t="s">
        <v>953</v>
      </c>
      <c r="Z304" s="4" t="s">
        <v>287</v>
      </c>
      <c r="AA304" s="4" t="s">
        <v>12</v>
      </c>
      <c r="AB304" s="4" t="s">
        <v>13</v>
      </c>
    </row>
    <row r="305" spans="1:28">
      <c r="A305" t="s">
        <v>2127</v>
      </c>
      <c r="B305" s="2">
        <v>45624</v>
      </c>
      <c r="C305" t="s">
        <v>1443</v>
      </c>
      <c r="D305" t="s">
        <v>1698</v>
      </c>
      <c r="E305" t="s">
        <v>1773</v>
      </c>
      <c r="F305">
        <v>2</v>
      </c>
      <c r="G305">
        <v>865.14</v>
      </c>
      <c r="H305" s="12">
        <v>0.2</v>
      </c>
      <c r="I305" t="s">
        <v>1825</v>
      </c>
      <c r="J305">
        <v>1384.2239999999999</v>
      </c>
      <c r="K305">
        <f>_xlfn.XLOOKUP(Sales_Details__2[[#This Row],[Product_ID]],Prod_ID[Product_ID],Prod_ID[Cost])</f>
        <v>158.13999999999999</v>
      </c>
      <c r="L305">
        <f>Sales_Details__2[[#This Row],[Total_Amount]]-(Sales_Details__2[[#This Row],[Quantity]]*Sales_Details__2[[#This Row],[Cost]])</f>
        <v>1067.944</v>
      </c>
      <c r="M305" t="str">
        <f t="shared" si="9"/>
        <v>11-20%</v>
      </c>
      <c r="T305" s="3" t="s">
        <v>954</v>
      </c>
      <c r="U305" s="3" t="s">
        <v>955</v>
      </c>
      <c r="V305" s="3">
        <v>36</v>
      </c>
      <c r="W305" s="4" t="str">
        <f t="shared" si="8"/>
        <v>36-45</v>
      </c>
      <c r="X305" s="3" t="s">
        <v>9</v>
      </c>
      <c r="Y305" s="3" t="s">
        <v>956</v>
      </c>
      <c r="Z305" s="3" t="s">
        <v>133</v>
      </c>
      <c r="AA305" s="3" t="s">
        <v>12</v>
      </c>
      <c r="AB305" s="3" t="s">
        <v>13</v>
      </c>
    </row>
    <row r="306" spans="1:28">
      <c r="A306" t="s">
        <v>2128</v>
      </c>
      <c r="B306" s="2">
        <v>45813</v>
      </c>
      <c r="C306" t="s">
        <v>347</v>
      </c>
      <c r="D306" t="s">
        <v>1610</v>
      </c>
      <c r="E306" t="s">
        <v>1786</v>
      </c>
      <c r="F306">
        <v>2</v>
      </c>
      <c r="G306">
        <v>916.49</v>
      </c>
      <c r="H306" s="12">
        <v>0.3</v>
      </c>
      <c r="I306" t="s">
        <v>1828</v>
      </c>
      <c r="J306">
        <v>1283.086</v>
      </c>
      <c r="K306">
        <f>_xlfn.XLOOKUP(Sales_Details__2[[#This Row],[Product_ID]],Prod_ID[Product_ID],Prod_ID[Cost])</f>
        <v>204.39</v>
      </c>
      <c r="L306">
        <f>Sales_Details__2[[#This Row],[Total_Amount]]-(Sales_Details__2[[#This Row],[Quantity]]*Sales_Details__2[[#This Row],[Cost]])</f>
        <v>874.30600000000004</v>
      </c>
      <c r="M306" t="str">
        <f t="shared" si="9"/>
        <v>21-30%</v>
      </c>
      <c r="T306" s="4" t="s">
        <v>957</v>
      </c>
      <c r="U306" s="4" t="s">
        <v>958</v>
      </c>
      <c r="V306" s="4">
        <v>23</v>
      </c>
      <c r="W306" s="4" t="str">
        <f t="shared" si="8"/>
        <v>18-25</v>
      </c>
      <c r="X306" s="4" t="s">
        <v>16</v>
      </c>
      <c r="Y306" s="4" t="s">
        <v>959</v>
      </c>
      <c r="Z306" s="4" t="s">
        <v>92</v>
      </c>
      <c r="AA306" s="4" t="s">
        <v>12</v>
      </c>
      <c r="AB306" s="4" t="s">
        <v>19</v>
      </c>
    </row>
    <row r="307" spans="1:28">
      <c r="A307" t="s">
        <v>2129</v>
      </c>
      <c r="B307" s="2">
        <v>45615</v>
      </c>
      <c r="C307" t="s">
        <v>164</v>
      </c>
      <c r="D307" t="s">
        <v>1650</v>
      </c>
      <c r="E307" t="s">
        <v>1794</v>
      </c>
      <c r="F307">
        <v>3</v>
      </c>
      <c r="G307">
        <v>781.39</v>
      </c>
      <c r="H307" s="12">
        <v>0.12</v>
      </c>
      <c r="I307" t="s">
        <v>1823</v>
      </c>
      <c r="J307">
        <v>2062.8696</v>
      </c>
      <c r="K307">
        <f>_xlfn.XLOOKUP(Sales_Details__2[[#This Row],[Product_ID]],Prod_ID[Product_ID],Prod_ID[Cost])</f>
        <v>88.49</v>
      </c>
      <c r="L307">
        <f>Sales_Details__2[[#This Row],[Total_Amount]]-(Sales_Details__2[[#This Row],[Quantity]]*Sales_Details__2[[#This Row],[Cost]])</f>
        <v>1797.3996</v>
      </c>
      <c r="M307" t="str">
        <f t="shared" si="9"/>
        <v>11-20%</v>
      </c>
      <c r="T307" s="3" t="s">
        <v>960</v>
      </c>
      <c r="U307" s="3" t="s">
        <v>3993</v>
      </c>
      <c r="V307" s="3">
        <v>41</v>
      </c>
      <c r="W307" s="4" t="str">
        <f t="shared" si="8"/>
        <v>36-45</v>
      </c>
      <c r="X307" s="3" t="s">
        <v>9</v>
      </c>
      <c r="Y307" s="3" t="s">
        <v>962</v>
      </c>
      <c r="Z307" s="3" t="s">
        <v>62</v>
      </c>
      <c r="AA307" s="3" t="s">
        <v>12</v>
      </c>
      <c r="AB307" s="3" t="s">
        <v>31</v>
      </c>
    </row>
    <row r="308" spans="1:28">
      <c r="A308" t="s">
        <v>2130</v>
      </c>
      <c r="B308" s="2">
        <v>45431</v>
      </c>
      <c r="C308" t="s">
        <v>687</v>
      </c>
      <c r="D308" t="s">
        <v>1624</v>
      </c>
      <c r="E308" t="s">
        <v>1794</v>
      </c>
      <c r="F308">
        <v>4</v>
      </c>
      <c r="G308">
        <v>619.74</v>
      </c>
      <c r="H308" s="12">
        <v>0.13</v>
      </c>
      <c r="I308" t="s">
        <v>1828</v>
      </c>
      <c r="J308">
        <v>2156.6952000000001</v>
      </c>
      <c r="K308">
        <f>_xlfn.XLOOKUP(Sales_Details__2[[#This Row],[Product_ID]],Prod_ID[Product_ID],Prod_ID[Cost])</f>
        <v>135.61000000000001</v>
      </c>
      <c r="L308">
        <f>Sales_Details__2[[#This Row],[Total_Amount]]-(Sales_Details__2[[#This Row],[Quantity]]*Sales_Details__2[[#This Row],[Cost]])</f>
        <v>1614.2552000000001</v>
      </c>
      <c r="M308" t="str">
        <f t="shared" si="9"/>
        <v>11-20%</v>
      </c>
      <c r="T308" s="4" t="s">
        <v>963</v>
      </c>
      <c r="U308" s="4" t="s">
        <v>964</v>
      </c>
      <c r="V308" s="4">
        <v>64</v>
      </c>
      <c r="W308" s="4" t="str">
        <f t="shared" si="8"/>
        <v>56-64</v>
      </c>
      <c r="X308" s="4" t="s">
        <v>9</v>
      </c>
      <c r="Y308" s="4" t="s">
        <v>965</v>
      </c>
      <c r="Z308" s="4" t="s">
        <v>74</v>
      </c>
      <c r="AA308" s="4" t="s">
        <v>12</v>
      </c>
      <c r="AB308" s="4" t="s">
        <v>19</v>
      </c>
    </row>
    <row r="309" spans="1:28">
      <c r="A309" t="s">
        <v>2131</v>
      </c>
      <c r="B309" s="2">
        <v>45679</v>
      </c>
      <c r="C309" t="s">
        <v>1481</v>
      </c>
      <c r="D309" t="s">
        <v>1672</v>
      </c>
      <c r="E309" t="s">
        <v>1799</v>
      </c>
      <c r="F309">
        <v>2</v>
      </c>
      <c r="G309">
        <v>837.76</v>
      </c>
      <c r="H309" s="12">
        <v>0.03</v>
      </c>
      <c r="I309" t="s">
        <v>1828</v>
      </c>
      <c r="J309">
        <v>1625.2544</v>
      </c>
      <c r="K309">
        <f>_xlfn.XLOOKUP(Sales_Details__2[[#This Row],[Product_ID]],Prod_ID[Product_ID],Prod_ID[Cost])</f>
        <v>86.42</v>
      </c>
      <c r="L309">
        <f>Sales_Details__2[[#This Row],[Total_Amount]]-(Sales_Details__2[[#This Row],[Quantity]]*Sales_Details__2[[#This Row],[Cost]])</f>
        <v>1452.4144000000001</v>
      </c>
      <c r="M309" t="str">
        <f t="shared" si="9"/>
        <v>0-5%</v>
      </c>
      <c r="T309" s="3" t="s">
        <v>966</v>
      </c>
      <c r="U309" s="3" t="s">
        <v>967</v>
      </c>
      <c r="V309" s="3">
        <v>44</v>
      </c>
      <c r="W309" s="4" t="str">
        <f t="shared" si="8"/>
        <v>36-45</v>
      </c>
      <c r="X309" s="3" t="s">
        <v>9</v>
      </c>
      <c r="Y309" s="3" t="s">
        <v>968</v>
      </c>
      <c r="Z309" s="3" t="s">
        <v>237</v>
      </c>
      <c r="AA309" s="3" t="s">
        <v>12</v>
      </c>
      <c r="AB309" s="3" t="s">
        <v>19</v>
      </c>
    </row>
    <row r="310" spans="1:28">
      <c r="A310" t="s">
        <v>2132</v>
      </c>
      <c r="B310" s="2">
        <v>45842</v>
      </c>
      <c r="C310" t="s">
        <v>1395</v>
      </c>
      <c r="D310" t="s">
        <v>1728</v>
      </c>
      <c r="E310" t="s">
        <v>1757</v>
      </c>
      <c r="F310">
        <v>3</v>
      </c>
      <c r="G310">
        <v>135.94</v>
      </c>
      <c r="H310" s="12">
        <v>0.2</v>
      </c>
      <c r="I310" t="s">
        <v>1823</v>
      </c>
      <c r="J310">
        <v>326.25599999999997</v>
      </c>
      <c r="K310">
        <f>_xlfn.XLOOKUP(Sales_Details__2[[#This Row],[Product_ID]],Prod_ID[Product_ID],Prod_ID[Cost])</f>
        <v>340.14</v>
      </c>
      <c r="L310">
        <f>Sales_Details__2[[#This Row],[Total_Amount]]-(Sales_Details__2[[#This Row],[Quantity]]*Sales_Details__2[[#This Row],[Cost]])</f>
        <v>-694.16399999999999</v>
      </c>
      <c r="M310" t="str">
        <f t="shared" si="9"/>
        <v>11-20%</v>
      </c>
      <c r="T310" s="4" t="s">
        <v>969</v>
      </c>
      <c r="U310" s="4" t="s">
        <v>970</v>
      </c>
      <c r="V310" s="4">
        <v>56</v>
      </c>
      <c r="W310" s="4" t="str">
        <f t="shared" si="8"/>
        <v>56-64</v>
      </c>
      <c r="X310" s="4" t="s">
        <v>16</v>
      </c>
      <c r="Y310" s="4" t="s">
        <v>971</v>
      </c>
      <c r="Z310" s="4" t="s">
        <v>22</v>
      </c>
      <c r="AA310" s="4" t="s">
        <v>12</v>
      </c>
      <c r="AB310" s="4" t="s">
        <v>26</v>
      </c>
    </row>
    <row r="311" spans="1:28">
      <c r="A311" t="s">
        <v>2133</v>
      </c>
      <c r="B311" s="2">
        <v>45796</v>
      </c>
      <c r="C311" t="s">
        <v>1475</v>
      </c>
      <c r="D311" t="s">
        <v>1696</v>
      </c>
      <c r="E311" t="s">
        <v>1757</v>
      </c>
      <c r="F311">
        <v>4</v>
      </c>
      <c r="G311">
        <v>396.53</v>
      </c>
      <c r="H311" s="12">
        <v>7.0000000000000007E-2</v>
      </c>
      <c r="I311" t="s">
        <v>1825</v>
      </c>
      <c r="J311">
        <v>1475.0916</v>
      </c>
      <c r="K311">
        <f>_xlfn.XLOOKUP(Sales_Details__2[[#This Row],[Product_ID]],Prod_ID[Product_ID],Prod_ID[Cost])</f>
        <v>403.71</v>
      </c>
      <c r="L311">
        <f>Sales_Details__2[[#This Row],[Total_Amount]]-(Sales_Details__2[[#This Row],[Quantity]]*Sales_Details__2[[#This Row],[Cost]])</f>
        <v>-139.74839999999995</v>
      </c>
      <c r="M311" t="str">
        <f t="shared" si="9"/>
        <v>6-10%</v>
      </c>
      <c r="T311" s="3" t="s">
        <v>972</v>
      </c>
      <c r="U311" s="3" t="s">
        <v>973</v>
      </c>
      <c r="V311" s="3">
        <v>60</v>
      </c>
      <c r="W311" s="4" t="str">
        <f t="shared" si="8"/>
        <v>56-64</v>
      </c>
      <c r="X311" s="3" t="s">
        <v>16</v>
      </c>
      <c r="Y311" s="3" t="s">
        <v>974</v>
      </c>
      <c r="Z311" s="3" t="s">
        <v>267</v>
      </c>
      <c r="AA311" s="3" t="s">
        <v>12</v>
      </c>
      <c r="AB311" s="3" t="s">
        <v>13</v>
      </c>
    </row>
    <row r="312" spans="1:28">
      <c r="A312" t="s">
        <v>2134</v>
      </c>
      <c r="B312" s="2">
        <v>45264</v>
      </c>
      <c r="C312" t="s">
        <v>713</v>
      </c>
      <c r="D312" t="s">
        <v>1606</v>
      </c>
      <c r="E312" t="s">
        <v>1799</v>
      </c>
      <c r="F312">
        <v>2</v>
      </c>
      <c r="G312">
        <v>722.45</v>
      </c>
      <c r="H312" s="12">
        <v>0.22</v>
      </c>
      <c r="I312" t="s">
        <v>1825</v>
      </c>
      <c r="J312">
        <v>1127.0219999999999</v>
      </c>
      <c r="K312">
        <f>_xlfn.XLOOKUP(Sales_Details__2[[#This Row],[Product_ID]],Prod_ID[Product_ID],Prod_ID[Cost])</f>
        <v>218.48</v>
      </c>
      <c r="L312">
        <f>Sales_Details__2[[#This Row],[Total_Amount]]-(Sales_Details__2[[#This Row],[Quantity]]*Sales_Details__2[[#This Row],[Cost]])</f>
        <v>690.0619999999999</v>
      </c>
      <c r="M312" t="str">
        <f t="shared" si="9"/>
        <v>21-30%</v>
      </c>
      <c r="T312" s="4" t="s">
        <v>975</v>
      </c>
      <c r="U312" s="4" t="s">
        <v>976</v>
      </c>
      <c r="V312" s="4">
        <v>41</v>
      </c>
      <c r="W312" s="4" t="str">
        <f t="shared" si="8"/>
        <v>36-45</v>
      </c>
      <c r="X312" s="4" t="s">
        <v>16</v>
      </c>
      <c r="Y312" s="4" t="s">
        <v>977</v>
      </c>
      <c r="Z312" s="4" t="s">
        <v>30</v>
      </c>
      <c r="AA312" s="4" t="s">
        <v>12</v>
      </c>
      <c r="AB312" s="4" t="s">
        <v>26</v>
      </c>
    </row>
    <row r="313" spans="1:28">
      <c r="A313" t="s">
        <v>2135</v>
      </c>
      <c r="B313" s="2">
        <v>45504</v>
      </c>
      <c r="C313" t="s">
        <v>181</v>
      </c>
      <c r="D313" t="s">
        <v>1676</v>
      </c>
      <c r="E313" t="s">
        <v>1761</v>
      </c>
      <c r="F313">
        <v>2</v>
      </c>
      <c r="G313">
        <v>138.41</v>
      </c>
      <c r="H313" s="12">
        <v>0.02</v>
      </c>
      <c r="I313" t="s">
        <v>1823</v>
      </c>
      <c r="J313">
        <v>271.28359999999998</v>
      </c>
      <c r="K313">
        <f>_xlfn.XLOOKUP(Sales_Details__2[[#This Row],[Product_ID]],Prod_ID[Product_ID],Prod_ID[Cost])</f>
        <v>299.11</v>
      </c>
      <c r="L313">
        <f>Sales_Details__2[[#This Row],[Total_Amount]]-(Sales_Details__2[[#This Row],[Quantity]]*Sales_Details__2[[#This Row],[Cost]])</f>
        <v>-326.93640000000005</v>
      </c>
      <c r="M313" t="str">
        <f t="shared" si="9"/>
        <v>0-5%</v>
      </c>
      <c r="T313" s="3" t="s">
        <v>978</v>
      </c>
      <c r="U313" s="3" t="s">
        <v>979</v>
      </c>
      <c r="V313" s="3">
        <v>20</v>
      </c>
      <c r="W313" s="4" t="str">
        <f t="shared" si="8"/>
        <v>18-25</v>
      </c>
      <c r="X313" s="3" t="s">
        <v>9</v>
      </c>
      <c r="Y313" s="3" t="s">
        <v>980</v>
      </c>
      <c r="Z313" s="3" t="s">
        <v>171</v>
      </c>
      <c r="AA313" s="3" t="s">
        <v>12</v>
      </c>
      <c r="AB313" s="3" t="s">
        <v>31</v>
      </c>
    </row>
    <row r="314" spans="1:28">
      <c r="A314" t="s">
        <v>2136</v>
      </c>
      <c r="B314" s="2">
        <v>45679</v>
      </c>
      <c r="C314" t="s">
        <v>435</v>
      </c>
      <c r="D314" t="s">
        <v>1708</v>
      </c>
      <c r="E314" t="s">
        <v>1761</v>
      </c>
      <c r="F314">
        <v>4</v>
      </c>
      <c r="G314">
        <v>741.51</v>
      </c>
      <c r="H314" s="12">
        <v>0.09</v>
      </c>
      <c r="I314" t="s">
        <v>1828</v>
      </c>
      <c r="J314">
        <v>2699.0963999999999</v>
      </c>
      <c r="K314">
        <f>_xlfn.XLOOKUP(Sales_Details__2[[#This Row],[Product_ID]],Prod_ID[Product_ID],Prod_ID[Cost])</f>
        <v>143.43</v>
      </c>
      <c r="L314">
        <f>Sales_Details__2[[#This Row],[Total_Amount]]-(Sales_Details__2[[#This Row],[Quantity]]*Sales_Details__2[[#This Row],[Cost]])</f>
        <v>2125.3764000000001</v>
      </c>
      <c r="M314" t="str">
        <f t="shared" si="9"/>
        <v>6-10%</v>
      </c>
      <c r="T314" s="4" t="s">
        <v>981</v>
      </c>
      <c r="U314" s="4" t="s">
        <v>982</v>
      </c>
      <c r="V314" s="4">
        <v>35</v>
      </c>
      <c r="W314" s="4" t="str">
        <f t="shared" si="8"/>
        <v>26-35</v>
      </c>
      <c r="X314" s="4" t="s">
        <v>9</v>
      </c>
      <c r="Y314" s="4" t="s">
        <v>983</v>
      </c>
      <c r="Z314" s="4" t="s">
        <v>35</v>
      </c>
      <c r="AA314" s="4" t="s">
        <v>12</v>
      </c>
      <c r="AB314" s="4" t="s">
        <v>19</v>
      </c>
    </row>
    <row r="315" spans="1:28">
      <c r="A315" t="s">
        <v>2137</v>
      </c>
      <c r="B315" s="2">
        <v>45611</v>
      </c>
      <c r="C315" t="s">
        <v>100</v>
      </c>
      <c r="D315" t="s">
        <v>1708</v>
      </c>
      <c r="E315" t="s">
        <v>1807</v>
      </c>
      <c r="F315">
        <v>2</v>
      </c>
      <c r="G315">
        <v>588.9</v>
      </c>
      <c r="H315" s="12">
        <v>0.19</v>
      </c>
      <c r="I315" t="s">
        <v>1825</v>
      </c>
      <c r="J315">
        <v>954.01800000000003</v>
      </c>
      <c r="K315">
        <f>_xlfn.XLOOKUP(Sales_Details__2[[#This Row],[Product_ID]],Prod_ID[Product_ID],Prod_ID[Cost])</f>
        <v>143.43</v>
      </c>
      <c r="L315">
        <f>Sales_Details__2[[#This Row],[Total_Amount]]-(Sales_Details__2[[#This Row],[Quantity]]*Sales_Details__2[[#This Row],[Cost]])</f>
        <v>667.15800000000002</v>
      </c>
      <c r="M315" t="str">
        <f t="shared" si="9"/>
        <v>11-20%</v>
      </c>
      <c r="T315" s="3" t="s">
        <v>984</v>
      </c>
      <c r="U315" s="3" t="s">
        <v>985</v>
      </c>
      <c r="V315" s="3">
        <v>47</v>
      </c>
      <c r="W315" s="4" t="str">
        <f t="shared" si="8"/>
        <v>46-55</v>
      </c>
      <c r="X315" s="3" t="s">
        <v>16</v>
      </c>
      <c r="Y315" s="3" t="s">
        <v>986</v>
      </c>
      <c r="Z315" s="3" t="s">
        <v>92</v>
      </c>
      <c r="AA315" s="3" t="s">
        <v>12</v>
      </c>
      <c r="AB315" s="3" t="s">
        <v>31</v>
      </c>
    </row>
    <row r="316" spans="1:28">
      <c r="A316" t="s">
        <v>2138</v>
      </c>
      <c r="B316" s="2">
        <v>45389</v>
      </c>
      <c r="C316" t="s">
        <v>960</v>
      </c>
      <c r="D316" t="s">
        <v>1648</v>
      </c>
      <c r="E316" t="s">
        <v>1761</v>
      </c>
      <c r="F316">
        <v>1</v>
      </c>
      <c r="G316">
        <v>88.92</v>
      </c>
      <c r="H316" s="12">
        <v>0.19</v>
      </c>
      <c r="I316" t="s">
        <v>1825</v>
      </c>
      <c r="J316">
        <v>72.025199999999998</v>
      </c>
      <c r="K316">
        <f>_xlfn.XLOOKUP(Sales_Details__2[[#This Row],[Product_ID]],Prod_ID[Product_ID],Prod_ID[Cost])</f>
        <v>190.29</v>
      </c>
      <c r="L316">
        <f>Sales_Details__2[[#This Row],[Total_Amount]]-(Sales_Details__2[[#This Row],[Quantity]]*Sales_Details__2[[#This Row],[Cost]])</f>
        <v>-118.26479999999999</v>
      </c>
      <c r="M316" t="str">
        <f t="shared" si="9"/>
        <v>11-20%</v>
      </c>
      <c r="T316" s="4" t="s">
        <v>987</v>
      </c>
      <c r="U316" s="4" t="s">
        <v>988</v>
      </c>
      <c r="V316" s="4">
        <v>62</v>
      </c>
      <c r="W316" s="4" t="str">
        <f t="shared" si="8"/>
        <v>56-64</v>
      </c>
      <c r="X316" s="4" t="s">
        <v>9</v>
      </c>
      <c r="Y316" s="4" t="s">
        <v>989</v>
      </c>
      <c r="Z316" s="4" t="s">
        <v>140</v>
      </c>
      <c r="AA316" s="4" t="s">
        <v>12</v>
      </c>
      <c r="AB316" s="4" t="s">
        <v>19</v>
      </c>
    </row>
    <row r="317" spans="1:28">
      <c r="A317" t="s">
        <v>2139</v>
      </c>
      <c r="B317" s="2">
        <v>45339</v>
      </c>
      <c r="C317" t="s">
        <v>411</v>
      </c>
      <c r="D317" t="s">
        <v>1670</v>
      </c>
      <c r="E317" t="s">
        <v>1804</v>
      </c>
      <c r="F317">
        <v>1</v>
      </c>
      <c r="G317">
        <v>299.13</v>
      </c>
      <c r="H317" s="12">
        <v>0.1</v>
      </c>
      <c r="I317" t="s">
        <v>1828</v>
      </c>
      <c r="J317">
        <v>269.21699999999998</v>
      </c>
      <c r="K317">
        <f>_xlfn.XLOOKUP(Sales_Details__2[[#This Row],[Product_ID]],Prod_ID[Product_ID],Prod_ID[Cost])</f>
        <v>103.45</v>
      </c>
      <c r="L317">
        <f>Sales_Details__2[[#This Row],[Total_Amount]]-(Sales_Details__2[[#This Row],[Quantity]]*Sales_Details__2[[#This Row],[Cost]])</f>
        <v>165.767</v>
      </c>
      <c r="M317" t="str">
        <f t="shared" si="9"/>
        <v>6-10%</v>
      </c>
      <c r="T317" s="3" t="s">
        <v>990</v>
      </c>
      <c r="U317" s="3" t="s">
        <v>991</v>
      </c>
      <c r="V317" s="3">
        <v>53</v>
      </c>
      <c r="W317" s="4" t="str">
        <f t="shared" si="8"/>
        <v>46-55</v>
      </c>
      <c r="X317" s="3" t="s">
        <v>16</v>
      </c>
      <c r="Y317" s="3" t="s">
        <v>992</v>
      </c>
      <c r="Z317" s="3" t="s">
        <v>74</v>
      </c>
      <c r="AA317" s="3" t="s">
        <v>12</v>
      </c>
      <c r="AB317" s="3" t="s">
        <v>31</v>
      </c>
    </row>
    <row r="318" spans="1:28">
      <c r="A318" t="s">
        <v>2140</v>
      </c>
      <c r="B318" s="2">
        <v>45433</v>
      </c>
      <c r="C318" t="s">
        <v>405</v>
      </c>
      <c r="D318" t="s">
        <v>1702</v>
      </c>
      <c r="E318" t="s">
        <v>1766</v>
      </c>
      <c r="F318">
        <v>2</v>
      </c>
      <c r="G318">
        <v>548.29999999999995</v>
      </c>
      <c r="H318" s="12">
        <v>0.23</v>
      </c>
      <c r="I318" t="s">
        <v>1823</v>
      </c>
      <c r="J318">
        <v>844.38199999999995</v>
      </c>
      <c r="K318">
        <f>_xlfn.XLOOKUP(Sales_Details__2[[#This Row],[Product_ID]],Prod_ID[Product_ID],Prod_ID[Cost])</f>
        <v>480.9</v>
      </c>
      <c r="L318">
        <f>Sales_Details__2[[#This Row],[Total_Amount]]-(Sales_Details__2[[#This Row],[Quantity]]*Sales_Details__2[[#This Row],[Cost]])</f>
        <v>-117.41800000000001</v>
      </c>
      <c r="M318" t="str">
        <f t="shared" si="9"/>
        <v>21-30%</v>
      </c>
      <c r="T318" s="4" t="s">
        <v>993</v>
      </c>
      <c r="U318" s="4" t="s">
        <v>994</v>
      </c>
      <c r="V318" s="4">
        <v>49</v>
      </c>
      <c r="W318" s="4" t="str">
        <f t="shared" si="8"/>
        <v>46-55</v>
      </c>
      <c r="X318" s="4" t="s">
        <v>9</v>
      </c>
      <c r="Y318" s="4" t="s">
        <v>995</v>
      </c>
      <c r="Z318" s="4" t="s">
        <v>715</v>
      </c>
      <c r="AA318" s="4" t="s">
        <v>12</v>
      </c>
      <c r="AB318" s="4" t="s">
        <v>31</v>
      </c>
    </row>
    <row r="319" spans="1:28">
      <c r="A319" t="s">
        <v>2141</v>
      </c>
      <c r="B319" s="2">
        <v>45435</v>
      </c>
      <c r="C319" t="s">
        <v>836</v>
      </c>
      <c r="D319" t="s">
        <v>1656</v>
      </c>
      <c r="E319" t="s">
        <v>1789</v>
      </c>
      <c r="F319">
        <v>3</v>
      </c>
      <c r="G319">
        <v>977.55</v>
      </c>
      <c r="H319" s="12">
        <v>0.02</v>
      </c>
      <c r="I319" t="s">
        <v>1825</v>
      </c>
      <c r="J319">
        <v>2873.9969999999998</v>
      </c>
      <c r="K319">
        <f>_xlfn.XLOOKUP(Sales_Details__2[[#This Row],[Product_ID]],Prod_ID[Product_ID],Prod_ID[Cost])</f>
        <v>434.84</v>
      </c>
      <c r="L319">
        <f>Sales_Details__2[[#This Row],[Total_Amount]]-(Sales_Details__2[[#This Row],[Quantity]]*Sales_Details__2[[#This Row],[Cost]])</f>
        <v>1569.4769999999999</v>
      </c>
      <c r="M319" t="str">
        <f t="shared" si="9"/>
        <v>0-5%</v>
      </c>
      <c r="T319" s="3" t="s">
        <v>996</v>
      </c>
      <c r="U319" s="3" t="s">
        <v>997</v>
      </c>
      <c r="V319" s="3">
        <v>34</v>
      </c>
      <c r="W319" s="4" t="str">
        <f t="shared" si="8"/>
        <v>26-35</v>
      </c>
      <c r="X319" s="3" t="s">
        <v>9</v>
      </c>
      <c r="Y319" s="3" t="s">
        <v>998</v>
      </c>
      <c r="Z319" s="3" t="s">
        <v>140</v>
      </c>
      <c r="AA319" s="3" t="s">
        <v>12</v>
      </c>
      <c r="AB319" s="3" t="s">
        <v>13</v>
      </c>
    </row>
    <row r="320" spans="1:28">
      <c r="A320" t="s">
        <v>2142</v>
      </c>
      <c r="B320" s="2">
        <v>45823</v>
      </c>
      <c r="C320" t="s">
        <v>1086</v>
      </c>
      <c r="D320" t="s">
        <v>1636</v>
      </c>
      <c r="E320" t="s">
        <v>1810</v>
      </c>
      <c r="F320">
        <v>1</v>
      </c>
      <c r="G320">
        <v>459.42</v>
      </c>
      <c r="H320" s="12">
        <v>0.28000000000000003</v>
      </c>
      <c r="I320" t="s">
        <v>1828</v>
      </c>
      <c r="J320">
        <v>330.7824</v>
      </c>
      <c r="K320">
        <f>_xlfn.XLOOKUP(Sales_Details__2[[#This Row],[Product_ID]],Prod_ID[Product_ID],Prod_ID[Cost])</f>
        <v>167.12</v>
      </c>
      <c r="L320">
        <f>Sales_Details__2[[#This Row],[Total_Amount]]-(Sales_Details__2[[#This Row],[Quantity]]*Sales_Details__2[[#This Row],[Cost]])</f>
        <v>163.66239999999999</v>
      </c>
      <c r="M320" t="str">
        <f t="shared" si="9"/>
        <v>21-30%</v>
      </c>
      <c r="T320" s="4" t="s">
        <v>999</v>
      </c>
      <c r="U320" s="4" t="s">
        <v>1000</v>
      </c>
      <c r="V320" s="4">
        <v>64</v>
      </c>
      <c r="W320" s="4" t="str">
        <f t="shared" si="8"/>
        <v>56-64</v>
      </c>
      <c r="X320" s="4" t="s">
        <v>16</v>
      </c>
      <c r="Y320" s="4" t="s">
        <v>1001</v>
      </c>
      <c r="Z320" s="4" t="s">
        <v>47</v>
      </c>
      <c r="AA320" s="4" t="s">
        <v>12</v>
      </c>
      <c r="AB320" s="4" t="s">
        <v>13</v>
      </c>
    </row>
    <row r="321" spans="1:28">
      <c r="A321" t="s">
        <v>2143</v>
      </c>
      <c r="B321" s="2">
        <v>45663</v>
      </c>
      <c r="C321" t="s">
        <v>318</v>
      </c>
      <c r="D321" t="s">
        <v>1549</v>
      </c>
      <c r="E321" t="s">
        <v>1769</v>
      </c>
      <c r="F321">
        <v>2</v>
      </c>
      <c r="G321">
        <v>123.19</v>
      </c>
      <c r="H321" s="12">
        <v>0.19</v>
      </c>
      <c r="I321" t="s">
        <v>1823</v>
      </c>
      <c r="J321">
        <v>199.56780000000001</v>
      </c>
      <c r="K321">
        <f>_xlfn.XLOOKUP(Sales_Details__2[[#This Row],[Product_ID]],Prod_ID[Product_ID],Prod_ID[Cost])</f>
        <v>296.82666666666665</v>
      </c>
      <c r="L321">
        <f>Sales_Details__2[[#This Row],[Total_Amount]]-(Sales_Details__2[[#This Row],[Quantity]]*Sales_Details__2[[#This Row],[Cost]])</f>
        <v>-394.08553333333327</v>
      </c>
      <c r="M321" t="str">
        <f t="shared" si="9"/>
        <v>11-20%</v>
      </c>
      <c r="T321" s="3" t="s">
        <v>1002</v>
      </c>
      <c r="U321" s="3" t="s">
        <v>1003</v>
      </c>
      <c r="V321" s="3">
        <v>25</v>
      </c>
      <c r="W321" s="4" t="str">
        <f t="shared" si="8"/>
        <v>18-25</v>
      </c>
      <c r="X321" s="3" t="s">
        <v>9</v>
      </c>
      <c r="Y321" s="3" t="s">
        <v>1004</v>
      </c>
      <c r="Z321" s="3" t="s">
        <v>62</v>
      </c>
      <c r="AA321" s="3" t="s">
        <v>12</v>
      </c>
      <c r="AB321" s="3" t="s">
        <v>19</v>
      </c>
    </row>
    <row r="322" spans="1:28">
      <c r="A322" t="s">
        <v>2144</v>
      </c>
      <c r="B322" s="2">
        <v>45879</v>
      </c>
      <c r="C322" t="s">
        <v>1121</v>
      </c>
      <c r="D322" t="s">
        <v>1658</v>
      </c>
      <c r="E322" t="s">
        <v>1813</v>
      </c>
      <c r="F322">
        <v>1</v>
      </c>
      <c r="G322">
        <v>222.95</v>
      </c>
      <c r="H322" s="12">
        <v>0.02</v>
      </c>
      <c r="I322" t="s">
        <v>1825</v>
      </c>
      <c r="J322">
        <v>218.49100000000001</v>
      </c>
      <c r="K322">
        <f>_xlfn.XLOOKUP(Sales_Details__2[[#This Row],[Product_ID]],Prod_ID[Product_ID],Prod_ID[Cost])</f>
        <v>81.75</v>
      </c>
      <c r="L322">
        <f>Sales_Details__2[[#This Row],[Total_Amount]]-(Sales_Details__2[[#This Row],[Quantity]]*Sales_Details__2[[#This Row],[Cost]])</f>
        <v>136.74100000000001</v>
      </c>
      <c r="M322" t="str">
        <f t="shared" si="9"/>
        <v>0-5%</v>
      </c>
      <c r="T322" s="4" t="s">
        <v>1005</v>
      </c>
      <c r="U322" s="4" t="s">
        <v>1006</v>
      </c>
      <c r="V322" s="4">
        <v>54</v>
      </c>
      <c r="W322" s="4" t="str">
        <f t="shared" si="8"/>
        <v>46-55</v>
      </c>
      <c r="X322" s="4" t="s">
        <v>9</v>
      </c>
      <c r="Y322" s="4" t="s">
        <v>1007</v>
      </c>
      <c r="Z322" s="4" t="s">
        <v>313</v>
      </c>
      <c r="AA322" s="4" t="s">
        <v>12</v>
      </c>
      <c r="AB322" s="4" t="s">
        <v>19</v>
      </c>
    </row>
    <row r="323" spans="1:28">
      <c r="A323" t="s">
        <v>2145</v>
      </c>
      <c r="B323" s="2">
        <v>45840</v>
      </c>
      <c r="C323" t="s">
        <v>1044</v>
      </c>
      <c r="D323" t="s">
        <v>1612</v>
      </c>
      <c r="E323" t="s">
        <v>1769</v>
      </c>
      <c r="F323">
        <v>3</v>
      </c>
      <c r="G323">
        <v>601.92999999999995</v>
      </c>
      <c r="H323" s="12">
        <v>0.14000000000000001</v>
      </c>
      <c r="I323" t="s">
        <v>1823</v>
      </c>
      <c r="J323">
        <v>1552.9793999999999</v>
      </c>
      <c r="K323">
        <f>_xlfn.XLOOKUP(Sales_Details__2[[#This Row],[Product_ID]],Prod_ID[Product_ID],Prod_ID[Cost])</f>
        <v>283.83</v>
      </c>
      <c r="L323">
        <f>Sales_Details__2[[#This Row],[Total_Amount]]-(Sales_Details__2[[#This Row],[Quantity]]*Sales_Details__2[[#This Row],[Cost]])</f>
        <v>701.48939999999993</v>
      </c>
      <c r="M323" t="str">
        <f t="shared" si="9"/>
        <v>11-20%</v>
      </c>
      <c r="T323" s="3" t="s">
        <v>1008</v>
      </c>
      <c r="U323" s="3" t="s">
        <v>1009</v>
      </c>
      <c r="V323" s="3">
        <v>34</v>
      </c>
      <c r="W323" s="4" t="str">
        <f t="shared" ref="W323:W386" si="10">IF(V323&lt;=25,"18-25",IF(V323&lt;=35,"26-35",IF(V323&lt;=45,"36-45",IF(V323&lt;=55,"46-55","56-64"))))</f>
        <v>26-35</v>
      </c>
      <c r="X323" s="3" t="s">
        <v>16</v>
      </c>
      <c r="Y323" s="3" t="s">
        <v>1010</v>
      </c>
      <c r="Z323" s="3" t="s">
        <v>267</v>
      </c>
      <c r="AA323" s="3" t="s">
        <v>12</v>
      </c>
      <c r="AB323" s="3" t="s">
        <v>26</v>
      </c>
    </row>
    <row r="324" spans="1:28">
      <c r="A324" t="s">
        <v>2146</v>
      </c>
      <c r="B324" s="2">
        <v>45380</v>
      </c>
      <c r="C324" t="s">
        <v>939</v>
      </c>
      <c r="D324" t="s">
        <v>1686</v>
      </c>
      <c r="E324" t="s">
        <v>1761</v>
      </c>
      <c r="F324">
        <v>1</v>
      </c>
      <c r="G324">
        <v>564.1</v>
      </c>
      <c r="H324" s="12">
        <v>0.03</v>
      </c>
      <c r="I324" t="s">
        <v>1823</v>
      </c>
      <c r="J324">
        <v>547.17700000000002</v>
      </c>
      <c r="K324">
        <f>_xlfn.XLOOKUP(Sales_Details__2[[#This Row],[Product_ID]],Prod_ID[Product_ID],Prod_ID[Cost])</f>
        <v>218.22</v>
      </c>
      <c r="L324">
        <f>Sales_Details__2[[#This Row],[Total_Amount]]-(Sales_Details__2[[#This Row],[Quantity]]*Sales_Details__2[[#This Row],[Cost]])</f>
        <v>328.95699999999999</v>
      </c>
      <c r="M324" t="str">
        <f t="shared" ref="M324:M387" si="11">IF(H324&lt;=0.05,"0-5%",IF(H324&lt;=0.1,"6-10%",IF(H324&lt;=0.2,"11-20%","21-30%")))</f>
        <v>0-5%</v>
      </c>
      <c r="T324" s="4" t="s">
        <v>1011</v>
      </c>
      <c r="U324" s="4" t="s">
        <v>1012</v>
      </c>
      <c r="V324" s="4">
        <v>21</v>
      </c>
      <c r="W324" s="4" t="str">
        <f t="shared" si="10"/>
        <v>18-25</v>
      </c>
      <c r="X324" s="4" t="s">
        <v>16</v>
      </c>
      <c r="Y324" s="4" t="s">
        <v>1013</v>
      </c>
      <c r="Z324" s="4" t="s">
        <v>237</v>
      </c>
      <c r="AA324" s="4" t="s">
        <v>12</v>
      </c>
      <c r="AB324" s="4" t="s">
        <v>26</v>
      </c>
    </row>
    <row r="325" spans="1:28">
      <c r="A325" t="s">
        <v>2147</v>
      </c>
      <c r="B325" s="2">
        <v>45672</v>
      </c>
      <c r="C325" t="s">
        <v>341</v>
      </c>
      <c r="D325" t="s">
        <v>1708</v>
      </c>
      <c r="E325" t="s">
        <v>1773</v>
      </c>
      <c r="F325">
        <v>1</v>
      </c>
      <c r="G325">
        <v>516.62</v>
      </c>
      <c r="H325" s="12">
        <v>0.18</v>
      </c>
      <c r="I325" t="s">
        <v>1823</v>
      </c>
      <c r="J325">
        <v>423.6284</v>
      </c>
      <c r="K325">
        <f>_xlfn.XLOOKUP(Sales_Details__2[[#This Row],[Product_ID]],Prod_ID[Product_ID],Prod_ID[Cost])</f>
        <v>143.43</v>
      </c>
      <c r="L325">
        <f>Sales_Details__2[[#This Row],[Total_Amount]]-(Sales_Details__2[[#This Row],[Quantity]]*Sales_Details__2[[#This Row],[Cost]])</f>
        <v>280.19839999999999</v>
      </c>
      <c r="M325" t="str">
        <f t="shared" si="11"/>
        <v>11-20%</v>
      </c>
      <c r="T325" s="3" t="s">
        <v>1014</v>
      </c>
      <c r="U325" s="3" t="s">
        <v>1015</v>
      </c>
      <c r="V325" s="3">
        <v>54</v>
      </c>
      <c r="W325" s="4" t="str">
        <f t="shared" si="10"/>
        <v>46-55</v>
      </c>
      <c r="X325" s="3" t="s">
        <v>9</v>
      </c>
      <c r="Y325" s="3" t="s">
        <v>1016</v>
      </c>
      <c r="Z325" s="3" t="s">
        <v>845</v>
      </c>
      <c r="AA325" s="3" t="s">
        <v>12</v>
      </c>
      <c r="AB325" s="3" t="s">
        <v>26</v>
      </c>
    </row>
    <row r="326" spans="1:28">
      <c r="A326" t="s">
        <v>2148</v>
      </c>
      <c r="B326" s="2">
        <v>45497</v>
      </c>
      <c r="C326" t="s">
        <v>1357</v>
      </c>
      <c r="D326" t="s">
        <v>1674</v>
      </c>
      <c r="E326" t="s">
        <v>1794</v>
      </c>
      <c r="F326">
        <v>1</v>
      </c>
      <c r="G326">
        <v>934.75</v>
      </c>
      <c r="H326" s="12">
        <v>0.11</v>
      </c>
      <c r="I326" t="s">
        <v>1825</v>
      </c>
      <c r="J326">
        <v>831.92750000000001</v>
      </c>
      <c r="K326">
        <f>_xlfn.XLOOKUP(Sales_Details__2[[#This Row],[Product_ID]],Prod_ID[Product_ID],Prod_ID[Cost])</f>
        <v>266.86</v>
      </c>
      <c r="L326">
        <f>Sales_Details__2[[#This Row],[Total_Amount]]-(Sales_Details__2[[#This Row],[Quantity]]*Sales_Details__2[[#This Row],[Cost]])</f>
        <v>565.0675</v>
      </c>
      <c r="M326" t="str">
        <f t="shared" si="11"/>
        <v>11-20%</v>
      </c>
      <c r="T326" s="4" t="s">
        <v>1017</v>
      </c>
      <c r="U326" s="4" t="s">
        <v>1018</v>
      </c>
      <c r="V326" s="4">
        <v>64</v>
      </c>
      <c r="W326" s="4" t="str">
        <f t="shared" si="10"/>
        <v>56-64</v>
      </c>
      <c r="X326" s="4" t="s">
        <v>16</v>
      </c>
      <c r="Y326" s="4" t="s">
        <v>1019</v>
      </c>
      <c r="Z326" s="4" t="s">
        <v>11</v>
      </c>
      <c r="AA326" s="4" t="s">
        <v>12</v>
      </c>
      <c r="AB326" s="4" t="s">
        <v>19</v>
      </c>
    </row>
    <row r="327" spans="1:28">
      <c r="A327" t="s">
        <v>2149</v>
      </c>
      <c r="B327" s="2">
        <v>45407</v>
      </c>
      <c r="C327" t="s">
        <v>752</v>
      </c>
      <c r="D327" t="s">
        <v>1744</v>
      </c>
      <c r="E327" t="s">
        <v>1779</v>
      </c>
      <c r="F327">
        <v>4</v>
      </c>
      <c r="G327">
        <v>548.44000000000005</v>
      </c>
      <c r="H327" s="12">
        <v>0.05</v>
      </c>
      <c r="I327" t="s">
        <v>1825</v>
      </c>
      <c r="J327">
        <v>2084.0720000000001</v>
      </c>
      <c r="K327">
        <f>_xlfn.XLOOKUP(Sales_Details__2[[#This Row],[Product_ID]],Prod_ID[Product_ID],Prod_ID[Cost])</f>
        <v>431.67</v>
      </c>
      <c r="L327">
        <f>Sales_Details__2[[#This Row],[Total_Amount]]-(Sales_Details__2[[#This Row],[Quantity]]*Sales_Details__2[[#This Row],[Cost]])</f>
        <v>357.39200000000005</v>
      </c>
      <c r="M327" t="str">
        <f t="shared" si="11"/>
        <v>0-5%</v>
      </c>
      <c r="T327" s="3" t="s">
        <v>1020</v>
      </c>
      <c r="U327" s="3" t="s">
        <v>3994</v>
      </c>
      <c r="V327" s="3">
        <v>58</v>
      </c>
      <c r="W327" s="4" t="str">
        <f t="shared" si="10"/>
        <v>56-64</v>
      </c>
      <c r="X327" s="3" t="s">
        <v>9</v>
      </c>
      <c r="Y327" s="3" t="s">
        <v>1022</v>
      </c>
      <c r="Z327" s="3" t="s">
        <v>96</v>
      </c>
      <c r="AA327" s="3" t="s">
        <v>12</v>
      </c>
      <c r="AB327" s="3" t="s">
        <v>26</v>
      </c>
    </row>
    <row r="328" spans="1:28">
      <c r="A328" t="s">
        <v>2150</v>
      </c>
      <c r="B328" s="2">
        <v>45764</v>
      </c>
      <c r="C328" t="s">
        <v>63</v>
      </c>
      <c r="D328" t="s">
        <v>1622</v>
      </c>
      <c r="E328" t="s">
        <v>1766</v>
      </c>
      <c r="F328">
        <v>3</v>
      </c>
      <c r="G328">
        <v>361.11</v>
      </c>
      <c r="H328" s="12">
        <v>0.06</v>
      </c>
      <c r="I328" t="s">
        <v>1823</v>
      </c>
      <c r="J328">
        <v>1018.3302</v>
      </c>
      <c r="K328">
        <f>_xlfn.XLOOKUP(Sales_Details__2[[#This Row],[Product_ID]],Prod_ID[Product_ID],Prod_ID[Cost])</f>
        <v>353.47</v>
      </c>
      <c r="L328">
        <f>Sales_Details__2[[#This Row],[Total_Amount]]-(Sales_Details__2[[#This Row],[Quantity]]*Sales_Details__2[[#This Row],[Cost]])</f>
        <v>-42.079800000000091</v>
      </c>
      <c r="M328" t="str">
        <f t="shared" si="11"/>
        <v>6-10%</v>
      </c>
      <c r="T328" s="4" t="s">
        <v>1023</v>
      </c>
      <c r="U328" s="4" t="s">
        <v>1024</v>
      </c>
      <c r="V328" s="4">
        <v>60</v>
      </c>
      <c r="W328" s="4" t="str">
        <f t="shared" si="10"/>
        <v>56-64</v>
      </c>
      <c r="X328" s="4" t="s">
        <v>9</v>
      </c>
      <c r="Y328" s="4" t="s">
        <v>1025</v>
      </c>
      <c r="Z328" s="4" t="s">
        <v>324</v>
      </c>
      <c r="AA328" s="4" t="s">
        <v>12</v>
      </c>
      <c r="AB328" s="4" t="s">
        <v>26</v>
      </c>
    </row>
    <row r="329" spans="1:28">
      <c r="A329" t="s">
        <v>2151</v>
      </c>
      <c r="B329" s="2">
        <v>45924</v>
      </c>
      <c r="C329" t="s">
        <v>616</v>
      </c>
      <c r="D329" t="s">
        <v>1574</v>
      </c>
      <c r="E329" t="s">
        <v>1757</v>
      </c>
      <c r="F329">
        <v>2</v>
      </c>
      <c r="G329">
        <v>610.37</v>
      </c>
      <c r="H329" s="12">
        <v>0.1</v>
      </c>
      <c r="I329" t="s">
        <v>1825</v>
      </c>
      <c r="J329">
        <v>1098.6659999999999</v>
      </c>
      <c r="K329">
        <f>_xlfn.XLOOKUP(Sales_Details__2[[#This Row],[Product_ID]],Prod_ID[Product_ID],Prod_ID[Cost])</f>
        <v>242.23</v>
      </c>
      <c r="L329">
        <f>Sales_Details__2[[#This Row],[Total_Amount]]-(Sales_Details__2[[#This Row],[Quantity]]*Sales_Details__2[[#This Row],[Cost]])</f>
        <v>614.2059999999999</v>
      </c>
      <c r="M329" t="str">
        <f t="shared" si="11"/>
        <v>6-10%</v>
      </c>
      <c r="T329" s="3" t="s">
        <v>1026</v>
      </c>
      <c r="U329" s="3" t="s">
        <v>1027</v>
      </c>
      <c r="V329" s="3">
        <v>58</v>
      </c>
      <c r="W329" s="4" t="str">
        <f t="shared" si="10"/>
        <v>56-64</v>
      </c>
      <c r="X329" s="3" t="s">
        <v>16</v>
      </c>
      <c r="Y329" s="3" t="s">
        <v>1028</v>
      </c>
      <c r="Z329" s="3" t="s">
        <v>217</v>
      </c>
      <c r="AA329" s="3" t="s">
        <v>12</v>
      </c>
      <c r="AB329" s="3" t="s">
        <v>13</v>
      </c>
    </row>
    <row r="330" spans="1:28">
      <c r="A330" t="s">
        <v>2152</v>
      </c>
      <c r="B330" s="2">
        <v>45240</v>
      </c>
      <c r="C330" t="s">
        <v>1050</v>
      </c>
      <c r="D330" t="s">
        <v>1650</v>
      </c>
      <c r="E330" t="s">
        <v>1804</v>
      </c>
      <c r="F330">
        <v>1</v>
      </c>
      <c r="G330">
        <v>272.2</v>
      </c>
      <c r="H330" s="12">
        <v>0.3</v>
      </c>
      <c r="I330" t="s">
        <v>1823</v>
      </c>
      <c r="J330">
        <v>190.54</v>
      </c>
      <c r="K330">
        <f>_xlfn.XLOOKUP(Sales_Details__2[[#This Row],[Product_ID]],Prod_ID[Product_ID],Prod_ID[Cost])</f>
        <v>88.49</v>
      </c>
      <c r="L330">
        <f>Sales_Details__2[[#This Row],[Total_Amount]]-(Sales_Details__2[[#This Row],[Quantity]]*Sales_Details__2[[#This Row],[Cost]])</f>
        <v>102.05</v>
      </c>
      <c r="M330" t="str">
        <f t="shared" si="11"/>
        <v>21-30%</v>
      </c>
      <c r="T330" s="4" t="s">
        <v>1029</v>
      </c>
      <c r="U330" s="4" t="s">
        <v>1030</v>
      </c>
      <c r="V330" s="4">
        <v>62</v>
      </c>
      <c r="W330" s="4" t="str">
        <f t="shared" si="10"/>
        <v>56-64</v>
      </c>
      <c r="X330" s="4" t="s">
        <v>16</v>
      </c>
      <c r="Y330" s="4" t="s">
        <v>1031</v>
      </c>
      <c r="Z330" s="4" t="s">
        <v>58</v>
      </c>
      <c r="AA330" s="4" t="s">
        <v>12</v>
      </c>
      <c r="AB330" s="4" t="s">
        <v>26</v>
      </c>
    </row>
    <row r="331" spans="1:28">
      <c r="A331" t="s">
        <v>2153</v>
      </c>
      <c r="B331" s="2">
        <v>45349</v>
      </c>
      <c r="C331" t="s">
        <v>1357</v>
      </c>
      <c r="D331" t="s">
        <v>1702</v>
      </c>
      <c r="E331" t="s">
        <v>1776</v>
      </c>
      <c r="F331">
        <v>3</v>
      </c>
      <c r="G331">
        <v>573.1</v>
      </c>
      <c r="H331" s="12">
        <v>0.16</v>
      </c>
      <c r="I331" t="s">
        <v>1828</v>
      </c>
      <c r="J331">
        <v>1444.212</v>
      </c>
      <c r="K331">
        <f>_xlfn.XLOOKUP(Sales_Details__2[[#This Row],[Product_ID]],Prod_ID[Product_ID],Prod_ID[Cost])</f>
        <v>480.9</v>
      </c>
      <c r="L331">
        <f>Sales_Details__2[[#This Row],[Total_Amount]]-(Sales_Details__2[[#This Row],[Quantity]]*Sales_Details__2[[#This Row],[Cost]])</f>
        <v>1.512000000000171</v>
      </c>
      <c r="M331" t="str">
        <f t="shared" si="11"/>
        <v>11-20%</v>
      </c>
      <c r="T331" s="3" t="s">
        <v>1032</v>
      </c>
      <c r="U331" s="3" t="s">
        <v>3995</v>
      </c>
      <c r="V331" s="3">
        <v>46</v>
      </c>
      <c r="W331" s="4" t="str">
        <f t="shared" si="10"/>
        <v>46-55</v>
      </c>
      <c r="X331" s="3" t="s">
        <v>9</v>
      </c>
      <c r="Y331" s="3" t="s">
        <v>1034</v>
      </c>
      <c r="Z331" s="3" t="s">
        <v>201</v>
      </c>
      <c r="AA331" s="3" t="s">
        <v>12</v>
      </c>
      <c r="AB331" s="3" t="s">
        <v>19</v>
      </c>
    </row>
    <row r="332" spans="1:28">
      <c r="A332" t="s">
        <v>2154</v>
      </c>
      <c r="B332" s="2">
        <v>45756</v>
      </c>
      <c r="C332" t="s">
        <v>1014</v>
      </c>
      <c r="D332" t="s">
        <v>1557</v>
      </c>
      <c r="E332" t="s">
        <v>1752</v>
      </c>
      <c r="F332">
        <v>4</v>
      </c>
      <c r="G332">
        <v>24.72</v>
      </c>
      <c r="H332" s="12">
        <v>0.28000000000000003</v>
      </c>
      <c r="I332" t="s">
        <v>1823</v>
      </c>
      <c r="J332">
        <v>71.193600000000004</v>
      </c>
      <c r="K332">
        <f>_xlfn.XLOOKUP(Sales_Details__2[[#This Row],[Product_ID]],Prod_ID[Product_ID],Prod_ID[Cost])</f>
        <v>312.8</v>
      </c>
      <c r="L332">
        <f>Sales_Details__2[[#This Row],[Total_Amount]]-(Sales_Details__2[[#This Row],[Quantity]]*Sales_Details__2[[#This Row],[Cost]])</f>
        <v>-1180.0064</v>
      </c>
      <c r="M332" t="str">
        <f t="shared" si="11"/>
        <v>21-30%</v>
      </c>
      <c r="T332" s="4" t="s">
        <v>1035</v>
      </c>
      <c r="U332" s="4" t="s">
        <v>1036</v>
      </c>
      <c r="V332" s="4">
        <v>62</v>
      </c>
      <c r="W332" s="4" t="str">
        <f t="shared" si="10"/>
        <v>56-64</v>
      </c>
      <c r="X332" s="4" t="s">
        <v>16</v>
      </c>
      <c r="Y332" s="4" t="s">
        <v>1037</v>
      </c>
      <c r="Z332" s="4" t="s">
        <v>201</v>
      </c>
      <c r="AA332" s="4" t="s">
        <v>12</v>
      </c>
      <c r="AB332" s="4" t="s">
        <v>26</v>
      </c>
    </row>
    <row r="333" spans="1:28">
      <c r="A333" t="s">
        <v>2155</v>
      </c>
      <c r="B333" s="2">
        <v>45478</v>
      </c>
      <c r="C333" t="s">
        <v>803</v>
      </c>
      <c r="D333" t="s">
        <v>1565</v>
      </c>
      <c r="E333" t="s">
        <v>1786</v>
      </c>
      <c r="F333">
        <v>3</v>
      </c>
      <c r="G333">
        <v>268.89</v>
      </c>
      <c r="H333" s="12">
        <v>7.0000000000000007E-2</v>
      </c>
      <c r="I333" t="s">
        <v>1828</v>
      </c>
      <c r="J333">
        <v>750.20309999999995</v>
      </c>
      <c r="K333">
        <f>_xlfn.XLOOKUP(Sales_Details__2[[#This Row],[Product_ID]],Prod_ID[Product_ID],Prod_ID[Cost])</f>
        <v>495.72</v>
      </c>
      <c r="L333">
        <f>Sales_Details__2[[#This Row],[Total_Amount]]-(Sales_Details__2[[#This Row],[Quantity]]*Sales_Details__2[[#This Row],[Cost]])</f>
        <v>-736.95690000000013</v>
      </c>
      <c r="M333" t="str">
        <f t="shared" si="11"/>
        <v>6-10%</v>
      </c>
      <c r="T333" s="3" t="s">
        <v>1038</v>
      </c>
      <c r="U333" s="3" t="s">
        <v>1039</v>
      </c>
      <c r="V333" s="3">
        <v>54</v>
      </c>
      <c r="W333" s="4" t="str">
        <f t="shared" si="10"/>
        <v>46-55</v>
      </c>
      <c r="X333" s="3" t="s">
        <v>9</v>
      </c>
      <c r="Y333" s="3" t="s">
        <v>1040</v>
      </c>
      <c r="Z333" s="3" t="s">
        <v>194</v>
      </c>
      <c r="AA333" s="3" t="s">
        <v>12</v>
      </c>
      <c r="AB333" s="3" t="s">
        <v>19</v>
      </c>
    </row>
    <row r="334" spans="1:28">
      <c r="A334" t="s">
        <v>2156</v>
      </c>
      <c r="B334" s="2">
        <v>45890</v>
      </c>
      <c r="C334" t="s">
        <v>821</v>
      </c>
      <c r="D334" t="s">
        <v>1684</v>
      </c>
      <c r="E334" t="s">
        <v>1786</v>
      </c>
      <c r="F334">
        <v>1</v>
      </c>
      <c r="G334">
        <v>78.5</v>
      </c>
      <c r="H334" s="12">
        <v>0.17</v>
      </c>
      <c r="I334" t="s">
        <v>1828</v>
      </c>
      <c r="J334">
        <v>65.155000000000001</v>
      </c>
      <c r="K334">
        <f>_xlfn.XLOOKUP(Sales_Details__2[[#This Row],[Product_ID]],Prod_ID[Product_ID],Prod_ID[Cost])</f>
        <v>243.7</v>
      </c>
      <c r="L334">
        <f>Sales_Details__2[[#This Row],[Total_Amount]]-(Sales_Details__2[[#This Row],[Quantity]]*Sales_Details__2[[#This Row],[Cost]])</f>
        <v>-178.54499999999999</v>
      </c>
      <c r="M334" t="str">
        <f t="shared" si="11"/>
        <v>11-20%</v>
      </c>
      <c r="T334" s="4" t="s">
        <v>1041</v>
      </c>
      <c r="U334" s="4" t="s">
        <v>1042</v>
      </c>
      <c r="V334" s="4">
        <v>38</v>
      </c>
      <c r="W334" s="4" t="str">
        <f t="shared" si="10"/>
        <v>36-45</v>
      </c>
      <c r="X334" s="4" t="s">
        <v>16</v>
      </c>
      <c r="Y334" s="4" t="s">
        <v>1043</v>
      </c>
      <c r="Z334" s="4" t="s">
        <v>66</v>
      </c>
      <c r="AA334" s="4" t="s">
        <v>12</v>
      </c>
      <c r="AB334" s="4" t="s">
        <v>26</v>
      </c>
    </row>
    <row r="335" spans="1:28">
      <c r="A335" t="s">
        <v>2157</v>
      </c>
      <c r="B335" s="2">
        <v>45815</v>
      </c>
      <c r="C335" t="s">
        <v>455</v>
      </c>
      <c r="D335" t="s">
        <v>1620</v>
      </c>
      <c r="E335" t="s">
        <v>1769</v>
      </c>
      <c r="F335">
        <v>3</v>
      </c>
      <c r="G335">
        <v>399.42</v>
      </c>
      <c r="H335" s="12">
        <v>0.02</v>
      </c>
      <c r="I335" t="s">
        <v>1823</v>
      </c>
      <c r="J335">
        <v>1174.2947999999999</v>
      </c>
      <c r="K335">
        <f>_xlfn.XLOOKUP(Sales_Details__2[[#This Row],[Product_ID]],Prod_ID[Product_ID],Prod_ID[Cost])</f>
        <v>223.43</v>
      </c>
      <c r="L335">
        <f>Sales_Details__2[[#This Row],[Total_Amount]]-(Sales_Details__2[[#This Row],[Quantity]]*Sales_Details__2[[#This Row],[Cost]])</f>
        <v>504.00479999999993</v>
      </c>
      <c r="M335" t="str">
        <f t="shared" si="11"/>
        <v>0-5%</v>
      </c>
      <c r="T335" s="3" t="s">
        <v>1044</v>
      </c>
      <c r="U335" s="3" t="s">
        <v>3996</v>
      </c>
      <c r="V335" s="3">
        <v>34</v>
      </c>
      <c r="W335" s="4" t="str">
        <f t="shared" si="10"/>
        <v>26-35</v>
      </c>
      <c r="X335" s="3" t="s">
        <v>16</v>
      </c>
      <c r="Y335" s="3" t="s">
        <v>1046</v>
      </c>
      <c r="Z335" s="3" t="s">
        <v>99</v>
      </c>
      <c r="AA335" s="3" t="s">
        <v>12</v>
      </c>
      <c r="AB335" s="3" t="s">
        <v>26</v>
      </c>
    </row>
    <row r="336" spans="1:28">
      <c r="A336" t="s">
        <v>2158</v>
      </c>
      <c r="B336" s="2">
        <v>45891</v>
      </c>
      <c r="C336" t="s">
        <v>307</v>
      </c>
      <c r="D336" t="s">
        <v>1610</v>
      </c>
      <c r="E336" t="s">
        <v>1813</v>
      </c>
      <c r="F336">
        <v>3</v>
      </c>
      <c r="G336">
        <v>455.82</v>
      </c>
      <c r="H336" s="12">
        <v>0.01</v>
      </c>
      <c r="I336" t="s">
        <v>1825</v>
      </c>
      <c r="J336">
        <v>1353.7854</v>
      </c>
      <c r="K336">
        <f>_xlfn.XLOOKUP(Sales_Details__2[[#This Row],[Product_ID]],Prod_ID[Product_ID],Prod_ID[Cost])</f>
        <v>204.39</v>
      </c>
      <c r="L336">
        <f>Sales_Details__2[[#This Row],[Total_Amount]]-(Sales_Details__2[[#This Row],[Quantity]]*Sales_Details__2[[#This Row],[Cost]])</f>
        <v>740.61540000000002</v>
      </c>
      <c r="M336" t="str">
        <f t="shared" si="11"/>
        <v>0-5%</v>
      </c>
      <c r="T336" s="4" t="s">
        <v>1047</v>
      </c>
      <c r="U336" s="4" t="s">
        <v>1048</v>
      </c>
      <c r="V336" s="4">
        <v>64</v>
      </c>
      <c r="W336" s="4" t="str">
        <f t="shared" si="10"/>
        <v>56-64</v>
      </c>
      <c r="X336" s="4" t="s">
        <v>16</v>
      </c>
      <c r="Y336" s="4" t="s">
        <v>1049</v>
      </c>
      <c r="Z336" s="4" t="s">
        <v>81</v>
      </c>
      <c r="AA336" s="4" t="s">
        <v>12</v>
      </c>
      <c r="AB336" s="4" t="s">
        <v>13</v>
      </c>
    </row>
    <row r="337" spans="1:28">
      <c r="A337" t="s">
        <v>2159</v>
      </c>
      <c r="B337" s="2">
        <v>45609</v>
      </c>
      <c r="C337" t="s">
        <v>1095</v>
      </c>
      <c r="D337" t="s">
        <v>1648</v>
      </c>
      <c r="E337" t="s">
        <v>1773</v>
      </c>
      <c r="F337">
        <v>2</v>
      </c>
      <c r="G337">
        <v>613.23</v>
      </c>
      <c r="H337" s="12">
        <v>0.15</v>
      </c>
      <c r="I337" t="s">
        <v>1825</v>
      </c>
      <c r="J337">
        <v>1042.491</v>
      </c>
      <c r="K337">
        <f>_xlfn.XLOOKUP(Sales_Details__2[[#This Row],[Product_ID]],Prod_ID[Product_ID],Prod_ID[Cost])</f>
        <v>190.29</v>
      </c>
      <c r="L337">
        <f>Sales_Details__2[[#This Row],[Total_Amount]]-(Sales_Details__2[[#This Row],[Quantity]]*Sales_Details__2[[#This Row],[Cost]])</f>
        <v>661.91100000000006</v>
      </c>
      <c r="M337" t="str">
        <f t="shared" si="11"/>
        <v>11-20%</v>
      </c>
      <c r="T337" s="3" t="s">
        <v>1050</v>
      </c>
      <c r="U337" s="3" t="s">
        <v>3997</v>
      </c>
      <c r="V337" s="3">
        <v>50</v>
      </c>
      <c r="W337" s="4" t="str">
        <f t="shared" si="10"/>
        <v>46-55</v>
      </c>
      <c r="X337" s="3" t="s">
        <v>16</v>
      </c>
      <c r="Y337" s="3" t="s">
        <v>1052</v>
      </c>
      <c r="Z337" s="3" t="s">
        <v>167</v>
      </c>
      <c r="AA337" s="3" t="s">
        <v>12</v>
      </c>
      <c r="AB337" s="3" t="s">
        <v>31</v>
      </c>
    </row>
    <row r="338" spans="1:28">
      <c r="A338" t="s">
        <v>2160</v>
      </c>
      <c r="B338" s="2">
        <v>45309</v>
      </c>
      <c r="C338" t="s">
        <v>1414</v>
      </c>
      <c r="D338" t="s">
        <v>1549</v>
      </c>
      <c r="E338" t="s">
        <v>1799</v>
      </c>
      <c r="F338">
        <v>4</v>
      </c>
      <c r="G338">
        <v>971.9</v>
      </c>
      <c r="H338" s="12">
        <v>0.28000000000000003</v>
      </c>
      <c r="I338" t="s">
        <v>1825</v>
      </c>
      <c r="J338">
        <v>2799.0720000000001</v>
      </c>
      <c r="K338">
        <f>_xlfn.XLOOKUP(Sales_Details__2[[#This Row],[Product_ID]],Prod_ID[Product_ID],Prod_ID[Cost])</f>
        <v>296.82666666666665</v>
      </c>
      <c r="L338">
        <f>Sales_Details__2[[#This Row],[Total_Amount]]-(Sales_Details__2[[#This Row],[Quantity]]*Sales_Details__2[[#This Row],[Cost]])</f>
        <v>1611.7653333333335</v>
      </c>
      <c r="M338" t="str">
        <f t="shared" si="11"/>
        <v>21-30%</v>
      </c>
      <c r="T338" s="4" t="s">
        <v>1053</v>
      </c>
      <c r="U338" s="4" t="s">
        <v>1054</v>
      </c>
      <c r="V338" s="4">
        <v>37</v>
      </c>
      <c r="W338" s="4" t="str">
        <f t="shared" si="10"/>
        <v>36-45</v>
      </c>
      <c r="X338" s="4" t="s">
        <v>9</v>
      </c>
      <c r="Y338" s="4" t="s">
        <v>1055</v>
      </c>
      <c r="Z338" s="4" t="s">
        <v>11</v>
      </c>
      <c r="AA338" s="4" t="s">
        <v>12</v>
      </c>
      <c r="AB338" s="4" t="s">
        <v>19</v>
      </c>
    </row>
    <row r="339" spans="1:28">
      <c r="A339" t="s">
        <v>2161</v>
      </c>
      <c r="B339" s="2">
        <v>45519</v>
      </c>
      <c r="C339" t="s">
        <v>137</v>
      </c>
      <c r="D339" t="s">
        <v>1604</v>
      </c>
      <c r="E339" t="s">
        <v>1779</v>
      </c>
      <c r="F339">
        <v>3</v>
      </c>
      <c r="G339">
        <v>884.92</v>
      </c>
      <c r="H339" s="12">
        <v>0.06</v>
      </c>
      <c r="I339" t="s">
        <v>1825</v>
      </c>
      <c r="J339">
        <v>2495.4744000000001</v>
      </c>
      <c r="K339">
        <f>_xlfn.XLOOKUP(Sales_Details__2[[#This Row],[Product_ID]],Prod_ID[Product_ID],Prod_ID[Cost])</f>
        <v>38.76</v>
      </c>
      <c r="L339">
        <f>Sales_Details__2[[#This Row],[Total_Amount]]-(Sales_Details__2[[#This Row],[Quantity]]*Sales_Details__2[[#This Row],[Cost]])</f>
        <v>2379.1943999999999</v>
      </c>
      <c r="M339" t="str">
        <f t="shared" si="11"/>
        <v>6-10%</v>
      </c>
      <c r="T339" s="3" t="s">
        <v>1056</v>
      </c>
      <c r="U339" s="3" t="s">
        <v>1057</v>
      </c>
      <c r="V339" s="3">
        <v>58</v>
      </c>
      <c r="W339" s="4" t="str">
        <f t="shared" si="10"/>
        <v>56-64</v>
      </c>
      <c r="X339" s="3" t="s">
        <v>16</v>
      </c>
      <c r="Y339" s="3" t="s">
        <v>1058</v>
      </c>
      <c r="Z339" s="3" t="s">
        <v>35</v>
      </c>
      <c r="AA339" s="3" t="s">
        <v>12</v>
      </c>
      <c r="AB339" s="3" t="s">
        <v>31</v>
      </c>
    </row>
    <row r="340" spans="1:28">
      <c r="A340" t="s">
        <v>2162</v>
      </c>
      <c r="B340" s="2">
        <v>45921</v>
      </c>
      <c r="C340" t="s">
        <v>314</v>
      </c>
      <c r="D340" t="s">
        <v>1562</v>
      </c>
      <c r="E340" t="s">
        <v>1786</v>
      </c>
      <c r="F340">
        <v>1</v>
      </c>
      <c r="G340">
        <v>125</v>
      </c>
      <c r="H340" s="12">
        <v>0.23</v>
      </c>
      <c r="I340" t="s">
        <v>1823</v>
      </c>
      <c r="J340">
        <v>96.25</v>
      </c>
      <c r="K340">
        <f>_xlfn.XLOOKUP(Sales_Details__2[[#This Row],[Product_ID]],Prod_ID[Product_ID],Prod_ID[Cost])</f>
        <v>439.07</v>
      </c>
      <c r="L340">
        <f>Sales_Details__2[[#This Row],[Total_Amount]]-(Sales_Details__2[[#This Row],[Quantity]]*Sales_Details__2[[#This Row],[Cost]])</f>
        <v>-342.82</v>
      </c>
      <c r="M340" t="str">
        <f t="shared" si="11"/>
        <v>21-30%</v>
      </c>
      <c r="T340" s="4" t="s">
        <v>1059</v>
      </c>
      <c r="U340" s="4" t="s">
        <v>1060</v>
      </c>
      <c r="V340" s="4">
        <v>40</v>
      </c>
      <c r="W340" s="4" t="str">
        <f t="shared" si="10"/>
        <v>36-45</v>
      </c>
      <c r="X340" s="4" t="s">
        <v>16</v>
      </c>
      <c r="Y340" s="4" t="s">
        <v>1061</v>
      </c>
      <c r="Z340" s="4" t="s">
        <v>11</v>
      </c>
      <c r="AA340" s="4" t="s">
        <v>12</v>
      </c>
      <c r="AB340" s="4" t="s">
        <v>26</v>
      </c>
    </row>
    <row r="341" spans="1:28">
      <c r="A341" t="s">
        <v>2163</v>
      </c>
      <c r="B341" s="2">
        <v>45465</v>
      </c>
      <c r="C341" t="s">
        <v>441</v>
      </c>
      <c r="D341" t="s">
        <v>1568</v>
      </c>
      <c r="E341" t="s">
        <v>1801</v>
      </c>
      <c r="F341">
        <v>2</v>
      </c>
      <c r="G341">
        <v>188.25</v>
      </c>
      <c r="H341" s="12">
        <v>0.08</v>
      </c>
      <c r="I341" t="s">
        <v>1825</v>
      </c>
      <c r="J341">
        <v>346.38</v>
      </c>
      <c r="K341">
        <f>_xlfn.XLOOKUP(Sales_Details__2[[#This Row],[Product_ID]],Prod_ID[Product_ID],Prod_ID[Cost])</f>
        <v>298.86</v>
      </c>
      <c r="L341">
        <f>Sales_Details__2[[#This Row],[Total_Amount]]-(Sales_Details__2[[#This Row],[Quantity]]*Sales_Details__2[[#This Row],[Cost]])</f>
        <v>-251.34000000000003</v>
      </c>
      <c r="M341" t="str">
        <f t="shared" si="11"/>
        <v>6-10%</v>
      </c>
      <c r="T341" s="3" t="s">
        <v>1062</v>
      </c>
      <c r="U341" s="3" t="s">
        <v>1063</v>
      </c>
      <c r="V341" s="3">
        <v>46</v>
      </c>
      <c r="W341" s="4" t="str">
        <f t="shared" si="10"/>
        <v>46-55</v>
      </c>
      <c r="X341" s="3" t="s">
        <v>16</v>
      </c>
      <c r="Y341" s="3" t="s">
        <v>1064</v>
      </c>
      <c r="Z341" s="3" t="s">
        <v>167</v>
      </c>
      <c r="AA341" s="3" t="s">
        <v>12</v>
      </c>
      <c r="AB341" s="3" t="s">
        <v>31</v>
      </c>
    </row>
    <row r="342" spans="1:28">
      <c r="A342" t="s">
        <v>2164</v>
      </c>
      <c r="B342" s="2">
        <v>45303</v>
      </c>
      <c r="C342" t="s">
        <v>719</v>
      </c>
      <c r="D342" t="s">
        <v>1640</v>
      </c>
      <c r="E342" t="s">
        <v>1776</v>
      </c>
      <c r="F342">
        <v>4</v>
      </c>
      <c r="G342">
        <v>344.12</v>
      </c>
      <c r="H342" s="12">
        <v>0.25</v>
      </c>
      <c r="I342" t="s">
        <v>1825</v>
      </c>
      <c r="J342">
        <v>1032.3599999999999</v>
      </c>
      <c r="K342">
        <f>_xlfn.XLOOKUP(Sales_Details__2[[#This Row],[Product_ID]],Prod_ID[Product_ID],Prod_ID[Cost])</f>
        <v>167.34</v>
      </c>
      <c r="L342">
        <f>Sales_Details__2[[#This Row],[Total_Amount]]-(Sales_Details__2[[#This Row],[Quantity]]*Sales_Details__2[[#This Row],[Cost]])</f>
        <v>362.99999999999989</v>
      </c>
      <c r="M342" t="str">
        <f t="shared" si="11"/>
        <v>21-30%</v>
      </c>
      <c r="T342" s="4" t="s">
        <v>1065</v>
      </c>
      <c r="U342" s="4" t="s">
        <v>3998</v>
      </c>
      <c r="V342" s="4">
        <v>52</v>
      </c>
      <c r="W342" s="4" t="str">
        <f t="shared" si="10"/>
        <v>46-55</v>
      </c>
      <c r="X342" s="4" t="s">
        <v>16</v>
      </c>
      <c r="Y342" s="4" t="s">
        <v>1067</v>
      </c>
      <c r="Z342" s="4" t="s">
        <v>133</v>
      </c>
      <c r="AA342" s="4" t="s">
        <v>12</v>
      </c>
      <c r="AB342" s="4" t="s">
        <v>19</v>
      </c>
    </row>
    <row r="343" spans="1:28">
      <c r="A343" t="s">
        <v>2165</v>
      </c>
      <c r="B343" s="2">
        <v>45218</v>
      </c>
      <c r="C343" t="s">
        <v>181</v>
      </c>
      <c r="D343" t="s">
        <v>1582</v>
      </c>
      <c r="E343" t="s">
        <v>1813</v>
      </c>
      <c r="F343">
        <v>3</v>
      </c>
      <c r="G343">
        <v>997.95</v>
      </c>
      <c r="H343" s="12">
        <v>0.09</v>
      </c>
      <c r="I343" t="s">
        <v>1828</v>
      </c>
      <c r="J343">
        <v>2724.4034999999999</v>
      </c>
      <c r="K343">
        <f>_xlfn.XLOOKUP(Sales_Details__2[[#This Row],[Product_ID]],Prod_ID[Product_ID],Prod_ID[Cost])</f>
        <v>144.53</v>
      </c>
      <c r="L343">
        <f>Sales_Details__2[[#This Row],[Total_Amount]]-(Sales_Details__2[[#This Row],[Quantity]]*Sales_Details__2[[#This Row],[Cost]])</f>
        <v>2290.8134999999997</v>
      </c>
      <c r="M343" t="str">
        <f t="shared" si="11"/>
        <v>6-10%</v>
      </c>
      <c r="T343" s="3" t="s">
        <v>1068</v>
      </c>
      <c r="U343" s="3" t="s">
        <v>1069</v>
      </c>
      <c r="V343" s="3">
        <v>27</v>
      </c>
      <c r="W343" s="4" t="str">
        <f t="shared" si="10"/>
        <v>26-35</v>
      </c>
      <c r="X343" s="3" t="s">
        <v>9</v>
      </c>
      <c r="Y343" s="3" t="s">
        <v>1070</v>
      </c>
      <c r="Z343" s="3" t="s">
        <v>274</v>
      </c>
      <c r="AA343" s="3" t="s">
        <v>12</v>
      </c>
      <c r="AB343" s="3" t="s">
        <v>26</v>
      </c>
    </row>
    <row r="344" spans="1:28">
      <c r="A344" t="s">
        <v>2166</v>
      </c>
      <c r="B344" s="2">
        <v>45727</v>
      </c>
      <c r="C344" t="s">
        <v>505</v>
      </c>
      <c r="D344" t="s">
        <v>1570</v>
      </c>
      <c r="E344" t="s">
        <v>1801</v>
      </c>
      <c r="F344">
        <v>3</v>
      </c>
      <c r="G344">
        <v>121.64</v>
      </c>
      <c r="H344" s="12">
        <v>7.0000000000000007E-2</v>
      </c>
      <c r="I344" t="s">
        <v>1825</v>
      </c>
      <c r="J344">
        <v>339.37560000000002</v>
      </c>
      <c r="K344">
        <f>_xlfn.XLOOKUP(Sales_Details__2[[#This Row],[Product_ID]],Prod_ID[Product_ID],Prod_ID[Cost])</f>
        <v>449.4</v>
      </c>
      <c r="L344">
        <f>Sales_Details__2[[#This Row],[Total_Amount]]-(Sales_Details__2[[#This Row],[Quantity]]*Sales_Details__2[[#This Row],[Cost]])</f>
        <v>-1008.8243999999997</v>
      </c>
      <c r="M344" t="str">
        <f t="shared" si="11"/>
        <v>6-10%</v>
      </c>
      <c r="T344" s="4" t="s">
        <v>1071</v>
      </c>
      <c r="U344" s="4" t="s">
        <v>1072</v>
      </c>
      <c r="V344" s="4">
        <v>56</v>
      </c>
      <c r="W344" s="4" t="str">
        <f t="shared" si="10"/>
        <v>56-64</v>
      </c>
      <c r="X344" s="4" t="s">
        <v>16</v>
      </c>
      <c r="Y344" s="4" t="s">
        <v>1073</v>
      </c>
      <c r="Z344" s="4" t="s">
        <v>194</v>
      </c>
      <c r="AA344" s="4" t="s">
        <v>12</v>
      </c>
      <c r="AB344" s="4" t="s">
        <v>26</v>
      </c>
    </row>
    <row r="345" spans="1:28">
      <c r="A345" t="s">
        <v>2167</v>
      </c>
      <c r="B345" s="2">
        <v>45557</v>
      </c>
      <c r="C345" t="s">
        <v>716</v>
      </c>
      <c r="D345" t="s">
        <v>1684</v>
      </c>
      <c r="E345" t="s">
        <v>1789</v>
      </c>
      <c r="F345">
        <v>2</v>
      </c>
      <c r="G345">
        <v>692.72</v>
      </c>
      <c r="H345" s="12">
        <v>0.13</v>
      </c>
      <c r="I345" t="s">
        <v>1825</v>
      </c>
      <c r="J345">
        <v>1205.3327999999999</v>
      </c>
      <c r="K345">
        <f>_xlfn.XLOOKUP(Sales_Details__2[[#This Row],[Product_ID]],Prod_ID[Product_ID],Prod_ID[Cost])</f>
        <v>243.7</v>
      </c>
      <c r="L345">
        <f>Sales_Details__2[[#This Row],[Total_Amount]]-(Sales_Details__2[[#This Row],[Quantity]]*Sales_Details__2[[#This Row],[Cost]])</f>
        <v>717.93279999999993</v>
      </c>
      <c r="M345" t="str">
        <f t="shared" si="11"/>
        <v>11-20%</v>
      </c>
      <c r="T345" s="3" t="s">
        <v>1074</v>
      </c>
      <c r="U345" s="3" t="s">
        <v>1075</v>
      </c>
      <c r="V345" s="3">
        <v>30</v>
      </c>
      <c r="W345" s="4" t="str">
        <f t="shared" si="10"/>
        <v>26-35</v>
      </c>
      <c r="X345" s="3" t="s">
        <v>16</v>
      </c>
      <c r="Y345" s="3" t="s">
        <v>1076</v>
      </c>
      <c r="Z345" s="3" t="s">
        <v>167</v>
      </c>
      <c r="AA345" s="3" t="s">
        <v>12</v>
      </c>
      <c r="AB345" s="3" t="s">
        <v>26</v>
      </c>
    </row>
    <row r="346" spans="1:28">
      <c r="A346" t="s">
        <v>2168</v>
      </c>
      <c r="B346" s="2">
        <v>45623</v>
      </c>
      <c r="C346" t="s">
        <v>114</v>
      </c>
      <c r="D346" t="s">
        <v>1596</v>
      </c>
      <c r="E346" t="s">
        <v>1813</v>
      </c>
      <c r="F346">
        <v>3</v>
      </c>
      <c r="G346">
        <v>794.59</v>
      </c>
      <c r="H346" s="12">
        <v>0.03</v>
      </c>
      <c r="I346" t="s">
        <v>1825</v>
      </c>
      <c r="J346">
        <v>2312.2568999999999</v>
      </c>
      <c r="K346">
        <f>_xlfn.XLOOKUP(Sales_Details__2[[#This Row],[Product_ID]],Prod_ID[Product_ID],Prod_ID[Cost])</f>
        <v>166.06</v>
      </c>
      <c r="L346">
        <f>Sales_Details__2[[#This Row],[Total_Amount]]-(Sales_Details__2[[#This Row],[Quantity]]*Sales_Details__2[[#This Row],[Cost]])</f>
        <v>1814.0768999999998</v>
      </c>
      <c r="M346" t="str">
        <f t="shared" si="11"/>
        <v>0-5%</v>
      </c>
      <c r="T346" s="4" t="s">
        <v>1077</v>
      </c>
      <c r="U346" s="4" t="s">
        <v>1078</v>
      </c>
      <c r="V346" s="4">
        <v>38</v>
      </c>
      <c r="W346" s="4" t="str">
        <f t="shared" si="10"/>
        <v>36-45</v>
      </c>
      <c r="X346" s="4" t="s">
        <v>9</v>
      </c>
      <c r="Y346" s="4" t="s">
        <v>1079</v>
      </c>
      <c r="Z346" s="4" t="s">
        <v>287</v>
      </c>
      <c r="AA346" s="4" t="s">
        <v>12</v>
      </c>
      <c r="AB346" s="4" t="s">
        <v>26</v>
      </c>
    </row>
    <row r="347" spans="1:28">
      <c r="A347" t="s">
        <v>2169</v>
      </c>
      <c r="B347" s="2">
        <v>45224</v>
      </c>
      <c r="C347" t="s">
        <v>67</v>
      </c>
      <c r="D347" t="s">
        <v>1600</v>
      </c>
      <c r="E347" t="s">
        <v>1786</v>
      </c>
      <c r="F347">
        <v>1</v>
      </c>
      <c r="G347">
        <v>907.95</v>
      </c>
      <c r="H347" s="12">
        <v>0.1</v>
      </c>
      <c r="I347" t="s">
        <v>1825</v>
      </c>
      <c r="J347">
        <v>817.15499999999997</v>
      </c>
      <c r="K347">
        <f>_xlfn.XLOOKUP(Sales_Details__2[[#This Row],[Product_ID]],Prod_ID[Product_ID],Prod_ID[Cost])</f>
        <v>322.41000000000003</v>
      </c>
      <c r="L347">
        <f>Sales_Details__2[[#This Row],[Total_Amount]]-(Sales_Details__2[[#This Row],[Quantity]]*Sales_Details__2[[#This Row],[Cost]])</f>
        <v>494.74499999999995</v>
      </c>
      <c r="M347" t="str">
        <f t="shared" si="11"/>
        <v>6-10%</v>
      </c>
      <c r="T347" s="3" t="s">
        <v>1080</v>
      </c>
      <c r="U347" s="3" t="s">
        <v>1081</v>
      </c>
      <c r="V347" s="3">
        <v>39</v>
      </c>
      <c r="W347" s="4" t="str">
        <f t="shared" si="10"/>
        <v>36-45</v>
      </c>
      <c r="X347" s="3" t="s">
        <v>9</v>
      </c>
      <c r="Y347" s="3" t="s">
        <v>1082</v>
      </c>
      <c r="Z347" s="3" t="s">
        <v>233</v>
      </c>
      <c r="AA347" s="3" t="s">
        <v>12</v>
      </c>
      <c r="AB347" s="3" t="s">
        <v>13</v>
      </c>
    </row>
    <row r="348" spans="1:28">
      <c r="A348" t="s">
        <v>2170</v>
      </c>
      <c r="B348" s="2">
        <v>45940</v>
      </c>
      <c r="C348" t="s">
        <v>911</v>
      </c>
      <c r="D348" t="s">
        <v>1648</v>
      </c>
      <c r="E348" t="s">
        <v>1752</v>
      </c>
      <c r="F348">
        <v>2</v>
      </c>
      <c r="G348">
        <v>660.81</v>
      </c>
      <c r="H348" s="12">
        <v>0.18</v>
      </c>
      <c r="I348" t="s">
        <v>1823</v>
      </c>
      <c r="J348">
        <v>1083.7284</v>
      </c>
      <c r="K348">
        <f>_xlfn.XLOOKUP(Sales_Details__2[[#This Row],[Product_ID]],Prod_ID[Product_ID],Prod_ID[Cost])</f>
        <v>190.29</v>
      </c>
      <c r="L348">
        <f>Sales_Details__2[[#This Row],[Total_Amount]]-(Sales_Details__2[[#This Row],[Quantity]]*Sales_Details__2[[#This Row],[Cost]])</f>
        <v>703.14840000000004</v>
      </c>
      <c r="M348" t="str">
        <f t="shared" si="11"/>
        <v>11-20%</v>
      </c>
      <c r="T348" s="4" t="s">
        <v>1083</v>
      </c>
      <c r="U348" s="4" t="s">
        <v>1084</v>
      </c>
      <c r="V348" s="4">
        <v>33</v>
      </c>
      <c r="W348" s="4" t="str">
        <f t="shared" si="10"/>
        <v>26-35</v>
      </c>
      <c r="X348" s="4" t="s">
        <v>9</v>
      </c>
      <c r="Y348" s="4" t="s">
        <v>1085</v>
      </c>
      <c r="Z348" s="4" t="s">
        <v>96</v>
      </c>
      <c r="AA348" s="4" t="s">
        <v>12</v>
      </c>
      <c r="AB348" s="4" t="s">
        <v>26</v>
      </c>
    </row>
    <row r="349" spans="1:28">
      <c r="A349" t="s">
        <v>2171</v>
      </c>
      <c r="B349" s="2">
        <v>45915</v>
      </c>
      <c r="C349" t="s">
        <v>227</v>
      </c>
      <c r="D349" t="s">
        <v>1650</v>
      </c>
      <c r="E349" t="s">
        <v>1782</v>
      </c>
      <c r="F349">
        <v>3</v>
      </c>
      <c r="G349">
        <v>564.94000000000005</v>
      </c>
      <c r="H349" s="12">
        <v>0.22</v>
      </c>
      <c r="I349" t="s">
        <v>1828</v>
      </c>
      <c r="J349">
        <v>1321.9595999999999</v>
      </c>
      <c r="K349">
        <f>_xlfn.XLOOKUP(Sales_Details__2[[#This Row],[Product_ID]],Prod_ID[Product_ID],Prod_ID[Cost])</f>
        <v>88.49</v>
      </c>
      <c r="L349">
        <f>Sales_Details__2[[#This Row],[Total_Amount]]-(Sales_Details__2[[#This Row],[Quantity]]*Sales_Details__2[[#This Row],[Cost]])</f>
        <v>1056.4895999999999</v>
      </c>
      <c r="M349" t="str">
        <f t="shared" si="11"/>
        <v>21-30%</v>
      </c>
      <c r="T349" s="3" t="s">
        <v>1086</v>
      </c>
      <c r="U349" s="3" t="s">
        <v>1087</v>
      </c>
      <c r="V349" s="3">
        <v>58</v>
      </c>
      <c r="W349" s="4" t="str">
        <f t="shared" si="10"/>
        <v>56-64</v>
      </c>
      <c r="X349" s="3" t="s">
        <v>16</v>
      </c>
      <c r="Y349" s="3" t="s">
        <v>1088</v>
      </c>
      <c r="Z349" s="3" t="s">
        <v>237</v>
      </c>
      <c r="AA349" s="3" t="s">
        <v>12</v>
      </c>
      <c r="AB349" s="3" t="s">
        <v>19</v>
      </c>
    </row>
    <row r="350" spans="1:28">
      <c r="A350" t="s">
        <v>2172</v>
      </c>
      <c r="B350" s="2">
        <v>45541</v>
      </c>
      <c r="C350" t="s">
        <v>205</v>
      </c>
      <c r="D350" t="s">
        <v>1578</v>
      </c>
      <c r="E350" t="s">
        <v>1801</v>
      </c>
      <c r="F350">
        <v>2</v>
      </c>
      <c r="G350">
        <v>280.37</v>
      </c>
      <c r="H350" s="12">
        <v>0.22</v>
      </c>
      <c r="I350" t="s">
        <v>1828</v>
      </c>
      <c r="J350">
        <v>437.37720000000002</v>
      </c>
      <c r="K350">
        <f>_xlfn.XLOOKUP(Sales_Details__2[[#This Row],[Product_ID]],Prod_ID[Product_ID],Prod_ID[Cost])</f>
        <v>465.34</v>
      </c>
      <c r="L350">
        <f>Sales_Details__2[[#This Row],[Total_Amount]]-(Sales_Details__2[[#This Row],[Quantity]]*Sales_Details__2[[#This Row],[Cost]])</f>
        <v>-493.30279999999993</v>
      </c>
      <c r="M350" t="str">
        <f t="shared" si="11"/>
        <v>21-30%</v>
      </c>
      <c r="T350" s="4" t="s">
        <v>1089</v>
      </c>
      <c r="U350" s="4" t="s">
        <v>3999</v>
      </c>
      <c r="V350" s="4">
        <v>39</v>
      </c>
      <c r="W350" s="4" t="str">
        <f t="shared" si="10"/>
        <v>36-45</v>
      </c>
      <c r="X350" s="4" t="s">
        <v>16</v>
      </c>
      <c r="Y350" s="4" t="s">
        <v>1091</v>
      </c>
      <c r="Z350" s="4" t="s">
        <v>167</v>
      </c>
      <c r="AA350" s="4" t="s">
        <v>12</v>
      </c>
      <c r="AB350" s="4" t="s">
        <v>13</v>
      </c>
    </row>
    <row r="351" spans="1:28">
      <c r="A351" t="s">
        <v>2173</v>
      </c>
      <c r="B351" s="2">
        <v>45489</v>
      </c>
      <c r="C351" t="s">
        <v>1163</v>
      </c>
      <c r="D351" t="s">
        <v>1648</v>
      </c>
      <c r="E351" t="s">
        <v>1766</v>
      </c>
      <c r="F351">
        <v>2</v>
      </c>
      <c r="G351">
        <v>85.23</v>
      </c>
      <c r="H351" s="12">
        <v>0.13</v>
      </c>
      <c r="I351" t="s">
        <v>1823</v>
      </c>
      <c r="J351">
        <v>148.30019999999999</v>
      </c>
      <c r="K351">
        <f>_xlfn.XLOOKUP(Sales_Details__2[[#This Row],[Product_ID]],Prod_ID[Product_ID],Prod_ID[Cost])</f>
        <v>190.29</v>
      </c>
      <c r="L351">
        <f>Sales_Details__2[[#This Row],[Total_Amount]]-(Sales_Details__2[[#This Row],[Quantity]]*Sales_Details__2[[#This Row],[Cost]])</f>
        <v>-232.27979999999999</v>
      </c>
      <c r="M351" t="str">
        <f t="shared" si="11"/>
        <v>11-20%</v>
      </c>
      <c r="T351" s="3" t="s">
        <v>1092</v>
      </c>
      <c r="U351" s="3" t="s">
        <v>1093</v>
      </c>
      <c r="V351" s="3">
        <v>55</v>
      </c>
      <c r="W351" s="4" t="str">
        <f t="shared" si="10"/>
        <v>46-55</v>
      </c>
      <c r="X351" s="3" t="s">
        <v>9</v>
      </c>
      <c r="Y351" s="3" t="s">
        <v>1094</v>
      </c>
      <c r="Z351" s="3" t="s">
        <v>51</v>
      </c>
      <c r="AA351" s="3" t="s">
        <v>12</v>
      </c>
      <c r="AB351" s="3" t="s">
        <v>31</v>
      </c>
    </row>
    <row r="352" spans="1:28">
      <c r="A352" t="s">
        <v>2174</v>
      </c>
      <c r="B352" s="2">
        <v>45748</v>
      </c>
      <c r="C352" t="s">
        <v>984</v>
      </c>
      <c r="D352" t="s">
        <v>1602</v>
      </c>
      <c r="E352" t="s">
        <v>1797</v>
      </c>
      <c r="F352">
        <v>2</v>
      </c>
      <c r="G352">
        <v>563.29999999999995</v>
      </c>
      <c r="H352" s="12">
        <v>0.26</v>
      </c>
      <c r="I352" t="s">
        <v>1823</v>
      </c>
      <c r="J352">
        <v>833.68399999999997</v>
      </c>
      <c r="K352">
        <f>_xlfn.XLOOKUP(Sales_Details__2[[#This Row],[Product_ID]],Prod_ID[Product_ID],Prod_ID[Cost])</f>
        <v>219.12333333333333</v>
      </c>
      <c r="L352">
        <f>Sales_Details__2[[#This Row],[Total_Amount]]-(Sales_Details__2[[#This Row],[Quantity]]*Sales_Details__2[[#This Row],[Cost]])</f>
        <v>395.4373333333333</v>
      </c>
      <c r="M352" t="str">
        <f t="shared" si="11"/>
        <v>21-30%</v>
      </c>
      <c r="T352" s="4" t="s">
        <v>1095</v>
      </c>
      <c r="U352" s="4" t="s">
        <v>1096</v>
      </c>
      <c r="V352" s="4">
        <v>31</v>
      </c>
      <c r="W352" s="4" t="str">
        <f t="shared" si="10"/>
        <v>26-35</v>
      </c>
      <c r="X352" s="4" t="s">
        <v>9</v>
      </c>
      <c r="Y352" s="4" t="s">
        <v>1097</v>
      </c>
      <c r="Z352" s="4" t="s">
        <v>163</v>
      </c>
      <c r="AA352" s="4" t="s">
        <v>12</v>
      </c>
      <c r="AB352" s="4" t="s">
        <v>26</v>
      </c>
    </row>
    <row r="353" spans="1:28">
      <c r="A353" t="s">
        <v>2175</v>
      </c>
      <c r="B353" s="2">
        <v>45309</v>
      </c>
      <c r="C353" t="s">
        <v>134</v>
      </c>
      <c r="D353" t="s">
        <v>1708</v>
      </c>
      <c r="E353" t="s">
        <v>1810</v>
      </c>
      <c r="F353">
        <v>2</v>
      </c>
      <c r="G353">
        <v>827.81</v>
      </c>
      <c r="H353" s="12">
        <v>0.04</v>
      </c>
      <c r="I353" t="s">
        <v>1825</v>
      </c>
      <c r="J353">
        <v>1589.3951999999999</v>
      </c>
      <c r="K353">
        <f>_xlfn.XLOOKUP(Sales_Details__2[[#This Row],[Product_ID]],Prod_ID[Product_ID],Prod_ID[Cost])</f>
        <v>143.43</v>
      </c>
      <c r="L353">
        <f>Sales_Details__2[[#This Row],[Total_Amount]]-(Sales_Details__2[[#This Row],[Quantity]]*Sales_Details__2[[#This Row],[Cost]])</f>
        <v>1302.5351999999998</v>
      </c>
      <c r="M353" t="str">
        <f t="shared" si="11"/>
        <v>0-5%</v>
      </c>
      <c r="T353" s="3" t="s">
        <v>1098</v>
      </c>
      <c r="U353" s="3" t="s">
        <v>1099</v>
      </c>
      <c r="V353" s="3">
        <v>26</v>
      </c>
      <c r="W353" s="4" t="str">
        <f t="shared" si="10"/>
        <v>26-35</v>
      </c>
      <c r="X353" s="3" t="s">
        <v>9</v>
      </c>
      <c r="Y353" s="3" t="s">
        <v>1100</v>
      </c>
      <c r="Z353" s="3" t="s">
        <v>267</v>
      </c>
      <c r="AA353" s="3" t="s">
        <v>12</v>
      </c>
      <c r="AB353" s="3" t="s">
        <v>31</v>
      </c>
    </row>
    <row r="354" spans="1:28">
      <c r="A354" t="s">
        <v>2176</v>
      </c>
      <c r="B354" s="2">
        <v>45621</v>
      </c>
      <c r="C354" t="s">
        <v>696</v>
      </c>
      <c r="D354" t="s">
        <v>1572</v>
      </c>
      <c r="E354" t="s">
        <v>1810</v>
      </c>
      <c r="F354">
        <v>3</v>
      </c>
      <c r="G354">
        <v>877.71</v>
      </c>
      <c r="H354" s="12">
        <v>0.12</v>
      </c>
      <c r="I354" t="s">
        <v>1825</v>
      </c>
      <c r="J354">
        <v>2317.1543999999999</v>
      </c>
      <c r="K354">
        <f>_xlfn.XLOOKUP(Sales_Details__2[[#This Row],[Product_ID]],Prod_ID[Product_ID],Prod_ID[Cost])</f>
        <v>115.82</v>
      </c>
      <c r="L354">
        <f>Sales_Details__2[[#This Row],[Total_Amount]]-(Sales_Details__2[[#This Row],[Quantity]]*Sales_Details__2[[#This Row],[Cost]])</f>
        <v>1969.6943999999999</v>
      </c>
      <c r="M354" t="str">
        <f t="shared" si="11"/>
        <v>11-20%</v>
      </c>
      <c r="T354" s="4" t="s">
        <v>1101</v>
      </c>
      <c r="U354" s="4" t="s">
        <v>1102</v>
      </c>
      <c r="V354" s="4">
        <v>25</v>
      </c>
      <c r="W354" s="4" t="str">
        <f t="shared" si="10"/>
        <v>18-25</v>
      </c>
      <c r="X354" s="4" t="s">
        <v>16</v>
      </c>
      <c r="Y354" s="4" t="s">
        <v>1103</v>
      </c>
      <c r="Z354" s="4" t="s">
        <v>70</v>
      </c>
      <c r="AA354" s="4" t="s">
        <v>12</v>
      </c>
      <c r="AB354" s="4" t="s">
        <v>26</v>
      </c>
    </row>
    <row r="355" spans="1:28">
      <c r="A355" t="s">
        <v>2177</v>
      </c>
      <c r="B355" s="2">
        <v>45603</v>
      </c>
      <c r="C355" t="s">
        <v>821</v>
      </c>
      <c r="D355" t="s">
        <v>1662</v>
      </c>
      <c r="E355" t="s">
        <v>1786</v>
      </c>
      <c r="F355">
        <v>4</v>
      </c>
      <c r="G355">
        <v>488.56</v>
      </c>
      <c r="H355" s="12">
        <v>0.26</v>
      </c>
      <c r="I355" t="s">
        <v>1828</v>
      </c>
      <c r="J355">
        <v>1446.1376</v>
      </c>
      <c r="K355">
        <f>_xlfn.XLOOKUP(Sales_Details__2[[#This Row],[Product_ID]],Prod_ID[Product_ID],Prod_ID[Cost])</f>
        <v>30.62</v>
      </c>
      <c r="L355">
        <f>Sales_Details__2[[#This Row],[Total_Amount]]-(Sales_Details__2[[#This Row],[Quantity]]*Sales_Details__2[[#This Row],[Cost]])</f>
        <v>1323.6576</v>
      </c>
      <c r="M355" t="str">
        <f t="shared" si="11"/>
        <v>21-30%</v>
      </c>
      <c r="T355" s="3" t="s">
        <v>1104</v>
      </c>
      <c r="U355" s="3" t="s">
        <v>1105</v>
      </c>
      <c r="V355" s="3">
        <v>52</v>
      </c>
      <c r="W355" s="4" t="str">
        <f t="shared" si="10"/>
        <v>46-55</v>
      </c>
      <c r="X355" s="3" t="s">
        <v>16</v>
      </c>
      <c r="Y355" s="3" t="s">
        <v>1106</v>
      </c>
      <c r="Z355" s="3" t="s">
        <v>324</v>
      </c>
      <c r="AA355" s="3" t="s">
        <v>12</v>
      </c>
      <c r="AB355" s="3" t="s">
        <v>31</v>
      </c>
    </row>
    <row r="356" spans="1:28">
      <c r="A356" t="s">
        <v>2178</v>
      </c>
      <c r="B356" s="2">
        <v>45501</v>
      </c>
      <c r="C356" t="s">
        <v>369</v>
      </c>
      <c r="D356" t="s">
        <v>1598</v>
      </c>
      <c r="E356" t="s">
        <v>1794</v>
      </c>
      <c r="F356">
        <v>4</v>
      </c>
      <c r="G356">
        <v>175.91</v>
      </c>
      <c r="H356" s="12">
        <v>0.13</v>
      </c>
      <c r="I356" t="s">
        <v>1825</v>
      </c>
      <c r="J356">
        <v>612.16679999999997</v>
      </c>
      <c r="K356">
        <f>_xlfn.XLOOKUP(Sales_Details__2[[#This Row],[Product_ID]],Prod_ID[Product_ID],Prod_ID[Cost])</f>
        <v>174.02</v>
      </c>
      <c r="L356">
        <f>Sales_Details__2[[#This Row],[Total_Amount]]-(Sales_Details__2[[#This Row],[Quantity]]*Sales_Details__2[[#This Row],[Cost]])</f>
        <v>-83.913200000000074</v>
      </c>
      <c r="M356" t="str">
        <f t="shared" si="11"/>
        <v>11-20%</v>
      </c>
      <c r="T356" s="4" t="s">
        <v>1107</v>
      </c>
      <c r="U356" s="4" t="s">
        <v>4000</v>
      </c>
      <c r="V356" s="4">
        <v>56</v>
      </c>
      <c r="W356" s="4" t="str">
        <f t="shared" si="10"/>
        <v>56-64</v>
      </c>
      <c r="X356" s="4" t="s">
        <v>16</v>
      </c>
      <c r="Y356" s="4" t="s">
        <v>1108</v>
      </c>
      <c r="Z356" s="4" t="s">
        <v>35</v>
      </c>
      <c r="AA356" s="4" t="s">
        <v>12</v>
      </c>
      <c r="AB356" s="4" t="s">
        <v>19</v>
      </c>
    </row>
    <row r="357" spans="1:28">
      <c r="A357" t="s">
        <v>2179</v>
      </c>
      <c r="B357" s="2">
        <v>45398</v>
      </c>
      <c r="C357" t="s">
        <v>794</v>
      </c>
      <c r="D357" t="s">
        <v>1722</v>
      </c>
      <c r="E357" t="s">
        <v>1782</v>
      </c>
      <c r="F357">
        <v>4</v>
      </c>
      <c r="G357">
        <v>289.66000000000003</v>
      </c>
      <c r="H357" s="12">
        <v>0.25</v>
      </c>
      <c r="I357" t="s">
        <v>1828</v>
      </c>
      <c r="J357">
        <v>868.98</v>
      </c>
      <c r="K357">
        <f>_xlfn.XLOOKUP(Sales_Details__2[[#This Row],[Product_ID]],Prod_ID[Product_ID],Prod_ID[Cost])</f>
        <v>371.38</v>
      </c>
      <c r="L357">
        <f>Sales_Details__2[[#This Row],[Total_Amount]]-(Sales_Details__2[[#This Row],[Quantity]]*Sales_Details__2[[#This Row],[Cost]])</f>
        <v>-616.54</v>
      </c>
      <c r="M357" t="str">
        <f t="shared" si="11"/>
        <v>21-30%</v>
      </c>
      <c r="T357" s="3" t="s">
        <v>1109</v>
      </c>
      <c r="U357" s="3" t="s">
        <v>1110</v>
      </c>
      <c r="V357" s="3">
        <v>38</v>
      </c>
      <c r="W357" s="4" t="str">
        <f t="shared" si="10"/>
        <v>36-45</v>
      </c>
      <c r="X357" s="3" t="s">
        <v>9</v>
      </c>
      <c r="Y357" s="3" t="s">
        <v>1111</v>
      </c>
      <c r="Z357" s="3" t="s">
        <v>167</v>
      </c>
      <c r="AA357" s="3" t="s">
        <v>12</v>
      </c>
      <c r="AB357" s="3" t="s">
        <v>31</v>
      </c>
    </row>
    <row r="358" spans="1:28">
      <c r="A358" t="s">
        <v>2180</v>
      </c>
      <c r="B358" s="2">
        <v>45304</v>
      </c>
      <c r="C358" t="s">
        <v>773</v>
      </c>
      <c r="D358" t="s">
        <v>1578</v>
      </c>
      <c r="E358" t="s">
        <v>1801</v>
      </c>
      <c r="F358">
        <v>2</v>
      </c>
      <c r="G358">
        <v>899.27</v>
      </c>
      <c r="H358" s="12">
        <v>0.17</v>
      </c>
      <c r="I358" t="s">
        <v>1823</v>
      </c>
      <c r="J358">
        <v>1492.7882</v>
      </c>
      <c r="K358">
        <f>_xlfn.XLOOKUP(Sales_Details__2[[#This Row],[Product_ID]],Prod_ID[Product_ID],Prod_ID[Cost])</f>
        <v>465.34</v>
      </c>
      <c r="L358">
        <f>Sales_Details__2[[#This Row],[Total_Amount]]-(Sales_Details__2[[#This Row],[Quantity]]*Sales_Details__2[[#This Row],[Cost]])</f>
        <v>562.10820000000001</v>
      </c>
      <c r="M358" t="str">
        <f t="shared" si="11"/>
        <v>11-20%</v>
      </c>
      <c r="T358" s="4" t="s">
        <v>1112</v>
      </c>
      <c r="U358" s="4" t="s">
        <v>1113</v>
      </c>
      <c r="V358" s="4">
        <v>20</v>
      </c>
      <c r="W358" s="4" t="str">
        <f t="shared" si="10"/>
        <v>18-25</v>
      </c>
      <c r="X358" s="4" t="s">
        <v>9</v>
      </c>
      <c r="Y358" s="4" t="s">
        <v>1114</v>
      </c>
      <c r="Z358" s="4" t="s">
        <v>74</v>
      </c>
      <c r="AA358" s="4" t="s">
        <v>12</v>
      </c>
      <c r="AB358" s="4" t="s">
        <v>13</v>
      </c>
    </row>
    <row r="359" spans="1:28">
      <c r="A359" t="s">
        <v>2181</v>
      </c>
      <c r="B359" s="2">
        <v>45299</v>
      </c>
      <c r="C359" t="s">
        <v>241</v>
      </c>
      <c r="D359" t="s">
        <v>1584</v>
      </c>
      <c r="E359" t="s">
        <v>1757</v>
      </c>
      <c r="F359">
        <v>1</v>
      </c>
      <c r="G359">
        <v>691.38</v>
      </c>
      <c r="H359" s="12">
        <v>0.11</v>
      </c>
      <c r="I359" t="s">
        <v>1828</v>
      </c>
      <c r="J359">
        <v>615.32820000000004</v>
      </c>
      <c r="K359">
        <f>_xlfn.XLOOKUP(Sales_Details__2[[#This Row],[Product_ID]],Prod_ID[Product_ID],Prod_ID[Cost])</f>
        <v>303.74666666666667</v>
      </c>
      <c r="L359">
        <f>Sales_Details__2[[#This Row],[Total_Amount]]-(Sales_Details__2[[#This Row],[Quantity]]*Sales_Details__2[[#This Row],[Cost]])</f>
        <v>311.58153333333337</v>
      </c>
      <c r="M359" t="str">
        <f t="shared" si="11"/>
        <v>11-20%</v>
      </c>
      <c r="T359" s="3" t="s">
        <v>1115</v>
      </c>
      <c r="U359" s="3" t="s">
        <v>1116</v>
      </c>
      <c r="V359" s="3">
        <v>54</v>
      </c>
      <c r="W359" s="4" t="str">
        <f t="shared" si="10"/>
        <v>46-55</v>
      </c>
      <c r="X359" s="3" t="s">
        <v>9</v>
      </c>
      <c r="Y359" s="3" t="s">
        <v>1117</v>
      </c>
      <c r="Z359" s="3" t="s">
        <v>287</v>
      </c>
      <c r="AA359" s="3" t="s">
        <v>12</v>
      </c>
      <c r="AB359" s="3" t="s">
        <v>26</v>
      </c>
    </row>
    <row r="360" spans="1:28">
      <c r="A360" t="s">
        <v>2182</v>
      </c>
      <c r="B360" s="2">
        <v>45564</v>
      </c>
      <c r="C360" t="s">
        <v>550</v>
      </c>
      <c r="D360" t="s">
        <v>1602</v>
      </c>
      <c r="E360" t="s">
        <v>1752</v>
      </c>
      <c r="F360">
        <v>3</v>
      </c>
      <c r="G360">
        <v>158.72</v>
      </c>
      <c r="H360" s="12">
        <v>0.13</v>
      </c>
      <c r="I360" t="s">
        <v>1823</v>
      </c>
      <c r="J360">
        <v>414.25920000000002</v>
      </c>
      <c r="K360">
        <f>_xlfn.XLOOKUP(Sales_Details__2[[#This Row],[Product_ID]],Prod_ID[Product_ID],Prod_ID[Cost])</f>
        <v>219.12333333333333</v>
      </c>
      <c r="L360">
        <f>Sales_Details__2[[#This Row],[Total_Amount]]-(Sales_Details__2[[#This Row],[Quantity]]*Sales_Details__2[[#This Row],[Cost]])</f>
        <v>-243.11079999999998</v>
      </c>
      <c r="M360" t="str">
        <f t="shared" si="11"/>
        <v>11-20%</v>
      </c>
      <c r="T360" s="4" t="s">
        <v>1118</v>
      </c>
      <c r="U360" s="4" t="s">
        <v>1119</v>
      </c>
      <c r="V360" s="4">
        <v>41</v>
      </c>
      <c r="W360" s="4" t="str">
        <f t="shared" si="10"/>
        <v>36-45</v>
      </c>
      <c r="X360" s="4" t="s">
        <v>9</v>
      </c>
      <c r="Y360" s="4" t="s">
        <v>1120</v>
      </c>
      <c r="Z360" s="4" t="s">
        <v>237</v>
      </c>
      <c r="AA360" s="4" t="s">
        <v>12</v>
      </c>
      <c r="AB360" s="4" t="s">
        <v>13</v>
      </c>
    </row>
    <row r="361" spans="1:28">
      <c r="A361" t="s">
        <v>2183</v>
      </c>
      <c r="B361" s="2">
        <v>45413</v>
      </c>
      <c r="C361" t="s">
        <v>684</v>
      </c>
      <c r="D361" t="s">
        <v>1668</v>
      </c>
      <c r="E361" t="s">
        <v>1804</v>
      </c>
      <c r="F361">
        <v>4</v>
      </c>
      <c r="G361">
        <v>537.15</v>
      </c>
      <c r="H361" s="12">
        <v>0.06</v>
      </c>
      <c r="I361" t="s">
        <v>1828</v>
      </c>
      <c r="J361">
        <v>2019.684</v>
      </c>
      <c r="K361">
        <f>_xlfn.XLOOKUP(Sales_Details__2[[#This Row],[Product_ID]],Prod_ID[Product_ID],Prod_ID[Cost])</f>
        <v>482.75</v>
      </c>
      <c r="L361">
        <f>Sales_Details__2[[#This Row],[Total_Amount]]-(Sales_Details__2[[#This Row],[Quantity]]*Sales_Details__2[[#This Row],[Cost]])</f>
        <v>88.683999999999969</v>
      </c>
      <c r="M361" t="str">
        <f t="shared" si="11"/>
        <v>6-10%</v>
      </c>
      <c r="T361" s="3" t="s">
        <v>1121</v>
      </c>
      <c r="U361" s="3" t="s">
        <v>1122</v>
      </c>
      <c r="V361" s="3">
        <v>60</v>
      </c>
      <c r="W361" s="4" t="str">
        <f t="shared" si="10"/>
        <v>56-64</v>
      </c>
      <c r="X361" s="3" t="s">
        <v>16</v>
      </c>
      <c r="Y361" s="3" t="s">
        <v>1123</v>
      </c>
      <c r="Z361" s="3" t="s">
        <v>313</v>
      </c>
      <c r="AA361" s="3" t="s">
        <v>12</v>
      </c>
      <c r="AB361" s="3" t="s">
        <v>13</v>
      </c>
    </row>
    <row r="362" spans="1:28">
      <c r="A362" t="s">
        <v>2184</v>
      </c>
      <c r="B362" s="2">
        <v>45480</v>
      </c>
      <c r="C362" t="s">
        <v>1295</v>
      </c>
      <c r="D362" t="s">
        <v>1630</v>
      </c>
      <c r="E362" t="s">
        <v>1786</v>
      </c>
      <c r="F362">
        <v>3</v>
      </c>
      <c r="G362">
        <v>771.7</v>
      </c>
      <c r="H362" s="12">
        <v>0.05</v>
      </c>
      <c r="I362" t="s">
        <v>1828</v>
      </c>
      <c r="J362">
        <v>2199.3449999999998</v>
      </c>
      <c r="K362">
        <f>_xlfn.XLOOKUP(Sales_Details__2[[#This Row],[Product_ID]],Prod_ID[Product_ID],Prod_ID[Cost])</f>
        <v>313.26</v>
      </c>
      <c r="L362">
        <f>Sales_Details__2[[#This Row],[Total_Amount]]-(Sales_Details__2[[#This Row],[Quantity]]*Sales_Details__2[[#This Row],[Cost]])</f>
        <v>1259.5649999999998</v>
      </c>
      <c r="M362" t="str">
        <f t="shared" si="11"/>
        <v>0-5%</v>
      </c>
      <c r="T362" s="4" t="s">
        <v>1124</v>
      </c>
      <c r="U362" s="4" t="s">
        <v>1125</v>
      </c>
      <c r="V362" s="4">
        <v>32</v>
      </c>
      <c r="W362" s="4" t="str">
        <f t="shared" si="10"/>
        <v>26-35</v>
      </c>
      <c r="X362" s="4" t="s">
        <v>9</v>
      </c>
      <c r="Y362" s="4" t="s">
        <v>1126</v>
      </c>
      <c r="Z362" s="4" t="s">
        <v>62</v>
      </c>
      <c r="AA362" s="4" t="s">
        <v>12</v>
      </c>
      <c r="AB362" s="4" t="s">
        <v>31</v>
      </c>
    </row>
    <row r="363" spans="1:28">
      <c r="A363" t="s">
        <v>2185</v>
      </c>
      <c r="B363" s="2">
        <v>45610</v>
      </c>
      <c r="C363" t="s">
        <v>381</v>
      </c>
      <c r="D363" t="s">
        <v>1724</v>
      </c>
      <c r="E363" t="s">
        <v>1757</v>
      </c>
      <c r="F363">
        <v>4</v>
      </c>
      <c r="G363">
        <v>677.25</v>
      </c>
      <c r="H363" s="12">
        <v>0.14000000000000001</v>
      </c>
      <c r="I363" t="s">
        <v>1825</v>
      </c>
      <c r="J363">
        <v>2329.7399999999998</v>
      </c>
      <c r="K363">
        <f>_xlfn.XLOOKUP(Sales_Details__2[[#This Row],[Product_ID]],Prod_ID[Product_ID],Prod_ID[Cost])</f>
        <v>131.24</v>
      </c>
      <c r="L363">
        <f>Sales_Details__2[[#This Row],[Total_Amount]]-(Sales_Details__2[[#This Row],[Quantity]]*Sales_Details__2[[#This Row],[Cost]])</f>
        <v>1804.7799999999997</v>
      </c>
      <c r="M363" t="str">
        <f t="shared" si="11"/>
        <v>11-20%</v>
      </c>
      <c r="T363" s="3" t="s">
        <v>1127</v>
      </c>
      <c r="U363" s="3" t="s">
        <v>1128</v>
      </c>
      <c r="V363" s="3">
        <v>34</v>
      </c>
      <c r="W363" s="4" t="str">
        <f t="shared" si="10"/>
        <v>26-35</v>
      </c>
      <c r="X363" s="3" t="s">
        <v>9</v>
      </c>
      <c r="Y363" s="3" t="s">
        <v>1129</v>
      </c>
      <c r="Z363" s="3" t="s">
        <v>291</v>
      </c>
      <c r="AA363" s="3" t="s">
        <v>12</v>
      </c>
      <c r="AB363" s="3" t="s">
        <v>19</v>
      </c>
    </row>
    <row r="364" spans="1:28">
      <c r="A364" t="s">
        <v>2186</v>
      </c>
      <c r="B364" s="2">
        <v>45763</v>
      </c>
      <c r="C364" t="s">
        <v>363</v>
      </c>
      <c r="D364" t="s">
        <v>1744</v>
      </c>
      <c r="E364" t="s">
        <v>1792</v>
      </c>
      <c r="F364">
        <v>1</v>
      </c>
      <c r="G364">
        <v>645.48</v>
      </c>
      <c r="H364" s="12">
        <v>0.26</v>
      </c>
      <c r="I364" t="s">
        <v>1828</v>
      </c>
      <c r="J364">
        <v>477.65519999999998</v>
      </c>
      <c r="K364">
        <f>_xlfn.XLOOKUP(Sales_Details__2[[#This Row],[Product_ID]],Prod_ID[Product_ID],Prod_ID[Cost])</f>
        <v>431.67</v>
      </c>
      <c r="L364">
        <f>Sales_Details__2[[#This Row],[Total_Amount]]-(Sales_Details__2[[#This Row],[Quantity]]*Sales_Details__2[[#This Row],[Cost]])</f>
        <v>45.985199999999963</v>
      </c>
      <c r="M364" t="str">
        <f t="shared" si="11"/>
        <v>21-30%</v>
      </c>
      <c r="T364" s="4" t="s">
        <v>1130</v>
      </c>
      <c r="U364" s="4" t="s">
        <v>1131</v>
      </c>
      <c r="V364" s="4">
        <v>64</v>
      </c>
      <c r="W364" s="4" t="str">
        <f t="shared" si="10"/>
        <v>56-64</v>
      </c>
      <c r="X364" s="4" t="s">
        <v>9</v>
      </c>
      <c r="Y364" s="4" t="s">
        <v>1132</v>
      </c>
      <c r="Z364" s="4" t="s">
        <v>254</v>
      </c>
      <c r="AA364" s="4" t="s">
        <v>12</v>
      </c>
      <c r="AB364" s="4" t="s">
        <v>19</v>
      </c>
    </row>
    <row r="365" spans="1:28">
      <c r="A365" t="s">
        <v>2187</v>
      </c>
      <c r="B365" s="2">
        <v>45856</v>
      </c>
      <c r="C365" t="s">
        <v>1127</v>
      </c>
      <c r="D365" t="s">
        <v>1694</v>
      </c>
      <c r="E365" t="s">
        <v>1761</v>
      </c>
      <c r="F365">
        <v>2</v>
      </c>
      <c r="G365">
        <v>934</v>
      </c>
      <c r="H365" s="12">
        <v>0.3</v>
      </c>
      <c r="I365" t="s">
        <v>1828</v>
      </c>
      <c r="J365">
        <v>1307.5999999999999</v>
      </c>
      <c r="K365">
        <f>_xlfn.XLOOKUP(Sales_Details__2[[#This Row],[Product_ID]],Prod_ID[Product_ID],Prod_ID[Cost])</f>
        <v>107.06</v>
      </c>
      <c r="L365">
        <f>Sales_Details__2[[#This Row],[Total_Amount]]-(Sales_Details__2[[#This Row],[Quantity]]*Sales_Details__2[[#This Row],[Cost]])</f>
        <v>1093.48</v>
      </c>
      <c r="M365" t="str">
        <f t="shared" si="11"/>
        <v>21-30%</v>
      </c>
      <c r="T365" s="3" t="s">
        <v>1133</v>
      </c>
      <c r="U365" s="3" t="s">
        <v>4001</v>
      </c>
      <c r="V365" s="3">
        <v>60</v>
      </c>
      <c r="W365" s="4" t="str">
        <f t="shared" si="10"/>
        <v>56-64</v>
      </c>
      <c r="X365" s="3" t="s">
        <v>9</v>
      </c>
      <c r="Y365" s="3" t="s">
        <v>1135</v>
      </c>
      <c r="Z365" s="3" t="s">
        <v>163</v>
      </c>
      <c r="AA365" s="3" t="s">
        <v>12</v>
      </c>
      <c r="AB365" s="3" t="s">
        <v>13</v>
      </c>
    </row>
    <row r="366" spans="1:28">
      <c r="A366" t="s">
        <v>2188</v>
      </c>
      <c r="B366" s="2">
        <v>45712</v>
      </c>
      <c r="C366" t="s">
        <v>1050</v>
      </c>
      <c r="D366" t="s">
        <v>1640</v>
      </c>
      <c r="E366" t="s">
        <v>1761</v>
      </c>
      <c r="F366">
        <v>1</v>
      </c>
      <c r="G366">
        <v>669.53</v>
      </c>
      <c r="H366" s="12">
        <v>0.2</v>
      </c>
      <c r="I366" t="s">
        <v>1823</v>
      </c>
      <c r="J366">
        <v>535.62400000000002</v>
      </c>
      <c r="K366">
        <f>_xlfn.XLOOKUP(Sales_Details__2[[#This Row],[Product_ID]],Prod_ID[Product_ID],Prod_ID[Cost])</f>
        <v>167.34</v>
      </c>
      <c r="L366">
        <f>Sales_Details__2[[#This Row],[Total_Amount]]-(Sales_Details__2[[#This Row],[Quantity]]*Sales_Details__2[[#This Row],[Cost]])</f>
        <v>368.28399999999999</v>
      </c>
      <c r="M366" t="str">
        <f t="shared" si="11"/>
        <v>11-20%</v>
      </c>
      <c r="T366" s="4" t="s">
        <v>1136</v>
      </c>
      <c r="U366" s="4" t="s">
        <v>1137</v>
      </c>
      <c r="V366" s="4">
        <v>23</v>
      </c>
      <c r="W366" s="4" t="str">
        <f t="shared" si="10"/>
        <v>18-25</v>
      </c>
      <c r="X366" s="4" t="s">
        <v>9</v>
      </c>
      <c r="Y366" s="4" t="s">
        <v>1138</v>
      </c>
      <c r="Z366" s="4" t="s">
        <v>25</v>
      </c>
      <c r="AA366" s="4" t="s">
        <v>12</v>
      </c>
      <c r="AB366" s="4" t="s">
        <v>26</v>
      </c>
    </row>
    <row r="367" spans="1:28">
      <c r="A367" t="s">
        <v>2189</v>
      </c>
      <c r="B367" s="2">
        <v>45723</v>
      </c>
      <c r="C367" t="s">
        <v>702</v>
      </c>
      <c r="D367" t="s">
        <v>1618</v>
      </c>
      <c r="E367" t="s">
        <v>1810</v>
      </c>
      <c r="F367">
        <v>1</v>
      </c>
      <c r="G367">
        <v>213.69</v>
      </c>
      <c r="H367" s="12">
        <v>0.28000000000000003</v>
      </c>
      <c r="I367" t="s">
        <v>1828</v>
      </c>
      <c r="J367">
        <v>153.85679999999999</v>
      </c>
      <c r="K367">
        <f>_xlfn.XLOOKUP(Sales_Details__2[[#This Row],[Product_ID]],Prod_ID[Product_ID],Prod_ID[Cost])</f>
        <v>382.22</v>
      </c>
      <c r="L367">
        <f>Sales_Details__2[[#This Row],[Total_Amount]]-(Sales_Details__2[[#This Row],[Quantity]]*Sales_Details__2[[#This Row],[Cost]])</f>
        <v>-228.36320000000003</v>
      </c>
      <c r="M367" t="str">
        <f t="shared" si="11"/>
        <v>21-30%</v>
      </c>
      <c r="T367" s="3" t="s">
        <v>1139</v>
      </c>
      <c r="U367" s="3" t="s">
        <v>1140</v>
      </c>
      <c r="V367" s="3">
        <v>58</v>
      </c>
      <c r="W367" s="4" t="str">
        <f t="shared" si="10"/>
        <v>56-64</v>
      </c>
      <c r="X367" s="3" t="s">
        <v>9</v>
      </c>
      <c r="Y367" s="3" t="s">
        <v>1141</v>
      </c>
      <c r="Z367" s="3" t="s">
        <v>133</v>
      </c>
      <c r="AA367" s="3" t="s">
        <v>12</v>
      </c>
      <c r="AB367" s="3" t="s">
        <v>26</v>
      </c>
    </row>
    <row r="368" spans="1:28">
      <c r="A368" t="s">
        <v>2190</v>
      </c>
      <c r="B368" s="2">
        <v>45706</v>
      </c>
      <c r="C368" t="s">
        <v>281</v>
      </c>
      <c r="D368" t="s">
        <v>1590</v>
      </c>
      <c r="E368" t="s">
        <v>1813</v>
      </c>
      <c r="F368">
        <v>2</v>
      </c>
      <c r="G368">
        <v>99.1</v>
      </c>
      <c r="H368" s="12">
        <v>0.2</v>
      </c>
      <c r="I368" t="s">
        <v>1825</v>
      </c>
      <c r="J368">
        <v>158.56</v>
      </c>
      <c r="K368">
        <f>_xlfn.XLOOKUP(Sales_Details__2[[#This Row],[Product_ID]],Prod_ID[Product_ID],Prod_ID[Cost])</f>
        <v>123.46</v>
      </c>
      <c r="L368">
        <f>Sales_Details__2[[#This Row],[Total_Amount]]-(Sales_Details__2[[#This Row],[Quantity]]*Sales_Details__2[[#This Row],[Cost]])</f>
        <v>-88.359999999999985</v>
      </c>
      <c r="M368" t="str">
        <f t="shared" si="11"/>
        <v>11-20%</v>
      </c>
      <c r="T368" s="4" t="s">
        <v>1142</v>
      </c>
      <c r="U368" s="4" t="s">
        <v>1143</v>
      </c>
      <c r="V368" s="4">
        <v>63</v>
      </c>
      <c r="W368" s="4" t="str">
        <f t="shared" si="10"/>
        <v>56-64</v>
      </c>
      <c r="X368" s="4" t="s">
        <v>16</v>
      </c>
      <c r="Y368" s="4" t="s">
        <v>1144</v>
      </c>
      <c r="Z368" s="4" t="s">
        <v>163</v>
      </c>
      <c r="AA368" s="4" t="s">
        <v>12</v>
      </c>
      <c r="AB368" s="4" t="s">
        <v>19</v>
      </c>
    </row>
    <row r="369" spans="1:28">
      <c r="A369" t="s">
        <v>2191</v>
      </c>
      <c r="B369" s="2">
        <v>45469</v>
      </c>
      <c r="C369" t="s">
        <v>1157</v>
      </c>
      <c r="D369" t="s">
        <v>1622</v>
      </c>
      <c r="E369" t="s">
        <v>1804</v>
      </c>
      <c r="F369">
        <v>1</v>
      </c>
      <c r="G369">
        <v>628.98</v>
      </c>
      <c r="H369" s="12">
        <v>0.03</v>
      </c>
      <c r="I369" t="s">
        <v>1828</v>
      </c>
      <c r="J369">
        <v>610.11059999999998</v>
      </c>
      <c r="K369">
        <f>_xlfn.XLOOKUP(Sales_Details__2[[#This Row],[Product_ID]],Prod_ID[Product_ID],Prod_ID[Cost])</f>
        <v>353.47</v>
      </c>
      <c r="L369">
        <f>Sales_Details__2[[#This Row],[Total_Amount]]-(Sales_Details__2[[#This Row],[Quantity]]*Sales_Details__2[[#This Row],[Cost]])</f>
        <v>256.64059999999995</v>
      </c>
      <c r="M369" t="str">
        <f t="shared" si="11"/>
        <v>0-5%</v>
      </c>
      <c r="T369" s="3" t="s">
        <v>1145</v>
      </c>
      <c r="U369" s="3" t="s">
        <v>1146</v>
      </c>
      <c r="V369" s="3">
        <v>40</v>
      </c>
      <c r="W369" s="4" t="str">
        <f t="shared" si="10"/>
        <v>36-45</v>
      </c>
      <c r="X369" s="3" t="s">
        <v>16</v>
      </c>
      <c r="Y369" s="3" t="s">
        <v>1147</v>
      </c>
      <c r="Z369" s="3" t="s">
        <v>22</v>
      </c>
      <c r="AA369" s="3" t="s">
        <v>12</v>
      </c>
      <c r="AB369" s="3" t="s">
        <v>19</v>
      </c>
    </row>
    <row r="370" spans="1:28">
      <c r="A370" t="s">
        <v>2192</v>
      </c>
      <c r="B370" s="2">
        <v>45711</v>
      </c>
      <c r="C370" t="s">
        <v>307</v>
      </c>
      <c r="D370" t="s">
        <v>1716</v>
      </c>
      <c r="E370" t="s">
        <v>1769</v>
      </c>
      <c r="F370">
        <v>3</v>
      </c>
      <c r="G370">
        <v>944.64</v>
      </c>
      <c r="H370" s="12">
        <v>0.26</v>
      </c>
      <c r="I370" t="s">
        <v>1823</v>
      </c>
      <c r="J370">
        <v>2097.1008000000002</v>
      </c>
      <c r="K370">
        <f>_xlfn.XLOOKUP(Sales_Details__2[[#This Row],[Product_ID]],Prod_ID[Product_ID],Prod_ID[Cost])</f>
        <v>388.46</v>
      </c>
      <c r="L370">
        <f>Sales_Details__2[[#This Row],[Total_Amount]]-(Sales_Details__2[[#This Row],[Quantity]]*Sales_Details__2[[#This Row],[Cost]])</f>
        <v>931.72080000000028</v>
      </c>
      <c r="M370" t="str">
        <f t="shared" si="11"/>
        <v>21-30%</v>
      </c>
      <c r="T370" s="4" t="s">
        <v>1148</v>
      </c>
      <c r="U370" s="4" t="s">
        <v>1149</v>
      </c>
      <c r="V370" s="4">
        <v>51</v>
      </c>
      <c r="W370" s="4" t="str">
        <f t="shared" si="10"/>
        <v>46-55</v>
      </c>
      <c r="X370" s="4" t="s">
        <v>9</v>
      </c>
      <c r="Y370" s="4" t="s">
        <v>1150</v>
      </c>
      <c r="Z370" s="4" t="s">
        <v>25</v>
      </c>
      <c r="AA370" s="4" t="s">
        <v>12</v>
      </c>
      <c r="AB370" s="4" t="s">
        <v>26</v>
      </c>
    </row>
    <row r="371" spans="1:28">
      <c r="A371" t="s">
        <v>2193</v>
      </c>
      <c r="B371" s="2">
        <v>45823</v>
      </c>
      <c r="C371" t="s">
        <v>1452</v>
      </c>
      <c r="D371" t="s">
        <v>1734</v>
      </c>
      <c r="E371" t="s">
        <v>1794</v>
      </c>
      <c r="F371">
        <v>2</v>
      </c>
      <c r="G371">
        <v>121.7</v>
      </c>
      <c r="H371" s="12">
        <v>0.06</v>
      </c>
      <c r="I371" t="s">
        <v>1828</v>
      </c>
      <c r="J371">
        <v>228.79599999999999</v>
      </c>
      <c r="K371">
        <f>_xlfn.XLOOKUP(Sales_Details__2[[#This Row],[Product_ID]],Prod_ID[Product_ID],Prod_ID[Cost])</f>
        <v>377.52</v>
      </c>
      <c r="L371">
        <f>Sales_Details__2[[#This Row],[Total_Amount]]-(Sales_Details__2[[#This Row],[Quantity]]*Sales_Details__2[[#This Row],[Cost]])</f>
        <v>-526.24399999999991</v>
      </c>
      <c r="M371" t="str">
        <f t="shared" si="11"/>
        <v>6-10%</v>
      </c>
      <c r="T371" s="3" t="s">
        <v>1151</v>
      </c>
      <c r="U371" s="3" t="s">
        <v>1152</v>
      </c>
      <c r="V371" s="3">
        <v>34</v>
      </c>
      <c r="W371" s="4" t="str">
        <f t="shared" si="10"/>
        <v>26-35</v>
      </c>
      <c r="X371" s="3" t="s">
        <v>16</v>
      </c>
      <c r="Y371" s="3" t="s">
        <v>1153</v>
      </c>
      <c r="Z371" s="3" t="s">
        <v>58</v>
      </c>
      <c r="AA371" s="3" t="s">
        <v>12</v>
      </c>
      <c r="AB371" s="3" t="s">
        <v>19</v>
      </c>
    </row>
    <row r="372" spans="1:28">
      <c r="A372" t="s">
        <v>2194</v>
      </c>
      <c r="B372" s="2">
        <v>45217</v>
      </c>
      <c r="C372" t="s">
        <v>1386</v>
      </c>
      <c r="D372" t="s">
        <v>1678</v>
      </c>
      <c r="E372" t="s">
        <v>1766</v>
      </c>
      <c r="F372">
        <v>4</v>
      </c>
      <c r="G372">
        <v>269.49</v>
      </c>
      <c r="H372" s="12">
        <v>7.0000000000000007E-2</v>
      </c>
      <c r="I372" t="s">
        <v>1825</v>
      </c>
      <c r="J372">
        <v>1002.5028</v>
      </c>
      <c r="K372">
        <f>_xlfn.XLOOKUP(Sales_Details__2[[#This Row],[Product_ID]],Prod_ID[Product_ID],Prod_ID[Cost])</f>
        <v>240.63</v>
      </c>
      <c r="L372">
        <f>Sales_Details__2[[#This Row],[Total_Amount]]-(Sales_Details__2[[#This Row],[Quantity]]*Sales_Details__2[[#This Row],[Cost]])</f>
        <v>39.982799999999997</v>
      </c>
      <c r="M372" t="str">
        <f t="shared" si="11"/>
        <v>6-10%</v>
      </c>
      <c r="T372" s="4" t="s">
        <v>1154</v>
      </c>
      <c r="U372" s="4" t="s">
        <v>1155</v>
      </c>
      <c r="V372" s="4">
        <v>20</v>
      </c>
      <c r="W372" s="4" t="str">
        <f t="shared" si="10"/>
        <v>18-25</v>
      </c>
      <c r="X372" s="4" t="s">
        <v>16</v>
      </c>
      <c r="Y372" s="4" t="s">
        <v>1156</v>
      </c>
      <c r="Z372" s="4" t="s">
        <v>171</v>
      </c>
      <c r="AA372" s="4" t="s">
        <v>12</v>
      </c>
      <c r="AB372" s="4" t="s">
        <v>19</v>
      </c>
    </row>
    <row r="373" spans="1:28">
      <c r="A373" t="s">
        <v>2195</v>
      </c>
      <c r="B373" s="2">
        <v>45733</v>
      </c>
      <c r="C373" t="s">
        <v>353</v>
      </c>
      <c r="D373" t="s">
        <v>1592</v>
      </c>
      <c r="E373" t="s">
        <v>1810</v>
      </c>
      <c r="F373">
        <v>1</v>
      </c>
      <c r="G373">
        <v>678.2</v>
      </c>
      <c r="H373" s="12">
        <v>0.14000000000000001</v>
      </c>
      <c r="I373" t="s">
        <v>1823</v>
      </c>
      <c r="J373">
        <v>583.25199999999995</v>
      </c>
      <c r="K373">
        <f>_xlfn.XLOOKUP(Sales_Details__2[[#This Row],[Product_ID]],Prod_ID[Product_ID],Prod_ID[Cost])</f>
        <v>484.62</v>
      </c>
      <c r="L373">
        <f>Sales_Details__2[[#This Row],[Total_Amount]]-(Sales_Details__2[[#This Row],[Quantity]]*Sales_Details__2[[#This Row],[Cost]])</f>
        <v>98.631999999999948</v>
      </c>
      <c r="M373" t="str">
        <f t="shared" si="11"/>
        <v>11-20%</v>
      </c>
      <c r="T373" s="3" t="s">
        <v>1157</v>
      </c>
      <c r="U373" s="3" t="s">
        <v>4002</v>
      </c>
      <c r="V373" s="3">
        <v>45</v>
      </c>
      <c r="W373" s="4" t="str">
        <f t="shared" si="10"/>
        <v>36-45</v>
      </c>
      <c r="X373" s="3" t="s">
        <v>9</v>
      </c>
      <c r="Y373" s="3" t="s">
        <v>1159</v>
      </c>
      <c r="Z373" s="3" t="s">
        <v>254</v>
      </c>
      <c r="AA373" s="3" t="s">
        <v>12</v>
      </c>
      <c r="AB373" s="3" t="s">
        <v>31</v>
      </c>
    </row>
    <row r="374" spans="1:28">
      <c r="A374" t="s">
        <v>2196</v>
      </c>
      <c r="B374" s="2">
        <v>45520</v>
      </c>
      <c r="C374" t="s">
        <v>743</v>
      </c>
      <c r="D374" t="s">
        <v>1728</v>
      </c>
      <c r="E374" t="s">
        <v>1797</v>
      </c>
      <c r="F374">
        <v>1</v>
      </c>
      <c r="G374">
        <v>752.45</v>
      </c>
      <c r="H374" s="12">
        <v>0.21</v>
      </c>
      <c r="I374" t="s">
        <v>1828</v>
      </c>
      <c r="J374">
        <v>594.43550000000005</v>
      </c>
      <c r="K374">
        <f>_xlfn.XLOOKUP(Sales_Details__2[[#This Row],[Product_ID]],Prod_ID[Product_ID],Prod_ID[Cost])</f>
        <v>340.14</v>
      </c>
      <c r="L374">
        <f>Sales_Details__2[[#This Row],[Total_Amount]]-(Sales_Details__2[[#This Row],[Quantity]]*Sales_Details__2[[#This Row],[Cost]])</f>
        <v>254.29550000000006</v>
      </c>
      <c r="M374" t="str">
        <f t="shared" si="11"/>
        <v>21-30%</v>
      </c>
      <c r="T374" s="4" t="s">
        <v>1160</v>
      </c>
      <c r="U374" s="4" t="s">
        <v>1161</v>
      </c>
      <c r="V374" s="4">
        <v>21</v>
      </c>
      <c r="W374" s="4" t="str">
        <f t="shared" si="10"/>
        <v>18-25</v>
      </c>
      <c r="X374" s="4" t="s">
        <v>16</v>
      </c>
      <c r="Y374" s="4" t="s">
        <v>1162</v>
      </c>
      <c r="Z374" s="4" t="s">
        <v>47</v>
      </c>
      <c r="AA374" s="4" t="s">
        <v>12</v>
      </c>
      <c r="AB374" s="4" t="s">
        <v>19</v>
      </c>
    </row>
    <row r="375" spans="1:28">
      <c r="A375" t="s">
        <v>2197</v>
      </c>
      <c r="B375" s="2">
        <v>45373</v>
      </c>
      <c r="C375" t="s">
        <v>147</v>
      </c>
      <c r="D375" t="s">
        <v>1736</v>
      </c>
      <c r="E375" t="s">
        <v>1797</v>
      </c>
      <c r="F375">
        <v>2</v>
      </c>
      <c r="G375">
        <v>209.66</v>
      </c>
      <c r="H375" s="12">
        <v>0.21</v>
      </c>
      <c r="I375" t="s">
        <v>1823</v>
      </c>
      <c r="J375">
        <v>331.26280000000003</v>
      </c>
      <c r="K375">
        <f>_xlfn.XLOOKUP(Sales_Details__2[[#This Row],[Product_ID]],Prod_ID[Product_ID],Prod_ID[Cost])</f>
        <v>358.47</v>
      </c>
      <c r="L375">
        <f>Sales_Details__2[[#This Row],[Total_Amount]]-(Sales_Details__2[[#This Row],[Quantity]]*Sales_Details__2[[#This Row],[Cost]])</f>
        <v>-385.67720000000003</v>
      </c>
      <c r="M375" t="str">
        <f t="shared" si="11"/>
        <v>21-30%</v>
      </c>
      <c r="T375" s="3" t="s">
        <v>1163</v>
      </c>
      <c r="U375" s="3" t="s">
        <v>1164</v>
      </c>
      <c r="V375" s="3">
        <v>28</v>
      </c>
      <c r="W375" s="4" t="str">
        <f t="shared" si="10"/>
        <v>26-35</v>
      </c>
      <c r="X375" s="3" t="s">
        <v>9</v>
      </c>
      <c r="Y375" s="3" t="s">
        <v>1165</v>
      </c>
      <c r="Z375" s="3" t="s">
        <v>25</v>
      </c>
      <c r="AA375" s="3" t="s">
        <v>12</v>
      </c>
      <c r="AB375" s="3" t="s">
        <v>26</v>
      </c>
    </row>
    <row r="376" spans="1:28">
      <c r="A376" t="s">
        <v>2198</v>
      </c>
      <c r="B376" s="2">
        <v>45688</v>
      </c>
      <c r="C376" t="s">
        <v>538</v>
      </c>
      <c r="D376" t="s">
        <v>1742</v>
      </c>
      <c r="E376" t="s">
        <v>1813</v>
      </c>
      <c r="F376">
        <v>2</v>
      </c>
      <c r="G376">
        <v>739.95</v>
      </c>
      <c r="H376" s="12">
        <v>0.1</v>
      </c>
      <c r="I376" t="s">
        <v>1828</v>
      </c>
      <c r="J376">
        <v>1331.91</v>
      </c>
      <c r="K376">
        <f>_xlfn.XLOOKUP(Sales_Details__2[[#This Row],[Product_ID]],Prod_ID[Product_ID],Prod_ID[Cost])</f>
        <v>245.98</v>
      </c>
      <c r="L376">
        <f>Sales_Details__2[[#This Row],[Total_Amount]]-(Sales_Details__2[[#This Row],[Quantity]]*Sales_Details__2[[#This Row],[Cost]])</f>
        <v>839.95</v>
      </c>
      <c r="M376" t="str">
        <f t="shared" si="11"/>
        <v>6-10%</v>
      </c>
      <c r="T376" s="4" t="s">
        <v>1166</v>
      </c>
      <c r="U376" s="4" t="s">
        <v>1167</v>
      </c>
      <c r="V376" s="4">
        <v>37</v>
      </c>
      <c r="W376" s="4" t="str">
        <f t="shared" si="10"/>
        <v>36-45</v>
      </c>
      <c r="X376" s="4" t="s">
        <v>16</v>
      </c>
      <c r="Y376" s="4" t="s">
        <v>1168</v>
      </c>
      <c r="Z376" s="4" t="s">
        <v>434</v>
      </c>
      <c r="AA376" s="4" t="s">
        <v>12</v>
      </c>
      <c r="AB376" s="4" t="s">
        <v>13</v>
      </c>
    </row>
    <row r="377" spans="1:28">
      <c r="A377" t="s">
        <v>2199</v>
      </c>
      <c r="B377" s="2">
        <v>45276</v>
      </c>
      <c r="C377" t="s">
        <v>1446</v>
      </c>
      <c r="D377" t="s">
        <v>1638</v>
      </c>
      <c r="E377" t="s">
        <v>1801</v>
      </c>
      <c r="F377">
        <v>1</v>
      </c>
      <c r="G377">
        <v>496.19</v>
      </c>
      <c r="H377" s="12">
        <v>0.08</v>
      </c>
      <c r="I377" t="s">
        <v>1828</v>
      </c>
      <c r="J377">
        <v>456.4948</v>
      </c>
      <c r="K377">
        <f>_xlfn.XLOOKUP(Sales_Details__2[[#This Row],[Product_ID]],Prod_ID[Product_ID],Prod_ID[Cost])</f>
        <v>318.91000000000003</v>
      </c>
      <c r="L377">
        <f>Sales_Details__2[[#This Row],[Total_Amount]]-(Sales_Details__2[[#This Row],[Quantity]]*Sales_Details__2[[#This Row],[Cost]])</f>
        <v>137.58479999999997</v>
      </c>
      <c r="M377" t="str">
        <f t="shared" si="11"/>
        <v>6-10%</v>
      </c>
      <c r="T377" s="3" t="s">
        <v>1169</v>
      </c>
      <c r="U377" s="3" t="s">
        <v>1170</v>
      </c>
      <c r="V377" s="3">
        <v>60</v>
      </c>
      <c r="W377" s="4" t="str">
        <f t="shared" si="10"/>
        <v>56-64</v>
      </c>
      <c r="X377" s="3" t="s">
        <v>9</v>
      </c>
      <c r="Y377" s="3" t="s">
        <v>1171</v>
      </c>
      <c r="Z377" s="3" t="s">
        <v>99</v>
      </c>
      <c r="AA377" s="3" t="s">
        <v>12</v>
      </c>
      <c r="AB377" s="3" t="s">
        <v>19</v>
      </c>
    </row>
    <row r="378" spans="1:28">
      <c r="A378" t="s">
        <v>2200</v>
      </c>
      <c r="B378" s="2">
        <v>45756</v>
      </c>
      <c r="C378" t="s">
        <v>172</v>
      </c>
      <c r="D378" t="s">
        <v>1565</v>
      </c>
      <c r="E378" t="s">
        <v>1794</v>
      </c>
      <c r="F378">
        <v>1</v>
      </c>
      <c r="G378">
        <v>306.36</v>
      </c>
      <c r="H378" s="12">
        <v>0.01</v>
      </c>
      <c r="I378" t="s">
        <v>1825</v>
      </c>
      <c r="J378">
        <v>303.29640000000001</v>
      </c>
      <c r="K378">
        <f>_xlfn.XLOOKUP(Sales_Details__2[[#This Row],[Product_ID]],Prod_ID[Product_ID],Prod_ID[Cost])</f>
        <v>495.72</v>
      </c>
      <c r="L378">
        <f>Sales_Details__2[[#This Row],[Total_Amount]]-(Sales_Details__2[[#This Row],[Quantity]]*Sales_Details__2[[#This Row],[Cost]])</f>
        <v>-192.42360000000002</v>
      </c>
      <c r="M378" t="str">
        <f t="shared" si="11"/>
        <v>0-5%</v>
      </c>
      <c r="T378" s="4" t="s">
        <v>1172</v>
      </c>
      <c r="U378" s="4" t="s">
        <v>1173</v>
      </c>
      <c r="V378" s="4">
        <v>26</v>
      </c>
      <c r="W378" s="4" t="str">
        <f t="shared" si="10"/>
        <v>26-35</v>
      </c>
      <c r="X378" s="4" t="s">
        <v>9</v>
      </c>
      <c r="Y378" s="4" t="s">
        <v>1174</v>
      </c>
      <c r="Z378" s="4" t="s">
        <v>201</v>
      </c>
      <c r="AA378" s="4" t="s">
        <v>12</v>
      </c>
      <c r="AB378" s="4" t="s">
        <v>19</v>
      </c>
    </row>
    <row r="379" spans="1:28">
      <c r="A379" t="s">
        <v>2201</v>
      </c>
      <c r="B379" s="2">
        <v>45309</v>
      </c>
      <c r="C379" t="s">
        <v>417</v>
      </c>
      <c r="D379" t="s">
        <v>1694</v>
      </c>
      <c r="E379" t="s">
        <v>1769</v>
      </c>
      <c r="F379">
        <v>4</v>
      </c>
      <c r="G379">
        <v>693.16</v>
      </c>
      <c r="H379" s="12">
        <v>0.05</v>
      </c>
      <c r="I379" t="s">
        <v>1825</v>
      </c>
      <c r="J379">
        <v>2634.0079999999998</v>
      </c>
      <c r="K379">
        <f>_xlfn.XLOOKUP(Sales_Details__2[[#This Row],[Product_ID]],Prod_ID[Product_ID],Prod_ID[Cost])</f>
        <v>107.06</v>
      </c>
      <c r="L379">
        <f>Sales_Details__2[[#This Row],[Total_Amount]]-(Sales_Details__2[[#This Row],[Quantity]]*Sales_Details__2[[#This Row],[Cost]])</f>
        <v>2205.768</v>
      </c>
      <c r="M379" t="str">
        <f t="shared" si="11"/>
        <v>0-5%</v>
      </c>
      <c r="T379" s="3" t="s">
        <v>1175</v>
      </c>
      <c r="U379" s="3" t="s">
        <v>1176</v>
      </c>
      <c r="V379" s="3">
        <v>30</v>
      </c>
      <c r="W379" s="4" t="str">
        <f t="shared" si="10"/>
        <v>26-35</v>
      </c>
      <c r="X379" s="3" t="s">
        <v>9</v>
      </c>
      <c r="Y379" s="3" t="s">
        <v>1177</v>
      </c>
      <c r="Z379" s="3" t="s">
        <v>167</v>
      </c>
      <c r="AA379" s="3" t="s">
        <v>12</v>
      </c>
      <c r="AB379" s="3" t="s">
        <v>26</v>
      </c>
    </row>
    <row r="380" spans="1:28">
      <c r="A380" t="s">
        <v>2202</v>
      </c>
      <c r="B380" s="2">
        <v>45744</v>
      </c>
      <c r="C380" t="s">
        <v>1405</v>
      </c>
      <c r="D380" t="s">
        <v>1714</v>
      </c>
      <c r="E380" t="s">
        <v>1789</v>
      </c>
      <c r="F380">
        <v>1</v>
      </c>
      <c r="G380">
        <v>995.52</v>
      </c>
      <c r="H380" s="12">
        <v>0.22</v>
      </c>
      <c r="I380" t="s">
        <v>1825</v>
      </c>
      <c r="J380">
        <v>776.50559999999996</v>
      </c>
      <c r="K380">
        <f>_xlfn.XLOOKUP(Sales_Details__2[[#This Row],[Product_ID]],Prod_ID[Product_ID],Prod_ID[Cost])</f>
        <v>305.49</v>
      </c>
      <c r="L380">
        <f>Sales_Details__2[[#This Row],[Total_Amount]]-(Sales_Details__2[[#This Row],[Quantity]]*Sales_Details__2[[#This Row],[Cost]])</f>
        <v>471.01559999999995</v>
      </c>
      <c r="M380" t="str">
        <f t="shared" si="11"/>
        <v>21-30%</v>
      </c>
      <c r="T380" s="4" t="s">
        <v>1178</v>
      </c>
      <c r="U380" s="4" t="s">
        <v>1179</v>
      </c>
      <c r="V380" s="4">
        <v>39</v>
      </c>
      <c r="W380" s="4" t="str">
        <f t="shared" si="10"/>
        <v>36-45</v>
      </c>
      <c r="X380" s="4" t="s">
        <v>16</v>
      </c>
      <c r="Y380" s="4" t="s">
        <v>1180</v>
      </c>
      <c r="Z380" s="4" t="s">
        <v>434</v>
      </c>
      <c r="AA380" s="4" t="s">
        <v>12</v>
      </c>
      <c r="AB380" s="4" t="s">
        <v>13</v>
      </c>
    </row>
    <row r="381" spans="1:28">
      <c r="A381" t="s">
        <v>2203</v>
      </c>
      <c r="B381" s="2">
        <v>45535</v>
      </c>
      <c r="C381" t="s">
        <v>431</v>
      </c>
      <c r="D381" t="s">
        <v>1560</v>
      </c>
      <c r="E381" t="s">
        <v>1810</v>
      </c>
      <c r="F381">
        <v>4</v>
      </c>
      <c r="G381">
        <v>241.32</v>
      </c>
      <c r="H381" s="12">
        <v>0.28999999999999998</v>
      </c>
      <c r="I381" t="s">
        <v>1828</v>
      </c>
      <c r="J381">
        <v>685.34879999999998</v>
      </c>
      <c r="K381">
        <f>_xlfn.XLOOKUP(Sales_Details__2[[#This Row],[Product_ID]],Prod_ID[Product_ID],Prod_ID[Cost])</f>
        <v>218.86</v>
      </c>
      <c r="L381">
        <f>Sales_Details__2[[#This Row],[Total_Amount]]-(Sales_Details__2[[#This Row],[Quantity]]*Sales_Details__2[[#This Row],[Cost]])</f>
        <v>-190.09120000000007</v>
      </c>
      <c r="M381" t="str">
        <f t="shared" si="11"/>
        <v>21-30%</v>
      </c>
      <c r="T381" s="3" t="s">
        <v>1181</v>
      </c>
      <c r="U381" s="3" t="s">
        <v>1182</v>
      </c>
      <c r="V381" s="3">
        <v>44</v>
      </c>
      <c r="W381" s="4" t="str">
        <f t="shared" si="10"/>
        <v>36-45</v>
      </c>
      <c r="X381" s="3" t="s">
        <v>16</v>
      </c>
      <c r="Y381" s="3" t="s">
        <v>1183</v>
      </c>
      <c r="Z381" s="3" t="s">
        <v>92</v>
      </c>
      <c r="AA381" s="3" t="s">
        <v>12</v>
      </c>
      <c r="AB381" s="3" t="s">
        <v>26</v>
      </c>
    </row>
    <row r="382" spans="1:28">
      <c r="A382" t="s">
        <v>2204</v>
      </c>
      <c r="B382" s="2">
        <v>45240</v>
      </c>
      <c r="C382" t="s">
        <v>767</v>
      </c>
      <c r="D382" t="s">
        <v>1704</v>
      </c>
      <c r="E382" t="s">
        <v>1757</v>
      </c>
      <c r="F382">
        <v>3</v>
      </c>
      <c r="G382">
        <v>636.03</v>
      </c>
      <c r="H382" s="12">
        <v>0.06</v>
      </c>
      <c r="I382" t="s">
        <v>1828</v>
      </c>
      <c r="J382">
        <v>1793.6045999999999</v>
      </c>
      <c r="K382">
        <f>_xlfn.XLOOKUP(Sales_Details__2[[#This Row],[Product_ID]],Prod_ID[Product_ID],Prod_ID[Cost])</f>
        <v>325.26</v>
      </c>
      <c r="L382">
        <f>Sales_Details__2[[#This Row],[Total_Amount]]-(Sales_Details__2[[#This Row],[Quantity]]*Sales_Details__2[[#This Row],[Cost]])</f>
        <v>817.82459999999992</v>
      </c>
      <c r="M382" t="str">
        <f t="shared" si="11"/>
        <v>6-10%</v>
      </c>
      <c r="T382" s="4" t="s">
        <v>1184</v>
      </c>
      <c r="U382" s="4" t="s">
        <v>1185</v>
      </c>
      <c r="V382" s="4">
        <v>34</v>
      </c>
      <c r="W382" s="4" t="str">
        <f t="shared" si="10"/>
        <v>26-35</v>
      </c>
      <c r="X382" s="4" t="s">
        <v>16</v>
      </c>
      <c r="Y382" s="4" t="s">
        <v>1186</v>
      </c>
      <c r="Z382" s="4" t="s">
        <v>267</v>
      </c>
      <c r="AA382" s="4" t="s">
        <v>12</v>
      </c>
      <c r="AB382" s="4" t="s">
        <v>13</v>
      </c>
    </row>
    <row r="383" spans="1:28">
      <c r="A383" t="s">
        <v>2205</v>
      </c>
      <c r="B383" s="2">
        <v>45275</v>
      </c>
      <c r="C383" t="s">
        <v>344</v>
      </c>
      <c r="D383" t="s">
        <v>1553</v>
      </c>
      <c r="E383" t="s">
        <v>1813</v>
      </c>
      <c r="F383">
        <v>4</v>
      </c>
      <c r="G383">
        <v>603.30999999999995</v>
      </c>
      <c r="H383" s="12">
        <v>0.15</v>
      </c>
      <c r="I383" t="s">
        <v>1823</v>
      </c>
      <c r="J383">
        <v>2051.2539999999999</v>
      </c>
      <c r="K383">
        <f>_xlfn.XLOOKUP(Sales_Details__2[[#This Row],[Product_ID]],Prod_ID[Product_ID],Prod_ID[Cost])</f>
        <v>306.45999999999998</v>
      </c>
      <c r="L383">
        <f>Sales_Details__2[[#This Row],[Total_Amount]]-(Sales_Details__2[[#This Row],[Quantity]]*Sales_Details__2[[#This Row],[Cost]])</f>
        <v>825.41399999999999</v>
      </c>
      <c r="M383" t="str">
        <f t="shared" si="11"/>
        <v>11-20%</v>
      </c>
      <c r="T383" s="3" t="s">
        <v>1187</v>
      </c>
      <c r="U383" s="3" t="s">
        <v>1188</v>
      </c>
      <c r="V383" s="3">
        <v>23</v>
      </c>
      <c r="W383" s="4" t="str">
        <f t="shared" si="10"/>
        <v>18-25</v>
      </c>
      <c r="X383" s="3" t="s">
        <v>9</v>
      </c>
      <c r="Y383" s="3" t="s">
        <v>1189</v>
      </c>
      <c r="Z383" s="3" t="s">
        <v>217</v>
      </c>
      <c r="AA383" s="3" t="s">
        <v>12</v>
      </c>
      <c r="AB383" s="3" t="s">
        <v>13</v>
      </c>
    </row>
    <row r="384" spans="1:28">
      <c r="A384" t="s">
        <v>2206</v>
      </c>
      <c r="B384" s="2">
        <v>45427</v>
      </c>
      <c r="C384" t="s">
        <v>275</v>
      </c>
      <c r="D384" t="s">
        <v>1726</v>
      </c>
      <c r="E384" t="s">
        <v>1789</v>
      </c>
      <c r="F384">
        <v>3</v>
      </c>
      <c r="G384">
        <v>437.96</v>
      </c>
      <c r="H384" s="12">
        <v>0.27</v>
      </c>
      <c r="I384" t="s">
        <v>1828</v>
      </c>
      <c r="J384">
        <v>959.13239999999996</v>
      </c>
      <c r="K384">
        <f>_xlfn.XLOOKUP(Sales_Details__2[[#This Row],[Product_ID]],Prod_ID[Product_ID],Prod_ID[Cost])</f>
        <v>183.04</v>
      </c>
      <c r="L384">
        <f>Sales_Details__2[[#This Row],[Total_Amount]]-(Sales_Details__2[[#This Row],[Quantity]]*Sales_Details__2[[#This Row],[Cost]])</f>
        <v>410.01239999999996</v>
      </c>
      <c r="M384" t="str">
        <f t="shared" si="11"/>
        <v>21-30%</v>
      </c>
      <c r="T384" s="4" t="s">
        <v>1190</v>
      </c>
      <c r="U384" s="4" t="s">
        <v>1191</v>
      </c>
      <c r="V384" s="4">
        <v>50</v>
      </c>
      <c r="W384" s="4" t="str">
        <f t="shared" si="10"/>
        <v>46-55</v>
      </c>
      <c r="X384" s="4" t="s">
        <v>9</v>
      </c>
      <c r="Y384" s="4" t="s">
        <v>1192</v>
      </c>
      <c r="Z384" s="4" t="s">
        <v>22</v>
      </c>
      <c r="AA384" s="4" t="s">
        <v>12</v>
      </c>
      <c r="AB384" s="4" t="s">
        <v>31</v>
      </c>
    </row>
    <row r="385" spans="1:28">
      <c r="A385" t="s">
        <v>2207</v>
      </c>
      <c r="B385" s="2">
        <v>45322</v>
      </c>
      <c r="C385" t="s">
        <v>678</v>
      </c>
      <c r="D385" t="s">
        <v>1616</v>
      </c>
      <c r="E385" t="s">
        <v>1769</v>
      </c>
      <c r="F385">
        <v>2</v>
      </c>
      <c r="G385">
        <v>56.91</v>
      </c>
      <c r="H385" s="12">
        <v>0.08</v>
      </c>
      <c r="I385" t="s">
        <v>1828</v>
      </c>
      <c r="J385">
        <v>104.7144</v>
      </c>
      <c r="K385">
        <f>_xlfn.XLOOKUP(Sales_Details__2[[#This Row],[Product_ID]],Prod_ID[Product_ID],Prod_ID[Cost])</f>
        <v>419.28</v>
      </c>
      <c r="L385">
        <f>Sales_Details__2[[#This Row],[Total_Amount]]-(Sales_Details__2[[#This Row],[Quantity]]*Sales_Details__2[[#This Row],[Cost]])</f>
        <v>-733.84559999999999</v>
      </c>
      <c r="M385" t="str">
        <f t="shared" si="11"/>
        <v>6-10%</v>
      </c>
      <c r="T385" s="3" t="s">
        <v>1193</v>
      </c>
      <c r="U385" s="3" t="s">
        <v>1194</v>
      </c>
      <c r="V385" s="3">
        <v>20</v>
      </c>
      <c r="W385" s="4" t="str">
        <f t="shared" si="10"/>
        <v>18-25</v>
      </c>
      <c r="X385" s="3" t="s">
        <v>16</v>
      </c>
      <c r="Y385" s="3" t="s">
        <v>1195</v>
      </c>
      <c r="Z385" s="3" t="s">
        <v>30</v>
      </c>
      <c r="AA385" s="3" t="s">
        <v>12</v>
      </c>
      <c r="AB385" s="3" t="s">
        <v>13</v>
      </c>
    </row>
    <row r="386" spans="1:28">
      <c r="A386" t="s">
        <v>2208</v>
      </c>
      <c r="B386" s="2">
        <v>45266</v>
      </c>
      <c r="C386" t="s">
        <v>1050</v>
      </c>
      <c r="D386" t="s">
        <v>1700</v>
      </c>
      <c r="E386" t="s">
        <v>1776</v>
      </c>
      <c r="F386">
        <v>1</v>
      </c>
      <c r="G386">
        <v>141.79</v>
      </c>
      <c r="H386" s="12">
        <v>0.1</v>
      </c>
      <c r="I386" t="s">
        <v>1823</v>
      </c>
      <c r="J386">
        <v>127.611</v>
      </c>
      <c r="K386">
        <f>_xlfn.XLOOKUP(Sales_Details__2[[#This Row],[Product_ID]],Prod_ID[Product_ID],Prod_ID[Cost])</f>
        <v>392.89</v>
      </c>
      <c r="L386">
        <f>Sales_Details__2[[#This Row],[Total_Amount]]-(Sales_Details__2[[#This Row],[Quantity]]*Sales_Details__2[[#This Row],[Cost]])</f>
        <v>-265.279</v>
      </c>
      <c r="M386" t="str">
        <f t="shared" si="11"/>
        <v>6-10%</v>
      </c>
      <c r="T386" s="4" t="s">
        <v>1196</v>
      </c>
      <c r="U386" s="4" t="s">
        <v>1197</v>
      </c>
      <c r="V386" s="4">
        <v>27</v>
      </c>
      <c r="W386" s="4" t="str">
        <f t="shared" si="10"/>
        <v>26-35</v>
      </c>
      <c r="X386" s="4" t="s">
        <v>16</v>
      </c>
      <c r="Y386" s="4" t="s">
        <v>1198</v>
      </c>
      <c r="Z386" s="4" t="s">
        <v>317</v>
      </c>
      <c r="AA386" s="4" t="s">
        <v>12</v>
      </c>
      <c r="AB386" s="4" t="s">
        <v>31</v>
      </c>
    </row>
    <row r="387" spans="1:28">
      <c r="A387" t="s">
        <v>2209</v>
      </c>
      <c r="B387" s="2">
        <v>45302</v>
      </c>
      <c r="C387" t="s">
        <v>1487</v>
      </c>
      <c r="D387" t="s">
        <v>1565</v>
      </c>
      <c r="E387" t="s">
        <v>1801</v>
      </c>
      <c r="F387">
        <v>4</v>
      </c>
      <c r="G387">
        <v>355.14</v>
      </c>
      <c r="H387" s="12">
        <v>0.16</v>
      </c>
      <c r="I387" t="s">
        <v>1828</v>
      </c>
      <c r="J387">
        <v>1193.2704000000001</v>
      </c>
      <c r="K387">
        <f>_xlfn.XLOOKUP(Sales_Details__2[[#This Row],[Product_ID]],Prod_ID[Product_ID],Prod_ID[Cost])</f>
        <v>495.72</v>
      </c>
      <c r="L387">
        <f>Sales_Details__2[[#This Row],[Total_Amount]]-(Sales_Details__2[[#This Row],[Quantity]]*Sales_Details__2[[#This Row],[Cost]])</f>
        <v>-789.6096</v>
      </c>
      <c r="M387" t="str">
        <f t="shared" si="11"/>
        <v>11-20%</v>
      </c>
      <c r="T387" s="3" t="s">
        <v>1199</v>
      </c>
      <c r="U387" s="3" t="s">
        <v>1200</v>
      </c>
      <c r="V387" s="3">
        <v>52</v>
      </c>
      <c r="W387" s="4" t="str">
        <f t="shared" ref="W387:W450" si="12">IF(V387&lt;=25,"18-25",IF(V387&lt;=35,"26-35",IF(V387&lt;=45,"36-45",IF(V387&lt;=55,"46-55","56-64"))))</f>
        <v>46-55</v>
      </c>
      <c r="X387" s="3" t="s">
        <v>16</v>
      </c>
      <c r="Y387" s="3" t="s">
        <v>1201</v>
      </c>
      <c r="Z387" s="3" t="s">
        <v>267</v>
      </c>
      <c r="AA387" s="3" t="s">
        <v>12</v>
      </c>
      <c r="AB387" s="3" t="s">
        <v>26</v>
      </c>
    </row>
    <row r="388" spans="1:28">
      <c r="A388" t="s">
        <v>2210</v>
      </c>
      <c r="B388" s="2">
        <v>45907</v>
      </c>
      <c r="C388" t="s">
        <v>687</v>
      </c>
      <c r="D388" t="s">
        <v>1624</v>
      </c>
      <c r="E388" t="s">
        <v>1776</v>
      </c>
      <c r="F388">
        <v>4</v>
      </c>
      <c r="G388">
        <v>960.38</v>
      </c>
      <c r="H388" s="12">
        <v>0.15</v>
      </c>
      <c r="I388" t="s">
        <v>1828</v>
      </c>
      <c r="J388">
        <v>3265.2919999999999</v>
      </c>
      <c r="K388">
        <f>_xlfn.XLOOKUP(Sales_Details__2[[#This Row],[Product_ID]],Prod_ID[Product_ID],Prod_ID[Cost])</f>
        <v>135.61000000000001</v>
      </c>
      <c r="L388">
        <f>Sales_Details__2[[#This Row],[Total_Amount]]-(Sales_Details__2[[#This Row],[Quantity]]*Sales_Details__2[[#This Row],[Cost]])</f>
        <v>2722.8519999999999</v>
      </c>
      <c r="M388" t="str">
        <f t="shared" ref="M388:M451" si="13">IF(H388&lt;=0.05,"0-5%",IF(H388&lt;=0.1,"6-10%",IF(H388&lt;=0.2,"11-20%","21-30%")))</f>
        <v>11-20%</v>
      </c>
      <c r="T388" s="4" t="s">
        <v>1202</v>
      </c>
      <c r="U388" s="4" t="s">
        <v>1203</v>
      </c>
      <c r="V388" s="4">
        <v>60</v>
      </c>
      <c r="W388" s="4" t="str">
        <f t="shared" si="12"/>
        <v>56-64</v>
      </c>
      <c r="X388" s="4" t="s">
        <v>9</v>
      </c>
      <c r="Y388" s="4" t="s">
        <v>1204</v>
      </c>
      <c r="Z388" s="4" t="s">
        <v>317</v>
      </c>
      <c r="AA388" s="4" t="s">
        <v>12</v>
      </c>
      <c r="AB388" s="4" t="s">
        <v>13</v>
      </c>
    </row>
    <row r="389" spans="1:28">
      <c r="A389" t="s">
        <v>2211</v>
      </c>
      <c r="B389" s="2">
        <v>45433</v>
      </c>
      <c r="C389" t="s">
        <v>1304</v>
      </c>
      <c r="D389" t="s">
        <v>1686</v>
      </c>
      <c r="E389" t="s">
        <v>1804</v>
      </c>
      <c r="F389">
        <v>3</v>
      </c>
      <c r="G389">
        <v>847.21</v>
      </c>
      <c r="H389" s="12">
        <v>0.06</v>
      </c>
      <c r="I389" t="s">
        <v>1825</v>
      </c>
      <c r="J389">
        <v>2389.1322</v>
      </c>
      <c r="K389">
        <f>_xlfn.XLOOKUP(Sales_Details__2[[#This Row],[Product_ID]],Prod_ID[Product_ID],Prod_ID[Cost])</f>
        <v>218.22</v>
      </c>
      <c r="L389">
        <f>Sales_Details__2[[#This Row],[Total_Amount]]-(Sales_Details__2[[#This Row],[Quantity]]*Sales_Details__2[[#This Row],[Cost]])</f>
        <v>1734.4722000000002</v>
      </c>
      <c r="M389" t="str">
        <f t="shared" si="13"/>
        <v>6-10%</v>
      </c>
      <c r="T389" s="3" t="s">
        <v>1205</v>
      </c>
      <c r="U389" s="3" t="s">
        <v>1206</v>
      </c>
      <c r="V389" s="3">
        <v>18</v>
      </c>
      <c r="W389" s="4" t="str">
        <f t="shared" si="12"/>
        <v>18-25</v>
      </c>
      <c r="X389" s="3" t="s">
        <v>16</v>
      </c>
      <c r="Y389" s="3" t="s">
        <v>1207</v>
      </c>
      <c r="Z389" s="3" t="s">
        <v>140</v>
      </c>
      <c r="AA389" s="3" t="s">
        <v>12</v>
      </c>
      <c r="AB389" s="3" t="s">
        <v>26</v>
      </c>
    </row>
    <row r="390" spans="1:28">
      <c r="A390" t="s">
        <v>2212</v>
      </c>
      <c r="B390" s="2">
        <v>45892</v>
      </c>
      <c r="C390" t="s">
        <v>244</v>
      </c>
      <c r="D390" t="s">
        <v>1708</v>
      </c>
      <c r="E390" t="s">
        <v>1789</v>
      </c>
      <c r="F390">
        <v>4</v>
      </c>
      <c r="G390">
        <v>773.81</v>
      </c>
      <c r="H390" s="12">
        <v>0.08</v>
      </c>
      <c r="I390" t="s">
        <v>1828</v>
      </c>
      <c r="J390">
        <v>2847.6208000000001</v>
      </c>
      <c r="K390">
        <f>_xlfn.XLOOKUP(Sales_Details__2[[#This Row],[Product_ID]],Prod_ID[Product_ID],Prod_ID[Cost])</f>
        <v>143.43</v>
      </c>
      <c r="L390">
        <f>Sales_Details__2[[#This Row],[Total_Amount]]-(Sales_Details__2[[#This Row],[Quantity]]*Sales_Details__2[[#This Row],[Cost]])</f>
        <v>2273.9008000000003</v>
      </c>
      <c r="M390" t="str">
        <f t="shared" si="13"/>
        <v>6-10%</v>
      </c>
      <c r="T390" s="4" t="s">
        <v>1208</v>
      </c>
      <c r="U390" s="4" t="s">
        <v>1209</v>
      </c>
      <c r="V390" s="4">
        <v>28</v>
      </c>
      <c r="W390" s="4" t="str">
        <f t="shared" si="12"/>
        <v>26-35</v>
      </c>
      <c r="X390" s="4" t="s">
        <v>16</v>
      </c>
      <c r="Y390" s="4" t="s">
        <v>1210</v>
      </c>
      <c r="Z390" s="4" t="s">
        <v>88</v>
      </c>
      <c r="AA390" s="4" t="s">
        <v>12</v>
      </c>
      <c r="AB390" s="4" t="s">
        <v>31</v>
      </c>
    </row>
    <row r="391" spans="1:28">
      <c r="A391" t="s">
        <v>2213</v>
      </c>
      <c r="B391" s="2">
        <v>45780</v>
      </c>
      <c r="C391" t="s">
        <v>8</v>
      </c>
      <c r="D391" t="s">
        <v>1674</v>
      </c>
      <c r="E391" t="s">
        <v>1804</v>
      </c>
      <c r="F391">
        <v>1</v>
      </c>
      <c r="G391">
        <v>664.71</v>
      </c>
      <c r="H391" s="12">
        <v>0.1</v>
      </c>
      <c r="I391" t="s">
        <v>1825</v>
      </c>
      <c r="J391">
        <v>598.23900000000003</v>
      </c>
      <c r="K391">
        <f>_xlfn.XLOOKUP(Sales_Details__2[[#This Row],[Product_ID]],Prod_ID[Product_ID],Prod_ID[Cost])</f>
        <v>266.86</v>
      </c>
      <c r="L391">
        <f>Sales_Details__2[[#This Row],[Total_Amount]]-(Sales_Details__2[[#This Row],[Quantity]]*Sales_Details__2[[#This Row],[Cost]])</f>
        <v>331.37900000000002</v>
      </c>
      <c r="M391" t="str">
        <f t="shared" si="13"/>
        <v>6-10%</v>
      </c>
      <c r="T391" s="3" t="s">
        <v>1211</v>
      </c>
      <c r="U391" s="3" t="s">
        <v>1212</v>
      </c>
      <c r="V391" s="3">
        <v>53</v>
      </c>
      <c r="W391" s="4" t="str">
        <f t="shared" si="12"/>
        <v>46-55</v>
      </c>
      <c r="X391" s="3" t="s">
        <v>9</v>
      </c>
      <c r="Y391" s="3" t="s">
        <v>1213</v>
      </c>
      <c r="Z391" s="3" t="s">
        <v>113</v>
      </c>
      <c r="AA391" s="3" t="s">
        <v>12</v>
      </c>
      <c r="AB391" s="3" t="s">
        <v>19</v>
      </c>
    </row>
    <row r="392" spans="1:28">
      <c r="A392" t="s">
        <v>2214</v>
      </c>
      <c r="B392" s="2">
        <v>45233</v>
      </c>
      <c r="C392" t="s">
        <v>1089</v>
      </c>
      <c r="D392" t="s">
        <v>1622</v>
      </c>
      <c r="E392" t="s">
        <v>1779</v>
      </c>
      <c r="F392">
        <v>4</v>
      </c>
      <c r="G392">
        <v>482.06</v>
      </c>
      <c r="H392" s="12">
        <v>7.0000000000000007E-2</v>
      </c>
      <c r="I392" t="s">
        <v>1825</v>
      </c>
      <c r="J392">
        <v>1793.2632000000001</v>
      </c>
      <c r="K392">
        <f>_xlfn.XLOOKUP(Sales_Details__2[[#This Row],[Product_ID]],Prod_ID[Product_ID],Prod_ID[Cost])</f>
        <v>353.47</v>
      </c>
      <c r="L392">
        <f>Sales_Details__2[[#This Row],[Total_Amount]]-(Sales_Details__2[[#This Row],[Quantity]]*Sales_Details__2[[#This Row],[Cost]])</f>
        <v>379.38319999999999</v>
      </c>
      <c r="M392" t="str">
        <f t="shared" si="13"/>
        <v>6-10%</v>
      </c>
      <c r="T392" s="4" t="s">
        <v>1214</v>
      </c>
      <c r="U392" s="4" t="s">
        <v>1215</v>
      </c>
      <c r="V392" s="4">
        <v>50</v>
      </c>
      <c r="W392" s="4" t="str">
        <f t="shared" si="12"/>
        <v>46-55</v>
      </c>
      <c r="X392" s="4" t="s">
        <v>9</v>
      </c>
      <c r="Y392" s="4" t="s">
        <v>1216</v>
      </c>
      <c r="Z392" s="4" t="s">
        <v>70</v>
      </c>
      <c r="AA392" s="4" t="s">
        <v>12</v>
      </c>
      <c r="AB392" s="4" t="s">
        <v>19</v>
      </c>
    </row>
    <row r="393" spans="1:28">
      <c r="A393" t="s">
        <v>2215</v>
      </c>
      <c r="B393" s="2">
        <v>45742</v>
      </c>
      <c r="C393" t="s">
        <v>321</v>
      </c>
      <c r="D393" t="s">
        <v>1662</v>
      </c>
      <c r="E393" t="s">
        <v>1766</v>
      </c>
      <c r="F393">
        <v>4</v>
      </c>
      <c r="G393">
        <v>995.55</v>
      </c>
      <c r="H393" s="12">
        <v>0.19</v>
      </c>
      <c r="I393" t="s">
        <v>1825</v>
      </c>
      <c r="J393">
        <v>3225.5819999999999</v>
      </c>
      <c r="K393">
        <f>_xlfn.XLOOKUP(Sales_Details__2[[#This Row],[Product_ID]],Prod_ID[Product_ID],Prod_ID[Cost])</f>
        <v>30.62</v>
      </c>
      <c r="L393">
        <f>Sales_Details__2[[#This Row],[Total_Amount]]-(Sales_Details__2[[#This Row],[Quantity]]*Sales_Details__2[[#This Row],[Cost]])</f>
        <v>3103.1019999999999</v>
      </c>
      <c r="M393" t="str">
        <f t="shared" si="13"/>
        <v>11-20%</v>
      </c>
      <c r="T393" s="3" t="s">
        <v>1217</v>
      </c>
      <c r="U393" s="3" t="s">
        <v>1218</v>
      </c>
      <c r="V393" s="3">
        <v>56</v>
      </c>
      <c r="W393" s="4" t="str">
        <f t="shared" si="12"/>
        <v>56-64</v>
      </c>
      <c r="X393" s="3" t="s">
        <v>9</v>
      </c>
      <c r="Y393" s="3" t="s">
        <v>1219</v>
      </c>
      <c r="Z393" s="3" t="s">
        <v>291</v>
      </c>
      <c r="AA393" s="3" t="s">
        <v>12</v>
      </c>
      <c r="AB393" s="3" t="s">
        <v>31</v>
      </c>
    </row>
    <row r="394" spans="1:28">
      <c r="A394" t="s">
        <v>2216</v>
      </c>
      <c r="B394" s="2">
        <v>45478</v>
      </c>
      <c r="C394" t="s">
        <v>478</v>
      </c>
      <c r="D394" t="s">
        <v>1734</v>
      </c>
      <c r="E394" t="s">
        <v>1797</v>
      </c>
      <c r="F394">
        <v>2</v>
      </c>
      <c r="G394">
        <v>153.84</v>
      </c>
      <c r="H394" s="12">
        <v>0.27</v>
      </c>
      <c r="I394" t="s">
        <v>1825</v>
      </c>
      <c r="J394">
        <v>224.60640000000001</v>
      </c>
      <c r="K394">
        <f>_xlfn.XLOOKUP(Sales_Details__2[[#This Row],[Product_ID]],Prod_ID[Product_ID],Prod_ID[Cost])</f>
        <v>377.52</v>
      </c>
      <c r="L394">
        <f>Sales_Details__2[[#This Row],[Total_Amount]]-(Sales_Details__2[[#This Row],[Quantity]]*Sales_Details__2[[#This Row],[Cost]])</f>
        <v>-530.43359999999996</v>
      </c>
      <c r="M394" t="str">
        <f t="shared" si="13"/>
        <v>21-30%</v>
      </c>
      <c r="T394" s="4" t="s">
        <v>1220</v>
      </c>
      <c r="U394" s="4" t="s">
        <v>1221</v>
      </c>
      <c r="V394" s="4">
        <v>40</v>
      </c>
      <c r="W394" s="4" t="str">
        <f t="shared" si="12"/>
        <v>36-45</v>
      </c>
      <c r="X394" s="4" t="s">
        <v>16</v>
      </c>
      <c r="Y394" s="4" t="s">
        <v>1222</v>
      </c>
      <c r="Z394" s="4" t="s">
        <v>35</v>
      </c>
      <c r="AA394" s="4" t="s">
        <v>12</v>
      </c>
      <c r="AB394" s="4" t="s">
        <v>26</v>
      </c>
    </row>
    <row r="395" spans="1:28">
      <c r="A395" t="s">
        <v>2217</v>
      </c>
      <c r="B395" s="2">
        <v>45789</v>
      </c>
      <c r="C395" t="s">
        <v>514</v>
      </c>
      <c r="D395" t="s">
        <v>1704</v>
      </c>
      <c r="E395" t="s">
        <v>1776</v>
      </c>
      <c r="F395">
        <v>3</v>
      </c>
      <c r="G395">
        <v>362.11</v>
      </c>
      <c r="H395" s="12">
        <v>0.23</v>
      </c>
      <c r="I395" t="s">
        <v>1828</v>
      </c>
      <c r="J395">
        <v>836.47410000000002</v>
      </c>
      <c r="K395">
        <f>_xlfn.XLOOKUP(Sales_Details__2[[#This Row],[Product_ID]],Prod_ID[Product_ID],Prod_ID[Cost])</f>
        <v>325.26</v>
      </c>
      <c r="L395">
        <f>Sales_Details__2[[#This Row],[Total_Amount]]-(Sales_Details__2[[#This Row],[Quantity]]*Sales_Details__2[[#This Row],[Cost]])</f>
        <v>-139.30589999999995</v>
      </c>
      <c r="M395" t="str">
        <f t="shared" si="13"/>
        <v>21-30%</v>
      </c>
      <c r="T395" s="3" t="s">
        <v>1223</v>
      </c>
      <c r="U395" s="3" t="s">
        <v>1224</v>
      </c>
      <c r="V395" s="3">
        <v>46</v>
      </c>
      <c r="W395" s="4" t="str">
        <f t="shared" si="12"/>
        <v>46-55</v>
      </c>
      <c r="X395" s="3" t="s">
        <v>9</v>
      </c>
      <c r="Y395" s="3" t="s">
        <v>1225</v>
      </c>
      <c r="Z395" s="3" t="s">
        <v>113</v>
      </c>
      <c r="AA395" s="3" t="s">
        <v>12</v>
      </c>
      <c r="AB395" s="3" t="s">
        <v>13</v>
      </c>
    </row>
    <row r="396" spans="1:28">
      <c r="A396" t="s">
        <v>2218</v>
      </c>
      <c r="B396" s="2">
        <v>45561</v>
      </c>
      <c r="C396" t="s">
        <v>1455</v>
      </c>
      <c r="D396" t="s">
        <v>1634</v>
      </c>
      <c r="E396" t="s">
        <v>1782</v>
      </c>
      <c r="F396">
        <v>3</v>
      </c>
      <c r="G396">
        <v>112.26</v>
      </c>
      <c r="H396" s="12">
        <v>0.11</v>
      </c>
      <c r="I396" t="s">
        <v>1823</v>
      </c>
      <c r="J396">
        <v>299.73419999999999</v>
      </c>
      <c r="K396">
        <f>_xlfn.XLOOKUP(Sales_Details__2[[#This Row],[Product_ID]],Prod_ID[Product_ID],Prod_ID[Cost])</f>
        <v>253.33</v>
      </c>
      <c r="L396">
        <f>Sales_Details__2[[#This Row],[Total_Amount]]-(Sales_Details__2[[#This Row],[Quantity]]*Sales_Details__2[[#This Row],[Cost]])</f>
        <v>-460.25580000000002</v>
      </c>
      <c r="M396" t="str">
        <f t="shared" si="13"/>
        <v>11-20%</v>
      </c>
      <c r="T396" s="4" t="s">
        <v>1226</v>
      </c>
      <c r="U396" s="4" t="s">
        <v>1227</v>
      </c>
      <c r="V396" s="4">
        <v>46</v>
      </c>
      <c r="W396" s="4" t="str">
        <f t="shared" si="12"/>
        <v>46-55</v>
      </c>
      <c r="X396" s="4" t="s">
        <v>9</v>
      </c>
      <c r="Y396" s="4" t="s">
        <v>1228</v>
      </c>
      <c r="Z396" s="4" t="s">
        <v>117</v>
      </c>
      <c r="AA396" s="4" t="s">
        <v>12</v>
      </c>
      <c r="AB396" s="4" t="s">
        <v>26</v>
      </c>
    </row>
    <row r="397" spans="1:28">
      <c r="A397" t="s">
        <v>2219</v>
      </c>
      <c r="B397" s="2">
        <v>45378</v>
      </c>
      <c r="C397" t="s">
        <v>663</v>
      </c>
      <c r="D397" t="s">
        <v>1736</v>
      </c>
      <c r="E397" t="s">
        <v>1813</v>
      </c>
      <c r="F397">
        <v>2</v>
      </c>
      <c r="G397">
        <v>962.81</v>
      </c>
      <c r="H397" s="12">
        <v>0.06</v>
      </c>
      <c r="I397" t="s">
        <v>1828</v>
      </c>
      <c r="J397">
        <v>1810.0827999999999</v>
      </c>
      <c r="K397">
        <f>_xlfn.XLOOKUP(Sales_Details__2[[#This Row],[Product_ID]],Prod_ID[Product_ID],Prod_ID[Cost])</f>
        <v>358.47</v>
      </c>
      <c r="L397">
        <f>Sales_Details__2[[#This Row],[Total_Amount]]-(Sales_Details__2[[#This Row],[Quantity]]*Sales_Details__2[[#This Row],[Cost]])</f>
        <v>1093.1427999999999</v>
      </c>
      <c r="M397" t="str">
        <f t="shared" si="13"/>
        <v>6-10%</v>
      </c>
      <c r="T397" s="3" t="s">
        <v>1229</v>
      </c>
      <c r="U397" s="3" t="s">
        <v>1230</v>
      </c>
      <c r="V397" s="3">
        <v>43</v>
      </c>
      <c r="W397" s="4" t="str">
        <f t="shared" si="12"/>
        <v>36-45</v>
      </c>
      <c r="X397" s="3" t="s">
        <v>16</v>
      </c>
      <c r="Y397" s="3" t="s">
        <v>1231</v>
      </c>
      <c r="Z397" s="3" t="s">
        <v>167</v>
      </c>
      <c r="AA397" s="3" t="s">
        <v>12</v>
      </c>
      <c r="AB397" s="3" t="s">
        <v>26</v>
      </c>
    </row>
    <row r="398" spans="1:28">
      <c r="A398" t="s">
        <v>2220</v>
      </c>
      <c r="B398" s="2">
        <v>45308</v>
      </c>
      <c r="C398" t="s">
        <v>693</v>
      </c>
      <c r="D398" t="s">
        <v>1590</v>
      </c>
      <c r="E398" t="s">
        <v>1752</v>
      </c>
      <c r="F398">
        <v>4</v>
      </c>
      <c r="G398">
        <v>276.23</v>
      </c>
      <c r="H398" s="12">
        <v>0.12</v>
      </c>
      <c r="I398" t="s">
        <v>1823</v>
      </c>
      <c r="J398">
        <v>972.32960000000003</v>
      </c>
      <c r="K398">
        <f>_xlfn.XLOOKUP(Sales_Details__2[[#This Row],[Product_ID]],Prod_ID[Product_ID],Prod_ID[Cost])</f>
        <v>123.46</v>
      </c>
      <c r="L398">
        <f>Sales_Details__2[[#This Row],[Total_Amount]]-(Sales_Details__2[[#This Row],[Quantity]]*Sales_Details__2[[#This Row],[Cost]])</f>
        <v>478.48960000000005</v>
      </c>
      <c r="M398" t="str">
        <f t="shared" si="13"/>
        <v>11-20%</v>
      </c>
      <c r="T398" s="4" t="s">
        <v>1232</v>
      </c>
      <c r="U398" s="4" t="s">
        <v>1233</v>
      </c>
      <c r="V398" s="4">
        <v>50</v>
      </c>
      <c r="W398" s="4" t="str">
        <f t="shared" si="12"/>
        <v>46-55</v>
      </c>
      <c r="X398" s="4" t="s">
        <v>9</v>
      </c>
      <c r="Y398" s="4" t="s">
        <v>1234</v>
      </c>
      <c r="Z398" s="4" t="s">
        <v>62</v>
      </c>
      <c r="AA398" s="4" t="s">
        <v>12</v>
      </c>
      <c r="AB398" s="4" t="s">
        <v>13</v>
      </c>
    </row>
    <row r="399" spans="1:28">
      <c r="A399" t="s">
        <v>2221</v>
      </c>
      <c r="B399" s="2">
        <v>45407</v>
      </c>
      <c r="C399" t="s">
        <v>71</v>
      </c>
      <c r="D399" t="s">
        <v>1584</v>
      </c>
      <c r="E399" t="s">
        <v>1799</v>
      </c>
      <c r="F399">
        <v>3</v>
      </c>
      <c r="G399">
        <v>991.37</v>
      </c>
      <c r="H399" s="12">
        <v>0.1</v>
      </c>
      <c r="I399" t="s">
        <v>1825</v>
      </c>
      <c r="J399">
        <v>2676.6990000000001</v>
      </c>
      <c r="K399">
        <f>_xlfn.XLOOKUP(Sales_Details__2[[#This Row],[Product_ID]],Prod_ID[Product_ID],Prod_ID[Cost])</f>
        <v>303.74666666666667</v>
      </c>
      <c r="L399">
        <f>Sales_Details__2[[#This Row],[Total_Amount]]-(Sales_Details__2[[#This Row],[Quantity]]*Sales_Details__2[[#This Row],[Cost]])</f>
        <v>1765.4590000000001</v>
      </c>
      <c r="M399" t="str">
        <f t="shared" si="13"/>
        <v>6-10%</v>
      </c>
      <c r="T399" s="3" t="s">
        <v>1235</v>
      </c>
      <c r="U399" s="3" t="s">
        <v>1236</v>
      </c>
      <c r="V399" s="3">
        <v>25</v>
      </c>
      <c r="W399" s="4" t="str">
        <f t="shared" si="12"/>
        <v>18-25</v>
      </c>
      <c r="X399" s="3" t="s">
        <v>16</v>
      </c>
      <c r="Y399" s="3" t="s">
        <v>1237</v>
      </c>
      <c r="Z399" s="3" t="s">
        <v>58</v>
      </c>
      <c r="AA399" s="3" t="s">
        <v>12</v>
      </c>
      <c r="AB399" s="3" t="s">
        <v>31</v>
      </c>
    </row>
    <row r="400" spans="1:28">
      <c r="A400" t="s">
        <v>2222</v>
      </c>
      <c r="B400" s="2">
        <v>45929</v>
      </c>
      <c r="C400" t="s">
        <v>559</v>
      </c>
      <c r="D400" t="s">
        <v>1590</v>
      </c>
      <c r="E400" t="s">
        <v>1797</v>
      </c>
      <c r="F400">
        <v>3</v>
      </c>
      <c r="G400">
        <v>977.47</v>
      </c>
      <c r="H400" s="12">
        <v>0.05</v>
      </c>
      <c r="I400" t="s">
        <v>1823</v>
      </c>
      <c r="J400">
        <v>2785.7894999999999</v>
      </c>
      <c r="K400">
        <f>_xlfn.XLOOKUP(Sales_Details__2[[#This Row],[Product_ID]],Prod_ID[Product_ID],Prod_ID[Cost])</f>
        <v>123.46</v>
      </c>
      <c r="L400">
        <f>Sales_Details__2[[#This Row],[Total_Amount]]-(Sales_Details__2[[#This Row],[Quantity]]*Sales_Details__2[[#This Row],[Cost]])</f>
        <v>2415.4094999999998</v>
      </c>
      <c r="M400" t="str">
        <f t="shared" si="13"/>
        <v>0-5%</v>
      </c>
      <c r="T400" s="4" t="s">
        <v>1238</v>
      </c>
      <c r="U400" s="4" t="s">
        <v>4003</v>
      </c>
      <c r="V400" s="4">
        <v>62</v>
      </c>
      <c r="W400" s="4" t="str">
        <f t="shared" si="12"/>
        <v>56-64</v>
      </c>
      <c r="X400" s="4" t="s">
        <v>16</v>
      </c>
      <c r="Y400" s="4" t="s">
        <v>123</v>
      </c>
      <c r="Z400" s="4" t="s">
        <v>62</v>
      </c>
      <c r="AA400" s="4" t="s">
        <v>12</v>
      </c>
      <c r="AB400" s="4" t="s">
        <v>19</v>
      </c>
    </row>
    <row r="401" spans="1:28">
      <c r="A401" t="s">
        <v>2223</v>
      </c>
      <c r="B401" s="2">
        <v>45844</v>
      </c>
      <c r="C401" t="s">
        <v>672</v>
      </c>
      <c r="D401" t="s">
        <v>1736</v>
      </c>
      <c r="E401" t="s">
        <v>1794</v>
      </c>
      <c r="F401">
        <v>2</v>
      </c>
      <c r="G401">
        <v>308.7</v>
      </c>
      <c r="H401" s="12">
        <v>0.2</v>
      </c>
      <c r="I401" t="s">
        <v>1825</v>
      </c>
      <c r="J401">
        <v>493.92</v>
      </c>
      <c r="K401">
        <f>_xlfn.XLOOKUP(Sales_Details__2[[#This Row],[Product_ID]],Prod_ID[Product_ID],Prod_ID[Cost])</f>
        <v>358.47</v>
      </c>
      <c r="L401">
        <f>Sales_Details__2[[#This Row],[Total_Amount]]-(Sales_Details__2[[#This Row],[Quantity]]*Sales_Details__2[[#This Row],[Cost]])</f>
        <v>-223.02000000000004</v>
      </c>
      <c r="M401" t="str">
        <f t="shared" si="13"/>
        <v>11-20%</v>
      </c>
      <c r="T401" s="3" t="s">
        <v>1240</v>
      </c>
      <c r="U401" s="3" t="s">
        <v>1241</v>
      </c>
      <c r="V401" s="3">
        <v>54</v>
      </c>
      <c r="W401" s="4" t="str">
        <f t="shared" si="12"/>
        <v>46-55</v>
      </c>
      <c r="X401" s="3" t="s">
        <v>9</v>
      </c>
      <c r="Y401" s="3" t="s">
        <v>1242</v>
      </c>
      <c r="Z401" s="3" t="s">
        <v>47</v>
      </c>
      <c r="AA401" s="3" t="s">
        <v>12</v>
      </c>
      <c r="AB401" s="3" t="s">
        <v>26</v>
      </c>
    </row>
    <row r="402" spans="1:28">
      <c r="A402" t="s">
        <v>2224</v>
      </c>
      <c r="B402" s="2">
        <v>45579</v>
      </c>
      <c r="C402" t="s">
        <v>147</v>
      </c>
      <c r="D402" t="s">
        <v>1557</v>
      </c>
      <c r="E402" t="s">
        <v>1804</v>
      </c>
      <c r="F402">
        <v>2</v>
      </c>
      <c r="G402">
        <v>733.87</v>
      </c>
      <c r="H402" s="12">
        <v>0.1</v>
      </c>
      <c r="I402" t="s">
        <v>1825</v>
      </c>
      <c r="J402">
        <v>1320.9659999999999</v>
      </c>
      <c r="K402">
        <f>_xlfn.XLOOKUP(Sales_Details__2[[#This Row],[Product_ID]],Prod_ID[Product_ID],Prod_ID[Cost])</f>
        <v>312.8</v>
      </c>
      <c r="L402">
        <f>Sales_Details__2[[#This Row],[Total_Amount]]-(Sales_Details__2[[#This Row],[Quantity]]*Sales_Details__2[[#This Row],[Cost]])</f>
        <v>695.36599999999987</v>
      </c>
      <c r="M402" t="str">
        <f t="shared" si="13"/>
        <v>6-10%</v>
      </c>
      <c r="T402" s="4" t="s">
        <v>1243</v>
      </c>
      <c r="U402" s="4" t="s">
        <v>1244</v>
      </c>
      <c r="V402" s="4">
        <v>27</v>
      </c>
      <c r="W402" s="4" t="str">
        <f t="shared" si="12"/>
        <v>26-35</v>
      </c>
      <c r="X402" s="4" t="s">
        <v>9</v>
      </c>
      <c r="Y402" s="4" t="s">
        <v>1245</v>
      </c>
      <c r="Z402" s="4" t="s">
        <v>434</v>
      </c>
      <c r="AA402" s="4" t="s">
        <v>12</v>
      </c>
      <c r="AB402" s="4" t="s">
        <v>26</v>
      </c>
    </row>
    <row r="403" spans="1:28">
      <c r="A403" t="s">
        <v>2225</v>
      </c>
      <c r="B403" s="2">
        <v>45227</v>
      </c>
      <c r="C403" t="s">
        <v>341</v>
      </c>
      <c r="D403" t="s">
        <v>1586</v>
      </c>
      <c r="E403" t="s">
        <v>1804</v>
      </c>
      <c r="F403">
        <v>2</v>
      </c>
      <c r="G403">
        <v>22.47</v>
      </c>
      <c r="H403" s="12">
        <v>0.22</v>
      </c>
      <c r="I403" t="s">
        <v>1825</v>
      </c>
      <c r="J403">
        <v>35.053199999999997</v>
      </c>
      <c r="K403">
        <f>_xlfn.XLOOKUP(Sales_Details__2[[#This Row],[Product_ID]],Prod_ID[Product_ID],Prod_ID[Cost])</f>
        <v>21.34</v>
      </c>
      <c r="L403">
        <f>Sales_Details__2[[#This Row],[Total_Amount]]-(Sales_Details__2[[#This Row],[Quantity]]*Sales_Details__2[[#This Row],[Cost]])</f>
        <v>-7.6268000000000029</v>
      </c>
      <c r="M403" t="str">
        <f t="shared" si="13"/>
        <v>21-30%</v>
      </c>
      <c r="T403" s="3" t="s">
        <v>1246</v>
      </c>
      <c r="U403" s="3" t="s">
        <v>1247</v>
      </c>
      <c r="V403" s="3">
        <v>57</v>
      </c>
      <c r="W403" s="4" t="str">
        <f t="shared" si="12"/>
        <v>56-64</v>
      </c>
      <c r="X403" s="3" t="s">
        <v>16</v>
      </c>
      <c r="Y403" s="3" t="s">
        <v>1248</v>
      </c>
      <c r="Z403" s="3" t="s">
        <v>96</v>
      </c>
      <c r="AA403" s="3" t="s">
        <v>12</v>
      </c>
      <c r="AB403" s="3" t="s">
        <v>19</v>
      </c>
    </row>
    <row r="404" spans="1:28">
      <c r="A404" t="s">
        <v>2226</v>
      </c>
      <c r="B404" s="2">
        <v>45380</v>
      </c>
      <c r="C404" t="s">
        <v>1092</v>
      </c>
      <c r="D404" t="s">
        <v>1662</v>
      </c>
      <c r="E404" t="s">
        <v>1797</v>
      </c>
      <c r="F404">
        <v>4</v>
      </c>
      <c r="G404">
        <v>651.36</v>
      </c>
      <c r="H404" s="12">
        <v>0.13</v>
      </c>
      <c r="I404" t="s">
        <v>1823</v>
      </c>
      <c r="J404">
        <v>2266.7328000000002</v>
      </c>
      <c r="K404">
        <f>_xlfn.XLOOKUP(Sales_Details__2[[#This Row],[Product_ID]],Prod_ID[Product_ID],Prod_ID[Cost])</f>
        <v>30.62</v>
      </c>
      <c r="L404">
        <f>Sales_Details__2[[#This Row],[Total_Amount]]-(Sales_Details__2[[#This Row],[Quantity]]*Sales_Details__2[[#This Row],[Cost]])</f>
        <v>2144.2528000000002</v>
      </c>
      <c r="M404" t="str">
        <f t="shared" si="13"/>
        <v>11-20%</v>
      </c>
      <c r="T404" s="4" t="s">
        <v>1249</v>
      </c>
      <c r="U404" s="4" t="s">
        <v>1250</v>
      </c>
      <c r="V404" s="4">
        <v>51</v>
      </c>
      <c r="W404" s="4" t="str">
        <f t="shared" si="12"/>
        <v>46-55</v>
      </c>
      <c r="X404" s="4" t="s">
        <v>16</v>
      </c>
      <c r="Y404" s="4" t="s">
        <v>1251</v>
      </c>
      <c r="Z404" s="4" t="s">
        <v>184</v>
      </c>
      <c r="AA404" s="4" t="s">
        <v>12</v>
      </c>
      <c r="AB404" s="4" t="s">
        <v>19</v>
      </c>
    </row>
    <row r="405" spans="1:28">
      <c r="A405" t="s">
        <v>2227</v>
      </c>
      <c r="B405" s="2">
        <v>45817</v>
      </c>
      <c r="C405" t="s">
        <v>937</v>
      </c>
      <c r="D405" t="s">
        <v>1576</v>
      </c>
      <c r="E405" t="s">
        <v>1789</v>
      </c>
      <c r="F405">
        <v>1</v>
      </c>
      <c r="G405">
        <v>753.39</v>
      </c>
      <c r="H405" s="12">
        <v>0.04</v>
      </c>
      <c r="I405" t="s">
        <v>1828</v>
      </c>
      <c r="J405">
        <v>723.25440000000003</v>
      </c>
      <c r="K405">
        <f>_xlfn.XLOOKUP(Sales_Details__2[[#This Row],[Product_ID]],Prod_ID[Product_ID],Prod_ID[Cost])</f>
        <v>48.01</v>
      </c>
      <c r="L405">
        <f>Sales_Details__2[[#This Row],[Total_Amount]]-(Sales_Details__2[[#This Row],[Quantity]]*Sales_Details__2[[#This Row],[Cost]])</f>
        <v>675.24440000000004</v>
      </c>
      <c r="M405" t="str">
        <f t="shared" si="13"/>
        <v>0-5%</v>
      </c>
      <c r="T405" s="3" t="s">
        <v>1252</v>
      </c>
      <c r="U405" s="3" t="s">
        <v>1253</v>
      </c>
      <c r="V405" s="3">
        <v>31</v>
      </c>
      <c r="W405" s="4" t="str">
        <f t="shared" si="12"/>
        <v>26-35</v>
      </c>
      <c r="X405" s="3" t="s">
        <v>9</v>
      </c>
      <c r="Y405" s="3" t="s">
        <v>80</v>
      </c>
      <c r="Z405" s="3" t="s">
        <v>313</v>
      </c>
      <c r="AA405" s="3" t="s">
        <v>12</v>
      </c>
      <c r="AB405" s="3" t="s">
        <v>26</v>
      </c>
    </row>
    <row r="406" spans="1:28">
      <c r="A406" t="s">
        <v>2228</v>
      </c>
      <c r="B406" s="2">
        <v>45576</v>
      </c>
      <c r="C406" t="s">
        <v>657</v>
      </c>
      <c r="D406" t="s">
        <v>1690</v>
      </c>
      <c r="E406" t="s">
        <v>1794</v>
      </c>
      <c r="F406">
        <v>4</v>
      </c>
      <c r="G406">
        <v>849.17</v>
      </c>
      <c r="H406" s="12">
        <v>0.12</v>
      </c>
      <c r="I406" t="s">
        <v>1828</v>
      </c>
      <c r="J406">
        <v>2989.0783999999999</v>
      </c>
      <c r="K406">
        <f>_xlfn.XLOOKUP(Sales_Details__2[[#This Row],[Product_ID]],Prod_ID[Product_ID],Prod_ID[Cost])</f>
        <v>214.32</v>
      </c>
      <c r="L406">
        <f>Sales_Details__2[[#This Row],[Total_Amount]]-(Sales_Details__2[[#This Row],[Quantity]]*Sales_Details__2[[#This Row],[Cost]])</f>
        <v>2131.7983999999997</v>
      </c>
      <c r="M406" t="str">
        <f t="shared" si="13"/>
        <v>11-20%</v>
      </c>
      <c r="T406" s="4" t="s">
        <v>1254</v>
      </c>
      <c r="U406" s="4" t="s">
        <v>1255</v>
      </c>
      <c r="V406" s="4">
        <v>34</v>
      </c>
      <c r="W406" s="4" t="str">
        <f t="shared" si="12"/>
        <v>26-35</v>
      </c>
      <c r="X406" s="4" t="s">
        <v>9</v>
      </c>
      <c r="Y406" s="4" t="s">
        <v>1256</v>
      </c>
      <c r="Z406" s="4" t="s">
        <v>328</v>
      </c>
      <c r="AA406" s="4" t="s">
        <v>12</v>
      </c>
      <c r="AB406" s="4" t="s">
        <v>26</v>
      </c>
    </row>
    <row r="407" spans="1:28">
      <c r="A407" t="s">
        <v>2229</v>
      </c>
      <c r="B407" s="2">
        <v>45495</v>
      </c>
      <c r="C407" t="s">
        <v>1184</v>
      </c>
      <c r="D407" t="s">
        <v>1588</v>
      </c>
      <c r="E407" t="s">
        <v>1752</v>
      </c>
      <c r="F407">
        <v>4</v>
      </c>
      <c r="G407">
        <v>585.45000000000005</v>
      </c>
      <c r="H407" s="12">
        <v>0.25</v>
      </c>
      <c r="I407" t="s">
        <v>1828</v>
      </c>
      <c r="J407">
        <v>1756.35</v>
      </c>
      <c r="K407">
        <f>_xlfn.XLOOKUP(Sales_Details__2[[#This Row],[Product_ID]],Prod_ID[Product_ID],Prod_ID[Cost])</f>
        <v>131.51</v>
      </c>
      <c r="L407">
        <f>Sales_Details__2[[#This Row],[Total_Amount]]-(Sales_Details__2[[#This Row],[Quantity]]*Sales_Details__2[[#This Row],[Cost]])</f>
        <v>1230.31</v>
      </c>
      <c r="M407" t="str">
        <f t="shared" si="13"/>
        <v>21-30%</v>
      </c>
      <c r="T407" s="3" t="s">
        <v>1257</v>
      </c>
      <c r="U407" s="3" t="s">
        <v>1258</v>
      </c>
      <c r="V407" s="3">
        <v>22</v>
      </c>
      <c r="W407" s="4" t="str">
        <f t="shared" si="12"/>
        <v>18-25</v>
      </c>
      <c r="X407" s="3" t="s">
        <v>16</v>
      </c>
      <c r="Y407" s="3" t="s">
        <v>1259</v>
      </c>
      <c r="Z407" s="3" t="s">
        <v>291</v>
      </c>
      <c r="AA407" s="3" t="s">
        <v>12</v>
      </c>
      <c r="AB407" s="3" t="s">
        <v>31</v>
      </c>
    </row>
    <row r="408" spans="1:28">
      <c r="A408" t="s">
        <v>2230</v>
      </c>
      <c r="B408" s="2">
        <v>45628</v>
      </c>
      <c r="C408" t="s">
        <v>1466</v>
      </c>
      <c r="D408" t="s">
        <v>1698</v>
      </c>
      <c r="E408" t="s">
        <v>1804</v>
      </c>
      <c r="F408">
        <v>1</v>
      </c>
      <c r="G408">
        <v>745.15</v>
      </c>
      <c r="H408" s="12">
        <v>0.25</v>
      </c>
      <c r="I408" t="s">
        <v>1828</v>
      </c>
      <c r="J408">
        <v>558.86249999999995</v>
      </c>
      <c r="K408">
        <f>_xlfn.XLOOKUP(Sales_Details__2[[#This Row],[Product_ID]],Prod_ID[Product_ID],Prod_ID[Cost])</f>
        <v>158.13999999999999</v>
      </c>
      <c r="L408">
        <f>Sales_Details__2[[#This Row],[Total_Amount]]-(Sales_Details__2[[#This Row],[Quantity]]*Sales_Details__2[[#This Row],[Cost]])</f>
        <v>400.72249999999997</v>
      </c>
      <c r="M408" t="str">
        <f t="shared" si="13"/>
        <v>21-30%</v>
      </c>
      <c r="T408" s="4" t="s">
        <v>1260</v>
      </c>
      <c r="U408" s="4" t="s">
        <v>1261</v>
      </c>
      <c r="V408" s="4">
        <v>18</v>
      </c>
      <c r="W408" s="4" t="str">
        <f t="shared" si="12"/>
        <v>18-25</v>
      </c>
      <c r="X408" s="4" t="s">
        <v>16</v>
      </c>
      <c r="Y408" s="4" t="s">
        <v>1262</v>
      </c>
      <c r="Z408" s="4" t="s">
        <v>328</v>
      </c>
      <c r="AA408" s="4" t="s">
        <v>12</v>
      </c>
      <c r="AB408" s="4" t="s">
        <v>13</v>
      </c>
    </row>
    <row r="409" spans="1:28">
      <c r="A409" t="s">
        <v>2231</v>
      </c>
      <c r="B409" s="2">
        <v>45244</v>
      </c>
      <c r="C409" t="s">
        <v>191</v>
      </c>
      <c r="D409" t="s">
        <v>1746</v>
      </c>
      <c r="E409" t="s">
        <v>1761</v>
      </c>
      <c r="F409">
        <v>1</v>
      </c>
      <c r="G409">
        <v>848.69</v>
      </c>
      <c r="H409" s="12">
        <v>0.04</v>
      </c>
      <c r="I409" t="s">
        <v>1828</v>
      </c>
      <c r="J409">
        <v>814.74239999999998</v>
      </c>
      <c r="K409">
        <f>_xlfn.XLOOKUP(Sales_Details__2[[#This Row],[Product_ID]],Prod_ID[Product_ID],Prod_ID[Cost])</f>
        <v>201.41</v>
      </c>
      <c r="L409">
        <f>Sales_Details__2[[#This Row],[Total_Amount]]-(Sales_Details__2[[#This Row],[Quantity]]*Sales_Details__2[[#This Row],[Cost]])</f>
        <v>613.33240000000001</v>
      </c>
      <c r="M409" t="str">
        <f t="shared" si="13"/>
        <v>0-5%</v>
      </c>
      <c r="T409" s="3" t="s">
        <v>1263</v>
      </c>
      <c r="U409" s="3" t="s">
        <v>1264</v>
      </c>
      <c r="V409" s="3">
        <v>23</v>
      </c>
      <c r="W409" s="4" t="str">
        <f t="shared" si="12"/>
        <v>18-25</v>
      </c>
      <c r="X409" s="3" t="s">
        <v>16</v>
      </c>
      <c r="Y409" s="3" t="s">
        <v>1265</v>
      </c>
      <c r="Z409" s="3" t="s">
        <v>324</v>
      </c>
      <c r="AA409" s="3" t="s">
        <v>12</v>
      </c>
      <c r="AB409" s="3" t="s">
        <v>13</v>
      </c>
    </row>
    <row r="410" spans="1:28">
      <c r="A410" t="s">
        <v>2232</v>
      </c>
      <c r="B410" s="2">
        <v>45336</v>
      </c>
      <c r="C410" t="s">
        <v>1283</v>
      </c>
      <c r="D410" t="s">
        <v>1688</v>
      </c>
      <c r="E410" t="s">
        <v>1799</v>
      </c>
      <c r="F410">
        <v>2</v>
      </c>
      <c r="G410">
        <v>247.67</v>
      </c>
      <c r="H410" s="12">
        <v>0.1</v>
      </c>
      <c r="I410" t="s">
        <v>1825</v>
      </c>
      <c r="J410">
        <v>445.80599999999998</v>
      </c>
      <c r="K410">
        <f>_xlfn.XLOOKUP(Sales_Details__2[[#This Row],[Product_ID]],Prod_ID[Product_ID],Prod_ID[Cost])</f>
        <v>138.05000000000001</v>
      </c>
      <c r="L410">
        <f>Sales_Details__2[[#This Row],[Total_Amount]]-(Sales_Details__2[[#This Row],[Quantity]]*Sales_Details__2[[#This Row],[Cost]])</f>
        <v>169.70599999999996</v>
      </c>
      <c r="M410" t="str">
        <f t="shared" si="13"/>
        <v>6-10%</v>
      </c>
      <c r="T410" s="4" t="s">
        <v>1266</v>
      </c>
      <c r="U410" s="4" t="s">
        <v>1267</v>
      </c>
      <c r="V410" s="4">
        <v>33</v>
      </c>
      <c r="W410" s="4" t="str">
        <f t="shared" si="12"/>
        <v>26-35</v>
      </c>
      <c r="X410" s="4" t="s">
        <v>9</v>
      </c>
      <c r="Y410" s="4" t="s">
        <v>1268</v>
      </c>
      <c r="Z410" s="4" t="s">
        <v>140</v>
      </c>
      <c r="AA410" s="4" t="s">
        <v>12</v>
      </c>
      <c r="AB410" s="4" t="s">
        <v>13</v>
      </c>
    </row>
    <row r="411" spans="1:28">
      <c r="A411" t="s">
        <v>2233</v>
      </c>
      <c r="B411" s="2">
        <v>45465</v>
      </c>
      <c r="C411" t="s">
        <v>153</v>
      </c>
      <c r="D411" t="s">
        <v>1696</v>
      </c>
      <c r="E411" t="s">
        <v>1766</v>
      </c>
      <c r="F411">
        <v>3</v>
      </c>
      <c r="G411">
        <v>220.51</v>
      </c>
      <c r="H411" s="12">
        <v>0.02</v>
      </c>
      <c r="I411" t="s">
        <v>1825</v>
      </c>
      <c r="J411">
        <v>648.29939999999999</v>
      </c>
      <c r="K411">
        <f>_xlfn.XLOOKUP(Sales_Details__2[[#This Row],[Product_ID]],Prod_ID[Product_ID],Prod_ID[Cost])</f>
        <v>403.71</v>
      </c>
      <c r="L411">
        <f>Sales_Details__2[[#This Row],[Total_Amount]]-(Sales_Details__2[[#This Row],[Quantity]]*Sales_Details__2[[#This Row],[Cost]])</f>
        <v>-562.83059999999989</v>
      </c>
      <c r="M411" t="str">
        <f t="shared" si="13"/>
        <v>0-5%</v>
      </c>
      <c r="T411" s="3" t="s">
        <v>1269</v>
      </c>
      <c r="U411" s="3" t="s">
        <v>1270</v>
      </c>
      <c r="V411" s="3">
        <v>36</v>
      </c>
      <c r="W411" s="4" t="str">
        <f t="shared" si="12"/>
        <v>36-45</v>
      </c>
      <c r="X411" s="3" t="s">
        <v>9</v>
      </c>
      <c r="Y411" s="3" t="s">
        <v>1271</v>
      </c>
      <c r="Z411" s="3" t="s">
        <v>88</v>
      </c>
      <c r="AA411" s="3" t="s">
        <v>12</v>
      </c>
      <c r="AB411" s="3" t="s">
        <v>13</v>
      </c>
    </row>
    <row r="412" spans="1:28">
      <c r="A412" t="s">
        <v>2234</v>
      </c>
      <c r="B412" s="2">
        <v>45837</v>
      </c>
      <c r="C412" t="s">
        <v>1029</v>
      </c>
      <c r="D412" t="s">
        <v>1578</v>
      </c>
      <c r="E412" t="s">
        <v>1804</v>
      </c>
      <c r="F412">
        <v>4</v>
      </c>
      <c r="G412">
        <v>370.63</v>
      </c>
      <c r="H412" s="12">
        <v>0.08</v>
      </c>
      <c r="I412" t="s">
        <v>1823</v>
      </c>
      <c r="J412">
        <v>1363.9184</v>
      </c>
      <c r="K412">
        <f>_xlfn.XLOOKUP(Sales_Details__2[[#This Row],[Product_ID]],Prod_ID[Product_ID],Prod_ID[Cost])</f>
        <v>465.34</v>
      </c>
      <c r="L412">
        <f>Sales_Details__2[[#This Row],[Total_Amount]]-(Sales_Details__2[[#This Row],[Quantity]]*Sales_Details__2[[#This Row],[Cost]])</f>
        <v>-497.44159999999988</v>
      </c>
      <c r="M412" t="str">
        <f t="shared" si="13"/>
        <v>6-10%</v>
      </c>
      <c r="T412" s="4" t="s">
        <v>1272</v>
      </c>
      <c r="U412" s="4" t="s">
        <v>1273</v>
      </c>
      <c r="V412" s="4">
        <v>55</v>
      </c>
      <c r="W412" s="4" t="str">
        <f t="shared" si="12"/>
        <v>46-55</v>
      </c>
      <c r="X412" s="4" t="s">
        <v>9</v>
      </c>
      <c r="Y412" s="4" t="s">
        <v>1274</v>
      </c>
      <c r="Z412" s="4" t="s">
        <v>845</v>
      </c>
      <c r="AA412" s="4" t="s">
        <v>12</v>
      </c>
      <c r="AB412" s="4" t="s">
        <v>13</v>
      </c>
    </row>
    <row r="413" spans="1:28">
      <c r="A413" t="s">
        <v>2235</v>
      </c>
      <c r="B413" s="2">
        <v>45706</v>
      </c>
      <c r="C413" t="s">
        <v>1220</v>
      </c>
      <c r="D413" t="s">
        <v>1606</v>
      </c>
      <c r="E413" t="s">
        <v>1813</v>
      </c>
      <c r="F413">
        <v>4</v>
      </c>
      <c r="G413">
        <v>349.84</v>
      </c>
      <c r="H413" s="12">
        <v>0.11</v>
      </c>
      <c r="I413" t="s">
        <v>1823</v>
      </c>
      <c r="J413">
        <v>1245.4304</v>
      </c>
      <c r="K413">
        <f>_xlfn.XLOOKUP(Sales_Details__2[[#This Row],[Product_ID]],Prod_ID[Product_ID],Prod_ID[Cost])</f>
        <v>218.48</v>
      </c>
      <c r="L413">
        <f>Sales_Details__2[[#This Row],[Total_Amount]]-(Sales_Details__2[[#This Row],[Quantity]]*Sales_Details__2[[#This Row],[Cost]])</f>
        <v>371.5104</v>
      </c>
      <c r="M413" t="str">
        <f t="shared" si="13"/>
        <v>11-20%</v>
      </c>
      <c r="T413" s="3" t="s">
        <v>1275</v>
      </c>
      <c r="U413" s="3" t="s">
        <v>1276</v>
      </c>
      <c r="V413" s="3">
        <v>48</v>
      </c>
      <c r="W413" s="4" t="str">
        <f t="shared" si="12"/>
        <v>46-55</v>
      </c>
      <c r="X413" s="3" t="s">
        <v>16</v>
      </c>
      <c r="Y413" s="3" t="s">
        <v>1277</v>
      </c>
      <c r="Z413" s="3" t="s">
        <v>88</v>
      </c>
      <c r="AA413" s="3" t="s">
        <v>12</v>
      </c>
      <c r="AB413" s="3" t="s">
        <v>26</v>
      </c>
    </row>
    <row r="414" spans="1:28">
      <c r="A414" t="s">
        <v>2236</v>
      </c>
      <c r="B414" s="2">
        <v>45823</v>
      </c>
      <c r="C414" t="s">
        <v>168</v>
      </c>
      <c r="D414" t="s">
        <v>1626</v>
      </c>
      <c r="E414" t="s">
        <v>1794</v>
      </c>
      <c r="F414">
        <v>1</v>
      </c>
      <c r="G414">
        <v>770.87</v>
      </c>
      <c r="H414" s="12">
        <v>0.1</v>
      </c>
      <c r="I414" t="s">
        <v>1828</v>
      </c>
      <c r="J414">
        <v>693.78300000000002</v>
      </c>
      <c r="K414">
        <f>_xlfn.XLOOKUP(Sales_Details__2[[#This Row],[Product_ID]],Prod_ID[Product_ID],Prod_ID[Cost])</f>
        <v>326.06</v>
      </c>
      <c r="L414">
        <f>Sales_Details__2[[#This Row],[Total_Amount]]-(Sales_Details__2[[#This Row],[Quantity]]*Sales_Details__2[[#This Row],[Cost]])</f>
        <v>367.72300000000001</v>
      </c>
      <c r="M414" t="str">
        <f t="shared" si="13"/>
        <v>6-10%</v>
      </c>
      <c r="T414" s="4" t="s">
        <v>1278</v>
      </c>
      <c r="U414" s="4" t="s">
        <v>1279</v>
      </c>
      <c r="V414" s="4">
        <v>63</v>
      </c>
      <c r="W414" s="4" t="str">
        <f t="shared" si="12"/>
        <v>56-64</v>
      </c>
      <c r="X414" s="4" t="s">
        <v>9</v>
      </c>
      <c r="Y414" s="4" t="s">
        <v>1280</v>
      </c>
      <c r="Z414" s="4" t="s">
        <v>25</v>
      </c>
      <c r="AA414" s="4" t="s">
        <v>12</v>
      </c>
      <c r="AB414" s="4" t="s">
        <v>31</v>
      </c>
    </row>
    <row r="415" spans="1:28">
      <c r="A415" t="s">
        <v>2237</v>
      </c>
      <c r="B415" s="2">
        <v>45518</v>
      </c>
      <c r="C415" t="s">
        <v>1475</v>
      </c>
      <c r="D415" t="s">
        <v>1746</v>
      </c>
      <c r="E415" t="s">
        <v>1807</v>
      </c>
      <c r="F415">
        <v>3</v>
      </c>
      <c r="G415">
        <v>507.33</v>
      </c>
      <c r="H415" s="12">
        <v>0.06</v>
      </c>
      <c r="I415" t="s">
        <v>1825</v>
      </c>
      <c r="J415">
        <v>1430.6705999999999</v>
      </c>
      <c r="K415">
        <f>_xlfn.XLOOKUP(Sales_Details__2[[#This Row],[Product_ID]],Prod_ID[Product_ID],Prod_ID[Cost])</f>
        <v>201.41</v>
      </c>
      <c r="L415">
        <f>Sales_Details__2[[#This Row],[Total_Amount]]-(Sales_Details__2[[#This Row],[Quantity]]*Sales_Details__2[[#This Row],[Cost]])</f>
        <v>826.4405999999999</v>
      </c>
      <c r="M415" t="str">
        <f t="shared" si="13"/>
        <v>6-10%</v>
      </c>
      <c r="T415" s="3" t="s">
        <v>1281</v>
      </c>
      <c r="U415" s="3" t="s">
        <v>1282</v>
      </c>
      <c r="V415" s="3">
        <v>23</v>
      </c>
      <c r="W415" s="4" t="str">
        <f t="shared" si="12"/>
        <v>18-25</v>
      </c>
      <c r="X415" s="3" t="s">
        <v>16</v>
      </c>
      <c r="Y415" s="3" t="s">
        <v>204</v>
      </c>
      <c r="Z415" s="3" t="s">
        <v>156</v>
      </c>
      <c r="AA415" s="3" t="s">
        <v>12</v>
      </c>
      <c r="AB415" s="3" t="s">
        <v>13</v>
      </c>
    </row>
    <row r="416" spans="1:28">
      <c r="A416" t="s">
        <v>2238</v>
      </c>
      <c r="B416" s="2">
        <v>45863</v>
      </c>
      <c r="C416" t="s">
        <v>610</v>
      </c>
      <c r="D416" t="s">
        <v>1680</v>
      </c>
      <c r="E416" t="s">
        <v>1786</v>
      </c>
      <c r="F416">
        <v>1</v>
      </c>
      <c r="G416">
        <v>87.78</v>
      </c>
      <c r="H416" s="12">
        <v>0.06</v>
      </c>
      <c r="I416" t="s">
        <v>1823</v>
      </c>
      <c r="J416">
        <v>82.513199999999998</v>
      </c>
      <c r="K416">
        <f>_xlfn.XLOOKUP(Sales_Details__2[[#This Row],[Product_ID]],Prod_ID[Product_ID],Prod_ID[Cost])</f>
        <v>340.39</v>
      </c>
      <c r="L416">
        <f>Sales_Details__2[[#This Row],[Total_Amount]]-(Sales_Details__2[[#This Row],[Quantity]]*Sales_Details__2[[#This Row],[Cost]])</f>
        <v>-257.8768</v>
      </c>
      <c r="M416" t="str">
        <f t="shared" si="13"/>
        <v>6-10%</v>
      </c>
      <c r="T416" s="4" t="s">
        <v>1283</v>
      </c>
      <c r="U416" s="4" t="s">
        <v>1284</v>
      </c>
      <c r="V416" s="4">
        <v>59</v>
      </c>
      <c r="W416" s="4" t="str">
        <f t="shared" si="12"/>
        <v>56-64</v>
      </c>
      <c r="X416" s="4" t="s">
        <v>16</v>
      </c>
      <c r="Y416" s="4" t="s">
        <v>1285</v>
      </c>
      <c r="Z416" s="4" t="s">
        <v>106</v>
      </c>
      <c r="AA416" s="4" t="s">
        <v>12</v>
      </c>
      <c r="AB416" s="4" t="s">
        <v>26</v>
      </c>
    </row>
    <row r="417" spans="1:28">
      <c r="A417" t="s">
        <v>2239</v>
      </c>
      <c r="B417" s="2">
        <v>45666</v>
      </c>
      <c r="C417" t="s">
        <v>36</v>
      </c>
      <c r="D417" t="s">
        <v>1734</v>
      </c>
      <c r="E417" t="s">
        <v>1769</v>
      </c>
      <c r="F417">
        <v>2</v>
      </c>
      <c r="G417">
        <v>772.24</v>
      </c>
      <c r="H417" s="12">
        <v>0.22</v>
      </c>
      <c r="I417" t="s">
        <v>1823</v>
      </c>
      <c r="J417">
        <v>1204.6944000000001</v>
      </c>
      <c r="K417">
        <f>_xlfn.XLOOKUP(Sales_Details__2[[#This Row],[Product_ID]],Prod_ID[Product_ID],Prod_ID[Cost])</f>
        <v>377.52</v>
      </c>
      <c r="L417">
        <f>Sales_Details__2[[#This Row],[Total_Amount]]-(Sales_Details__2[[#This Row],[Quantity]]*Sales_Details__2[[#This Row],[Cost]])</f>
        <v>449.65440000000012</v>
      </c>
      <c r="M417" t="str">
        <f t="shared" si="13"/>
        <v>21-30%</v>
      </c>
      <c r="T417" s="3" t="s">
        <v>1286</v>
      </c>
      <c r="U417" s="3" t="s">
        <v>1287</v>
      </c>
      <c r="V417" s="3">
        <v>35</v>
      </c>
      <c r="W417" s="4" t="str">
        <f t="shared" si="12"/>
        <v>26-35</v>
      </c>
      <c r="X417" s="3" t="s">
        <v>16</v>
      </c>
      <c r="Y417" s="3" t="s">
        <v>1288</v>
      </c>
      <c r="Z417" s="3" t="s">
        <v>113</v>
      </c>
      <c r="AA417" s="3" t="s">
        <v>12</v>
      </c>
      <c r="AB417" s="3" t="s">
        <v>13</v>
      </c>
    </row>
    <row r="418" spans="1:28">
      <c r="A418" t="s">
        <v>2240</v>
      </c>
      <c r="B418" s="2">
        <v>45813</v>
      </c>
      <c r="C418" t="s">
        <v>181</v>
      </c>
      <c r="D418" t="s">
        <v>1688</v>
      </c>
      <c r="E418" t="s">
        <v>1799</v>
      </c>
      <c r="F418">
        <v>1</v>
      </c>
      <c r="G418">
        <v>108.27</v>
      </c>
      <c r="H418" s="12">
        <v>0.1</v>
      </c>
      <c r="I418" t="s">
        <v>1828</v>
      </c>
      <c r="J418">
        <v>97.442999999999998</v>
      </c>
      <c r="K418">
        <f>_xlfn.XLOOKUP(Sales_Details__2[[#This Row],[Product_ID]],Prod_ID[Product_ID],Prod_ID[Cost])</f>
        <v>138.05000000000001</v>
      </c>
      <c r="L418">
        <f>Sales_Details__2[[#This Row],[Total_Amount]]-(Sales_Details__2[[#This Row],[Quantity]]*Sales_Details__2[[#This Row],[Cost]])</f>
        <v>-40.607000000000014</v>
      </c>
      <c r="M418" t="str">
        <f t="shared" si="13"/>
        <v>6-10%</v>
      </c>
      <c r="T418" s="4" t="s">
        <v>1289</v>
      </c>
      <c r="U418" s="4" t="s">
        <v>1290</v>
      </c>
      <c r="V418" s="4">
        <v>26</v>
      </c>
      <c r="W418" s="4" t="str">
        <f t="shared" si="12"/>
        <v>26-35</v>
      </c>
      <c r="X418" s="4" t="s">
        <v>16</v>
      </c>
      <c r="Y418" s="4" t="s">
        <v>1291</v>
      </c>
      <c r="Z418" s="4" t="s">
        <v>163</v>
      </c>
      <c r="AA418" s="4" t="s">
        <v>12</v>
      </c>
      <c r="AB418" s="4" t="s">
        <v>31</v>
      </c>
    </row>
    <row r="419" spans="1:28">
      <c r="A419" t="s">
        <v>2241</v>
      </c>
      <c r="B419" s="2">
        <v>45633</v>
      </c>
      <c r="C419" t="s">
        <v>1089</v>
      </c>
      <c r="D419" t="s">
        <v>1624</v>
      </c>
      <c r="E419" t="s">
        <v>1807</v>
      </c>
      <c r="F419">
        <v>2</v>
      </c>
      <c r="G419">
        <v>839.24</v>
      </c>
      <c r="H419" s="12">
        <v>0.21</v>
      </c>
      <c r="I419" t="s">
        <v>1825</v>
      </c>
      <c r="J419">
        <v>1325.9992</v>
      </c>
      <c r="K419">
        <f>_xlfn.XLOOKUP(Sales_Details__2[[#This Row],[Product_ID]],Prod_ID[Product_ID],Prod_ID[Cost])</f>
        <v>135.61000000000001</v>
      </c>
      <c r="L419">
        <f>Sales_Details__2[[#This Row],[Total_Amount]]-(Sales_Details__2[[#This Row],[Quantity]]*Sales_Details__2[[#This Row],[Cost]])</f>
        <v>1054.7791999999999</v>
      </c>
      <c r="M419" t="str">
        <f t="shared" si="13"/>
        <v>21-30%</v>
      </c>
      <c r="T419" s="3" t="s">
        <v>1292</v>
      </c>
      <c r="U419" s="3" t="s">
        <v>1293</v>
      </c>
      <c r="V419" s="3">
        <v>46</v>
      </c>
      <c r="W419" s="4" t="str">
        <f t="shared" si="12"/>
        <v>46-55</v>
      </c>
      <c r="X419" s="3" t="s">
        <v>9</v>
      </c>
      <c r="Y419" s="3" t="s">
        <v>1294</v>
      </c>
      <c r="Z419" s="3" t="s">
        <v>324</v>
      </c>
      <c r="AA419" s="3" t="s">
        <v>12</v>
      </c>
      <c r="AB419" s="3" t="s">
        <v>19</v>
      </c>
    </row>
    <row r="420" spans="1:28">
      <c r="A420" t="s">
        <v>2242</v>
      </c>
      <c r="B420" s="2">
        <v>45331</v>
      </c>
      <c r="C420" t="s">
        <v>1196</v>
      </c>
      <c r="D420" t="s">
        <v>1664</v>
      </c>
      <c r="E420" t="s">
        <v>1789</v>
      </c>
      <c r="F420">
        <v>2</v>
      </c>
      <c r="G420">
        <v>466.27</v>
      </c>
      <c r="H420" s="12">
        <v>0.11</v>
      </c>
      <c r="I420" t="s">
        <v>1825</v>
      </c>
      <c r="J420">
        <v>829.9606</v>
      </c>
      <c r="K420">
        <f>_xlfn.XLOOKUP(Sales_Details__2[[#This Row],[Product_ID]],Prod_ID[Product_ID],Prod_ID[Cost])</f>
        <v>113.83</v>
      </c>
      <c r="L420">
        <f>Sales_Details__2[[#This Row],[Total_Amount]]-(Sales_Details__2[[#This Row],[Quantity]]*Sales_Details__2[[#This Row],[Cost]])</f>
        <v>602.30060000000003</v>
      </c>
      <c r="M420" t="str">
        <f t="shared" si="13"/>
        <v>11-20%</v>
      </c>
      <c r="T420" s="4" t="s">
        <v>1295</v>
      </c>
      <c r="U420" s="4" t="s">
        <v>1296</v>
      </c>
      <c r="V420" s="4">
        <v>64</v>
      </c>
      <c r="W420" s="4" t="str">
        <f t="shared" si="12"/>
        <v>56-64</v>
      </c>
      <c r="X420" s="4" t="s">
        <v>16</v>
      </c>
      <c r="Y420" s="4" t="s">
        <v>1297</v>
      </c>
      <c r="Z420" s="4" t="s">
        <v>11</v>
      </c>
      <c r="AA420" s="4" t="s">
        <v>12</v>
      </c>
      <c r="AB420" s="4" t="s">
        <v>26</v>
      </c>
    </row>
    <row r="421" spans="1:28">
      <c r="A421" t="s">
        <v>2243</v>
      </c>
      <c r="B421" s="2">
        <v>45942</v>
      </c>
      <c r="C421" t="s">
        <v>1240</v>
      </c>
      <c r="D421" t="s">
        <v>1672</v>
      </c>
      <c r="E421" t="s">
        <v>1799</v>
      </c>
      <c r="F421">
        <v>3</v>
      </c>
      <c r="G421">
        <v>969.83</v>
      </c>
      <c r="H421" s="12">
        <v>0.02</v>
      </c>
      <c r="I421" t="s">
        <v>1823</v>
      </c>
      <c r="J421">
        <v>2851.3002000000001</v>
      </c>
      <c r="K421">
        <f>_xlfn.XLOOKUP(Sales_Details__2[[#This Row],[Product_ID]],Prod_ID[Product_ID],Prod_ID[Cost])</f>
        <v>86.42</v>
      </c>
      <c r="L421">
        <f>Sales_Details__2[[#This Row],[Total_Amount]]-(Sales_Details__2[[#This Row],[Quantity]]*Sales_Details__2[[#This Row],[Cost]])</f>
        <v>2592.0402000000004</v>
      </c>
      <c r="M421" t="str">
        <f t="shared" si="13"/>
        <v>0-5%</v>
      </c>
      <c r="T421" s="3" t="s">
        <v>1298</v>
      </c>
      <c r="U421" s="3" t="s">
        <v>1299</v>
      </c>
      <c r="V421" s="3">
        <v>60</v>
      </c>
      <c r="W421" s="4" t="str">
        <f t="shared" si="12"/>
        <v>56-64</v>
      </c>
      <c r="X421" s="3" t="s">
        <v>16</v>
      </c>
      <c r="Y421" s="3" t="s">
        <v>1300</v>
      </c>
      <c r="Z421" s="3" t="s">
        <v>47</v>
      </c>
      <c r="AA421" s="3" t="s">
        <v>12</v>
      </c>
      <c r="AB421" s="3" t="s">
        <v>31</v>
      </c>
    </row>
    <row r="422" spans="1:28">
      <c r="A422" t="s">
        <v>2244</v>
      </c>
      <c r="B422" s="2">
        <v>45824</v>
      </c>
      <c r="C422" t="s">
        <v>1295</v>
      </c>
      <c r="D422" t="s">
        <v>1730</v>
      </c>
      <c r="E422" t="s">
        <v>1813</v>
      </c>
      <c r="F422">
        <v>2</v>
      </c>
      <c r="G422">
        <v>782.11</v>
      </c>
      <c r="H422" s="12">
        <v>0.17</v>
      </c>
      <c r="I422" t="s">
        <v>1825</v>
      </c>
      <c r="J422">
        <v>1298.3026</v>
      </c>
      <c r="K422">
        <f>_xlfn.XLOOKUP(Sales_Details__2[[#This Row],[Product_ID]],Prod_ID[Product_ID],Prod_ID[Cost])</f>
        <v>438.25</v>
      </c>
      <c r="L422">
        <f>Sales_Details__2[[#This Row],[Total_Amount]]-(Sales_Details__2[[#This Row],[Quantity]]*Sales_Details__2[[#This Row],[Cost]])</f>
        <v>421.80259999999998</v>
      </c>
      <c r="M422" t="str">
        <f t="shared" si="13"/>
        <v>11-20%</v>
      </c>
      <c r="T422" s="4" t="s">
        <v>1301</v>
      </c>
      <c r="U422" s="4" t="s">
        <v>1302</v>
      </c>
      <c r="V422" s="4">
        <v>33</v>
      </c>
      <c r="W422" s="4" t="str">
        <f t="shared" si="12"/>
        <v>26-35</v>
      </c>
      <c r="X422" s="4" t="s">
        <v>9</v>
      </c>
      <c r="Y422" s="4" t="s">
        <v>1303</v>
      </c>
      <c r="Z422" s="4" t="s">
        <v>313</v>
      </c>
      <c r="AA422" s="4" t="s">
        <v>12</v>
      </c>
      <c r="AB422" s="4" t="s">
        <v>13</v>
      </c>
    </row>
    <row r="423" spans="1:28">
      <c r="A423" t="s">
        <v>2245</v>
      </c>
      <c r="B423" s="2">
        <v>45921</v>
      </c>
      <c r="C423" t="s">
        <v>1395</v>
      </c>
      <c r="D423" t="s">
        <v>1628</v>
      </c>
      <c r="E423" t="s">
        <v>1792</v>
      </c>
      <c r="F423">
        <v>2</v>
      </c>
      <c r="G423">
        <v>74.63</v>
      </c>
      <c r="H423" s="12">
        <v>0.01</v>
      </c>
      <c r="I423" t="s">
        <v>1825</v>
      </c>
      <c r="J423">
        <v>147.76740000000001</v>
      </c>
      <c r="K423">
        <f>_xlfn.XLOOKUP(Sales_Details__2[[#This Row],[Product_ID]],Prod_ID[Product_ID],Prod_ID[Cost])</f>
        <v>38.520000000000003</v>
      </c>
      <c r="L423">
        <f>Sales_Details__2[[#This Row],[Total_Amount]]-(Sales_Details__2[[#This Row],[Quantity]]*Sales_Details__2[[#This Row],[Cost]])</f>
        <v>70.727400000000003</v>
      </c>
      <c r="M423" t="str">
        <f t="shared" si="13"/>
        <v>0-5%</v>
      </c>
      <c r="T423" s="3" t="s">
        <v>1304</v>
      </c>
      <c r="U423" s="3" t="s">
        <v>4004</v>
      </c>
      <c r="V423" s="3">
        <v>60</v>
      </c>
      <c r="W423" s="4" t="str">
        <f t="shared" si="12"/>
        <v>56-64</v>
      </c>
      <c r="X423" s="3" t="s">
        <v>9</v>
      </c>
      <c r="Y423" s="3" t="s">
        <v>1306</v>
      </c>
      <c r="Z423" s="3" t="s">
        <v>11</v>
      </c>
      <c r="AA423" s="3" t="s">
        <v>12</v>
      </c>
      <c r="AB423" s="3" t="s">
        <v>26</v>
      </c>
    </row>
    <row r="424" spans="1:28">
      <c r="A424" t="s">
        <v>2246</v>
      </c>
      <c r="B424" s="2">
        <v>45909</v>
      </c>
      <c r="C424" t="s">
        <v>160</v>
      </c>
      <c r="D424" t="s">
        <v>1718</v>
      </c>
      <c r="E424" t="s">
        <v>1776</v>
      </c>
      <c r="F424">
        <v>3</v>
      </c>
      <c r="G424">
        <v>522.78</v>
      </c>
      <c r="H424" s="12">
        <v>0.25</v>
      </c>
      <c r="I424" t="s">
        <v>1825</v>
      </c>
      <c r="J424">
        <v>1176.2550000000001</v>
      </c>
      <c r="K424">
        <f>_xlfn.XLOOKUP(Sales_Details__2[[#This Row],[Product_ID]],Prod_ID[Product_ID],Prod_ID[Cost])</f>
        <v>119.57</v>
      </c>
      <c r="L424">
        <f>Sales_Details__2[[#This Row],[Total_Amount]]-(Sales_Details__2[[#This Row],[Quantity]]*Sales_Details__2[[#This Row],[Cost]])</f>
        <v>817.54500000000007</v>
      </c>
      <c r="M424" t="str">
        <f t="shared" si="13"/>
        <v>21-30%</v>
      </c>
      <c r="T424" s="4" t="s">
        <v>1307</v>
      </c>
      <c r="U424" s="4" t="s">
        <v>1308</v>
      </c>
      <c r="V424" s="4">
        <v>45</v>
      </c>
      <c r="W424" s="4" t="str">
        <f t="shared" si="12"/>
        <v>36-45</v>
      </c>
      <c r="X424" s="4" t="s">
        <v>16</v>
      </c>
      <c r="Y424" s="4" t="s">
        <v>1309</v>
      </c>
      <c r="Z424" s="4" t="s">
        <v>74</v>
      </c>
      <c r="AA424" s="4" t="s">
        <v>12</v>
      </c>
      <c r="AB424" s="4" t="s">
        <v>19</v>
      </c>
    </row>
    <row r="425" spans="1:28">
      <c r="A425" t="s">
        <v>2247</v>
      </c>
      <c r="B425" s="2">
        <v>45853</v>
      </c>
      <c r="C425" t="s">
        <v>1062</v>
      </c>
      <c r="D425" t="s">
        <v>1574</v>
      </c>
      <c r="E425" t="s">
        <v>1801</v>
      </c>
      <c r="F425">
        <v>1</v>
      </c>
      <c r="G425">
        <v>206.45</v>
      </c>
      <c r="H425" s="12">
        <v>0.15</v>
      </c>
      <c r="I425" t="s">
        <v>1825</v>
      </c>
      <c r="J425">
        <v>175.48249999999999</v>
      </c>
      <c r="K425">
        <f>_xlfn.XLOOKUP(Sales_Details__2[[#This Row],[Product_ID]],Prod_ID[Product_ID],Prod_ID[Cost])</f>
        <v>242.23</v>
      </c>
      <c r="L425">
        <f>Sales_Details__2[[#This Row],[Total_Amount]]-(Sales_Details__2[[#This Row],[Quantity]]*Sales_Details__2[[#This Row],[Cost]])</f>
        <v>-66.747500000000002</v>
      </c>
      <c r="M425" t="str">
        <f t="shared" si="13"/>
        <v>11-20%</v>
      </c>
      <c r="T425" s="3" t="s">
        <v>1310</v>
      </c>
      <c r="U425" s="3" t="s">
        <v>4005</v>
      </c>
      <c r="V425" s="3">
        <v>42</v>
      </c>
      <c r="W425" s="4" t="str">
        <f t="shared" si="12"/>
        <v>36-45</v>
      </c>
      <c r="X425" s="3" t="s">
        <v>16</v>
      </c>
      <c r="Y425" s="3" t="s">
        <v>1312</v>
      </c>
      <c r="Z425" s="3" t="s">
        <v>62</v>
      </c>
      <c r="AA425" s="3" t="s">
        <v>12</v>
      </c>
      <c r="AB425" s="3" t="s">
        <v>19</v>
      </c>
    </row>
    <row r="426" spans="1:28">
      <c r="A426" t="s">
        <v>2248</v>
      </c>
      <c r="B426" s="2">
        <v>45580</v>
      </c>
      <c r="C426" t="s">
        <v>490</v>
      </c>
      <c r="D426" t="s">
        <v>1686</v>
      </c>
      <c r="E426" t="s">
        <v>1773</v>
      </c>
      <c r="F426">
        <v>1</v>
      </c>
      <c r="G426">
        <v>815.53</v>
      </c>
      <c r="H426" s="12">
        <v>0.3</v>
      </c>
      <c r="I426" t="s">
        <v>1825</v>
      </c>
      <c r="J426">
        <v>570.87099999999998</v>
      </c>
      <c r="K426">
        <f>_xlfn.XLOOKUP(Sales_Details__2[[#This Row],[Product_ID]],Prod_ID[Product_ID],Prod_ID[Cost])</f>
        <v>218.22</v>
      </c>
      <c r="L426">
        <f>Sales_Details__2[[#This Row],[Total_Amount]]-(Sales_Details__2[[#This Row],[Quantity]]*Sales_Details__2[[#This Row],[Cost]])</f>
        <v>352.65099999999995</v>
      </c>
      <c r="M426" t="str">
        <f t="shared" si="13"/>
        <v>21-30%</v>
      </c>
      <c r="T426" s="4" t="s">
        <v>1313</v>
      </c>
      <c r="U426" s="4" t="s">
        <v>1314</v>
      </c>
      <c r="V426" s="4">
        <v>35</v>
      </c>
      <c r="W426" s="4" t="str">
        <f t="shared" si="12"/>
        <v>26-35</v>
      </c>
      <c r="X426" s="4" t="s">
        <v>9</v>
      </c>
      <c r="Y426" s="4" t="s">
        <v>1315</v>
      </c>
      <c r="Z426" s="4" t="s">
        <v>62</v>
      </c>
      <c r="AA426" s="4" t="s">
        <v>12</v>
      </c>
      <c r="AB426" s="4" t="s">
        <v>31</v>
      </c>
    </row>
    <row r="427" spans="1:28">
      <c r="A427" t="s">
        <v>2249</v>
      </c>
      <c r="B427" s="2">
        <v>45220</v>
      </c>
      <c r="C427" t="s">
        <v>147</v>
      </c>
      <c r="D427" t="s">
        <v>1706</v>
      </c>
      <c r="E427" t="s">
        <v>1797</v>
      </c>
      <c r="F427">
        <v>1</v>
      </c>
      <c r="G427">
        <v>823.61</v>
      </c>
      <c r="H427" s="12">
        <v>0.28000000000000003</v>
      </c>
      <c r="I427" t="s">
        <v>1828</v>
      </c>
      <c r="J427">
        <v>592.99919999999997</v>
      </c>
      <c r="K427">
        <f>_xlfn.XLOOKUP(Sales_Details__2[[#This Row],[Product_ID]],Prod_ID[Product_ID],Prod_ID[Cost])</f>
        <v>228.53</v>
      </c>
      <c r="L427">
        <f>Sales_Details__2[[#This Row],[Total_Amount]]-(Sales_Details__2[[#This Row],[Quantity]]*Sales_Details__2[[#This Row],[Cost]])</f>
        <v>364.4692</v>
      </c>
      <c r="M427" t="str">
        <f t="shared" si="13"/>
        <v>21-30%</v>
      </c>
      <c r="T427" s="3" t="s">
        <v>1316</v>
      </c>
      <c r="U427" s="3" t="s">
        <v>1317</v>
      </c>
      <c r="V427" s="3">
        <v>53</v>
      </c>
      <c r="W427" s="4" t="str">
        <f t="shared" si="12"/>
        <v>46-55</v>
      </c>
      <c r="X427" s="3" t="s">
        <v>9</v>
      </c>
      <c r="Y427" s="3" t="s">
        <v>1318</v>
      </c>
      <c r="Z427" s="3" t="s">
        <v>11</v>
      </c>
      <c r="AA427" s="3" t="s">
        <v>12</v>
      </c>
      <c r="AB427" s="3" t="s">
        <v>26</v>
      </c>
    </row>
    <row r="428" spans="1:28">
      <c r="A428" t="s">
        <v>2250</v>
      </c>
      <c r="B428" s="2">
        <v>45807</v>
      </c>
      <c r="C428" t="s">
        <v>1472</v>
      </c>
      <c r="D428" t="s">
        <v>1722</v>
      </c>
      <c r="E428" t="s">
        <v>1786</v>
      </c>
      <c r="F428">
        <v>2</v>
      </c>
      <c r="G428">
        <v>209.96</v>
      </c>
      <c r="H428" s="12">
        <v>0</v>
      </c>
      <c r="I428" t="s">
        <v>1823</v>
      </c>
      <c r="J428">
        <v>419.92</v>
      </c>
      <c r="K428">
        <f>_xlfn.XLOOKUP(Sales_Details__2[[#This Row],[Product_ID]],Prod_ID[Product_ID],Prod_ID[Cost])</f>
        <v>371.38</v>
      </c>
      <c r="L428">
        <f>Sales_Details__2[[#This Row],[Total_Amount]]-(Sales_Details__2[[#This Row],[Quantity]]*Sales_Details__2[[#This Row],[Cost]])</f>
        <v>-322.83999999999997</v>
      </c>
      <c r="M428" t="str">
        <f t="shared" si="13"/>
        <v>0-5%</v>
      </c>
      <c r="T428" s="4" t="s">
        <v>1319</v>
      </c>
      <c r="U428" s="4" t="s">
        <v>1320</v>
      </c>
      <c r="V428" s="4">
        <v>40</v>
      </c>
      <c r="W428" s="4" t="str">
        <f t="shared" si="12"/>
        <v>36-45</v>
      </c>
      <c r="X428" s="4" t="s">
        <v>9</v>
      </c>
      <c r="Y428" s="4" t="s">
        <v>1321</v>
      </c>
      <c r="Z428" s="4" t="s">
        <v>117</v>
      </c>
      <c r="AA428" s="4" t="s">
        <v>12</v>
      </c>
      <c r="AB428" s="4" t="s">
        <v>26</v>
      </c>
    </row>
    <row r="429" spans="1:28">
      <c r="A429" t="s">
        <v>2251</v>
      </c>
      <c r="B429" s="2">
        <v>45462</v>
      </c>
      <c r="C429" t="s">
        <v>579</v>
      </c>
      <c r="D429" t="s">
        <v>1543</v>
      </c>
      <c r="E429" t="s">
        <v>1804</v>
      </c>
      <c r="F429">
        <v>4</v>
      </c>
      <c r="G429">
        <v>897.93</v>
      </c>
      <c r="H429" s="12">
        <v>0.05</v>
      </c>
      <c r="I429" t="s">
        <v>1828</v>
      </c>
      <c r="J429">
        <v>3412.134</v>
      </c>
      <c r="K429">
        <f>_xlfn.XLOOKUP(Sales_Details__2[[#This Row],[Product_ID]],Prod_ID[Product_ID],Prod_ID[Cost])</f>
        <v>112.42</v>
      </c>
      <c r="L429">
        <f>Sales_Details__2[[#This Row],[Total_Amount]]-(Sales_Details__2[[#This Row],[Quantity]]*Sales_Details__2[[#This Row],[Cost]])</f>
        <v>2962.4540000000002</v>
      </c>
      <c r="M429" t="str">
        <f t="shared" si="13"/>
        <v>0-5%</v>
      </c>
      <c r="T429" s="3" t="s">
        <v>1322</v>
      </c>
      <c r="U429" s="3" t="s">
        <v>1323</v>
      </c>
      <c r="V429" s="3">
        <v>28</v>
      </c>
      <c r="W429" s="4" t="str">
        <f t="shared" si="12"/>
        <v>26-35</v>
      </c>
      <c r="X429" s="3" t="s">
        <v>9</v>
      </c>
      <c r="Y429" s="3" t="s">
        <v>1324</v>
      </c>
      <c r="Z429" s="3" t="s">
        <v>11</v>
      </c>
      <c r="AA429" s="3" t="s">
        <v>12</v>
      </c>
      <c r="AB429" s="3" t="s">
        <v>19</v>
      </c>
    </row>
    <row r="430" spans="1:28">
      <c r="A430" t="s">
        <v>2252</v>
      </c>
      <c r="B430" s="2">
        <v>45646</v>
      </c>
      <c r="C430" t="s">
        <v>598</v>
      </c>
      <c r="D430" t="s">
        <v>1674</v>
      </c>
      <c r="E430" t="s">
        <v>1752</v>
      </c>
      <c r="F430">
        <v>4</v>
      </c>
      <c r="G430">
        <v>925.95</v>
      </c>
      <c r="H430" s="12">
        <v>0.16</v>
      </c>
      <c r="I430" t="s">
        <v>1828</v>
      </c>
      <c r="J430">
        <v>3111.192</v>
      </c>
      <c r="K430">
        <f>_xlfn.XLOOKUP(Sales_Details__2[[#This Row],[Product_ID]],Prod_ID[Product_ID],Prod_ID[Cost])</f>
        <v>266.86</v>
      </c>
      <c r="L430">
        <f>Sales_Details__2[[#This Row],[Total_Amount]]-(Sales_Details__2[[#This Row],[Quantity]]*Sales_Details__2[[#This Row],[Cost]])</f>
        <v>2043.752</v>
      </c>
      <c r="M430" t="str">
        <f t="shared" si="13"/>
        <v>11-20%</v>
      </c>
      <c r="T430" s="4" t="s">
        <v>1325</v>
      </c>
      <c r="U430" s="4" t="s">
        <v>1326</v>
      </c>
      <c r="V430" s="4">
        <v>18</v>
      </c>
      <c r="W430" s="4" t="str">
        <f t="shared" si="12"/>
        <v>18-25</v>
      </c>
      <c r="X430" s="4" t="s">
        <v>16</v>
      </c>
      <c r="Y430" s="4" t="s">
        <v>1327</v>
      </c>
      <c r="Z430" s="4" t="s">
        <v>434</v>
      </c>
      <c r="AA430" s="4" t="s">
        <v>12</v>
      </c>
      <c r="AB430" s="4" t="s">
        <v>13</v>
      </c>
    </row>
    <row r="431" spans="1:28">
      <c r="A431" t="s">
        <v>2253</v>
      </c>
      <c r="B431" s="2">
        <v>45520</v>
      </c>
      <c r="C431" t="s">
        <v>304</v>
      </c>
      <c r="D431" t="s">
        <v>1650</v>
      </c>
      <c r="E431" t="s">
        <v>1776</v>
      </c>
      <c r="F431">
        <v>2</v>
      </c>
      <c r="G431">
        <v>573.09</v>
      </c>
      <c r="H431" s="12">
        <v>0.03</v>
      </c>
      <c r="I431" t="s">
        <v>1828</v>
      </c>
      <c r="J431">
        <v>1111.7945999999999</v>
      </c>
      <c r="K431">
        <f>_xlfn.XLOOKUP(Sales_Details__2[[#This Row],[Product_ID]],Prod_ID[Product_ID],Prod_ID[Cost])</f>
        <v>88.49</v>
      </c>
      <c r="L431">
        <f>Sales_Details__2[[#This Row],[Total_Amount]]-(Sales_Details__2[[#This Row],[Quantity]]*Sales_Details__2[[#This Row],[Cost]])</f>
        <v>934.81459999999993</v>
      </c>
      <c r="M431" t="str">
        <f t="shared" si="13"/>
        <v>0-5%</v>
      </c>
      <c r="T431" s="3" t="s">
        <v>1328</v>
      </c>
      <c r="U431" s="3" t="s">
        <v>1329</v>
      </c>
      <c r="V431" s="3">
        <v>27</v>
      </c>
      <c r="W431" s="4" t="str">
        <f t="shared" si="12"/>
        <v>26-35</v>
      </c>
      <c r="X431" s="3" t="s">
        <v>16</v>
      </c>
      <c r="Y431" s="3" t="s">
        <v>1330</v>
      </c>
      <c r="Z431" s="3" t="s">
        <v>328</v>
      </c>
      <c r="AA431" s="3" t="s">
        <v>12</v>
      </c>
      <c r="AB431" s="3" t="s">
        <v>26</v>
      </c>
    </row>
    <row r="432" spans="1:28">
      <c r="A432" t="s">
        <v>2254</v>
      </c>
      <c r="B432" s="2">
        <v>45731</v>
      </c>
      <c r="C432" t="s">
        <v>604</v>
      </c>
      <c r="D432" t="s">
        <v>1560</v>
      </c>
      <c r="E432" t="s">
        <v>1769</v>
      </c>
      <c r="F432">
        <v>4</v>
      </c>
      <c r="G432">
        <v>149.83000000000001</v>
      </c>
      <c r="H432" s="12">
        <v>0.02</v>
      </c>
      <c r="I432" t="s">
        <v>1823</v>
      </c>
      <c r="J432">
        <v>587.33360000000005</v>
      </c>
      <c r="K432">
        <f>_xlfn.XLOOKUP(Sales_Details__2[[#This Row],[Product_ID]],Prod_ID[Product_ID],Prod_ID[Cost])</f>
        <v>218.86</v>
      </c>
      <c r="L432">
        <f>Sales_Details__2[[#This Row],[Total_Amount]]-(Sales_Details__2[[#This Row],[Quantity]]*Sales_Details__2[[#This Row],[Cost]])</f>
        <v>-288.10640000000001</v>
      </c>
      <c r="M432" t="str">
        <f t="shared" si="13"/>
        <v>0-5%</v>
      </c>
      <c r="T432" s="4" t="s">
        <v>1331</v>
      </c>
      <c r="U432" s="4" t="s">
        <v>1332</v>
      </c>
      <c r="V432" s="4">
        <v>43</v>
      </c>
      <c r="W432" s="4" t="str">
        <f t="shared" si="12"/>
        <v>36-45</v>
      </c>
      <c r="X432" s="4" t="s">
        <v>9</v>
      </c>
      <c r="Y432" s="4" t="s">
        <v>1333</v>
      </c>
      <c r="Z432" s="4" t="s">
        <v>106</v>
      </c>
      <c r="AA432" s="4" t="s">
        <v>12</v>
      </c>
      <c r="AB432" s="4" t="s">
        <v>19</v>
      </c>
    </row>
    <row r="433" spans="1:28">
      <c r="A433" t="s">
        <v>2255</v>
      </c>
      <c r="B433" s="2">
        <v>45445</v>
      </c>
      <c r="C433" t="s">
        <v>14</v>
      </c>
      <c r="D433" t="s">
        <v>1650</v>
      </c>
      <c r="E433" t="s">
        <v>1799</v>
      </c>
      <c r="F433">
        <v>3</v>
      </c>
      <c r="G433">
        <v>287.70999999999998</v>
      </c>
      <c r="H433" s="12">
        <v>0.03</v>
      </c>
      <c r="I433" t="s">
        <v>1828</v>
      </c>
      <c r="J433">
        <v>837.23609999999996</v>
      </c>
      <c r="K433">
        <f>_xlfn.XLOOKUP(Sales_Details__2[[#This Row],[Product_ID]],Prod_ID[Product_ID],Prod_ID[Cost])</f>
        <v>88.49</v>
      </c>
      <c r="L433">
        <f>Sales_Details__2[[#This Row],[Total_Amount]]-(Sales_Details__2[[#This Row],[Quantity]]*Sales_Details__2[[#This Row],[Cost]])</f>
        <v>571.76610000000005</v>
      </c>
      <c r="M433" t="str">
        <f t="shared" si="13"/>
        <v>0-5%</v>
      </c>
      <c r="T433" s="3" t="s">
        <v>1334</v>
      </c>
      <c r="U433" s="3" t="s">
        <v>1335</v>
      </c>
      <c r="V433" s="3">
        <v>36</v>
      </c>
      <c r="W433" s="4" t="str">
        <f t="shared" si="12"/>
        <v>36-45</v>
      </c>
      <c r="X433" s="3" t="s">
        <v>16</v>
      </c>
      <c r="Y433" s="3" t="s">
        <v>1336</v>
      </c>
      <c r="Z433" s="3" t="s">
        <v>88</v>
      </c>
      <c r="AA433" s="3" t="s">
        <v>12</v>
      </c>
      <c r="AB433" s="3" t="s">
        <v>13</v>
      </c>
    </row>
    <row r="434" spans="1:28">
      <c r="A434" t="s">
        <v>2256</v>
      </c>
      <c r="B434" s="2">
        <v>45860</v>
      </c>
      <c r="C434" t="s">
        <v>338</v>
      </c>
      <c r="D434" t="s">
        <v>1682</v>
      </c>
      <c r="E434" t="s">
        <v>1776</v>
      </c>
      <c r="F434">
        <v>2</v>
      </c>
      <c r="G434">
        <v>849.8</v>
      </c>
      <c r="H434" s="12">
        <v>0.06</v>
      </c>
      <c r="I434" t="s">
        <v>1828</v>
      </c>
      <c r="J434">
        <v>1597.624</v>
      </c>
      <c r="K434">
        <f>_xlfn.XLOOKUP(Sales_Details__2[[#This Row],[Product_ID]],Prod_ID[Product_ID],Prod_ID[Cost])</f>
        <v>349.17</v>
      </c>
      <c r="L434">
        <f>Sales_Details__2[[#This Row],[Total_Amount]]-(Sales_Details__2[[#This Row],[Quantity]]*Sales_Details__2[[#This Row],[Cost]])</f>
        <v>899.28399999999999</v>
      </c>
      <c r="M434" t="str">
        <f t="shared" si="13"/>
        <v>6-10%</v>
      </c>
      <c r="T434" s="4" t="s">
        <v>1337</v>
      </c>
      <c r="U434" s="4" t="s">
        <v>1338</v>
      </c>
      <c r="V434" s="4">
        <v>27</v>
      </c>
      <c r="W434" s="4" t="str">
        <f t="shared" si="12"/>
        <v>26-35</v>
      </c>
      <c r="X434" s="4" t="s">
        <v>9</v>
      </c>
      <c r="Y434" s="4" t="s">
        <v>1339</v>
      </c>
      <c r="Z434" s="4" t="s">
        <v>30</v>
      </c>
      <c r="AA434" s="4" t="s">
        <v>12</v>
      </c>
      <c r="AB434" s="4" t="s">
        <v>19</v>
      </c>
    </row>
    <row r="435" spans="1:28">
      <c r="A435" t="s">
        <v>2257</v>
      </c>
      <c r="B435" s="2">
        <v>45725</v>
      </c>
      <c r="C435" t="s">
        <v>75</v>
      </c>
      <c r="D435" t="s">
        <v>1630</v>
      </c>
      <c r="E435" t="s">
        <v>1766</v>
      </c>
      <c r="F435">
        <v>3</v>
      </c>
      <c r="G435">
        <v>482.58</v>
      </c>
      <c r="H435" s="12">
        <v>0.28000000000000003</v>
      </c>
      <c r="I435" t="s">
        <v>1825</v>
      </c>
      <c r="J435">
        <v>1042.3728000000001</v>
      </c>
      <c r="K435">
        <f>_xlfn.XLOOKUP(Sales_Details__2[[#This Row],[Product_ID]],Prod_ID[Product_ID],Prod_ID[Cost])</f>
        <v>313.26</v>
      </c>
      <c r="L435">
        <f>Sales_Details__2[[#This Row],[Total_Amount]]-(Sales_Details__2[[#This Row],[Quantity]]*Sales_Details__2[[#This Row],[Cost]])</f>
        <v>102.59280000000012</v>
      </c>
      <c r="M435" t="str">
        <f t="shared" si="13"/>
        <v>21-30%</v>
      </c>
      <c r="T435" s="3" t="s">
        <v>1340</v>
      </c>
      <c r="U435" s="3" t="s">
        <v>1341</v>
      </c>
      <c r="V435" s="3">
        <v>37</v>
      </c>
      <c r="W435" s="4" t="str">
        <f t="shared" si="12"/>
        <v>36-45</v>
      </c>
      <c r="X435" s="3" t="s">
        <v>9</v>
      </c>
      <c r="Y435" s="3" t="s">
        <v>1342</v>
      </c>
      <c r="Z435" s="3" t="s">
        <v>88</v>
      </c>
      <c r="AA435" s="3" t="s">
        <v>12</v>
      </c>
      <c r="AB435" s="3" t="s">
        <v>26</v>
      </c>
    </row>
    <row r="436" spans="1:28">
      <c r="A436" t="s">
        <v>2258</v>
      </c>
      <c r="B436" s="2">
        <v>45699</v>
      </c>
      <c r="C436" t="s">
        <v>399</v>
      </c>
      <c r="D436" t="s">
        <v>1666</v>
      </c>
      <c r="E436" t="s">
        <v>1761</v>
      </c>
      <c r="F436">
        <v>2</v>
      </c>
      <c r="G436">
        <v>64.7</v>
      </c>
      <c r="H436" s="12">
        <v>0</v>
      </c>
      <c r="I436" t="s">
        <v>1823</v>
      </c>
      <c r="J436">
        <v>129.4</v>
      </c>
      <c r="K436">
        <f>_xlfn.XLOOKUP(Sales_Details__2[[#This Row],[Product_ID]],Prod_ID[Product_ID],Prod_ID[Cost])</f>
        <v>17.309999999999999</v>
      </c>
      <c r="L436">
        <f>Sales_Details__2[[#This Row],[Total_Amount]]-(Sales_Details__2[[#This Row],[Quantity]]*Sales_Details__2[[#This Row],[Cost]])</f>
        <v>94.78</v>
      </c>
      <c r="M436" t="str">
        <f t="shared" si="13"/>
        <v>0-5%</v>
      </c>
      <c r="T436" s="4" t="s">
        <v>1343</v>
      </c>
      <c r="U436" s="4" t="s">
        <v>1344</v>
      </c>
      <c r="V436" s="4">
        <v>51</v>
      </c>
      <c r="W436" s="4" t="str">
        <f t="shared" si="12"/>
        <v>46-55</v>
      </c>
      <c r="X436" s="4" t="s">
        <v>16</v>
      </c>
      <c r="Y436" s="4" t="s">
        <v>1345</v>
      </c>
      <c r="Z436" s="4" t="s">
        <v>58</v>
      </c>
      <c r="AA436" s="4" t="s">
        <v>12</v>
      </c>
      <c r="AB436" s="4" t="s">
        <v>31</v>
      </c>
    </row>
    <row r="437" spans="1:28">
      <c r="A437" t="s">
        <v>2259</v>
      </c>
      <c r="B437" s="2">
        <v>45266</v>
      </c>
      <c r="C437" t="s">
        <v>499</v>
      </c>
      <c r="D437" t="s">
        <v>1555</v>
      </c>
      <c r="E437" t="s">
        <v>1773</v>
      </c>
      <c r="F437">
        <v>3</v>
      </c>
      <c r="G437">
        <v>589.83000000000004</v>
      </c>
      <c r="H437" s="12">
        <v>0.26</v>
      </c>
      <c r="I437" t="s">
        <v>1823</v>
      </c>
      <c r="J437">
        <v>1309.4226000000001</v>
      </c>
      <c r="K437">
        <f>_xlfn.XLOOKUP(Sales_Details__2[[#This Row],[Product_ID]],Prod_ID[Product_ID],Prod_ID[Cost])</f>
        <v>261</v>
      </c>
      <c r="L437">
        <f>Sales_Details__2[[#This Row],[Total_Amount]]-(Sales_Details__2[[#This Row],[Quantity]]*Sales_Details__2[[#This Row],[Cost]])</f>
        <v>526.4226000000001</v>
      </c>
      <c r="M437" t="str">
        <f t="shared" si="13"/>
        <v>21-30%</v>
      </c>
      <c r="T437" s="3" t="s">
        <v>1346</v>
      </c>
      <c r="U437" s="3" t="s">
        <v>1347</v>
      </c>
      <c r="V437" s="3">
        <v>48</v>
      </c>
      <c r="W437" s="4" t="str">
        <f t="shared" si="12"/>
        <v>46-55</v>
      </c>
      <c r="X437" s="3" t="s">
        <v>16</v>
      </c>
      <c r="Y437" s="3" t="s">
        <v>1348</v>
      </c>
      <c r="Z437" s="3" t="s">
        <v>254</v>
      </c>
      <c r="AA437" s="3" t="s">
        <v>12</v>
      </c>
      <c r="AB437" s="3" t="s">
        <v>13</v>
      </c>
    </row>
    <row r="438" spans="1:28">
      <c r="A438" t="s">
        <v>2260</v>
      </c>
      <c r="B438" s="2">
        <v>45889</v>
      </c>
      <c r="C438" t="s">
        <v>914</v>
      </c>
      <c r="D438" t="s">
        <v>1551</v>
      </c>
      <c r="E438" t="s">
        <v>1786</v>
      </c>
      <c r="F438">
        <v>4</v>
      </c>
      <c r="G438">
        <v>758.49</v>
      </c>
      <c r="H438" s="12">
        <v>0.16</v>
      </c>
      <c r="I438" t="s">
        <v>1828</v>
      </c>
      <c r="J438">
        <v>2548.5264000000002</v>
      </c>
      <c r="K438">
        <f>_xlfn.XLOOKUP(Sales_Details__2[[#This Row],[Product_ID]],Prod_ID[Product_ID],Prod_ID[Cost])</f>
        <v>364.67</v>
      </c>
      <c r="L438">
        <f>Sales_Details__2[[#This Row],[Total_Amount]]-(Sales_Details__2[[#This Row],[Quantity]]*Sales_Details__2[[#This Row],[Cost]])</f>
        <v>1089.8464000000001</v>
      </c>
      <c r="M438" t="str">
        <f t="shared" si="13"/>
        <v>11-20%</v>
      </c>
      <c r="T438" s="4" t="s">
        <v>1349</v>
      </c>
      <c r="U438" s="4" t="s">
        <v>1350</v>
      </c>
      <c r="V438" s="4">
        <v>37</v>
      </c>
      <c r="W438" s="4" t="str">
        <f t="shared" si="12"/>
        <v>36-45</v>
      </c>
      <c r="X438" s="4" t="s">
        <v>16</v>
      </c>
      <c r="Y438" s="4" t="s">
        <v>1351</v>
      </c>
      <c r="Z438" s="4" t="s">
        <v>106</v>
      </c>
      <c r="AA438" s="4" t="s">
        <v>12</v>
      </c>
      <c r="AB438" s="4" t="s">
        <v>31</v>
      </c>
    </row>
    <row r="439" spans="1:28">
      <c r="A439" t="s">
        <v>2261</v>
      </c>
      <c r="B439" s="2">
        <v>45555</v>
      </c>
      <c r="C439" t="s">
        <v>202</v>
      </c>
      <c r="D439" t="s">
        <v>1622</v>
      </c>
      <c r="E439" t="s">
        <v>1794</v>
      </c>
      <c r="F439">
        <v>4</v>
      </c>
      <c r="G439">
        <v>747.56</v>
      </c>
      <c r="H439" s="12">
        <v>0.09</v>
      </c>
      <c r="I439" t="s">
        <v>1828</v>
      </c>
      <c r="J439">
        <v>2721.1183999999998</v>
      </c>
      <c r="K439">
        <f>_xlfn.XLOOKUP(Sales_Details__2[[#This Row],[Product_ID]],Prod_ID[Product_ID],Prod_ID[Cost])</f>
        <v>353.47</v>
      </c>
      <c r="L439">
        <f>Sales_Details__2[[#This Row],[Total_Amount]]-(Sales_Details__2[[#This Row],[Quantity]]*Sales_Details__2[[#This Row],[Cost]])</f>
        <v>1307.2383999999997</v>
      </c>
      <c r="M439" t="str">
        <f t="shared" si="13"/>
        <v>6-10%</v>
      </c>
      <c r="T439" s="3" t="s">
        <v>1352</v>
      </c>
      <c r="U439" s="3" t="s">
        <v>1353</v>
      </c>
      <c r="V439" s="3">
        <v>61</v>
      </c>
      <c r="W439" s="4" t="str">
        <f t="shared" si="12"/>
        <v>56-64</v>
      </c>
      <c r="X439" s="3" t="s">
        <v>9</v>
      </c>
      <c r="Y439" s="3" t="s">
        <v>1354</v>
      </c>
      <c r="Z439" s="3" t="s">
        <v>39</v>
      </c>
      <c r="AA439" s="3" t="s">
        <v>12</v>
      </c>
      <c r="AB439" s="3" t="s">
        <v>13</v>
      </c>
    </row>
    <row r="440" spans="1:28">
      <c r="A440" t="s">
        <v>2262</v>
      </c>
      <c r="B440" s="2">
        <v>45813</v>
      </c>
      <c r="C440" t="s">
        <v>809</v>
      </c>
      <c r="D440" t="s">
        <v>1628</v>
      </c>
      <c r="E440" t="s">
        <v>1807</v>
      </c>
      <c r="F440">
        <v>3</v>
      </c>
      <c r="G440">
        <v>551.22</v>
      </c>
      <c r="H440" s="12">
        <v>0.12</v>
      </c>
      <c r="I440" t="s">
        <v>1825</v>
      </c>
      <c r="J440">
        <v>1455.2208000000001</v>
      </c>
      <c r="K440">
        <f>_xlfn.XLOOKUP(Sales_Details__2[[#This Row],[Product_ID]],Prod_ID[Product_ID],Prod_ID[Cost])</f>
        <v>38.520000000000003</v>
      </c>
      <c r="L440">
        <f>Sales_Details__2[[#This Row],[Total_Amount]]-(Sales_Details__2[[#This Row],[Quantity]]*Sales_Details__2[[#This Row],[Cost]])</f>
        <v>1339.6608000000001</v>
      </c>
      <c r="M440" t="str">
        <f t="shared" si="13"/>
        <v>11-20%</v>
      </c>
      <c r="T440" s="4" t="s">
        <v>1355</v>
      </c>
      <c r="U440" s="4" t="s">
        <v>1356</v>
      </c>
      <c r="V440" s="4">
        <v>47</v>
      </c>
      <c r="W440" s="4" t="str">
        <f t="shared" si="12"/>
        <v>46-55</v>
      </c>
      <c r="X440" s="4" t="s">
        <v>16</v>
      </c>
      <c r="Y440" s="4" t="s">
        <v>597</v>
      </c>
      <c r="Z440" s="4" t="s">
        <v>47</v>
      </c>
      <c r="AA440" s="4" t="s">
        <v>12</v>
      </c>
      <c r="AB440" s="4" t="s">
        <v>19</v>
      </c>
    </row>
    <row r="441" spans="1:28">
      <c r="A441" t="s">
        <v>2263</v>
      </c>
      <c r="B441" s="2">
        <v>45811</v>
      </c>
      <c r="C441" t="s">
        <v>532</v>
      </c>
      <c r="D441" t="s">
        <v>1686</v>
      </c>
      <c r="E441" t="s">
        <v>1799</v>
      </c>
      <c r="F441">
        <v>2</v>
      </c>
      <c r="G441">
        <v>527.05999999999995</v>
      </c>
      <c r="H441" s="12">
        <v>0.17</v>
      </c>
      <c r="I441" t="s">
        <v>1825</v>
      </c>
      <c r="J441">
        <v>874.91959999999995</v>
      </c>
      <c r="K441">
        <f>_xlfn.XLOOKUP(Sales_Details__2[[#This Row],[Product_ID]],Prod_ID[Product_ID],Prod_ID[Cost])</f>
        <v>218.22</v>
      </c>
      <c r="L441">
        <f>Sales_Details__2[[#This Row],[Total_Amount]]-(Sales_Details__2[[#This Row],[Quantity]]*Sales_Details__2[[#This Row],[Cost]])</f>
        <v>438.47959999999995</v>
      </c>
      <c r="M441" t="str">
        <f t="shared" si="13"/>
        <v>11-20%</v>
      </c>
      <c r="T441" s="3" t="s">
        <v>1357</v>
      </c>
      <c r="U441" s="3" t="s">
        <v>1358</v>
      </c>
      <c r="V441" s="3">
        <v>59</v>
      </c>
      <c r="W441" s="4" t="str">
        <f t="shared" si="12"/>
        <v>56-64</v>
      </c>
      <c r="X441" s="3" t="s">
        <v>16</v>
      </c>
      <c r="Y441" s="3" t="s">
        <v>1359</v>
      </c>
      <c r="Z441" s="3" t="s">
        <v>237</v>
      </c>
      <c r="AA441" s="3" t="s">
        <v>12</v>
      </c>
      <c r="AB441" s="3" t="s">
        <v>19</v>
      </c>
    </row>
    <row r="442" spans="1:28">
      <c r="A442" t="s">
        <v>2264</v>
      </c>
      <c r="B442" s="2">
        <v>45670</v>
      </c>
      <c r="C442" t="s">
        <v>350</v>
      </c>
      <c r="D442" t="s">
        <v>1672</v>
      </c>
      <c r="E442" t="s">
        <v>1773</v>
      </c>
      <c r="F442">
        <v>4</v>
      </c>
      <c r="G442">
        <v>875.41</v>
      </c>
      <c r="H442" s="12">
        <v>0.27</v>
      </c>
      <c r="I442" t="s">
        <v>1823</v>
      </c>
      <c r="J442">
        <v>2556.1972000000001</v>
      </c>
      <c r="K442">
        <f>_xlfn.XLOOKUP(Sales_Details__2[[#This Row],[Product_ID]],Prod_ID[Product_ID],Prod_ID[Cost])</f>
        <v>86.42</v>
      </c>
      <c r="L442">
        <f>Sales_Details__2[[#This Row],[Total_Amount]]-(Sales_Details__2[[#This Row],[Quantity]]*Sales_Details__2[[#This Row],[Cost]])</f>
        <v>2210.5172000000002</v>
      </c>
      <c r="M442" t="str">
        <f t="shared" si="13"/>
        <v>21-30%</v>
      </c>
      <c r="T442" s="4" t="s">
        <v>1360</v>
      </c>
      <c r="U442" s="4" t="s">
        <v>1361</v>
      </c>
      <c r="V442" s="4">
        <v>53</v>
      </c>
      <c r="W442" s="4" t="str">
        <f t="shared" si="12"/>
        <v>46-55</v>
      </c>
      <c r="X442" s="4" t="s">
        <v>9</v>
      </c>
      <c r="Y442" s="4" t="s">
        <v>931</v>
      </c>
      <c r="Z442" s="4" t="s">
        <v>156</v>
      </c>
      <c r="AA442" s="4" t="s">
        <v>12</v>
      </c>
      <c r="AB442" s="4" t="s">
        <v>31</v>
      </c>
    </row>
    <row r="443" spans="1:28">
      <c r="A443" t="s">
        <v>2265</v>
      </c>
      <c r="B443" s="2">
        <v>45736</v>
      </c>
      <c r="C443" t="s">
        <v>40</v>
      </c>
      <c r="D443" t="s">
        <v>1718</v>
      </c>
      <c r="E443" t="s">
        <v>1752</v>
      </c>
      <c r="F443">
        <v>2</v>
      </c>
      <c r="G443">
        <v>226.43</v>
      </c>
      <c r="H443" s="12">
        <v>0.03</v>
      </c>
      <c r="I443" t="s">
        <v>1823</v>
      </c>
      <c r="J443">
        <v>439.27420000000001</v>
      </c>
      <c r="K443">
        <f>_xlfn.XLOOKUP(Sales_Details__2[[#This Row],[Product_ID]],Prod_ID[Product_ID],Prod_ID[Cost])</f>
        <v>119.57</v>
      </c>
      <c r="L443">
        <f>Sales_Details__2[[#This Row],[Total_Amount]]-(Sales_Details__2[[#This Row],[Quantity]]*Sales_Details__2[[#This Row],[Cost]])</f>
        <v>200.13420000000002</v>
      </c>
      <c r="M443" t="str">
        <f t="shared" si="13"/>
        <v>0-5%</v>
      </c>
      <c r="T443" s="3" t="s">
        <v>1362</v>
      </c>
      <c r="U443" s="3" t="s">
        <v>1363</v>
      </c>
      <c r="V443" s="3">
        <v>60</v>
      </c>
      <c r="W443" s="4" t="str">
        <f t="shared" si="12"/>
        <v>56-64</v>
      </c>
      <c r="X443" s="3" t="s">
        <v>9</v>
      </c>
      <c r="Y443" s="3" t="s">
        <v>1364</v>
      </c>
      <c r="Z443" s="3" t="s">
        <v>18</v>
      </c>
      <c r="AA443" s="3" t="s">
        <v>12</v>
      </c>
      <c r="AB443" s="3" t="s">
        <v>31</v>
      </c>
    </row>
    <row r="444" spans="1:28">
      <c r="A444" t="s">
        <v>2266</v>
      </c>
      <c r="B444" s="2">
        <v>45480</v>
      </c>
      <c r="C444" t="s">
        <v>141</v>
      </c>
      <c r="D444" t="s">
        <v>1706</v>
      </c>
      <c r="E444" t="s">
        <v>1773</v>
      </c>
      <c r="F444">
        <v>2</v>
      </c>
      <c r="G444">
        <v>285.39</v>
      </c>
      <c r="H444" s="12">
        <v>0.1</v>
      </c>
      <c r="I444" t="s">
        <v>1823</v>
      </c>
      <c r="J444">
        <v>513.702</v>
      </c>
      <c r="K444">
        <f>_xlfn.XLOOKUP(Sales_Details__2[[#This Row],[Product_ID]],Prod_ID[Product_ID],Prod_ID[Cost])</f>
        <v>228.53</v>
      </c>
      <c r="L444">
        <f>Sales_Details__2[[#This Row],[Total_Amount]]-(Sales_Details__2[[#This Row],[Quantity]]*Sales_Details__2[[#This Row],[Cost]])</f>
        <v>56.641999999999996</v>
      </c>
      <c r="M444" t="str">
        <f t="shared" si="13"/>
        <v>6-10%</v>
      </c>
      <c r="T444" s="4" t="s">
        <v>1365</v>
      </c>
      <c r="U444" s="4" t="s">
        <v>1366</v>
      </c>
      <c r="V444" s="4">
        <v>31</v>
      </c>
      <c r="W444" s="4" t="str">
        <f t="shared" si="12"/>
        <v>26-35</v>
      </c>
      <c r="X444" s="4" t="s">
        <v>9</v>
      </c>
      <c r="Y444" s="4" t="s">
        <v>1367</v>
      </c>
      <c r="Z444" s="4" t="s">
        <v>324</v>
      </c>
      <c r="AA444" s="4" t="s">
        <v>12</v>
      </c>
      <c r="AB444" s="4" t="s">
        <v>31</v>
      </c>
    </row>
    <row r="445" spans="1:28">
      <c r="A445" t="s">
        <v>2267</v>
      </c>
      <c r="B445" s="2">
        <v>45929</v>
      </c>
      <c r="C445" t="s">
        <v>1050</v>
      </c>
      <c r="D445" t="s">
        <v>1570</v>
      </c>
      <c r="E445" t="s">
        <v>1801</v>
      </c>
      <c r="F445">
        <v>2</v>
      </c>
      <c r="G445">
        <v>298.01</v>
      </c>
      <c r="H445" s="12">
        <v>0.05</v>
      </c>
      <c r="I445" t="s">
        <v>1823</v>
      </c>
      <c r="J445">
        <v>566.21900000000005</v>
      </c>
      <c r="K445">
        <f>_xlfn.XLOOKUP(Sales_Details__2[[#This Row],[Product_ID]],Prod_ID[Product_ID],Prod_ID[Cost])</f>
        <v>449.4</v>
      </c>
      <c r="L445">
        <f>Sales_Details__2[[#This Row],[Total_Amount]]-(Sales_Details__2[[#This Row],[Quantity]]*Sales_Details__2[[#This Row],[Cost]])</f>
        <v>-332.5809999999999</v>
      </c>
      <c r="M445" t="str">
        <f t="shared" si="13"/>
        <v>0-5%</v>
      </c>
      <c r="T445" s="3" t="s">
        <v>1368</v>
      </c>
      <c r="U445" s="3" t="s">
        <v>1369</v>
      </c>
      <c r="V445" s="3">
        <v>42</v>
      </c>
      <c r="W445" s="4" t="str">
        <f t="shared" si="12"/>
        <v>36-45</v>
      </c>
      <c r="X445" s="3" t="s">
        <v>16</v>
      </c>
      <c r="Y445" s="3" t="s">
        <v>1370</v>
      </c>
      <c r="Z445" s="3" t="s">
        <v>35</v>
      </c>
      <c r="AA445" s="3" t="s">
        <v>12</v>
      </c>
      <c r="AB445" s="3" t="s">
        <v>26</v>
      </c>
    </row>
    <row r="446" spans="1:28">
      <c r="A446" t="s">
        <v>2268</v>
      </c>
      <c r="B446" s="2">
        <v>45626</v>
      </c>
      <c r="C446" t="s">
        <v>532</v>
      </c>
      <c r="D446" t="s">
        <v>1628</v>
      </c>
      <c r="E446" t="s">
        <v>1769</v>
      </c>
      <c r="F446">
        <v>4</v>
      </c>
      <c r="G446">
        <v>753.49</v>
      </c>
      <c r="H446" s="12">
        <v>0.26</v>
      </c>
      <c r="I446" t="s">
        <v>1828</v>
      </c>
      <c r="J446">
        <v>2230.3303999999998</v>
      </c>
      <c r="K446">
        <f>_xlfn.XLOOKUP(Sales_Details__2[[#This Row],[Product_ID]],Prod_ID[Product_ID],Prod_ID[Cost])</f>
        <v>38.520000000000003</v>
      </c>
      <c r="L446">
        <f>Sales_Details__2[[#This Row],[Total_Amount]]-(Sales_Details__2[[#This Row],[Quantity]]*Sales_Details__2[[#This Row],[Cost]])</f>
        <v>2076.2503999999999</v>
      </c>
      <c r="M446" t="str">
        <f t="shared" si="13"/>
        <v>21-30%</v>
      </c>
      <c r="T446" s="4" t="s">
        <v>1371</v>
      </c>
      <c r="U446" s="4" t="s">
        <v>1372</v>
      </c>
      <c r="V446" s="4">
        <v>51</v>
      </c>
      <c r="W446" s="4" t="str">
        <f t="shared" si="12"/>
        <v>46-55</v>
      </c>
      <c r="X446" s="4" t="s">
        <v>9</v>
      </c>
      <c r="Y446" s="4" t="s">
        <v>1373</v>
      </c>
      <c r="Z446" s="4" t="s">
        <v>359</v>
      </c>
      <c r="AA446" s="4" t="s">
        <v>12</v>
      </c>
      <c r="AB446" s="4" t="s">
        <v>31</v>
      </c>
    </row>
    <row r="447" spans="1:28">
      <c r="A447" t="s">
        <v>2269</v>
      </c>
      <c r="B447" s="2">
        <v>45460</v>
      </c>
      <c r="C447" t="s">
        <v>1501</v>
      </c>
      <c r="D447" t="s">
        <v>1704</v>
      </c>
      <c r="E447" t="s">
        <v>1794</v>
      </c>
      <c r="F447">
        <v>2</v>
      </c>
      <c r="G447">
        <v>130.38999999999999</v>
      </c>
      <c r="H447" s="12">
        <v>0.17</v>
      </c>
      <c r="I447" t="s">
        <v>1825</v>
      </c>
      <c r="J447">
        <v>216.44739999999999</v>
      </c>
      <c r="K447">
        <f>_xlfn.XLOOKUP(Sales_Details__2[[#This Row],[Product_ID]],Prod_ID[Product_ID],Prod_ID[Cost])</f>
        <v>325.26</v>
      </c>
      <c r="L447">
        <f>Sales_Details__2[[#This Row],[Total_Amount]]-(Sales_Details__2[[#This Row],[Quantity]]*Sales_Details__2[[#This Row],[Cost]])</f>
        <v>-434.07259999999997</v>
      </c>
      <c r="M447" t="str">
        <f t="shared" si="13"/>
        <v>11-20%</v>
      </c>
      <c r="T447" s="3" t="s">
        <v>1374</v>
      </c>
      <c r="U447" s="3" t="s">
        <v>1375</v>
      </c>
      <c r="V447" s="3">
        <v>19</v>
      </c>
      <c r="W447" s="4" t="str">
        <f t="shared" si="12"/>
        <v>18-25</v>
      </c>
      <c r="X447" s="3" t="s">
        <v>9</v>
      </c>
      <c r="Y447" s="3" t="s">
        <v>1376</v>
      </c>
      <c r="Z447" s="3" t="s">
        <v>845</v>
      </c>
      <c r="AA447" s="3" t="s">
        <v>12</v>
      </c>
      <c r="AB447" s="3" t="s">
        <v>13</v>
      </c>
    </row>
    <row r="448" spans="1:28">
      <c r="A448" t="s">
        <v>2270</v>
      </c>
      <c r="B448" s="2">
        <v>45709</v>
      </c>
      <c r="C448" t="s">
        <v>1083</v>
      </c>
      <c r="D448" t="s">
        <v>1592</v>
      </c>
      <c r="E448" t="s">
        <v>1786</v>
      </c>
      <c r="F448">
        <v>4</v>
      </c>
      <c r="G448">
        <v>164.02</v>
      </c>
      <c r="H448" s="12">
        <v>0.01</v>
      </c>
      <c r="I448" t="s">
        <v>1825</v>
      </c>
      <c r="J448">
        <v>649.51919999999996</v>
      </c>
      <c r="K448">
        <f>_xlfn.XLOOKUP(Sales_Details__2[[#This Row],[Product_ID]],Prod_ID[Product_ID],Prod_ID[Cost])</f>
        <v>484.62</v>
      </c>
      <c r="L448">
        <f>Sales_Details__2[[#This Row],[Total_Amount]]-(Sales_Details__2[[#This Row],[Quantity]]*Sales_Details__2[[#This Row],[Cost]])</f>
        <v>-1288.9608000000001</v>
      </c>
      <c r="M448" t="str">
        <f t="shared" si="13"/>
        <v>0-5%</v>
      </c>
      <c r="T448" s="4" t="s">
        <v>1377</v>
      </c>
      <c r="U448" s="4" t="s">
        <v>1378</v>
      </c>
      <c r="V448" s="4">
        <v>41</v>
      </c>
      <c r="W448" s="4" t="str">
        <f t="shared" si="12"/>
        <v>36-45</v>
      </c>
      <c r="X448" s="4" t="s">
        <v>16</v>
      </c>
      <c r="Y448" s="4" t="s">
        <v>1379</v>
      </c>
      <c r="Z448" s="4" t="s">
        <v>287</v>
      </c>
      <c r="AA448" s="4" t="s">
        <v>12</v>
      </c>
      <c r="AB448" s="4" t="s">
        <v>19</v>
      </c>
    </row>
    <row r="449" spans="1:28">
      <c r="A449" t="s">
        <v>2271</v>
      </c>
      <c r="B449" s="2">
        <v>45551</v>
      </c>
      <c r="C449" t="s">
        <v>547</v>
      </c>
      <c r="D449" t="s">
        <v>1606</v>
      </c>
      <c r="E449" t="s">
        <v>1769</v>
      </c>
      <c r="F449">
        <v>2</v>
      </c>
      <c r="G449">
        <v>527.51</v>
      </c>
      <c r="H449" s="12">
        <v>0.18</v>
      </c>
      <c r="I449" t="s">
        <v>1825</v>
      </c>
      <c r="J449">
        <v>865.1164</v>
      </c>
      <c r="K449">
        <f>_xlfn.XLOOKUP(Sales_Details__2[[#This Row],[Product_ID]],Prod_ID[Product_ID],Prod_ID[Cost])</f>
        <v>218.48</v>
      </c>
      <c r="L449">
        <f>Sales_Details__2[[#This Row],[Total_Amount]]-(Sales_Details__2[[#This Row],[Quantity]]*Sales_Details__2[[#This Row],[Cost]])</f>
        <v>428.15640000000002</v>
      </c>
      <c r="M449" t="str">
        <f t="shared" si="13"/>
        <v>11-20%</v>
      </c>
      <c r="T449" s="3" t="s">
        <v>1380</v>
      </c>
      <c r="U449" s="3" t="s">
        <v>1381</v>
      </c>
      <c r="V449" s="3">
        <v>35</v>
      </c>
      <c r="W449" s="4" t="str">
        <f t="shared" si="12"/>
        <v>26-35</v>
      </c>
      <c r="X449" s="3" t="s">
        <v>9</v>
      </c>
      <c r="Y449" s="3" t="s">
        <v>1382</v>
      </c>
      <c r="Z449" s="3" t="s">
        <v>96</v>
      </c>
      <c r="AA449" s="3" t="s">
        <v>12</v>
      </c>
      <c r="AB449" s="3" t="s">
        <v>31</v>
      </c>
    </row>
    <row r="450" spans="1:28">
      <c r="A450" t="s">
        <v>2272</v>
      </c>
      <c r="B450" s="2">
        <v>45939</v>
      </c>
      <c r="C450" t="s">
        <v>809</v>
      </c>
      <c r="D450" t="s">
        <v>1662</v>
      </c>
      <c r="E450" t="s">
        <v>1797</v>
      </c>
      <c r="F450">
        <v>3</v>
      </c>
      <c r="G450">
        <v>628.17999999999995</v>
      </c>
      <c r="H450" s="12">
        <v>0.26</v>
      </c>
      <c r="I450" t="s">
        <v>1823</v>
      </c>
      <c r="J450">
        <v>1394.5596</v>
      </c>
      <c r="K450">
        <f>_xlfn.XLOOKUP(Sales_Details__2[[#This Row],[Product_ID]],Prod_ID[Product_ID],Prod_ID[Cost])</f>
        <v>30.62</v>
      </c>
      <c r="L450">
        <f>Sales_Details__2[[#This Row],[Total_Amount]]-(Sales_Details__2[[#This Row],[Quantity]]*Sales_Details__2[[#This Row],[Cost]])</f>
        <v>1302.6996000000001</v>
      </c>
      <c r="M450" t="str">
        <f t="shared" si="13"/>
        <v>21-30%</v>
      </c>
      <c r="T450" s="4" t="s">
        <v>1383</v>
      </c>
      <c r="U450" s="4" t="s">
        <v>1384</v>
      </c>
      <c r="V450" s="4">
        <v>45</v>
      </c>
      <c r="W450" s="4" t="str">
        <f t="shared" si="12"/>
        <v>36-45</v>
      </c>
      <c r="X450" s="4" t="s">
        <v>9</v>
      </c>
      <c r="Y450" s="4" t="s">
        <v>1385</v>
      </c>
      <c r="Z450" s="4" t="s">
        <v>11</v>
      </c>
      <c r="AA450" s="4" t="s">
        <v>12</v>
      </c>
      <c r="AB450" s="4" t="s">
        <v>13</v>
      </c>
    </row>
    <row r="451" spans="1:28">
      <c r="A451" t="s">
        <v>2273</v>
      </c>
      <c r="B451" s="2">
        <v>45553</v>
      </c>
      <c r="C451" t="s">
        <v>857</v>
      </c>
      <c r="D451" t="s">
        <v>1660</v>
      </c>
      <c r="E451" t="s">
        <v>1766</v>
      </c>
      <c r="F451">
        <v>1</v>
      </c>
      <c r="G451">
        <v>862.31</v>
      </c>
      <c r="H451" s="12">
        <v>0.06</v>
      </c>
      <c r="I451" t="s">
        <v>1823</v>
      </c>
      <c r="J451">
        <v>810.57140000000004</v>
      </c>
      <c r="K451">
        <f>_xlfn.XLOOKUP(Sales_Details__2[[#This Row],[Product_ID]],Prod_ID[Product_ID],Prod_ID[Cost])</f>
        <v>461.47</v>
      </c>
      <c r="L451">
        <f>Sales_Details__2[[#This Row],[Total_Amount]]-(Sales_Details__2[[#This Row],[Quantity]]*Sales_Details__2[[#This Row],[Cost]])</f>
        <v>349.10140000000001</v>
      </c>
      <c r="M451" t="str">
        <f t="shared" si="13"/>
        <v>6-10%</v>
      </c>
      <c r="T451" s="3" t="s">
        <v>1386</v>
      </c>
      <c r="U451" s="3" t="s">
        <v>1387</v>
      </c>
      <c r="V451" s="3">
        <v>64</v>
      </c>
      <c r="W451" s="4" t="str">
        <f t="shared" ref="W451:W502" si="14">IF(V451&lt;=25,"18-25",IF(V451&lt;=35,"26-35",IF(V451&lt;=45,"36-45",IF(V451&lt;=55,"46-55","56-64"))))</f>
        <v>56-64</v>
      </c>
      <c r="X451" s="3" t="s">
        <v>16</v>
      </c>
      <c r="Y451" s="3" t="s">
        <v>1388</v>
      </c>
      <c r="Z451" s="3" t="s">
        <v>845</v>
      </c>
      <c r="AA451" s="3" t="s">
        <v>12</v>
      </c>
      <c r="AB451" s="3" t="s">
        <v>26</v>
      </c>
    </row>
    <row r="452" spans="1:28">
      <c r="A452" t="s">
        <v>2274</v>
      </c>
      <c r="B452" s="2">
        <v>45806</v>
      </c>
      <c r="C452" t="s">
        <v>261</v>
      </c>
      <c r="D452" t="s">
        <v>1714</v>
      </c>
      <c r="E452" t="s">
        <v>1799</v>
      </c>
      <c r="F452">
        <v>2</v>
      </c>
      <c r="G452">
        <v>541.39</v>
      </c>
      <c r="H452" s="12">
        <v>0.03</v>
      </c>
      <c r="I452" t="s">
        <v>1828</v>
      </c>
      <c r="J452">
        <v>1050.2965999999999</v>
      </c>
      <c r="K452">
        <f>_xlfn.XLOOKUP(Sales_Details__2[[#This Row],[Product_ID]],Prod_ID[Product_ID],Prod_ID[Cost])</f>
        <v>305.49</v>
      </c>
      <c r="L452">
        <f>Sales_Details__2[[#This Row],[Total_Amount]]-(Sales_Details__2[[#This Row],[Quantity]]*Sales_Details__2[[#This Row],[Cost]])</f>
        <v>439.31659999999988</v>
      </c>
      <c r="M452" t="str">
        <f t="shared" ref="M452:M515" si="15">IF(H452&lt;=0.05,"0-5%",IF(H452&lt;=0.1,"6-10%",IF(H452&lt;=0.2,"11-20%","21-30%")))</f>
        <v>0-5%</v>
      </c>
      <c r="T452" s="4" t="s">
        <v>1389</v>
      </c>
      <c r="U452" s="4" t="s">
        <v>1390</v>
      </c>
      <c r="V452" s="4">
        <v>29</v>
      </c>
      <c r="W452" s="4" t="str">
        <f t="shared" si="14"/>
        <v>26-35</v>
      </c>
      <c r="X452" s="4" t="s">
        <v>9</v>
      </c>
      <c r="Y452" s="4" t="s">
        <v>1391</v>
      </c>
      <c r="Z452" s="4" t="s">
        <v>25</v>
      </c>
      <c r="AA452" s="4" t="s">
        <v>12</v>
      </c>
      <c r="AB452" s="4" t="s">
        <v>26</v>
      </c>
    </row>
    <row r="453" spans="1:28">
      <c r="A453" t="s">
        <v>2275</v>
      </c>
      <c r="B453" s="2">
        <v>45811</v>
      </c>
      <c r="C453" t="s">
        <v>1469</v>
      </c>
      <c r="D453" t="s">
        <v>1700</v>
      </c>
      <c r="E453" t="s">
        <v>1804</v>
      </c>
      <c r="F453">
        <v>3</v>
      </c>
      <c r="G453">
        <v>761.8</v>
      </c>
      <c r="H453" s="12">
        <v>0.06</v>
      </c>
      <c r="I453" t="s">
        <v>1828</v>
      </c>
      <c r="J453">
        <v>2148.2759999999998</v>
      </c>
      <c r="K453">
        <f>_xlfn.XLOOKUP(Sales_Details__2[[#This Row],[Product_ID]],Prod_ID[Product_ID],Prod_ID[Cost])</f>
        <v>392.89</v>
      </c>
      <c r="L453">
        <f>Sales_Details__2[[#This Row],[Total_Amount]]-(Sales_Details__2[[#This Row],[Quantity]]*Sales_Details__2[[#This Row],[Cost]])</f>
        <v>969.60599999999977</v>
      </c>
      <c r="M453" t="str">
        <f t="shared" si="15"/>
        <v>6-10%</v>
      </c>
      <c r="T453" s="3" t="s">
        <v>1392</v>
      </c>
      <c r="U453" s="3" t="s">
        <v>1393</v>
      </c>
      <c r="V453" s="3">
        <v>59</v>
      </c>
      <c r="W453" s="4" t="str">
        <f t="shared" si="14"/>
        <v>56-64</v>
      </c>
      <c r="X453" s="3" t="s">
        <v>9</v>
      </c>
      <c r="Y453" s="3" t="s">
        <v>1394</v>
      </c>
      <c r="Z453" s="3" t="s">
        <v>70</v>
      </c>
      <c r="AA453" s="3" t="s">
        <v>12</v>
      </c>
      <c r="AB453" s="3" t="s">
        <v>26</v>
      </c>
    </row>
    <row r="454" spans="1:28">
      <c r="A454" t="s">
        <v>2276</v>
      </c>
      <c r="B454" s="2">
        <v>45508</v>
      </c>
      <c r="C454" t="s">
        <v>1310</v>
      </c>
      <c r="D454" t="s">
        <v>1646</v>
      </c>
      <c r="E454" t="s">
        <v>1761</v>
      </c>
      <c r="F454">
        <v>4</v>
      </c>
      <c r="G454">
        <v>829.36</v>
      </c>
      <c r="H454" s="12">
        <v>0.11</v>
      </c>
      <c r="I454" t="s">
        <v>1825</v>
      </c>
      <c r="J454">
        <v>2952.5216</v>
      </c>
      <c r="K454">
        <f>_xlfn.XLOOKUP(Sales_Details__2[[#This Row],[Product_ID]],Prod_ID[Product_ID],Prod_ID[Cost])</f>
        <v>43.29</v>
      </c>
      <c r="L454">
        <f>Sales_Details__2[[#This Row],[Total_Amount]]-(Sales_Details__2[[#This Row],[Quantity]]*Sales_Details__2[[#This Row],[Cost]])</f>
        <v>2779.3616000000002</v>
      </c>
      <c r="M454" t="str">
        <f t="shared" si="15"/>
        <v>11-20%</v>
      </c>
      <c r="T454" s="4" t="s">
        <v>1395</v>
      </c>
      <c r="U454" s="4" t="s">
        <v>1396</v>
      </c>
      <c r="V454" s="4">
        <v>46</v>
      </c>
      <c r="W454" s="4" t="str">
        <f t="shared" si="14"/>
        <v>46-55</v>
      </c>
      <c r="X454" s="4" t="s">
        <v>9</v>
      </c>
      <c r="Y454" s="4" t="s">
        <v>564</v>
      </c>
      <c r="Z454" s="4" t="s">
        <v>233</v>
      </c>
      <c r="AA454" s="4" t="s">
        <v>12</v>
      </c>
      <c r="AB454" s="4" t="s">
        <v>13</v>
      </c>
    </row>
    <row r="455" spans="1:28">
      <c r="A455" t="s">
        <v>2277</v>
      </c>
      <c r="B455" s="2">
        <v>45460</v>
      </c>
      <c r="C455" t="s">
        <v>1257</v>
      </c>
      <c r="D455" t="s">
        <v>1594</v>
      </c>
      <c r="E455" t="s">
        <v>1804</v>
      </c>
      <c r="F455">
        <v>2</v>
      </c>
      <c r="G455">
        <v>425.06</v>
      </c>
      <c r="H455" s="12">
        <v>0.09</v>
      </c>
      <c r="I455" t="s">
        <v>1825</v>
      </c>
      <c r="J455">
        <v>773.60919999999999</v>
      </c>
      <c r="K455">
        <f>_xlfn.XLOOKUP(Sales_Details__2[[#This Row],[Product_ID]],Prod_ID[Product_ID],Prod_ID[Cost])</f>
        <v>282.995</v>
      </c>
      <c r="L455">
        <f>Sales_Details__2[[#This Row],[Total_Amount]]-(Sales_Details__2[[#This Row],[Quantity]]*Sales_Details__2[[#This Row],[Cost]])</f>
        <v>207.61919999999998</v>
      </c>
      <c r="M455" t="str">
        <f t="shared" si="15"/>
        <v>6-10%</v>
      </c>
      <c r="T455" s="3" t="s">
        <v>1397</v>
      </c>
      <c r="U455" s="3" t="s">
        <v>1398</v>
      </c>
      <c r="V455" s="3">
        <v>60</v>
      </c>
      <c r="W455" s="4" t="str">
        <f t="shared" si="14"/>
        <v>56-64</v>
      </c>
      <c r="X455" s="3" t="s">
        <v>16</v>
      </c>
      <c r="Y455" s="3" t="s">
        <v>1399</v>
      </c>
      <c r="Z455" s="3" t="s">
        <v>313</v>
      </c>
      <c r="AA455" s="3" t="s">
        <v>12</v>
      </c>
      <c r="AB455" s="3" t="s">
        <v>26</v>
      </c>
    </row>
    <row r="456" spans="1:28">
      <c r="A456" t="s">
        <v>2278</v>
      </c>
      <c r="B456" s="2">
        <v>45311</v>
      </c>
      <c r="C456" t="s">
        <v>438</v>
      </c>
      <c r="D456" t="s">
        <v>1658</v>
      </c>
      <c r="E456" t="s">
        <v>1752</v>
      </c>
      <c r="F456">
        <v>2</v>
      </c>
      <c r="G456">
        <v>911.14</v>
      </c>
      <c r="H456" s="12">
        <v>0.1</v>
      </c>
      <c r="I456" t="s">
        <v>1823</v>
      </c>
      <c r="J456">
        <v>1640.0519999999999</v>
      </c>
      <c r="K456">
        <f>_xlfn.XLOOKUP(Sales_Details__2[[#This Row],[Product_ID]],Prod_ID[Product_ID],Prod_ID[Cost])</f>
        <v>81.75</v>
      </c>
      <c r="L456">
        <f>Sales_Details__2[[#This Row],[Total_Amount]]-(Sales_Details__2[[#This Row],[Quantity]]*Sales_Details__2[[#This Row],[Cost]])</f>
        <v>1476.5519999999999</v>
      </c>
      <c r="M456" t="str">
        <f t="shared" si="15"/>
        <v>6-10%</v>
      </c>
      <c r="T456" s="4" t="s">
        <v>1400</v>
      </c>
      <c r="U456" s="4" t="s">
        <v>1401</v>
      </c>
      <c r="V456" s="4">
        <v>62</v>
      </c>
      <c r="W456" s="4" t="str">
        <f t="shared" si="14"/>
        <v>56-64</v>
      </c>
      <c r="X456" s="4" t="s">
        <v>16</v>
      </c>
      <c r="Y456" s="4" t="s">
        <v>1402</v>
      </c>
      <c r="Z456" s="4" t="s">
        <v>99</v>
      </c>
      <c r="AA456" s="4" t="s">
        <v>12</v>
      </c>
      <c r="AB456" s="4" t="s">
        <v>19</v>
      </c>
    </row>
    <row r="457" spans="1:28">
      <c r="A457" t="s">
        <v>2279</v>
      </c>
      <c r="B457" s="2">
        <v>45906</v>
      </c>
      <c r="C457" t="s">
        <v>304</v>
      </c>
      <c r="D457" t="s">
        <v>1684</v>
      </c>
      <c r="E457" t="s">
        <v>1782</v>
      </c>
      <c r="F457">
        <v>3</v>
      </c>
      <c r="G457">
        <v>811.96</v>
      </c>
      <c r="H457" s="12">
        <v>0.28999999999999998</v>
      </c>
      <c r="I457" t="s">
        <v>1823</v>
      </c>
      <c r="J457">
        <v>1729.4748</v>
      </c>
      <c r="K457">
        <f>_xlfn.XLOOKUP(Sales_Details__2[[#This Row],[Product_ID]],Prod_ID[Product_ID],Prod_ID[Cost])</f>
        <v>243.7</v>
      </c>
      <c r="L457">
        <f>Sales_Details__2[[#This Row],[Total_Amount]]-(Sales_Details__2[[#This Row],[Quantity]]*Sales_Details__2[[#This Row],[Cost]])</f>
        <v>998.37480000000005</v>
      </c>
      <c r="M457" t="str">
        <f t="shared" si="15"/>
        <v>21-30%</v>
      </c>
      <c r="T457" s="3" t="s">
        <v>1403</v>
      </c>
      <c r="U457" s="3" t="s">
        <v>1404</v>
      </c>
      <c r="V457" s="3">
        <v>60</v>
      </c>
      <c r="W457" s="4" t="str">
        <f t="shared" si="14"/>
        <v>56-64</v>
      </c>
      <c r="X457" s="3" t="s">
        <v>9</v>
      </c>
      <c r="Y457" s="3" t="s">
        <v>129</v>
      </c>
      <c r="Z457" s="3" t="s">
        <v>96</v>
      </c>
      <c r="AA457" s="3" t="s">
        <v>12</v>
      </c>
      <c r="AB457" s="3" t="s">
        <v>13</v>
      </c>
    </row>
    <row r="458" spans="1:28">
      <c r="A458" t="s">
        <v>2280</v>
      </c>
      <c r="B458" s="2">
        <v>45380</v>
      </c>
      <c r="C458" t="s">
        <v>869</v>
      </c>
      <c r="D458" t="s">
        <v>1610</v>
      </c>
      <c r="E458" t="s">
        <v>1789</v>
      </c>
      <c r="F458">
        <v>2</v>
      </c>
      <c r="G458">
        <v>780.05</v>
      </c>
      <c r="H458" s="12">
        <v>0.12</v>
      </c>
      <c r="I458" t="s">
        <v>1828</v>
      </c>
      <c r="J458">
        <v>1372.8879999999999</v>
      </c>
      <c r="K458">
        <f>_xlfn.XLOOKUP(Sales_Details__2[[#This Row],[Product_ID]],Prod_ID[Product_ID],Prod_ID[Cost])</f>
        <v>204.39</v>
      </c>
      <c r="L458">
        <f>Sales_Details__2[[#This Row],[Total_Amount]]-(Sales_Details__2[[#This Row],[Quantity]]*Sales_Details__2[[#This Row],[Cost]])</f>
        <v>964.10799999999995</v>
      </c>
      <c r="M458" t="str">
        <f t="shared" si="15"/>
        <v>11-20%</v>
      </c>
      <c r="T458" s="4" t="s">
        <v>1405</v>
      </c>
      <c r="U458" s="4" t="s">
        <v>1406</v>
      </c>
      <c r="V458" s="4">
        <v>54</v>
      </c>
      <c r="W458" s="4" t="str">
        <f t="shared" si="14"/>
        <v>46-55</v>
      </c>
      <c r="X458" s="4" t="s">
        <v>9</v>
      </c>
      <c r="Y458" s="4" t="s">
        <v>1407</v>
      </c>
      <c r="Z458" s="4" t="s">
        <v>194</v>
      </c>
      <c r="AA458" s="4" t="s">
        <v>12</v>
      </c>
      <c r="AB458" s="4" t="s">
        <v>13</v>
      </c>
    </row>
    <row r="459" spans="1:28">
      <c r="A459" t="s">
        <v>2281</v>
      </c>
      <c r="B459" s="2">
        <v>45527</v>
      </c>
      <c r="C459" t="s">
        <v>699</v>
      </c>
      <c r="D459" t="s">
        <v>1612</v>
      </c>
      <c r="E459" t="s">
        <v>1786</v>
      </c>
      <c r="F459">
        <v>4</v>
      </c>
      <c r="G459">
        <v>315.95</v>
      </c>
      <c r="H459" s="12">
        <v>0.19</v>
      </c>
      <c r="I459" t="s">
        <v>1828</v>
      </c>
      <c r="J459">
        <v>1023.678</v>
      </c>
      <c r="K459">
        <f>_xlfn.XLOOKUP(Sales_Details__2[[#This Row],[Product_ID]],Prod_ID[Product_ID],Prod_ID[Cost])</f>
        <v>283.83</v>
      </c>
      <c r="L459">
        <f>Sales_Details__2[[#This Row],[Total_Amount]]-(Sales_Details__2[[#This Row],[Quantity]]*Sales_Details__2[[#This Row],[Cost]])</f>
        <v>-111.64199999999994</v>
      </c>
      <c r="M459" t="str">
        <f t="shared" si="15"/>
        <v>11-20%</v>
      </c>
      <c r="T459" s="3" t="s">
        <v>1408</v>
      </c>
      <c r="U459" s="3" t="s">
        <v>1409</v>
      </c>
      <c r="V459" s="3">
        <v>59</v>
      </c>
      <c r="W459" s="4" t="str">
        <f t="shared" si="14"/>
        <v>56-64</v>
      </c>
      <c r="X459" s="3" t="s">
        <v>16</v>
      </c>
      <c r="Y459" s="3" t="s">
        <v>1410</v>
      </c>
      <c r="Z459" s="3" t="s">
        <v>291</v>
      </c>
      <c r="AA459" s="3" t="s">
        <v>12</v>
      </c>
      <c r="AB459" s="3" t="s">
        <v>13</v>
      </c>
    </row>
    <row r="460" spans="1:28">
      <c r="A460" t="s">
        <v>2282</v>
      </c>
      <c r="B460" s="2">
        <v>45796</v>
      </c>
      <c r="C460" t="s">
        <v>737</v>
      </c>
      <c r="D460" t="s">
        <v>1652</v>
      </c>
      <c r="E460" t="s">
        <v>1786</v>
      </c>
      <c r="F460">
        <v>2</v>
      </c>
      <c r="G460">
        <v>810.17</v>
      </c>
      <c r="H460" s="12">
        <v>0.27</v>
      </c>
      <c r="I460" t="s">
        <v>1823</v>
      </c>
      <c r="J460">
        <v>1182.8481999999999</v>
      </c>
      <c r="K460">
        <f>_xlfn.XLOOKUP(Sales_Details__2[[#This Row],[Product_ID]],Prod_ID[Product_ID],Prod_ID[Cost])</f>
        <v>212.26</v>
      </c>
      <c r="L460">
        <f>Sales_Details__2[[#This Row],[Total_Amount]]-(Sales_Details__2[[#This Row],[Quantity]]*Sales_Details__2[[#This Row],[Cost]])</f>
        <v>758.32819999999992</v>
      </c>
      <c r="M460" t="str">
        <f t="shared" si="15"/>
        <v>21-30%</v>
      </c>
      <c r="T460" s="4" t="s">
        <v>1411</v>
      </c>
      <c r="U460" s="4" t="s">
        <v>1412</v>
      </c>
      <c r="V460" s="4">
        <v>59</v>
      </c>
      <c r="W460" s="4" t="str">
        <f t="shared" si="14"/>
        <v>56-64</v>
      </c>
      <c r="X460" s="4" t="s">
        <v>9</v>
      </c>
      <c r="Y460" s="4" t="s">
        <v>1413</v>
      </c>
      <c r="Z460" s="4" t="s">
        <v>588</v>
      </c>
      <c r="AA460" s="4" t="s">
        <v>12</v>
      </c>
      <c r="AB460" s="4" t="s">
        <v>19</v>
      </c>
    </row>
    <row r="461" spans="1:28">
      <c r="A461" t="s">
        <v>2283</v>
      </c>
      <c r="B461" s="2">
        <v>45389</v>
      </c>
      <c r="C461" t="s">
        <v>669</v>
      </c>
      <c r="D461" t="s">
        <v>1716</v>
      </c>
      <c r="E461" t="s">
        <v>1769</v>
      </c>
      <c r="F461">
        <v>3</v>
      </c>
      <c r="G461">
        <v>505.01</v>
      </c>
      <c r="H461" s="12">
        <v>0.02</v>
      </c>
      <c r="I461" t="s">
        <v>1825</v>
      </c>
      <c r="J461">
        <v>1484.7293999999999</v>
      </c>
      <c r="K461">
        <f>_xlfn.XLOOKUP(Sales_Details__2[[#This Row],[Product_ID]],Prod_ID[Product_ID],Prod_ID[Cost])</f>
        <v>388.46</v>
      </c>
      <c r="L461">
        <f>Sales_Details__2[[#This Row],[Total_Amount]]-(Sales_Details__2[[#This Row],[Quantity]]*Sales_Details__2[[#This Row],[Cost]])</f>
        <v>319.34940000000006</v>
      </c>
      <c r="M461" t="str">
        <f t="shared" si="15"/>
        <v>0-5%</v>
      </c>
      <c r="T461" s="3" t="s">
        <v>1414</v>
      </c>
      <c r="U461" s="3" t="s">
        <v>1415</v>
      </c>
      <c r="V461" s="3">
        <v>62</v>
      </c>
      <c r="W461" s="4" t="str">
        <f t="shared" si="14"/>
        <v>56-64</v>
      </c>
      <c r="X461" s="3" t="s">
        <v>16</v>
      </c>
      <c r="Y461" s="3" t="s">
        <v>1416</v>
      </c>
      <c r="Z461" s="3" t="s">
        <v>51</v>
      </c>
      <c r="AA461" s="3" t="s">
        <v>12</v>
      </c>
      <c r="AB461" s="3" t="s">
        <v>31</v>
      </c>
    </row>
    <row r="462" spans="1:28">
      <c r="A462" t="s">
        <v>2284</v>
      </c>
      <c r="B462" s="2">
        <v>45315</v>
      </c>
      <c r="C462" t="s">
        <v>1440</v>
      </c>
      <c r="D462" t="s">
        <v>1692</v>
      </c>
      <c r="E462" t="s">
        <v>1807</v>
      </c>
      <c r="F462">
        <v>2</v>
      </c>
      <c r="G462">
        <v>736.75</v>
      </c>
      <c r="H462" s="12">
        <v>0.18</v>
      </c>
      <c r="I462" t="s">
        <v>1823</v>
      </c>
      <c r="J462">
        <v>1208.27</v>
      </c>
      <c r="K462">
        <f>_xlfn.XLOOKUP(Sales_Details__2[[#This Row],[Product_ID]],Prod_ID[Product_ID],Prod_ID[Cost])</f>
        <v>477.61</v>
      </c>
      <c r="L462">
        <f>Sales_Details__2[[#This Row],[Total_Amount]]-(Sales_Details__2[[#This Row],[Quantity]]*Sales_Details__2[[#This Row],[Cost]])</f>
        <v>253.04999999999995</v>
      </c>
      <c r="M462" t="str">
        <f t="shared" si="15"/>
        <v>11-20%</v>
      </c>
      <c r="T462" s="4" t="s">
        <v>1417</v>
      </c>
      <c r="U462" s="4" t="s">
        <v>679</v>
      </c>
      <c r="V462" s="4">
        <v>29</v>
      </c>
      <c r="W462" s="4" t="str">
        <f t="shared" si="14"/>
        <v>26-35</v>
      </c>
      <c r="X462" s="4" t="s">
        <v>16</v>
      </c>
      <c r="Y462" s="4" t="s">
        <v>1418</v>
      </c>
      <c r="Z462" s="4" t="s">
        <v>317</v>
      </c>
      <c r="AA462" s="4" t="s">
        <v>12</v>
      </c>
      <c r="AB462" s="4" t="s">
        <v>13</v>
      </c>
    </row>
    <row r="463" spans="1:28">
      <c r="A463" t="s">
        <v>2285</v>
      </c>
      <c r="B463" s="2">
        <v>45311</v>
      </c>
      <c r="C463" t="s">
        <v>114</v>
      </c>
      <c r="D463" t="s">
        <v>1702</v>
      </c>
      <c r="E463" t="s">
        <v>1786</v>
      </c>
      <c r="F463">
        <v>4</v>
      </c>
      <c r="G463">
        <v>700.31</v>
      </c>
      <c r="H463" s="12">
        <v>0.2</v>
      </c>
      <c r="I463" t="s">
        <v>1825</v>
      </c>
      <c r="J463">
        <v>2240.9920000000002</v>
      </c>
      <c r="K463">
        <f>_xlfn.XLOOKUP(Sales_Details__2[[#This Row],[Product_ID]],Prod_ID[Product_ID],Prod_ID[Cost])</f>
        <v>480.9</v>
      </c>
      <c r="L463">
        <f>Sales_Details__2[[#This Row],[Total_Amount]]-(Sales_Details__2[[#This Row],[Quantity]]*Sales_Details__2[[#This Row],[Cost]])</f>
        <v>317.39200000000028</v>
      </c>
      <c r="M463" t="str">
        <f t="shared" si="15"/>
        <v>11-20%</v>
      </c>
      <c r="T463" s="3" t="s">
        <v>1419</v>
      </c>
      <c r="U463" s="3" t="s">
        <v>1420</v>
      </c>
      <c r="V463" s="3">
        <v>35</v>
      </c>
      <c r="W463" s="4" t="str">
        <f t="shared" si="14"/>
        <v>26-35</v>
      </c>
      <c r="X463" s="3" t="s">
        <v>9</v>
      </c>
      <c r="Y463" s="3" t="s">
        <v>1421</v>
      </c>
      <c r="Z463" s="3" t="s">
        <v>267</v>
      </c>
      <c r="AA463" s="3" t="s">
        <v>12</v>
      </c>
      <c r="AB463" s="3" t="s">
        <v>13</v>
      </c>
    </row>
    <row r="464" spans="1:28">
      <c r="A464" t="s">
        <v>2286</v>
      </c>
      <c r="B464" s="2">
        <v>45270</v>
      </c>
      <c r="C464" t="s">
        <v>444</v>
      </c>
      <c r="D464" t="s">
        <v>1730</v>
      </c>
      <c r="E464" t="s">
        <v>1792</v>
      </c>
      <c r="F464">
        <v>4</v>
      </c>
      <c r="G464">
        <v>202.46</v>
      </c>
      <c r="H464" s="12">
        <v>0.24</v>
      </c>
      <c r="I464" t="s">
        <v>1823</v>
      </c>
      <c r="J464">
        <v>615.47839999999997</v>
      </c>
      <c r="K464">
        <f>_xlfn.XLOOKUP(Sales_Details__2[[#This Row],[Product_ID]],Prod_ID[Product_ID],Prod_ID[Cost])</f>
        <v>438.25</v>
      </c>
      <c r="L464">
        <f>Sales_Details__2[[#This Row],[Total_Amount]]-(Sales_Details__2[[#This Row],[Quantity]]*Sales_Details__2[[#This Row],[Cost]])</f>
        <v>-1137.5216</v>
      </c>
      <c r="M464" t="str">
        <f t="shared" si="15"/>
        <v>21-30%</v>
      </c>
      <c r="T464" s="4" t="s">
        <v>1422</v>
      </c>
      <c r="U464" s="4" t="s">
        <v>1423</v>
      </c>
      <c r="V464" s="4">
        <v>60</v>
      </c>
      <c r="W464" s="4" t="str">
        <f t="shared" si="14"/>
        <v>56-64</v>
      </c>
      <c r="X464" s="4" t="s">
        <v>16</v>
      </c>
      <c r="Y464" s="4" t="s">
        <v>1424</v>
      </c>
      <c r="Z464" s="4" t="s">
        <v>62</v>
      </c>
      <c r="AA464" s="4" t="s">
        <v>12</v>
      </c>
      <c r="AB464" s="4" t="s">
        <v>31</v>
      </c>
    </row>
    <row r="465" spans="1:28">
      <c r="A465" t="s">
        <v>2287</v>
      </c>
      <c r="B465" s="2">
        <v>45279</v>
      </c>
      <c r="C465" t="s">
        <v>846</v>
      </c>
      <c r="D465" t="s">
        <v>1722</v>
      </c>
      <c r="E465" t="s">
        <v>1757</v>
      </c>
      <c r="F465">
        <v>2</v>
      </c>
      <c r="G465">
        <v>291.83999999999997</v>
      </c>
      <c r="H465" s="12">
        <v>0.25</v>
      </c>
      <c r="I465" t="s">
        <v>1825</v>
      </c>
      <c r="J465">
        <v>437.76</v>
      </c>
      <c r="K465">
        <f>_xlfn.XLOOKUP(Sales_Details__2[[#This Row],[Product_ID]],Prod_ID[Product_ID],Prod_ID[Cost])</f>
        <v>371.38</v>
      </c>
      <c r="L465">
        <f>Sales_Details__2[[#This Row],[Total_Amount]]-(Sales_Details__2[[#This Row],[Quantity]]*Sales_Details__2[[#This Row],[Cost]])</f>
        <v>-305</v>
      </c>
      <c r="M465" t="str">
        <f t="shared" si="15"/>
        <v>21-30%</v>
      </c>
      <c r="T465" s="3" t="s">
        <v>1425</v>
      </c>
      <c r="U465" s="3" t="s">
        <v>1426</v>
      </c>
      <c r="V465" s="3">
        <v>34</v>
      </c>
      <c r="W465" s="4" t="str">
        <f t="shared" si="14"/>
        <v>26-35</v>
      </c>
      <c r="X465" s="3" t="s">
        <v>16</v>
      </c>
      <c r="Y465" s="3" t="s">
        <v>1427</v>
      </c>
      <c r="Z465" s="3" t="s">
        <v>43</v>
      </c>
      <c r="AA465" s="3" t="s">
        <v>12</v>
      </c>
      <c r="AB465" s="3" t="s">
        <v>31</v>
      </c>
    </row>
    <row r="466" spans="1:28">
      <c r="A466" t="s">
        <v>2288</v>
      </c>
      <c r="B466" s="2">
        <v>45252</v>
      </c>
      <c r="C466" t="s">
        <v>544</v>
      </c>
      <c r="D466" t="s">
        <v>1742</v>
      </c>
      <c r="E466" t="s">
        <v>1773</v>
      </c>
      <c r="F466">
        <v>2</v>
      </c>
      <c r="G466">
        <v>261.48</v>
      </c>
      <c r="H466" s="12">
        <v>0.17</v>
      </c>
      <c r="I466" t="s">
        <v>1823</v>
      </c>
      <c r="J466">
        <v>434.05680000000001</v>
      </c>
      <c r="K466">
        <f>_xlfn.XLOOKUP(Sales_Details__2[[#This Row],[Product_ID]],Prod_ID[Product_ID],Prod_ID[Cost])</f>
        <v>245.98</v>
      </c>
      <c r="L466">
        <f>Sales_Details__2[[#This Row],[Total_Amount]]-(Sales_Details__2[[#This Row],[Quantity]]*Sales_Details__2[[#This Row],[Cost]])</f>
        <v>-57.90319999999997</v>
      </c>
      <c r="M466" t="str">
        <f t="shared" si="15"/>
        <v>11-20%</v>
      </c>
      <c r="T466" s="4" t="s">
        <v>1428</v>
      </c>
      <c r="U466" s="4" t="s">
        <v>1429</v>
      </c>
      <c r="V466" s="4">
        <v>36</v>
      </c>
      <c r="W466" s="4" t="str">
        <f t="shared" si="14"/>
        <v>36-45</v>
      </c>
      <c r="X466" s="4" t="s">
        <v>16</v>
      </c>
      <c r="Y466" s="4" t="s">
        <v>1430</v>
      </c>
      <c r="Z466" s="4" t="s">
        <v>167</v>
      </c>
      <c r="AA466" s="4" t="s">
        <v>12</v>
      </c>
      <c r="AB466" s="4" t="s">
        <v>26</v>
      </c>
    </row>
    <row r="467" spans="1:28">
      <c r="A467" t="s">
        <v>2289</v>
      </c>
      <c r="B467" s="2">
        <v>45938</v>
      </c>
      <c r="C467" t="s">
        <v>948</v>
      </c>
      <c r="D467" t="s">
        <v>1620</v>
      </c>
      <c r="E467" t="s">
        <v>1799</v>
      </c>
      <c r="F467">
        <v>1</v>
      </c>
      <c r="G467">
        <v>850.83</v>
      </c>
      <c r="H467" s="12">
        <v>0.28000000000000003</v>
      </c>
      <c r="I467" t="s">
        <v>1825</v>
      </c>
      <c r="J467">
        <v>612.59760000000006</v>
      </c>
      <c r="K467">
        <f>_xlfn.XLOOKUP(Sales_Details__2[[#This Row],[Product_ID]],Prod_ID[Product_ID],Prod_ID[Cost])</f>
        <v>223.43</v>
      </c>
      <c r="L467">
        <f>Sales_Details__2[[#This Row],[Total_Amount]]-(Sales_Details__2[[#This Row],[Quantity]]*Sales_Details__2[[#This Row],[Cost]])</f>
        <v>389.16760000000005</v>
      </c>
      <c r="M467" t="str">
        <f t="shared" si="15"/>
        <v>21-30%</v>
      </c>
      <c r="T467" s="3" t="s">
        <v>1431</v>
      </c>
      <c r="U467" s="3" t="s">
        <v>1432</v>
      </c>
      <c r="V467" s="3">
        <v>45</v>
      </c>
      <c r="W467" s="4" t="str">
        <f t="shared" si="14"/>
        <v>36-45</v>
      </c>
      <c r="X467" s="3" t="s">
        <v>16</v>
      </c>
      <c r="Y467" s="3" t="s">
        <v>1433</v>
      </c>
      <c r="Z467" s="3" t="s">
        <v>74</v>
      </c>
      <c r="AA467" s="3" t="s">
        <v>12</v>
      </c>
      <c r="AB467" s="3" t="s">
        <v>19</v>
      </c>
    </row>
    <row r="468" spans="1:28">
      <c r="A468" t="s">
        <v>2290</v>
      </c>
      <c r="B468" s="2">
        <v>45711</v>
      </c>
      <c r="C468" t="s">
        <v>1260</v>
      </c>
      <c r="D468" t="s">
        <v>1640</v>
      </c>
      <c r="E468" t="s">
        <v>1786</v>
      </c>
      <c r="F468">
        <v>1</v>
      </c>
      <c r="G468">
        <v>83.83</v>
      </c>
      <c r="H468" s="12">
        <v>0.05</v>
      </c>
      <c r="I468" t="s">
        <v>1823</v>
      </c>
      <c r="J468">
        <v>79.638499999999993</v>
      </c>
      <c r="K468">
        <f>_xlfn.XLOOKUP(Sales_Details__2[[#This Row],[Product_ID]],Prod_ID[Product_ID],Prod_ID[Cost])</f>
        <v>167.34</v>
      </c>
      <c r="L468">
        <f>Sales_Details__2[[#This Row],[Total_Amount]]-(Sales_Details__2[[#This Row],[Quantity]]*Sales_Details__2[[#This Row],[Cost]])</f>
        <v>-87.70150000000001</v>
      </c>
      <c r="M468" t="str">
        <f t="shared" si="15"/>
        <v>0-5%</v>
      </c>
      <c r="T468" s="4" t="s">
        <v>1434</v>
      </c>
      <c r="U468" s="4" t="s">
        <v>1435</v>
      </c>
      <c r="V468" s="4">
        <v>28</v>
      </c>
      <c r="W468" s="4" t="str">
        <f t="shared" si="14"/>
        <v>26-35</v>
      </c>
      <c r="X468" s="4" t="s">
        <v>16</v>
      </c>
      <c r="Y468" s="4" t="s">
        <v>1436</v>
      </c>
      <c r="Z468" s="4" t="s">
        <v>11</v>
      </c>
      <c r="AA468" s="4" t="s">
        <v>12</v>
      </c>
      <c r="AB468" s="4" t="s">
        <v>31</v>
      </c>
    </row>
    <row r="469" spans="1:28">
      <c r="A469" t="s">
        <v>2291</v>
      </c>
      <c r="B469" s="2">
        <v>45713</v>
      </c>
      <c r="C469" t="s">
        <v>36</v>
      </c>
      <c r="D469" t="s">
        <v>1724</v>
      </c>
      <c r="E469" t="s">
        <v>1804</v>
      </c>
      <c r="F469">
        <v>3</v>
      </c>
      <c r="G469">
        <v>649.95000000000005</v>
      </c>
      <c r="H469" s="12">
        <v>0.28000000000000003</v>
      </c>
      <c r="I469" t="s">
        <v>1828</v>
      </c>
      <c r="J469">
        <v>1403.8920000000001</v>
      </c>
      <c r="K469">
        <f>_xlfn.XLOOKUP(Sales_Details__2[[#This Row],[Product_ID]],Prod_ID[Product_ID],Prod_ID[Cost])</f>
        <v>131.24</v>
      </c>
      <c r="L469">
        <f>Sales_Details__2[[#This Row],[Total_Amount]]-(Sales_Details__2[[#This Row],[Quantity]]*Sales_Details__2[[#This Row],[Cost]])</f>
        <v>1010.172</v>
      </c>
      <c r="M469" t="str">
        <f t="shared" si="15"/>
        <v>21-30%</v>
      </c>
      <c r="T469" s="3" t="s">
        <v>1437</v>
      </c>
      <c r="U469" s="3" t="s">
        <v>1438</v>
      </c>
      <c r="V469" s="3">
        <v>18</v>
      </c>
      <c r="W469" s="4" t="str">
        <f t="shared" si="14"/>
        <v>18-25</v>
      </c>
      <c r="X469" s="3" t="s">
        <v>9</v>
      </c>
      <c r="Y469" s="3" t="s">
        <v>1439</v>
      </c>
      <c r="Z469" s="3" t="s">
        <v>201</v>
      </c>
      <c r="AA469" s="3" t="s">
        <v>12</v>
      </c>
      <c r="AB469" s="3" t="s">
        <v>31</v>
      </c>
    </row>
    <row r="470" spans="1:28">
      <c r="A470" t="s">
        <v>2292</v>
      </c>
      <c r="B470" s="2">
        <v>45565</v>
      </c>
      <c r="C470" t="s">
        <v>1145</v>
      </c>
      <c r="D470" t="s">
        <v>1694</v>
      </c>
      <c r="E470" t="s">
        <v>1776</v>
      </c>
      <c r="F470">
        <v>4</v>
      </c>
      <c r="G470">
        <v>934.96</v>
      </c>
      <c r="H470" s="12">
        <v>0.18</v>
      </c>
      <c r="I470" t="s">
        <v>1825</v>
      </c>
      <c r="J470">
        <v>3066.6687999999999</v>
      </c>
      <c r="K470">
        <f>_xlfn.XLOOKUP(Sales_Details__2[[#This Row],[Product_ID]],Prod_ID[Product_ID],Prod_ID[Cost])</f>
        <v>107.06</v>
      </c>
      <c r="L470">
        <f>Sales_Details__2[[#This Row],[Total_Amount]]-(Sales_Details__2[[#This Row],[Quantity]]*Sales_Details__2[[#This Row],[Cost]])</f>
        <v>2638.4287999999997</v>
      </c>
      <c r="M470" t="str">
        <f t="shared" si="15"/>
        <v>11-20%</v>
      </c>
      <c r="T470" s="4" t="s">
        <v>1440</v>
      </c>
      <c r="U470" s="4" t="s">
        <v>1441</v>
      </c>
      <c r="V470" s="4">
        <v>63</v>
      </c>
      <c r="W470" s="4" t="str">
        <f t="shared" si="14"/>
        <v>56-64</v>
      </c>
      <c r="X470" s="4" t="s">
        <v>16</v>
      </c>
      <c r="Y470" s="4" t="s">
        <v>1442</v>
      </c>
      <c r="Z470" s="4" t="s">
        <v>171</v>
      </c>
      <c r="AA470" s="4" t="s">
        <v>12</v>
      </c>
      <c r="AB470" s="4" t="s">
        <v>13</v>
      </c>
    </row>
    <row r="471" spans="1:28">
      <c r="A471" t="s">
        <v>2293</v>
      </c>
      <c r="B471" s="2">
        <v>45279</v>
      </c>
      <c r="C471" t="s">
        <v>672</v>
      </c>
      <c r="D471" t="s">
        <v>1582</v>
      </c>
      <c r="E471" t="s">
        <v>1799</v>
      </c>
      <c r="F471">
        <v>1</v>
      </c>
      <c r="G471">
        <v>880.89</v>
      </c>
      <c r="H471" s="12">
        <v>0.13</v>
      </c>
      <c r="I471" t="s">
        <v>1828</v>
      </c>
      <c r="J471">
        <v>766.37429999999995</v>
      </c>
      <c r="K471">
        <f>_xlfn.XLOOKUP(Sales_Details__2[[#This Row],[Product_ID]],Prod_ID[Product_ID],Prod_ID[Cost])</f>
        <v>144.53</v>
      </c>
      <c r="L471">
        <f>Sales_Details__2[[#This Row],[Total_Amount]]-(Sales_Details__2[[#This Row],[Quantity]]*Sales_Details__2[[#This Row],[Cost]])</f>
        <v>621.84429999999998</v>
      </c>
      <c r="M471" t="str">
        <f t="shared" si="15"/>
        <v>11-20%</v>
      </c>
      <c r="T471" s="3" t="s">
        <v>1443</v>
      </c>
      <c r="U471" s="3" t="s">
        <v>1444</v>
      </c>
      <c r="V471" s="3">
        <v>45</v>
      </c>
      <c r="W471" s="4" t="str">
        <f t="shared" si="14"/>
        <v>36-45</v>
      </c>
      <c r="X471" s="3" t="s">
        <v>9</v>
      </c>
      <c r="Y471" s="3" t="s">
        <v>1445</v>
      </c>
      <c r="Z471" s="3" t="s">
        <v>171</v>
      </c>
      <c r="AA471" s="3" t="s">
        <v>12</v>
      </c>
      <c r="AB471" s="3" t="s">
        <v>26</v>
      </c>
    </row>
    <row r="472" spans="1:28">
      <c r="A472" t="s">
        <v>2294</v>
      </c>
      <c r="B472" s="2">
        <v>45614</v>
      </c>
      <c r="C472" t="s">
        <v>1469</v>
      </c>
      <c r="D472" t="s">
        <v>1744</v>
      </c>
      <c r="E472" t="s">
        <v>1782</v>
      </c>
      <c r="F472">
        <v>4</v>
      </c>
      <c r="G472">
        <v>610.6</v>
      </c>
      <c r="H472" s="12">
        <v>0.1</v>
      </c>
      <c r="I472" t="s">
        <v>1825</v>
      </c>
      <c r="J472">
        <v>2198.16</v>
      </c>
      <c r="K472">
        <f>_xlfn.XLOOKUP(Sales_Details__2[[#This Row],[Product_ID]],Prod_ID[Product_ID],Prod_ID[Cost])</f>
        <v>431.67</v>
      </c>
      <c r="L472">
        <f>Sales_Details__2[[#This Row],[Total_Amount]]-(Sales_Details__2[[#This Row],[Quantity]]*Sales_Details__2[[#This Row],[Cost]])</f>
        <v>471.47999999999979</v>
      </c>
      <c r="M472" t="str">
        <f t="shared" si="15"/>
        <v>6-10%</v>
      </c>
      <c r="T472" s="4" t="s">
        <v>1446</v>
      </c>
      <c r="U472" s="4" t="s">
        <v>1447</v>
      </c>
      <c r="V472" s="4">
        <v>19</v>
      </c>
      <c r="W472" s="4" t="str">
        <f t="shared" si="14"/>
        <v>18-25</v>
      </c>
      <c r="X472" s="4" t="s">
        <v>9</v>
      </c>
      <c r="Y472" s="4" t="s">
        <v>1448</v>
      </c>
      <c r="Z472" s="4" t="s">
        <v>117</v>
      </c>
      <c r="AA472" s="4" t="s">
        <v>12</v>
      </c>
      <c r="AB472" s="4" t="s">
        <v>13</v>
      </c>
    </row>
    <row r="473" spans="1:28">
      <c r="A473" t="s">
        <v>2295</v>
      </c>
      <c r="B473" s="2">
        <v>45912</v>
      </c>
      <c r="C473" t="s">
        <v>275</v>
      </c>
      <c r="D473" t="s">
        <v>1604</v>
      </c>
      <c r="E473" t="s">
        <v>1810</v>
      </c>
      <c r="F473">
        <v>1</v>
      </c>
      <c r="G473">
        <v>514.19000000000005</v>
      </c>
      <c r="H473" s="12">
        <v>0.2</v>
      </c>
      <c r="I473" t="s">
        <v>1823</v>
      </c>
      <c r="J473">
        <v>411.35199999999998</v>
      </c>
      <c r="K473">
        <f>_xlfn.XLOOKUP(Sales_Details__2[[#This Row],[Product_ID]],Prod_ID[Product_ID],Prod_ID[Cost])</f>
        <v>38.76</v>
      </c>
      <c r="L473">
        <f>Sales_Details__2[[#This Row],[Total_Amount]]-(Sales_Details__2[[#This Row],[Quantity]]*Sales_Details__2[[#This Row],[Cost]])</f>
        <v>372.59199999999998</v>
      </c>
      <c r="M473" t="str">
        <f t="shared" si="15"/>
        <v>11-20%</v>
      </c>
      <c r="T473" s="3" t="s">
        <v>1449</v>
      </c>
      <c r="U473" s="3" t="s">
        <v>1450</v>
      </c>
      <c r="V473" s="3">
        <v>21</v>
      </c>
      <c r="W473" s="4" t="str">
        <f t="shared" si="14"/>
        <v>18-25</v>
      </c>
      <c r="X473" s="3" t="s">
        <v>16</v>
      </c>
      <c r="Y473" s="3" t="s">
        <v>1451</v>
      </c>
      <c r="Z473" s="3" t="s">
        <v>47</v>
      </c>
      <c r="AA473" s="3" t="s">
        <v>12</v>
      </c>
      <c r="AB473" s="3" t="s">
        <v>13</v>
      </c>
    </row>
    <row r="474" spans="1:28">
      <c r="A474" t="s">
        <v>2296</v>
      </c>
      <c r="B474" s="2">
        <v>45688</v>
      </c>
      <c r="C474" t="s">
        <v>1243</v>
      </c>
      <c r="D474" t="s">
        <v>1622</v>
      </c>
      <c r="E474" t="s">
        <v>1797</v>
      </c>
      <c r="F474">
        <v>1</v>
      </c>
      <c r="G474">
        <v>546.20000000000005</v>
      </c>
      <c r="H474" s="12">
        <v>0.22</v>
      </c>
      <c r="I474" t="s">
        <v>1825</v>
      </c>
      <c r="J474">
        <v>426.036</v>
      </c>
      <c r="K474">
        <f>_xlfn.XLOOKUP(Sales_Details__2[[#This Row],[Product_ID]],Prod_ID[Product_ID],Prod_ID[Cost])</f>
        <v>353.47</v>
      </c>
      <c r="L474">
        <f>Sales_Details__2[[#This Row],[Total_Amount]]-(Sales_Details__2[[#This Row],[Quantity]]*Sales_Details__2[[#This Row],[Cost]])</f>
        <v>72.565999999999974</v>
      </c>
      <c r="M474" t="str">
        <f t="shared" si="15"/>
        <v>21-30%</v>
      </c>
      <c r="T474" s="4" t="s">
        <v>1452</v>
      </c>
      <c r="U474" s="4" t="s">
        <v>1453</v>
      </c>
      <c r="V474" s="4">
        <v>42</v>
      </c>
      <c r="W474" s="4" t="str">
        <f t="shared" si="14"/>
        <v>36-45</v>
      </c>
      <c r="X474" s="4" t="s">
        <v>9</v>
      </c>
      <c r="Y474" s="4" t="s">
        <v>1454</v>
      </c>
      <c r="Z474" s="4" t="s">
        <v>66</v>
      </c>
      <c r="AA474" s="4" t="s">
        <v>12</v>
      </c>
      <c r="AB474" s="4" t="s">
        <v>19</v>
      </c>
    </row>
    <row r="475" spans="1:28">
      <c r="A475" t="s">
        <v>2297</v>
      </c>
      <c r="B475" s="2">
        <v>45591</v>
      </c>
      <c r="C475" t="s">
        <v>646</v>
      </c>
      <c r="D475" t="s">
        <v>1622</v>
      </c>
      <c r="E475" t="s">
        <v>1752</v>
      </c>
      <c r="F475">
        <v>3</v>
      </c>
      <c r="G475">
        <v>416.01</v>
      </c>
      <c r="H475" s="12">
        <v>0.02</v>
      </c>
      <c r="I475" t="s">
        <v>1823</v>
      </c>
      <c r="J475">
        <v>1223.0694000000001</v>
      </c>
      <c r="K475">
        <f>_xlfn.XLOOKUP(Sales_Details__2[[#This Row],[Product_ID]],Prod_ID[Product_ID],Prod_ID[Cost])</f>
        <v>353.47</v>
      </c>
      <c r="L475">
        <f>Sales_Details__2[[#This Row],[Total_Amount]]-(Sales_Details__2[[#This Row],[Quantity]]*Sales_Details__2[[#This Row],[Cost]])</f>
        <v>162.65940000000001</v>
      </c>
      <c r="M475" t="str">
        <f t="shared" si="15"/>
        <v>0-5%</v>
      </c>
      <c r="T475" s="3" t="s">
        <v>1455</v>
      </c>
      <c r="U475" s="3" t="s">
        <v>1456</v>
      </c>
      <c r="V475" s="3">
        <v>42</v>
      </c>
      <c r="W475" s="4" t="str">
        <f t="shared" si="14"/>
        <v>36-45</v>
      </c>
      <c r="X475" s="3" t="s">
        <v>9</v>
      </c>
      <c r="Y475" s="3" t="s">
        <v>1457</v>
      </c>
      <c r="Z475" s="3" t="s">
        <v>715</v>
      </c>
      <c r="AA475" s="3" t="s">
        <v>12</v>
      </c>
      <c r="AB475" s="3" t="s">
        <v>31</v>
      </c>
    </row>
    <row r="476" spans="1:28">
      <c r="A476" t="s">
        <v>2298</v>
      </c>
      <c r="B476" s="2">
        <v>45864</v>
      </c>
      <c r="C476" t="s">
        <v>1199</v>
      </c>
      <c r="D476" t="s">
        <v>1696</v>
      </c>
      <c r="E476" t="s">
        <v>1789</v>
      </c>
      <c r="F476">
        <v>1</v>
      </c>
      <c r="G476">
        <v>30.94</v>
      </c>
      <c r="H476" s="12">
        <v>0.21</v>
      </c>
      <c r="I476" t="s">
        <v>1828</v>
      </c>
      <c r="J476">
        <v>24.442599999999999</v>
      </c>
      <c r="K476">
        <f>_xlfn.XLOOKUP(Sales_Details__2[[#This Row],[Product_ID]],Prod_ID[Product_ID],Prod_ID[Cost])</f>
        <v>403.71</v>
      </c>
      <c r="L476">
        <f>Sales_Details__2[[#This Row],[Total_Amount]]-(Sales_Details__2[[#This Row],[Quantity]]*Sales_Details__2[[#This Row],[Cost]])</f>
        <v>-379.26739999999995</v>
      </c>
      <c r="M476" t="str">
        <f t="shared" si="15"/>
        <v>21-30%</v>
      </c>
      <c r="T476" s="4" t="s">
        <v>1458</v>
      </c>
      <c r="U476" s="4" t="s">
        <v>1459</v>
      </c>
      <c r="V476" s="4">
        <v>53</v>
      </c>
      <c r="W476" s="4" t="str">
        <f t="shared" si="14"/>
        <v>46-55</v>
      </c>
      <c r="X476" s="4" t="s">
        <v>9</v>
      </c>
      <c r="Y476" s="4" t="s">
        <v>1460</v>
      </c>
      <c r="Z476" s="4" t="s">
        <v>324</v>
      </c>
      <c r="AA476" s="4" t="s">
        <v>12</v>
      </c>
      <c r="AB476" s="4" t="s">
        <v>26</v>
      </c>
    </row>
    <row r="477" spans="1:28">
      <c r="A477" t="s">
        <v>2299</v>
      </c>
      <c r="B477" s="2">
        <v>45875</v>
      </c>
      <c r="C477" t="s">
        <v>654</v>
      </c>
      <c r="D477" t="s">
        <v>1664</v>
      </c>
      <c r="E477" t="s">
        <v>1804</v>
      </c>
      <c r="F477">
        <v>3</v>
      </c>
      <c r="G477">
        <v>666.39</v>
      </c>
      <c r="H477" s="12">
        <v>0.21</v>
      </c>
      <c r="I477" t="s">
        <v>1828</v>
      </c>
      <c r="J477">
        <v>1579.3443</v>
      </c>
      <c r="K477">
        <f>_xlfn.XLOOKUP(Sales_Details__2[[#This Row],[Product_ID]],Prod_ID[Product_ID],Prod_ID[Cost])</f>
        <v>113.83</v>
      </c>
      <c r="L477">
        <f>Sales_Details__2[[#This Row],[Total_Amount]]-(Sales_Details__2[[#This Row],[Quantity]]*Sales_Details__2[[#This Row],[Cost]])</f>
        <v>1237.8543</v>
      </c>
      <c r="M477" t="str">
        <f t="shared" si="15"/>
        <v>21-30%</v>
      </c>
      <c r="T477" s="3" t="s">
        <v>1461</v>
      </c>
      <c r="U477" s="3" t="s">
        <v>1462</v>
      </c>
      <c r="V477" s="3">
        <v>32</v>
      </c>
      <c r="W477" s="4" t="str">
        <f t="shared" si="14"/>
        <v>26-35</v>
      </c>
      <c r="X477" s="3" t="s">
        <v>16</v>
      </c>
      <c r="Y477" s="3" t="s">
        <v>1463</v>
      </c>
      <c r="Z477" s="3" t="s">
        <v>39</v>
      </c>
      <c r="AA477" s="3" t="s">
        <v>12</v>
      </c>
      <c r="AB477" s="3" t="s">
        <v>19</v>
      </c>
    </row>
    <row r="478" spans="1:28">
      <c r="A478" t="s">
        <v>2300</v>
      </c>
      <c r="B478" s="2">
        <v>45797</v>
      </c>
      <c r="C478" t="s">
        <v>553</v>
      </c>
      <c r="D478" t="s">
        <v>1710</v>
      </c>
      <c r="E478" t="s">
        <v>1789</v>
      </c>
      <c r="F478">
        <v>2</v>
      </c>
      <c r="G478">
        <v>145.26</v>
      </c>
      <c r="H478" s="12">
        <v>0.19</v>
      </c>
      <c r="I478" t="s">
        <v>1825</v>
      </c>
      <c r="J478">
        <v>235.3212</v>
      </c>
      <c r="K478">
        <f>_xlfn.XLOOKUP(Sales_Details__2[[#This Row],[Product_ID]],Prod_ID[Product_ID],Prod_ID[Cost])</f>
        <v>285.54000000000002</v>
      </c>
      <c r="L478">
        <f>Sales_Details__2[[#This Row],[Total_Amount]]-(Sales_Details__2[[#This Row],[Quantity]]*Sales_Details__2[[#This Row],[Cost]])</f>
        <v>-335.75880000000006</v>
      </c>
      <c r="M478" t="str">
        <f t="shared" si="15"/>
        <v>11-20%</v>
      </c>
      <c r="T478" s="4" t="s">
        <v>1464</v>
      </c>
      <c r="U478" s="4" t="s">
        <v>1465</v>
      </c>
      <c r="V478" s="4">
        <v>18</v>
      </c>
      <c r="W478" s="4" t="str">
        <f t="shared" si="14"/>
        <v>18-25</v>
      </c>
      <c r="X478" s="4" t="s">
        <v>16</v>
      </c>
      <c r="Y478" s="4" t="s">
        <v>395</v>
      </c>
      <c r="Z478" s="4" t="s">
        <v>171</v>
      </c>
      <c r="AA478" s="4" t="s">
        <v>12</v>
      </c>
      <c r="AB478" s="4" t="s">
        <v>19</v>
      </c>
    </row>
    <row r="479" spans="1:28">
      <c r="A479" t="s">
        <v>2301</v>
      </c>
      <c r="B479" s="2">
        <v>45364</v>
      </c>
      <c r="C479" t="s">
        <v>411</v>
      </c>
      <c r="D479" t="s">
        <v>1730</v>
      </c>
      <c r="E479" t="s">
        <v>1773</v>
      </c>
      <c r="F479">
        <v>4</v>
      </c>
      <c r="G479">
        <v>940.77</v>
      </c>
      <c r="H479" s="12">
        <v>0.24</v>
      </c>
      <c r="I479" t="s">
        <v>1828</v>
      </c>
      <c r="J479">
        <v>2859.9407999999999</v>
      </c>
      <c r="K479">
        <f>_xlfn.XLOOKUP(Sales_Details__2[[#This Row],[Product_ID]],Prod_ID[Product_ID],Prod_ID[Cost])</f>
        <v>438.25</v>
      </c>
      <c r="L479">
        <f>Sales_Details__2[[#This Row],[Total_Amount]]-(Sales_Details__2[[#This Row],[Quantity]]*Sales_Details__2[[#This Row],[Cost]])</f>
        <v>1106.9407999999999</v>
      </c>
      <c r="M479" t="str">
        <f t="shared" si="15"/>
        <v>21-30%</v>
      </c>
      <c r="T479" s="3" t="s">
        <v>1466</v>
      </c>
      <c r="U479" s="3" t="s">
        <v>1467</v>
      </c>
      <c r="V479" s="3">
        <v>33</v>
      </c>
      <c r="W479" s="4" t="str">
        <f t="shared" si="14"/>
        <v>26-35</v>
      </c>
      <c r="X479" s="3" t="s">
        <v>16</v>
      </c>
      <c r="Y479" s="3" t="s">
        <v>1468</v>
      </c>
      <c r="Z479" s="3" t="s">
        <v>96</v>
      </c>
      <c r="AA479" s="3" t="s">
        <v>12</v>
      </c>
      <c r="AB479" s="3" t="s">
        <v>13</v>
      </c>
    </row>
    <row r="480" spans="1:28">
      <c r="A480" t="s">
        <v>2302</v>
      </c>
      <c r="B480" s="2">
        <v>45700</v>
      </c>
      <c r="C480" t="s">
        <v>1446</v>
      </c>
      <c r="D480" t="s">
        <v>1640</v>
      </c>
      <c r="E480" t="s">
        <v>1807</v>
      </c>
      <c r="F480">
        <v>1</v>
      </c>
      <c r="G480">
        <v>708.88</v>
      </c>
      <c r="H480" s="12">
        <v>0.09</v>
      </c>
      <c r="I480" t="s">
        <v>1823</v>
      </c>
      <c r="J480">
        <v>645.08079999999995</v>
      </c>
      <c r="K480">
        <f>_xlfn.XLOOKUP(Sales_Details__2[[#This Row],[Product_ID]],Prod_ID[Product_ID],Prod_ID[Cost])</f>
        <v>167.34</v>
      </c>
      <c r="L480">
        <f>Sales_Details__2[[#This Row],[Total_Amount]]-(Sales_Details__2[[#This Row],[Quantity]]*Sales_Details__2[[#This Row],[Cost]])</f>
        <v>477.74079999999992</v>
      </c>
      <c r="M480" t="str">
        <f t="shared" si="15"/>
        <v>6-10%</v>
      </c>
      <c r="T480" s="4" t="s">
        <v>1469</v>
      </c>
      <c r="U480" s="4" t="s">
        <v>1470</v>
      </c>
      <c r="V480" s="4">
        <v>41</v>
      </c>
      <c r="W480" s="4" t="str">
        <f t="shared" si="14"/>
        <v>36-45</v>
      </c>
      <c r="X480" s="4" t="s">
        <v>16</v>
      </c>
      <c r="Y480" s="4" t="s">
        <v>1471</v>
      </c>
      <c r="Z480" s="4" t="s">
        <v>62</v>
      </c>
      <c r="AA480" s="4" t="s">
        <v>12</v>
      </c>
      <c r="AB480" s="4" t="s">
        <v>19</v>
      </c>
    </row>
    <row r="481" spans="1:28">
      <c r="A481" t="s">
        <v>2303</v>
      </c>
      <c r="B481" s="2">
        <v>45924</v>
      </c>
      <c r="C481" t="s">
        <v>969</v>
      </c>
      <c r="D481" t="s">
        <v>1608</v>
      </c>
      <c r="E481" t="s">
        <v>1761</v>
      </c>
      <c r="F481">
        <v>1</v>
      </c>
      <c r="G481">
        <v>790.73</v>
      </c>
      <c r="H481" s="12">
        <v>0.24</v>
      </c>
      <c r="I481" t="s">
        <v>1825</v>
      </c>
      <c r="J481">
        <v>600.95479999999998</v>
      </c>
      <c r="K481">
        <f>_xlfn.XLOOKUP(Sales_Details__2[[#This Row],[Product_ID]],Prod_ID[Product_ID],Prod_ID[Cost])</f>
        <v>19.52</v>
      </c>
      <c r="L481">
        <f>Sales_Details__2[[#This Row],[Total_Amount]]-(Sales_Details__2[[#This Row],[Quantity]]*Sales_Details__2[[#This Row],[Cost]])</f>
        <v>581.4348</v>
      </c>
      <c r="M481" t="str">
        <f t="shared" si="15"/>
        <v>21-30%</v>
      </c>
      <c r="T481" s="3" t="s">
        <v>1472</v>
      </c>
      <c r="U481" s="3" t="s">
        <v>4006</v>
      </c>
      <c r="V481" s="3">
        <v>59</v>
      </c>
      <c r="W481" s="4" t="str">
        <f t="shared" si="14"/>
        <v>56-64</v>
      </c>
      <c r="X481" s="3" t="s">
        <v>9</v>
      </c>
      <c r="Y481" s="3" t="s">
        <v>1474</v>
      </c>
      <c r="Z481" s="3" t="s">
        <v>39</v>
      </c>
      <c r="AA481" s="3" t="s">
        <v>12</v>
      </c>
      <c r="AB481" s="3" t="s">
        <v>13</v>
      </c>
    </row>
    <row r="482" spans="1:28">
      <c r="A482" t="s">
        <v>2304</v>
      </c>
      <c r="B482" s="2">
        <v>45574</v>
      </c>
      <c r="C482" t="s">
        <v>1389</v>
      </c>
      <c r="D482" t="s">
        <v>1578</v>
      </c>
      <c r="E482" t="s">
        <v>1786</v>
      </c>
      <c r="F482">
        <v>3</v>
      </c>
      <c r="G482">
        <v>635.13</v>
      </c>
      <c r="H482" s="12">
        <v>0.09</v>
      </c>
      <c r="I482" t="s">
        <v>1825</v>
      </c>
      <c r="J482">
        <v>1733.9049</v>
      </c>
      <c r="K482">
        <f>_xlfn.XLOOKUP(Sales_Details__2[[#This Row],[Product_ID]],Prod_ID[Product_ID],Prod_ID[Cost])</f>
        <v>465.34</v>
      </c>
      <c r="L482">
        <f>Sales_Details__2[[#This Row],[Total_Amount]]-(Sales_Details__2[[#This Row],[Quantity]]*Sales_Details__2[[#This Row],[Cost]])</f>
        <v>337.88490000000002</v>
      </c>
      <c r="M482" t="str">
        <f t="shared" si="15"/>
        <v>6-10%</v>
      </c>
      <c r="T482" s="4" t="s">
        <v>1475</v>
      </c>
      <c r="U482" s="4" t="s">
        <v>1476</v>
      </c>
      <c r="V482" s="4">
        <v>40</v>
      </c>
      <c r="W482" s="4" t="str">
        <f t="shared" si="14"/>
        <v>36-45</v>
      </c>
      <c r="X482" s="4" t="s">
        <v>9</v>
      </c>
      <c r="Y482" s="4" t="s">
        <v>1477</v>
      </c>
      <c r="Z482" s="4" t="s">
        <v>43</v>
      </c>
      <c r="AA482" s="4" t="s">
        <v>12</v>
      </c>
      <c r="AB482" s="4" t="s">
        <v>26</v>
      </c>
    </row>
    <row r="483" spans="1:28">
      <c r="A483" t="s">
        <v>2305</v>
      </c>
      <c r="B483" s="2">
        <v>45233</v>
      </c>
      <c r="C483" t="s">
        <v>849</v>
      </c>
      <c r="D483" t="s">
        <v>1734</v>
      </c>
      <c r="E483" t="s">
        <v>1799</v>
      </c>
      <c r="F483">
        <v>1</v>
      </c>
      <c r="G483">
        <v>744.88</v>
      </c>
      <c r="H483" s="12">
        <v>0.15</v>
      </c>
      <c r="I483" t="s">
        <v>1828</v>
      </c>
      <c r="J483">
        <v>633.14800000000002</v>
      </c>
      <c r="K483">
        <f>_xlfn.XLOOKUP(Sales_Details__2[[#This Row],[Product_ID]],Prod_ID[Product_ID],Prod_ID[Cost])</f>
        <v>377.52</v>
      </c>
      <c r="L483">
        <f>Sales_Details__2[[#This Row],[Total_Amount]]-(Sales_Details__2[[#This Row],[Quantity]]*Sales_Details__2[[#This Row],[Cost]])</f>
        <v>255.62800000000004</v>
      </c>
      <c r="M483" t="str">
        <f t="shared" si="15"/>
        <v>11-20%</v>
      </c>
      <c r="T483" s="3" t="s">
        <v>1478</v>
      </c>
      <c r="U483" s="3" t="s">
        <v>1479</v>
      </c>
      <c r="V483" s="3">
        <v>33</v>
      </c>
      <c r="W483" s="4" t="str">
        <f t="shared" si="14"/>
        <v>26-35</v>
      </c>
      <c r="X483" s="3" t="s">
        <v>9</v>
      </c>
      <c r="Y483" s="3" t="s">
        <v>1480</v>
      </c>
      <c r="Z483" s="3" t="s">
        <v>250</v>
      </c>
      <c r="AA483" s="3" t="s">
        <v>12</v>
      </c>
      <c r="AB483" s="3" t="s">
        <v>26</v>
      </c>
    </row>
    <row r="484" spans="1:28">
      <c r="A484" t="s">
        <v>2306</v>
      </c>
      <c r="B484" s="2">
        <v>45745</v>
      </c>
      <c r="C484" t="s">
        <v>604</v>
      </c>
      <c r="D484" t="s">
        <v>1604</v>
      </c>
      <c r="E484" t="s">
        <v>1757</v>
      </c>
      <c r="F484">
        <v>3</v>
      </c>
      <c r="G484">
        <v>205.34</v>
      </c>
      <c r="H484" s="12">
        <v>0.25</v>
      </c>
      <c r="I484" t="s">
        <v>1823</v>
      </c>
      <c r="J484">
        <v>462.01499999999999</v>
      </c>
      <c r="K484">
        <f>_xlfn.XLOOKUP(Sales_Details__2[[#This Row],[Product_ID]],Prod_ID[Product_ID],Prod_ID[Cost])</f>
        <v>38.76</v>
      </c>
      <c r="L484">
        <f>Sales_Details__2[[#This Row],[Total_Amount]]-(Sales_Details__2[[#This Row],[Quantity]]*Sales_Details__2[[#This Row],[Cost]])</f>
        <v>345.73500000000001</v>
      </c>
      <c r="M484" t="str">
        <f t="shared" si="15"/>
        <v>21-30%</v>
      </c>
      <c r="T484" s="4" t="s">
        <v>1481</v>
      </c>
      <c r="U484" s="4" t="s">
        <v>1482</v>
      </c>
      <c r="V484" s="4">
        <v>21</v>
      </c>
      <c r="W484" s="4" t="str">
        <f t="shared" si="14"/>
        <v>18-25</v>
      </c>
      <c r="X484" s="4" t="s">
        <v>9</v>
      </c>
      <c r="Y484" s="4" t="s">
        <v>1483</v>
      </c>
      <c r="Z484" s="4" t="s">
        <v>81</v>
      </c>
      <c r="AA484" s="4" t="s">
        <v>12</v>
      </c>
      <c r="AB484" s="4" t="s">
        <v>13</v>
      </c>
    </row>
    <row r="485" spans="1:28">
      <c r="A485" t="s">
        <v>2307</v>
      </c>
      <c r="B485" s="2">
        <v>45851</v>
      </c>
      <c r="C485" t="s">
        <v>1301</v>
      </c>
      <c r="D485" t="s">
        <v>1606</v>
      </c>
      <c r="E485" t="s">
        <v>1782</v>
      </c>
      <c r="F485">
        <v>2</v>
      </c>
      <c r="G485">
        <v>756.8</v>
      </c>
      <c r="H485" s="12">
        <v>0.15</v>
      </c>
      <c r="I485" t="s">
        <v>1823</v>
      </c>
      <c r="J485">
        <v>1286.56</v>
      </c>
      <c r="K485">
        <f>_xlfn.XLOOKUP(Sales_Details__2[[#This Row],[Product_ID]],Prod_ID[Product_ID],Prod_ID[Cost])</f>
        <v>218.48</v>
      </c>
      <c r="L485">
        <f>Sales_Details__2[[#This Row],[Total_Amount]]-(Sales_Details__2[[#This Row],[Quantity]]*Sales_Details__2[[#This Row],[Cost]])</f>
        <v>849.59999999999991</v>
      </c>
      <c r="M485" t="str">
        <f t="shared" si="15"/>
        <v>11-20%</v>
      </c>
      <c r="T485" s="3" t="s">
        <v>1484</v>
      </c>
      <c r="U485" s="3" t="s">
        <v>1485</v>
      </c>
      <c r="V485" s="3">
        <v>26</v>
      </c>
      <c r="W485" s="4" t="str">
        <f t="shared" si="14"/>
        <v>26-35</v>
      </c>
      <c r="X485" s="3" t="s">
        <v>9</v>
      </c>
      <c r="Y485" s="3" t="s">
        <v>1486</v>
      </c>
      <c r="Z485" s="3" t="s">
        <v>588</v>
      </c>
      <c r="AA485" s="3" t="s">
        <v>12</v>
      </c>
      <c r="AB485" s="3" t="s">
        <v>19</v>
      </c>
    </row>
    <row r="486" spans="1:28">
      <c r="A486" t="s">
        <v>2308</v>
      </c>
      <c r="B486" s="2">
        <v>45308</v>
      </c>
      <c r="C486" t="s">
        <v>172</v>
      </c>
      <c r="D486" t="s">
        <v>1590</v>
      </c>
      <c r="E486" t="s">
        <v>1789</v>
      </c>
      <c r="F486">
        <v>1</v>
      </c>
      <c r="G486">
        <v>771.73</v>
      </c>
      <c r="H486" s="12">
        <v>0.2</v>
      </c>
      <c r="I486" t="s">
        <v>1823</v>
      </c>
      <c r="J486">
        <v>617.38400000000001</v>
      </c>
      <c r="K486">
        <f>_xlfn.XLOOKUP(Sales_Details__2[[#This Row],[Product_ID]],Prod_ID[Product_ID],Prod_ID[Cost])</f>
        <v>123.46</v>
      </c>
      <c r="L486">
        <f>Sales_Details__2[[#This Row],[Total_Amount]]-(Sales_Details__2[[#This Row],[Quantity]]*Sales_Details__2[[#This Row],[Cost]])</f>
        <v>493.92400000000004</v>
      </c>
      <c r="M486" t="str">
        <f t="shared" si="15"/>
        <v>11-20%</v>
      </c>
      <c r="T486" s="4" t="s">
        <v>1487</v>
      </c>
      <c r="U486" s="4" t="s">
        <v>1273</v>
      </c>
      <c r="V486" s="4">
        <v>48</v>
      </c>
      <c r="W486" s="4" t="str">
        <f t="shared" si="14"/>
        <v>46-55</v>
      </c>
      <c r="X486" s="4" t="s">
        <v>9</v>
      </c>
      <c r="Y486" s="4" t="s">
        <v>1488</v>
      </c>
      <c r="Z486" s="4" t="s">
        <v>184</v>
      </c>
      <c r="AA486" s="4" t="s">
        <v>12</v>
      </c>
      <c r="AB486" s="4" t="s">
        <v>13</v>
      </c>
    </row>
    <row r="487" spans="1:28">
      <c r="A487" t="s">
        <v>2309</v>
      </c>
      <c r="B487" s="2">
        <v>45639</v>
      </c>
      <c r="C487" t="s">
        <v>1475</v>
      </c>
      <c r="D487" t="s">
        <v>1680</v>
      </c>
      <c r="E487" t="s">
        <v>1807</v>
      </c>
      <c r="F487">
        <v>1</v>
      </c>
      <c r="G487">
        <v>440.19</v>
      </c>
      <c r="H487" s="12">
        <v>0.03</v>
      </c>
      <c r="I487" t="s">
        <v>1825</v>
      </c>
      <c r="J487">
        <v>426.98430000000002</v>
      </c>
      <c r="K487">
        <f>_xlfn.XLOOKUP(Sales_Details__2[[#This Row],[Product_ID]],Prod_ID[Product_ID],Prod_ID[Cost])</f>
        <v>340.39</v>
      </c>
      <c r="L487">
        <f>Sales_Details__2[[#This Row],[Total_Amount]]-(Sales_Details__2[[#This Row],[Quantity]]*Sales_Details__2[[#This Row],[Cost]])</f>
        <v>86.594300000000032</v>
      </c>
      <c r="M487" t="str">
        <f t="shared" si="15"/>
        <v>0-5%</v>
      </c>
      <c r="T487" s="3" t="s">
        <v>1489</v>
      </c>
      <c r="U487" s="3" t="s">
        <v>1490</v>
      </c>
      <c r="V487" s="3">
        <v>32</v>
      </c>
      <c r="W487" s="4" t="str">
        <f t="shared" si="14"/>
        <v>26-35</v>
      </c>
      <c r="X487" s="3" t="s">
        <v>9</v>
      </c>
      <c r="Y487" s="3" t="s">
        <v>1491</v>
      </c>
      <c r="Z487" s="3" t="s">
        <v>715</v>
      </c>
      <c r="AA487" s="3" t="s">
        <v>12</v>
      </c>
      <c r="AB487" s="3" t="s">
        <v>26</v>
      </c>
    </row>
    <row r="488" spans="1:28">
      <c r="A488" t="s">
        <v>2310</v>
      </c>
      <c r="B488" s="2">
        <v>45919</v>
      </c>
      <c r="C488" t="s">
        <v>181</v>
      </c>
      <c r="D488" t="s">
        <v>1553</v>
      </c>
      <c r="E488" t="s">
        <v>1761</v>
      </c>
      <c r="F488">
        <v>2</v>
      </c>
      <c r="G488">
        <v>409</v>
      </c>
      <c r="H488" s="12">
        <v>0.17</v>
      </c>
      <c r="I488" t="s">
        <v>1823</v>
      </c>
      <c r="J488">
        <v>678.94</v>
      </c>
      <c r="K488">
        <f>_xlfn.XLOOKUP(Sales_Details__2[[#This Row],[Product_ID]],Prod_ID[Product_ID],Prod_ID[Cost])</f>
        <v>306.45999999999998</v>
      </c>
      <c r="L488">
        <f>Sales_Details__2[[#This Row],[Total_Amount]]-(Sales_Details__2[[#This Row],[Quantity]]*Sales_Details__2[[#This Row],[Cost]])</f>
        <v>66.020000000000095</v>
      </c>
      <c r="M488" t="str">
        <f t="shared" si="15"/>
        <v>11-20%</v>
      </c>
      <c r="T488" s="4" t="s">
        <v>1492</v>
      </c>
      <c r="U488" s="4" t="s">
        <v>1493</v>
      </c>
      <c r="V488" s="4">
        <v>46</v>
      </c>
      <c r="W488" s="4" t="str">
        <f t="shared" si="14"/>
        <v>46-55</v>
      </c>
      <c r="X488" s="4" t="s">
        <v>16</v>
      </c>
      <c r="Y488" s="4" t="s">
        <v>1494</v>
      </c>
      <c r="Z488" s="4" t="s">
        <v>287</v>
      </c>
      <c r="AA488" s="4" t="s">
        <v>12</v>
      </c>
      <c r="AB488" s="4" t="s">
        <v>26</v>
      </c>
    </row>
    <row r="489" spans="1:28">
      <c r="A489" t="s">
        <v>2311</v>
      </c>
      <c r="B489" s="2">
        <v>45333</v>
      </c>
      <c r="C489" t="s">
        <v>1077</v>
      </c>
      <c r="D489" t="s">
        <v>1624</v>
      </c>
      <c r="E489" t="s">
        <v>1813</v>
      </c>
      <c r="F489">
        <v>3</v>
      </c>
      <c r="G489">
        <v>134.58000000000001</v>
      </c>
      <c r="H489" s="12">
        <v>0.04</v>
      </c>
      <c r="I489" t="s">
        <v>1828</v>
      </c>
      <c r="J489">
        <v>387.59039999999999</v>
      </c>
      <c r="K489">
        <f>_xlfn.XLOOKUP(Sales_Details__2[[#This Row],[Product_ID]],Prod_ID[Product_ID],Prod_ID[Cost])</f>
        <v>135.61000000000001</v>
      </c>
      <c r="L489">
        <f>Sales_Details__2[[#This Row],[Total_Amount]]-(Sales_Details__2[[#This Row],[Quantity]]*Sales_Details__2[[#This Row],[Cost]])</f>
        <v>-19.239600000000053</v>
      </c>
      <c r="M489" t="str">
        <f t="shared" si="15"/>
        <v>0-5%</v>
      </c>
      <c r="T489" s="3" t="s">
        <v>1495</v>
      </c>
      <c r="U489" s="3" t="s">
        <v>1496</v>
      </c>
      <c r="V489" s="3">
        <v>22</v>
      </c>
      <c r="W489" s="4" t="str">
        <f t="shared" si="14"/>
        <v>18-25</v>
      </c>
      <c r="X489" s="3" t="s">
        <v>16</v>
      </c>
      <c r="Y489" s="3" t="s">
        <v>1497</v>
      </c>
      <c r="Z489" s="3" t="s">
        <v>171</v>
      </c>
      <c r="AA489" s="3" t="s">
        <v>12</v>
      </c>
      <c r="AB489" s="3" t="s">
        <v>26</v>
      </c>
    </row>
    <row r="490" spans="1:28">
      <c r="A490" t="s">
        <v>2312</v>
      </c>
      <c r="B490" s="2">
        <v>45811</v>
      </c>
      <c r="C490" t="s">
        <v>1092</v>
      </c>
      <c r="D490" t="s">
        <v>1626</v>
      </c>
      <c r="E490" t="s">
        <v>1779</v>
      </c>
      <c r="F490">
        <v>4</v>
      </c>
      <c r="G490">
        <v>284.44</v>
      </c>
      <c r="H490" s="12">
        <v>0.02</v>
      </c>
      <c r="I490" t="s">
        <v>1823</v>
      </c>
      <c r="J490">
        <v>1115.0047999999999</v>
      </c>
      <c r="K490">
        <f>_xlfn.XLOOKUP(Sales_Details__2[[#This Row],[Product_ID]],Prod_ID[Product_ID],Prod_ID[Cost])</f>
        <v>326.06</v>
      </c>
      <c r="L490">
        <f>Sales_Details__2[[#This Row],[Total_Amount]]-(Sales_Details__2[[#This Row],[Quantity]]*Sales_Details__2[[#This Row],[Cost]])</f>
        <v>-189.23520000000008</v>
      </c>
      <c r="M490" t="str">
        <f t="shared" si="15"/>
        <v>0-5%</v>
      </c>
      <c r="T490" s="4" t="s">
        <v>1498</v>
      </c>
      <c r="U490" s="4" t="s">
        <v>1499</v>
      </c>
      <c r="V490" s="4">
        <v>36</v>
      </c>
      <c r="W490" s="4" t="str">
        <f t="shared" si="14"/>
        <v>36-45</v>
      </c>
      <c r="X490" s="4" t="s">
        <v>16</v>
      </c>
      <c r="Y490" s="4" t="s">
        <v>1500</v>
      </c>
      <c r="Z490" s="4" t="s">
        <v>117</v>
      </c>
      <c r="AA490" s="4" t="s">
        <v>12</v>
      </c>
      <c r="AB490" s="4" t="s">
        <v>19</v>
      </c>
    </row>
    <row r="491" spans="1:28">
      <c r="A491" t="s">
        <v>2313</v>
      </c>
      <c r="B491" s="2">
        <v>45726</v>
      </c>
      <c r="C491" t="s">
        <v>1260</v>
      </c>
      <c r="D491" t="s">
        <v>1694</v>
      </c>
      <c r="E491" t="s">
        <v>1797</v>
      </c>
      <c r="F491">
        <v>4</v>
      </c>
      <c r="G491">
        <v>922.69</v>
      </c>
      <c r="H491" s="12">
        <v>0.16</v>
      </c>
      <c r="I491" t="s">
        <v>1823</v>
      </c>
      <c r="J491">
        <v>3100.2384000000002</v>
      </c>
      <c r="K491">
        <f>_xlfn.XLOOKUP(Sales_Details__2[[#This Row],[Product_ID]],Prod_ID[Product_ID],Prod_ID[Cost])</f>
        <v>107.06</v>
      </c>
      <c r="L491">
        <f>Sales_Details__2[[#This Row],[Total_Amount]]-(Sales_Details__2[[#This Row],[Quantity]]*Sales_Details__2[[#This Row],[Cost]])</f>
        <v>2671.9984000000004</v>
      </c>
      <c r="M491" t="str">
        <f t="shared" si="15"/>
        <v>11-20%</v>
      </c>
      <c r="T491" s="3" t="s">
        <v>1501</v>
      </c>
      <c r="U491" s="3" t="s">
        <v>1502</v>
      </c>
      <c r="V491" s="3">
        <v>23</v>
      </c>
      <c r="W491" s="4" t="str">
        <f t="shared" si="14"/>
        <v>18-25</v>
      </c>
      <c r="X491" s="3" t="s">
        <v>16</v>
      </c>
      <c r="Y491" s="3" t="s">
        <v>1503</v>
      </c>
      <c r="Z491" s="3" t="s">
        <v>30</v>
      </c>
      <c r="AA491" s="3" t="s">
        <v>12</v>
      </c>
      <c r="AB491" s="3" t="s">
        <v>19</v>
      </c>
    </row>
    <row r="492" spans="1:28">
      <c r="A492" t="s">
        <v>2314</v>
      </c>
      <c r="B492" s="2">
        <v>45644</v>
      </c>
      <c r="C492" t="s">
        <v>875</v>
      </c>
      <c r="D492" t="s">
        <v>1620</v>
      </c>
      <c r="E492" t="s">
        <v>1776</v>
      </c>
      <c r="F492">
        <v>2</v>
      </c>
      <c r="G492">
        <v>992.55</v>
      </c>
      <c r="H492" s="12">
        <v>0.28000000000000003</v>
      </c>
      <c r="I492" t="s">
        <v>1823</v>
      </c>
      <c r="J492">
        <v>1429.2719999999999</v>
      </c>
      <c r="K492">
        <f>_xlfn.XLOOKUP(Sales_Details__2[[#This Row],[Product_ID]],Prod_ID[Product_ID],Prod_ID[Cost])</f>
        <v>223.43</v>
      </c>
      <c r="L492">
        <f>Sales_Details__2[[#This Row],[Total_Amount]]-(Sales_Details__2[[#This Row],[Quantity]]*Sales_Details__2[[#This Row],[Cost]])</f>
        <v>982.41199999999992</v>
      </c>
      <c r="M492" t="str">
        <f t="shared" si="15"/>
        <v>21-30%</v>
      </c>
      <c r="T492" s="4" t="s">
        <v>1504</v>
      </c>
      <c r="U492" s="4" t="s">
        <v>1505</v>
      </c>
      <c r="V492" s="4">
        <v>42</v>
      </c>
      <c r="W492" s="4" t="str">
        <f t="shared" si="14"/>
        <v>36-45</v>
      </c>
      <c r="X492" s="4" t="s">
        <v>16</v>
      </c>
      <c r="Y492" s="4" t="s">
        <v>1506</v>
      </c>
      <c r="Z492" s="4" t="s">
        <v>254</v>
      </c>
      <c r="AA492" s="4" t="s">
        <v>12</v>
      </c>
      <c r="AB492" s="4" t="s">
        <v>31</v>
      </c>
    </row>
    <row r="493" spans="1:28">
      <c r="A493" t="s">
        <v>2315</v>
      </c>
      <c r="B493" s="2">
        <v>45371</v>
      </c>
      <c r="C493" t="s">
        <v>1298</v>
      </c>
      <c r="D493" t="s">
        <v>1726</v>
      </c>
      <c r="E493" t="s">
        <v>1810</v>
      </c>
      <c r="F493">
        <v>1</v>
      </c>
      <c r="G493">
        <v>170.43</v>
      </c>
      <c r="H493" s="12">
        <v>0.03</v>
      </c>
      <c r="I493" t="s">
        <v>1823</v>
      </c>
      <c r="J493">
        <v>165.31710000000001</v>
      </c>
      <c r="K493">
        <f>_xlfn.XLOOKUP(Sales_Details__2[[#This Row],[Product_ID]],Prod_ID[Product_ID],Prod_ID[Cost])</f>
        <v>183.04</v>
      </c>
      <c r="L493">
        <f>Sales_Details__2[[#This Row],[Total_Amount]]-(Sales_Details__2[[#This Row],[Quantity]]*Sales_Details__2[[#This Row],[Cost]])</f>
        <v>-17.722899999999981</v>
      </c>
      <c r="M493" t="str">
        <f t="shared" si="15"/>
        <v>0-5%</v>
      </c>
      <c r="T493" s="3" t="s">
        <v>1507</v>
      </c>
      <c r="U493" s="3" t="s">
        <v>1508</v>
      </c>
      <c r="V493" s="3">
        <v>23</v>
      </c>
      <c r="W493" s="4" t="str">
        <f t="shared" si="14"/>
        <v>18-25</v>
      </c>
      <c r="X493" s="3" t="s">
        <v>9</v>
      </c>
      <c r="Y493" s="3" t="s">
        <v>1509</v>
      </c>
      <c r="Z493" s="3" t="s">
        <v>140</v>
      </c>
      <c r="AA493" s="3" t="s">
        <v>12</v>
      </c>
      <c r="AB493" s="3" t="s">
        <v>19</v>
      </c>
    </row>
    <row r="494" spans="1:28">
      <c r="A494" t="s">
        <v>2316</v>
      </c>
      <c r="B494" s="2">
        <v>45462</v>
      </c>
      <c r="C494" t="s">
        <v>722</v>
      </c>
      <c r="D494" t="s">
        <v>1692</v>
      </c>
      <c r="E494" t="s">
        <v>1761</v>
      </c>
      <c r="F494">
        <v>3</v>
      </c>
      <c r="G494">
        <v>480.51</v>
      </c>
      <c r="H494" s="12">
        <v>0.03</v>
      </c>
      <c r="I494" t="s">
        <v>1823</v>
      </c>
      <c r="J494">
        <v>1398.2841000000001</v>
      </c>
      <c r="K494">
        <f>_xlfn.XLOOKUP(Sales_Details__2[[#This Row],[Product_ID]],Prod_ID[Product_ID],Prod_ID[Cost])</f>
        <v>477.61</v>
      </c>
      <c r="L494">
        <f>Sales_Details__2[[#This Row],[Total_Amount]]-(Sales_Details__2[[#This Row],[Quantity]]*Sales_Details__2[[#This Row],[Cost]])</f>
        <v>-34.545899999999847</v>
      </c>
      <c r="M494" t="str">
        <f t="shared" si="15"/>
        <v>0-5%</v>
      </c>
      <c r="T494" s="4" t="s">
        <v>1510</v>
      </c>
      <c r="U494" s="4" t="s">
        <v>1511</v>
      </c>
      <c r="V494" s="4">
        <v>52</v>
      </c>
      <c r="W494" s="4" t="str">
        <f t="shared" si="14"/>
        <v>46-55</v>
      </c>
      <c r="X494" s="4" t="s">
        <v>16</v>
      </c>
      <c r="Y494" s="4" t="s">
        <v>1512</v>
      </c>
      <c r="Z494" s="4" t="s">
        <v>39</v>
      </c>
      <c r="AA494" s="4" t="s">
        <v>12</v>
      </c>
      <c r="AB494" s="4" t="s">
        <v>13</v>
      </c>
    </row>
    <row r="495" spans="1:28">
      <c r="A495" t="s">
        <v>2317</v>
      </c>
      <c r="B495" s="2">
        <v>45632</v>
      </c>
      <c r="C495" t="s">
        <v>523</v>
      </c>
      <c r="D495" t="s">
        <v>1646</v>
      </c>
      <c r="E495" t="s">
        <v>1779</v>
      </c>
      <c r="F495">
        <v>2</v>
      </c>
      <c r="G495">
        <v>955.66</v>
      </c>
      <c r="H495" s="12">
        <v>0.28999999999999998</v>
      </c>
      <c r="I495" t="s">
        <v>1828</v>
      </c>
      <c r="J495">
        <v>1357.0372</v>
      </c>
      <c r="K495">
        <f>_xlfn.XLOOKUP(Sales_Details__2[[#This Row],[Product_ID]],Prod_ID[Product_ID],Prod_ID[Cost])</f>
        <v>43.29</v>
      </c>
      <c r="L495">
        <f>Sales_Details__2[[#This Row],[Total_Amount]]-(Sales_Details__2[[#This Row],[Quantity]]*Sales_Details__2[[#This Row],[Cost]])</f>
        <v>1270.4572000000001</v>
      </c>
      <c r="M495" t="str">
        <f t="shared" si="15"/>
        <v>21-30%</v>
      </c>
      <c r="T495" s="3" t="s">
        <v>1513</v>
      </c>
      <c r="U495" s="3" t="s">
        <v>1514</v>
      </c>
      <c r="V495" s="3">
        <v>59</v>
      </c>
      <c r="W495" s="4" t="str">
        <f t="shared" si="14"/>
        <v>56-64</v>
      </c>
      <c r="X495" s="3" t="s">
        <v>16</v>
      </c>
      <c r="Y495" s="3" t="s">
        <v>1515</v>
      </c>
      <c r="Z495" s="3" t="s">
        <v>250</v>
      </c>
      <c r="AA495" s="3" t="s">
        <v>12</v>
      </c>
      <c r="AB495" s="3" t="s">
        <v>19</v>
      </c>
    </row>
    <row r="496" spans="1:28">
      <c r="A496" t="s">
        <v>2318</v>
      </c>
      <c r="B496" s="2">
        <v>45863</v>
      </c>
      <c r="C496" t="s">
        <v>1395</v>
      </c>
      <c r="D496" t="s">
        <v>1692</v>
      </c>
      <c r="E496" t="s">
        <v>1752</v>
      </c>
      <c r="F496">
        <v>2</v>
      </c>
      <c r="G496">
        <v>488.02</v>
      </c>
      <c r="H496" s="12">
        <v>0.27</v>
      </c>
      <c r="I496" t="s">
        <v>1825</v>
      </c>
      <c r="J496">
        <v>712.50919999999996</v>
      </c>
      <c r="K496">
        <f>_xlfn.XLOOKUP(Sales_Details__2[[#This Row],[Product_ID]],Prod_ID[Product_ID],Prod_ID[Cost])</f>
        <v>477.61</v>
      </c>
      <c r="L496">
        <f>Sales_Details__2[[#This Row],[Total_Amount]]-(Sales_Details__2[[#This Row],[Quantity]]*Sales_Details__2[[#This Row],[Cost]])</f>
        <v>-242.71080000000006</v>
      </c>
      <c r="M496" t="str">
        <f t="shared" si="15"/>
        <v>21-30%</v>
      </c>
      <c r="T496" s="4" t="s">
        <v>1516</v>
      </c>
      <c r="U496" s="4" t="s">
        <v>1517</v>
      </c>
      <c r="V496" s="4">
        <v>28</v>
      </c>
      <c r="W496" s="4" t="str">
        <f t="shared" si="14"/>
        <v>26-35</v>
      </c>
      <c r="X496" s="4" t="s">
        <v>9</v>
      </c>
      <c r="Y496" s="4" t="s">
        <v>84</v>
      </c>
      <c r="Z496" s="4" t="s">
        <v>22</v>
      </c>
      <c r="AA496" s="4" t="s">
        <v>12</v>
      </c>
      <c r="AB496" s="4" t="s">
        <v>31</v>
      </c>
    </row>
    <row r="497" spans="1:28">
      <c r="A497" t="s">
        <v>2319</v>
      </c>
      <c r="B497" s="2">
        <v>45501</v>
      </c>
      <c r="C497" t="s">
        <v>770</v>
      </c>
      <c r="D497" t="s">
        <v>1584</v>
      </c>
      <c r="E497" t="s">
        <v>1752</v>
      </c>
      <c r="F497">
        <v>1</v>
      </c>
      <c r="G497">
        <v>917.17</v>
      </c>
      <c r="H497" s="12">
        <v>0.13</v>
      </c>
      <c r="I497" t="s">
        <v>1828</v>
      </c>
      <c r="J497">
        <v>797.93790000000001</v>
      </c>
      <c r="K497">
        <f>_xlfn.XLOOKUP(Sales_Details__2[[#This Row],[Product_ID]],Prod_ID[Product_ID],Prod_ID[Cost])</f>
        <v>303.74666666666667</v>
      </c>
      <c r="L497">
        <f>Sales_Details__2[[#This Row],[Total_Amount]]-(Sales_Details__2[[#This Row],[Quantity]]*Sales_Details__2[[#This Row],[Cost]])</f>
        <v>494.19123333333334</v>
      </c>
      <c r="M497" t="str">
        <f t="shared" si="15"/>
        <v>11-20%</v>
      </c>
      <c r="T497" s="3" t="s">
        <v>1518</v>
      </c>
      <c r="U497" s="3" t="s">
        <v>1519</v>
      </c>
      <c r="V497" s="3">
        <v>21</v>
      </c>
      <c r="W497" s="4" t="str">
        <f t="shared" si="14"/>
        <v>18-25</v>
      </c>
      <c r="X497" s="3" t="s">
        <v>9</v>
      </c>
      <c r="Y497" s="3" t="s">
        <v>1520</v>
      </c>
      <c r="Z497" s="3" t="s">
        <v>359</v>
      </c>
      <c r="AA497" s="3" t="s">
        <v>12</v>
      </c>
      <c r="AB497" s="3" t="s">
        <v>13</v>
      </c>
    </row>
    <row r="498" spans="1:28">
      <c r="A498" t="s">
        <v>2320</v>
      </c>
      <c r="B498" s="2">
        <v>45568</v>
      </c>
      <c r="C498" t="s">
        <v>1020</v>
      </c>
      <c r="D498" t="s">
        <v>1562</v>
      </c>
      <c r="E498" t="s">
        <v>1773</v>
      </c>
      <c r="F498">
        <v>2</v>
      </c>
      <c r="G498">
        <v>406.46</v>
      </c>
      <c r="H498" s="12">
        <v>0.3</v>
      </c>
      <c r="I498" t="s">
        <v>1825</v>
      </c>
      <c r="J498">
        <v>569.04399999999998</v>
      </c>
      <c r="K498">
        <f>_xlfn.XLOOKUP(Sales_Details__2[[#This Row],[Product_ID]],Prod_ID[Product_ID],Prod_ID[Cost])</f>
        <v>439.07</v>
      </c>
      <c r="L498">
        <f>Sales_Details__2[[#This Row],[Total_Amount]]-(Sales_Details__2[[#This Row],[Quantity]]*Sales_Details__2[[#This Row],[Cost]])</f>
        <v>-309.096</v>
      </c>
      <c r="M498" t="str">
        <f t="shared" si="15"/>
        <v>21-30%</v>
      </c>
      <c r="T498" s="4" t="s">
        <v>1521</v>
      </c>
      <c r="U498" s="4" t="s">
        <v>1522</v>
      </c>
      <c r="V498" s="4">
        <v>23</v>
      </c>
      <c r="W498" s="4" t="str">
        <f t="shared" si="14"/>
        <v>18-25</v>
      </c>
      <c r="X498" s="4" t="s">
        <v>16</v>
      </c>
      <c r="Y498" s="4" t="s">
        <v>1523</v>
      </c>
      <c r="Z498" s="4" t="s">
        <v>92</v>
      </c>
      <c r="AA498" s="4" t="s">
        <v>12</v>
      </c>
      <c r="AB498" s="4" t="s">
        <v>26</v>
      </c>
    </row>
    <row r="499" spans="1:28">
      <c r="A499" t="s">
        <v>2321</v>
      </c>
      <c r="B499" s="2">
        <v>45238</v>
      </c>
      <c r="C499" t="s">
        <v>746</v>
      </c>
      <c r="D499" t="s">
        <v>1738</v>
      </c>
      <c r="E499" t="s">
        <v>1752</v>
      </c>
      <c r="F499">
        <v>2</v>
      </c>
      <c r="G499">
        <v>264.39</v>
      </c>
      <c r="H499" s="12">
        <v>0.11</v>
      </c>
      <c r="I499" t="s">
        <v>1828</v>
      </c>
      <c r="J499">
        <v>470.61419999999998</v>
      </c>
      <c r="K499">
        <f>_xlfn.XLOOKUP(Sales_Details__2[[#This Row],[Product_ID]],Prod_ID[Product_ID],Prod_ID[Cost])</f>
        <v>60.65</v>
      </c>
      <c r="L499">
        <f>Sales_Details__2[[#This Row],[Total_Amount]]-(Sales_Details__2[[#This Row],[Quantity]]*Sales_Details__2[[#This Row],[Cost]])</f>
        <v>349.31419999999997</v>
      </c>
      <c r="M499" t="str">
        <f t="shared" si="15"/>
        <v>11-20%</v>
      </c>
      <c r="T499" s="3" t="s">
        <v>1524</v>
      </c>
      <c r="U499" s="3" t="s">
        <v>1525</v>
      </c>
      <c r="V499" s="3">
        <v>56</v>
      </c>
      <c r="W499" s="4" t="str">
        <f t="shared" si="14"/>
        <v>56-64</v>
      </c>
      <c r="X499" s="3" t="s">
        <v>9</v>
      </c>
      <c r="Y499" s="3" t="s">
        <v>1526</v>
      </c>
      <c r="Z499" s="3" t="s">
        <v>25</v>
      </c>
      <c r="AA499" s="3" t="s">
        <v>12</v>
      </c>
      <c r="AB499" s="3" t="s">
        <v>26</v>
      </c>
    </row>
    <row r="500" spans="1:28">
      <c r="A500" t="s">
        <v>2322</v>
      </c>
      <c r="B500" s="2">
        <v>45754</v>
      </c>
      <c r="C500" t="s">
        <v>628</v>
      </c>
      <c r="D500" t="s">
        <v>1684</v>
      </c>
      <c r="E500" t="s">
        <v>1804</v>
      </c>
      <c r="F500">
        <v>1</v>
      </c>
      <c r="G500">
        <v>414.97</v>
      </c>
      <c r="H500" s="12">
        <v>0.22</v>
      </c>
      <c r="I500" t="s">
        <v>1825</v>
      </c>
      <c r="J500">
        <v>323.67660000000001</v>
      </c>
      <c r="K500">
        <f>_xlfn.XLOOKUP(Sales_Details__2[[#This Row],[Product_ID]],Prod_ID[Product_ID],Prod_ID[Cost])</f>
        <v>243.7</v>
      </c>
      <c r="L500">
        <f>Sales_Details__2[[#This Row],[Total_Amount]]-(Sales_Details__2[[#This Row],[Quantity]]*Sales_Details__2[[#This Row],[Cost]])</f>
        <v>79.976600000000019</v>
      </c>
      <c r="M500" t="str">
        <f t="shared" si="15"/>
        <v>21-30%</v>
      </c>
      <c r="T500" s="4" t="s">
        <v>1527</v>
      </c>
      <c r="U500" s="4" t="s">
        <v>1528</v>
      </c>
      <c r="V500" s="4">
        <v>47</v>
      </c>
      <c r="W500" s="4" t="str">
        <f t="shared" si="14"/>
        <v>46-55</v>
      </c>
      <c r="X500" s="4" t="s">
        <v>16</v>
      </c>
      <c r="Y500" s="4" t="s">
        <v>1529</v>
      </c>
      <c r="Z500" s="4" t="s">
        <v>58</v>
      </c>
      <c r="AA500" s="4" t="s">
        <v>12</v>
      </c>
      <c r="AB500" s="4" t="s">
        <v>13</v>
      </c>
    </row>
    <row r="501" spans="1:28">
      <c r="A501" t="s">
        <v>2323</v>
      </c>
      <c r="B501" s="2">
        <v>45280</v>
      </c>
      <c r="C501" t="s">
        <v>493</v>
      </c>
      <c r="D501" t="s">
        <v>1598</v>
      </c>
      <c r="E501" t="s">
        <v>1794</v>
      </c>
      <c r="F501">
        <v>2</v>
      </c>
      <c r="G501">
        <v>583.51</v>
      </c>
      <c r="H501" s="12">
        <v>0.2</v>
      </c>
      <c r="I501" t="s">
        <v>1828</v>
      </c>
      <c r="J501">
        <v>933.61599999999999</v>
      </c>
      <c r="K501">
        <f>_xlfn.XLOOKUP(Sales_Details__2[[#This Row],[Product_ID]],Prod_ID[Product_ID],Prod_ID[Cost])</f>
        <v>174.02</v>
      </c>
      <c r="L501">
        <f>Sales_Details__2[[#This Row],[Total_Amount]]-(Sales_Details__2[[#This Row],[Quantity]]*Sales_Details__2[[#This Row],[Cost]])</f>
        <v>585.57600000000002</v>
      </c>
      <c r="M501" t="str">
        <f t="shared" si="15"/>
        <v>11-20%</v>
      </c>
      <c r="T501" s="3" t="s">
        <v>1530</v>
      </c>
      <c r="U501" s="3" t="s">
        <v>1531</v>
      </c>
      <c r="V501" s="3">
        <v>35</v>
      </c>
      <c r="W501" s="4" t="str">
        <f t="shared" si="14"/>
        <v>26-35</v>
      </c>
      <c r="X501" s="3" t="s">
        <v>9</v>
      </c>
      <c r="Y501" s="3" t="s">
        <v>1532</v>
      </c>
      <c r="Z501" s="3" t="s">
        <v>233</v>
      </c>
      <c r="AA501" s="3" t="s">
        <v>12</v>
      </c>
      <c r="AB501" s="3" t="s">
        <v>31</v>
      </c>
    </row>
    <row r="502" spans="1:28">
      <c r="A502" t="s">
        <v>2324</v>
      </c>
      <c r="B502" s="2">
        <v>45911</v>
      </c>
      <c r="C502" t="s">
        <v>55</v>
      </c>
      <c r="D502" t="s">
        <v>1610</v>
      </c>
      <c r="E502" t="s">
        <v>1807</v>
      </c>
      <c r="F502">
        <v>1</v>
      </c>
      <c r="G502">
        <v>659.27</v>
      </c>
      <c r="H502" s="12">
        <v>0.15</v>
      </c>
      <c r="I502" t="s">
        <v>1825</v>
      </c>
      <c r="J502">
        <v>560.37950000000001</v>
      </c>
      <c r="K502">
        <f>_xlfn.XLOOKUP(Sales_Details__2[[#This Row],[Product_ID]],Prod_ID[Product_ID],Prod_ID[Cost])</f>
        <v>204.39</v>
      </c>
      <c r="L502">
        <f>Sales_Details__2[[#This Row],[Total_Amount]]-(Sales_Details__2[[#This Row],[Quantity]]*Sales_Details__2[[#This Row],[Cost]])</f>
        <v>355.98950000000002</v>
      </c>
      <c r="M502" t="str">
        <f t="shared" si="15"/>
        <v>11-20%</v>
      </c>
      <c r="T502" s="10" t="s">
        <v>1533</v>
      </c>
      <c r="U502" s="10" t="s">
        <v>1534</v>
      </c>
      <c r="V502" s="10">
        <v>27</v>
      </c>
      <c r="W502" s="10" t="str">
        <f t="shared" si="14"/>
        <v>26-35</v>
      </c>
      <c r="X502" s="10" t="s">
        <v>16</v>
      </c>
      <c r="Y502" s="10" t="s">
        <v>1535</v>
      </c>
      <c r="Z502" s="10" t="s">
        <v>35</v>
      </c>
      <c r="AA502" s="10" t="s">
        <v>12</v>
      </c>
      <c r="AB502" s="10" t="s">
        <v>19</v>
      </c>
    </row>
    <row r="503" spans="1:28">
      <c r="A503" t="s">
        <v>2325</v>
      </c>
      <c r="B503" s="2">
        <v>45627</v>
      </c>
      <c r="C503" t="s">
        <v>1377</v>
      </c>
      <c r="D503" t="s">
        <v>1549</v>
      </c>
      <c r="E503" t="s">
        <v>1769</v>
      </c>
      <c r="F503">
        <v>4</v>
      </c>
      <c r="G503">
        <v>106.66</v>
      </c>
      <c r="H503" s="12">
        <v>0.2</v>
      </c>
      <c r="I503" t="s">
        <v>1828</v>
      </c>
      <c r="J503">
        <v>341.31200000000001</v>
      </c>
      <c r="K503">
        <f>_xlfn.XLOOKUP(Sales_Details__2[[#This Row],[Product_ID]],Prod_ID[Product_ID],Prod_ID[Cost])</f>
        <v>296.82666666666665</v>
      </c>
      <c r="L503">
        <f>Sales_Details__2[[#This Row],[Total_Amount]]-(Sales_Details__2[[#This Row],[Quantity]]*Sales_Details__2[[#This Row],[Cost]])</f>
        <v>-845.9946666666666</v>
      </c>
      <c r="M503" t="str">
        <f t="shared" si="15"/>
        <v>11-20%</v>
      </c>
    </row>
    <row r="504" spans="1:28">
      <c r="A504" t="s">
        <v>2326</v>
      </c>
      <c r="B504" s="2">
        <v>45617</v>
      </c>
      <c r="C504" t="s">
        <v>544</v>
      </c>
      <c r="D504" t="s">
        <v>1568</v>
      </c>
      <c r="E504" t="s">
        <v>1773</v>
      </c>
      <c r="F504">
        <v>4</v>
      </c>
      <c r="G504">
        <v>168.55</v>
      </c>
      <c r="H504" s="12">
        <v>0.15</v>
      </c>
      <c r="I504" t="s">
        <v>1825</v>
      </c>
      <c r="J504">
        <v>573.07000000000005</v>
      </c>
      <c r="K504">
        <f>_xlfn.XLOOKUP(Sales_Details__2[[#This Row],[Product_ID]],Prod_ID[Product_ID],Prod_ID[Cost])</f>
        <v>298.86</v>
      </c>
      <c r="L504">
        <f>Sales_Details__2[[#This Row],[Total_Amount]]-(Sales_Details__2[[#This Row],[Quantity]]*Sales_Details__2[[#This Row],[Cost]])</f>
        <v>-622.37</v>
      </c>
      <c r="M504" t="str">
        <f t="shared" si="15"/>
        <v>11-20%</v>
      </c>
    </row>
    <row r="505" spans="1:28">
      <c r="A505" t="s">
        <v>2327</v>
      </c>
      <c r="B505" s="2">
        <v>45899</v>
      </c>
      <c r="C505" t="s">
        <v>1501</v>
      </c>
      <c r="D505" t="s">
        <v>1636</v>
      </c>
      <c r="E505" t="s">
        <v>1761</v>
      </c>
      <c r="F505">
        <v>1</v>
      </c>
      <c r="G505">
        <v>230.53</v>
      </c>
      <c r="H505" s="12">
        <v>0.06</v>
      </c>
      <c r="I505" t="s">
        <v>1828</v>
      </c>
      <c r="J505">
        <v>216.69820000000001</v>
      </c>
      <c r="K505">
        <f>_xlfn.XLOOKUP(Sales_Details__2[[#This Row],[Product_ID]],Prod_ID[Product_ID],Prod_ID[Cost])</f>
        <v>167.12</v>
      </c>
      <c r="L505">
        <f>Sales_Details__2[[#This Row],[Total_Amount]]-(Sales_Details__2[[#This Row],[Quantity]]*Sales_Details__2[[#This Row],[Cost]])</f>
        <v>49.57820000000001</v>
      </c>
      <c r="M505" t="str">
        <f t="shared" si="15"/>
        <v>6-10%</v>
      </c>
    </row>
    <row r="506" spans="1:28">
      <c r="A506" t="s">
        <v>2328</v>
      </c>
      <c r="B506" s="2">
        <v>45889</v>
      </c>
      <c r="C506" t="s">
        <v>40</v>
      </c>
      <c r="D506" t="s">
        <v>1656</v>
      </c>
      <c r="E506" t="s">
        <v>1757</v>
      </c>
      <c r="F506">
        <v>2</v>
      </c>
      <c r="G506">
        <v>355.41</v>
      </c>
      <c r="H506" s="12">
        <v>0.13</v>
      </c>
      <c r="I506" t="s">
        <v>1828</v>
      </c>
      <c r="J506">
        <v>618.41340000000002</v>
      </c>
      <c r="K506">
        <f>_xlfn.XLOOKUP(Sales_Details__2[[#This Row],[Product_ID]],Prod_ID[Product_ID],Prod_ID[Cost])</f>
        <v>434.84</v>
      </c>
      <c r="L506">
        <f>Sales_Details__2[[#This Row],[Total_Amount]]-(Sales_Details__2[[#This Row],[Quantity]]*Sales_Details__2[[#This Row],[Cost]])</f>
        <v>-251.26659999999993</v>
      </c>
      <c r="M506" t="str">
        <f t="shared" si="15"/>
        <v>11-20%</v>
      </c>
    </row>
    <row r="507" spans="1:28">
      <c r="A507" t="s">
        <v>2329</v>
      </c>
      <c r="B507" s="2">
        <v>45943</v>
      </c>
      <c r="C507" t="s">
        <v>556</v>
      </c>
      <c r="D507" t="s">
        <v>1642</v>
      </c>
      <c r="E507" t="s">
        <v>1761</v>
      </c>
      <c r="F507">
        <v>3</v>
      </c>
      <c r="G507">
        <v>843.44</v>
      </c>
      <c r="H507" s="12">
        <v>0.22</v>
      </c>
      <c r="I507" t="s">
        <v>1823</v>
      </c>
      <c r="J507">
        <v>1973.6496</v>
      </c>
      <c r="K507">
        <f>_xlfn.XLOOKUP(Sales_Details__2[[#This Row],[Product_ID]],Prod_ID[Product_ID],Prod_ID[Cost])</f>
        <v>241.07499999999999</v>
      </c>
      <c r="L507">
        <f>Sales_Details__2[[#This Row],[Total_Amount]]-(Sales_Details__2[[#This Row],[Quantity]]*Sales_Details__2[[#This Row],[Cost]])</f>
        <v>1250.4246000000001</v>
      </c>
      <c r="M507" t="str">
        <f t="shared" si="15"/>
        <v>21-30%</v>
      </c>
    </row>
    <row r="508" spans="1:28">
      <c r="A508" t="s">
        <v>2330</v>
      </c>
      <c r="B508" s="2">
        <v>45306</v>
      </c>
      <c r="C508" t="s">
        <v>544</v>
      </c>
      <c r="D508" t="s">
        <v>1738</v>
      </c>
      <c r="E508" t="s">
        <v>1757</v>
      </c>
      <c r="F508">
        <v>1</v>
      </c>
      <c r="G508">
        <v>301.60000000000002</v>
      </c>
      <c r="H508" s="12">
        <v>0.27</v>
      </c>
      <c r="I508" t="s">
        <v>1823</v>
      </c>
      <c r="J508">
        <v>220.16800000000001</v>
      </c>
      <c r="K508">
        <f>_xlfn.XLOOKUP(Sales_Details__2[[#This Row],[Product_ID]],Prod_ID[Product_ID],Prod_ID[Cost])</f>
        <v>60.65</v>
      </c>
      <c r="L508">
        <f>Sales_Details__2[[#This Row],[Total_Amount]]-(Sales_Details__2[[#This Row],[Quantity]]*Sales_Details__2[[#This Row],[Cost]])</f>
        <v>159.518</v>
      </c>
      <c r="M508" t="str">
        <f t="shared" si="15"/>
        <v>21-30%</v>
      </c>
    </row>
    <row r="509" spans="1:28">
      <c r="A509" t="s">
        <v>2331</v>
      </c>
      <c r="B509" s="2">
        <v>45772</v>
      </c>
      <c r="C509" t="s">
        <v>164</v>
      </c>
      <c r="D509" t="s">
        <v>1726</v>
      </c>
      <c r="E509" t="s">
        <v>1761</v>
      </c>
      <c r="F509">
        <v>3</v>
      </c>
      <c r="G509">
        <v>21.59</v>
      </c>
      <c r="H509" s="12">
        <v>0.16</v>
      </c>
      <c r="I509" t="s">
        <v>1828</v>
      </c>
      <c r="J509">
        <v>54.406799999999997</v>
      </c>
      <c r="K509">
        <f>_xlfn.XLOOKUP(Sales_Details__2[[#This Row],[Product_ID]],Prod_ID[Product_ID],Prod_ID[Cost])</f>
        <v>183.04</v>
      </c>
      <c r="L509">
        <f>Sales_Details__2[[#This Row],[Total_Amount]]-(Sales_Details__2[[#This Row],[Quantity]]*Sales_Details__2[[#This Row],[Cost]])</f>
        <v>-494.71320000000003</v>
      </c>
      <c r="M509" t="str">
        <f t="shared" si="15"/>
        <v>11-20%</v>
      </c>
    </row>
    <row r="510" spans="1:28">
      <c r="A510" t="s">
        <v>2332</v>
      </c>
      <c r="B510" s="2">
        <v>45346</v>
      </c>
      <c r="C510" t="s">
        <v>690</v>
      </c>
      <c r="D510" t="s">
        <v>1574</v>
      </c>
      <c r="E510" t="s">
        <v>1761</v>
      </c>
      <c r="F510">
        <v>4</v>
      </c>
      <c r="G510">
        <v>284.24</v>
      </c>
      <c r="H510" s="12">
        <v>0.09</v>
      </c>
      <c r="I510" t="s">
        <v>1823</v>
      </c>
      <c r="J510">
        <v>1034.6335999999999</v>
      </c>
      <c r="K510">
        <f>_xlfn.XLOOKUP(Sales_Details__2[[#This Row],[Product_ID]],Prod_ID[Product_ID],Prod_ID[Cost])</f>
        <v>242.23</v>
      </c>
      <c r="L510">
        <f>Sales_Details__2[[#This Row],[Total_Amount]]-(Sales_Details__2[[#This Row],[Quantity]]*Sales_Details__2[[#This Row],[Cost]])</f>
        <v>65.713599999999929</v>
      </c>
      <c r="M510" t="str">
        <f t="shared" si="15"/>
        <v>6-10%</v>
      </c>
    </row>
    <row r="511" spans="1:28">
      <c r="A511" t="s">
        <v>2333</v>
      </c>
      <c r="B511" s="2">
        <v>45656</v>
      </c>
      <c r="C511" t="s">
        <v>1151</v>
      </c>
      <c r="D511" t="s">
        <v>1555</v>
      </c>
      <c r="E511" t="s">
        <v>1786</v>
      </c>
      <c r="F511">
        <v>1</v>
      </c>
      <c r="G511">
        <v>191.6</v>
      </c>
      <c r="H511" s="12">
        <v>0.27</v>
      </c>
      <c r="I511" t="s">
        <v>1825</v>
      </c>
      <c r="J511">
        <v>139.86799999999999</v>
      </c>
      <c r="K511">
        <f>_xlfn.XLOOKUP(Sales_Details__2[[#This Row],[Product_ID]],Prod_ID[Product_ID],Prod_ID[Cost])</f>
        <v>261</v>
      </c>
      <c r="L511">
        <f>Sales_Details__2[[#This Row],[Total_Amount]]-(Sales_Details__2[[#This Row],[Quantity]]*Sales_Details__2[[#This Row],[Cost]])</f>
        <v>-121.13200000000001</v>
      </c>
      <c r="M511" t="str">
        <f t="shared" si="15"/>
        <v>21-30%</v>
      </c>
    </row>
    <row r="512" spans="1:28">
      <c r="A512" t="s">
        <v>2334</v>
      </c>
      <c r="B512" s="2">
        <v>45762</v>
      </c>
      <c r="C512" t="s">
        <v>981</v>
      </c>
      <c r="D512" t="s">
        <v>1704</v>
      </c>
      <c r="E512" t="s">
        <v>1794</v>
      </c>
      <c r="F512">
        <v>2</v>
      </c>
      <c r="G512">
        <v>616.97</v>
      </c>
      <c r="H512" s="12">
        <v>0.22</v>
      </c>
      <c r="I512" t="s">
        <v>1823</v>
      </c>
      <c r="J512">
        <v>962.47320000000002</v>
      </c>
      <c r="K512">
        <f>_xlfn.XLOOKUP(Sales_Details__2[[#This Row],[Product_ID]],Prod_ID[Product_ID],Prod_ID[Cost])</f>
        <v>325.26</v>
      </c>
      <c r="L512">
        <f>Sales_Details__2[[#This Row],[Total_Amount]]-(Sales_Details__2[[#This Row],[Quantity]]*Sales_Details__2[[#This Row],[Cost]])</f>
        <v>311.95320000000004</v>
      </c>
      <c r="M512" t="str">
        <f t="shared" si="15"/>
        <v>21-30%</v>
      </c>
    </row>
    <row r="513" spans="1:13">
      <c r="A513" t="s">
        <v>2335</v>
      </c>
      <c r="B513" s="2">
        <v>45580</v>
      </c>
      <c r="C513" t="s">
        <v>559</v>
      </c>
      <c r="D513" t="s">
        <v>1604</v>
      </c>
      <c r="E513" t="s">
        <v>1789</v>
      </c>
      <c r="F513">
        <v>3</v>
      </c>
      <c r="G513">
        <v>125.68</v>
      </c>
      <c r="H513" s="12">
        <v>0.26</v>
      </c>
      <c r="I513" t="s">
        <v>1828</v>
      </c>
      <c r="J513">
        <v>279.00959999999998</v>
      </c>
      <c r="K513">
        <f>_xlfn.XLOOKUP(Sales_Details__2[[#This Row],[Product_ID]],Prod_ID[Product_ID],Prod_ID[Cost])</f>
        <v>38.76</v>
      </c>
      <c r="L513">
        <f>Sales_Details__2[[#This Row],[Total_Amount]]-(Sales_Details__2[[#This Row],[Quantity]]*Sales_Details__2[[#This Row],[Cost]])</f>
        <v>162.72959999999998</v>
      </c>
      <c r="M513" t="str">
        <f t="shared" si="15"/>
        <v>21-30%</v>
      </c>
    </row>
    <row r="514" spans="1:13">
      <c r="A514" t="s">
        <v>2336</v>
      </c>
      <c r="B514" s="2">
        <v>45676</v>
      </c>
      <c r="C514" t="s">
        <v>1104</v>
      </c>
      <c r="D514" t="s">
        <v>1634</v>
      </c>
      <c r="E514" t="s">
        <v>1769</v>
      </c>
      <c r="F514">
        <v>3</v>
      </c>
      <c r="G514">
        <v>307.48</v>
      </c>
      <c r="H514" s="12">
        <v>0.24</v>
      </c>
      <c r="I514" t="s">
        <v>1823</v>
      </c>
      <c r="J514">
        <v>701.05439999999999</v>
      </c>
      <c r="K514">
        <f>_xlfn.XLOOKUP(Sales_Details__2[[#This Row],[Product_ID]],Prod_ID[Product_ID],Prod_ID[Cost])</f>
        <v>253.33</v>
      </c>
      <c r="L514">
        <f>Sales_Details__2[[#This Row],[Total_Amount]]-(Sales_Details__2[[#This Row],[Quantity]]*Sales_Details__2[[#This Row],[Cost]])</f>
        <v>-58.935600000000022</v>
      </c>
      <c r="M514" t="str">
        <f t="shared" si="15"/>
        <v>21-30%</v>
      </c>
    </row>
    <row r="515" spans="1:13">
      <c r="A515" t="s">
        <v>2337</v>
      </c>
      <c r="B515" s="2">
        <v>45495</v>
      </c>
      <c r="C515" t="s">
        <v>942</v>
      </c>
      <c r="D515" t="s">
        <v>1549</v>
      </c>
      <c r="E515" t="s">
        <v>1813</v>
      </c>
      <c r="F515">
        <v>1</v>
      </c>
      <c r="G515">
        <v>505.23</v>
      </c>
      <c r="H515" s="12">
        <v>0.11</v>
      </c>
      <c r="I515" t="s">
        <v>1823</v>
      </c>
      <c r="J515">
        <v>449.65469999999999</v>
      </c>
      <c r="K515">
        <f>_xlfn.XLOOKUP(Sales_Details__2[[#This Row],[Product_ID]],Prod_ID[Product_ID],Prod_ID[Cost])</f>
        <v>296.82666666666665</v>
      </c>
      <c r="L515">
        <f>Sales_Details__2[[#This Row],[Total_Amount]]-(Sales_Details__2[[#This Row],[Quantity]]*Sales_Details__2[[#This Row],[Cost]])</f>
        <v>152.82803333333334</v>
      </c>
      <c r="M515" t="str">
        <f t="shared" si="15"/>
        <v>11-20%</v>
      </c>
    </row>
    <row r="516" spans="1:13">
      <c r="A516" t="s">
        <v>2338</v>
      </c>
      <c r="B516" s="2">
        <v>45735</v>
      </c>
      <c r="C516" t="s">
        <v>1142</v>
      </c>
      <c r="D516" t="s">
        <v>1638</v>
      </c>
      <c r="E516" t="s">
        <v>1804</v>
      </c>
      <c r="F516">
        <v>1</v>
      </c>
      <c r="G516">
        <v>853.12</v>
      </c>
      <c r="H516" s="12">
        <v>0.19</v>
      </c>
      <c r="I516" t="s">
        <v>1828</v>
      </c>
      <c r="J516">
        <v>691.02719999999999</v>
      </c>
      <c r="K516">
        <f>_xlfn.XLOOKUP(Sales_Details__2[[#This Row],[Product_ID]],Prod_ID[Product_ID],Prod_ID[Cost])</f>
        <v>318.91000000000003</v>
      </c>
      <c r="L516">
        <f>Sales_Details__2[[#This Row],[Total_Amount]]-(Sales_Details__2[[#This Row],[Quantity]]*Sales_Details__2[[#This Row],[Cost]])</f>
        <v>372.11719999999997</v>
      </c>
      <c r="M516" t="str">
        <f t="shared" ref="M516:M579" si="16">IF(H516&lt;=0.05,"0-5%",IF(H516&lt;=0.1,"6-10%",IF(H516&lt;=0.2,"11-20%","21-30%")))</f>
        <v>11-20%</v>
      </c>
    </row>
    <row r="517" spans="1:13">
      <c r="A517" t="s">
        <v>2339</v>
      </c>
      <c r="B517" s="2">
        <v>45312</v>
      </c>
      <c r="C517" t="s">
        <v>444</v>
      </c>
      <c r="D517" t="s">
        <v>1543</v>
      </c>
      <c r="E517" t="s">
        <v>1779</v>
      </c>
      <c r="F517">
        <v>4</v>
      </c>
      <c r="G517">
        <v>191.65</v>
      </c>
      <c r="H517" s="12">
        <v>0.19</v>
      </c>
      <c r="I517" t="s">
        <v>1825</v>
      </c>
      <c r="J517">
        <v>620.94600000000003</v>
      </c>
      <c r="K517">
        <f>_xlfn.XLOOKUP(Sales_Details__2[[#This Row],[Product_ID]],Prod_ID[Product_ID],Prod_ID[Cost])</f>
        <v>112.42</v>
      </c>
      <c r="L517">
        <f>Sales_Details__2[[#This Row],[Total_Amount]]-(Sales_Details__2[[#This Row],[Quantity]]*Sales_Details__2[[#This Row],[Cost]])</f>
        <v>171.26600000000002</v>
      </c>
      <c r="M517" t="str">
        <f t="shared" si="16"/>
        <v>11-20%</v>
      </c>
    </row>
    <row r="518" spans="1:13">
      <c r="A518" t="s">
        <v>2340</v>
      </c>
      <c r="B518" s="2">
        <v>45286</v>
      </c>
      <c r="C518" t="s">
        <v>535</v>
      </c>
      <c r="D518" t="s">
        <v>1642</v>
      </c>
      <c r="E518" t="s">
        <v>1766</v>
      </c>
      <c r="F518">
        <v>1</v>
      </c>
      <c r="G518">
        <v>169.69</v>
      </c>
      <c r="H518" s="12">
        <v>0.22</v>
      </c>
      <c r="I518" t="s">
        <v>1823</v>
      </c>
      <c r="J518">
        <v>132.35820000000001</v>
      </c>
      <c r="K518">
        <f>_xlfn.XLOOKUP(Sales_Details__2[[#This Row],[Product_ID]],Prod_ID[Product_ID],Prod_ID[Cost])</f>
        <v>241.07499999999999</v>
      </c>
      <c r="L518">
        <f>Sales_Details__2[[#This Row],[Total_Amount]]-(Sales_Details__2[[#This Row],[Quantity]]*Sales_Details__2[[#This Row],[Cost]])</f>
        <v>-108.71679999999998</v>
      </c>
      <c r="M518" t="str">
        <f t="shared" si="16"/>
        <v>21-30%</v>
      </c>
    </row>
    <row r="519" spans="1:13">
      <c r="A519" t="s">
        <v>2341</v>
      </c>
      <c r="B519" s="2">
        <v>45372</v>
      </c>
      <c r="C519" t="s">
        <v>579</v>
      </c>
      <c r="D519" t="s">
        <v>1672</v>
      </c>
      <c r="E519" t="s">
        <v>1799</v>
      </c>
      <c r="F519">
        <v>1</v>
      </c>
      <c r="G519">
        <v>145.43</v>
      </c>
      <c r="H519" s="12">
        <v>0.08</v>
      </c>
      <c r="I519" t="s">
        <v>1823</v>
      </c>
      <c r="J519">
        <v>133.79560000000001</v>
      </c>
      <c r="K519">
        <f>_xlfn.XLOOKUP(Sales_Details__2[[#This Row],[Product_ID]],Prod_ID[Product_ID],Prod_ID[Cost])</f>
        <v>86.42</v>
      </c>
      <c r="L519">
        <f>Sales_Details__2[[#This Row],[Total_Amount]]-(Sales_Details__2[[#This Row],[Quantity]]*Sales_Details__2[[#This Row],[Cost]])</f>
        <v>47.375600000000006</v>
      </c>
      <c r="M519" t="str">
        <f t="shared" si="16"/>
        <v>6-10%</v>
      </c>
    </row>
    <row r="520" spans="1:13">
      <c r="A520" t="s">
        <v>2342</v>
      </c>
      <c r="B520" s="2">
        <v>45633</v>
      </c>
      <c r="C520" t="s">
        <v>304</v>
      </c>
      <c r="D520" t="s">
        <v>1734</v>
      </c>
      <c r="E520" t="s">
        <v>1794</v>
      </c>
      <c r="F520">
        <v>4</v>
      </c>
      <c r="G520">
        <v>828.35</v>
      </c>
      <c r="H520" s="12">
        <v>0.17</v>
      </c>
      <c r="I520" t="s">
        <v>1823</v>
      </c>
      <c r="J520">
        <v>2750.1219999999998</v>
      </c>
      <c r="K520">
        <f>_xlfn.XLOOKUP(Sales_Details__2[[#This Row],[Product_ID]],Prod_ID[Product_ID],Prod_ID[Cost])</f>
        <v>377.52</v>
      </c>
      <c r="L520">
        <f>Sales_Details__2[[#This Row],[Total_Amount]]-(Sales_Details__2[[#This Row],[Quantity]]*Sales_Details__2[[#This Row],[Cost]])</f>
        <v>1240.0419999999999</v>
      </c>
      <c r="M520" t="str">
        <f t="shared" si="16"/>
        <v>11-20%</v>
      </c>
    </row>
    <row r="521" spans="1:13">
      <c r="A521" t="s">
        <v>2343</v>
      </c>
      <c r="B521" s="2">
        <v>45598</v>
      </c>
      <c r="C521" t="s">
        <v>1133</v>
      </c>
      <c r="D521" t="s">
        <v>1738</v>
      </c>
      <c r="E521" t="s">
        <v>1779</v>
      </c>
      <c r="F521">
        <v>3</v>
      </c>
      <c r="G521">
        <v>268.76</v>
      </c>
      <c r="H521" s="12">
        <v>0.01</v>
      </c>
      <c r="I521" t="s">
        <v>1825</v>
      </c>
      <c r="J521">
        <v>798.21720000000005</v>
      </c>
      <c r="K521">
        <f>_xlfn.XLOOKUP(Sales_Details__2[[#This Row],[Product_ID]],Prod_ID[Product_ID],Prod_ID[Cost])</f>
        <v>60.65</v>
      </c>
      <c r="L521">
        <f>Sales_Details__2[[#This Row],[Total_Amount]]-(Sales_Details__2[[#This Row],[Quantity]]*Sales_Details__2[[#This Row],[Cost]])</f>
        <v>616.2672</v>
      </c>
      <c r="M521" t="str">
        <f t="shared" si="16"/>
        <v>0-5%</v>
      </c>
    </row>
    <row r="522" spans="1:13">
      <c r="A522" t="s">
        <v>2344</v>
      </c>
      <c r="B522" s="2">
        <v>45495</v>
      </c>
      <c r="C522" t="s">
        <v>749</v>
      </c>
      <c r="D522" t="s">
        <v>1724</v>
      </c>
      <c r="E522" t="s">
        <v>1752</v>
      </c>
      <c r="F522">
        <v>4</v>
      </c>
      <c r="G522">
        <v>370.09</v>
      </c>
      <c r="H522" s="12">
        <v>0.22</v>
      </c>
      <c r="I522" t="s">
        <v>1828</v>
      </c>
      <c r="J522">
        <v>1154.6808000000001</v>
      </c>
      <c r="K522">
        <f>_xlfn.XLOOKUP(Sales_Details__2[[#This Row],[Product_ID]],Prod_ID[Product_ID],Prod_ID[Cost])</f>
        <v>131.24</v>
      </c>
      <c r="L522">
        <f>Sales_Details__2[[#This Row],[Total_Amount]]-(Sales_Details__2[[#This Row],[Quantity]]*Sales_Details__2[[#This Row],[Cost]])</f>
        <v>629.72080000000005</v>
      </c>
      <c r="M522" t="str">
        <f t="shared" si="16"/>
        <v>21-30%</v>
      </c>
    </row>
    <row r="523" spans="1:13">
      <c r="A523" t="s">
        <v>2345</v>
      </c>
      <c r="B523" s="2">
        <v>45229</v>
      </c>
      <c r="C523" t="s">
        <v>809</v>
      </c>
      <c r="D523" t="s">
        <v>1704</v>
      </c>
      <c r="E523" t="s">
        <v>1776</v>
      </c>
      <c r="F523">
        <v>3</v>
      </c>
      <c r="G523">
        <v>679.22</v>
      </c>
      <c r="H523" s="12">
        <v>0.11</v>
      </c>
      <c r="I523" t="s">
        <v>1825</v>
      </c>
      <c r="J523">
        <v>1813.5174</v>
      </c>
      <c r="K523">
        <f>_xlfn.XLOOKUP(Sales_Details__2[[#This Row],[Product_ID]],Prod_ID[Product_ID],Prod_ID[Cost])</f>
        <v>325.26</v>
      </c>
      <c r="L523">
        <f>Sales_Details__2[[#This Row],[Total_Amount]]-(Sales_Details__2[[#This Row],[Quantity]]*Sales_Details__2[[#This Row],[Cost]])</f>
        <v>837.73739999999998</v>
      </c>
      <c r="M523" t="str">
        <f t="shared" si="16"/>
        <v>11-20%</v>
      </c>
    </row>
    <row r="524" spans="1:13">
      <c r="A524" t="s">
        <v>2346</v>
      </c>
      <c r="B524" s="2">
        <v>45433</v>
      </c>
      <c r="C524" t="s">
        <v>1166</v>
      </c>
      <c r="D524" t="s">
        <v>1694</v>
      </c>
      <c r="E524" t="s">
        <v>1752</v>
      </c>
      <c r="F524">
        <v>3</v>
      </c>
      <c r="G524">
        <v>780.69</v>
      </c>
      <c r="H524" s="12">
        <v>0.1</v>
      </c>
      <c r="I524" t="s">
        <v>1828</v>
      </c>
      <c r="J524">
        <v>2107.8629999999998</v>
      </c>
      <c r="K524">
        <f>_xlfn.XLOOKUP(Sales_Details__2[[#This Row],[Product_ID]],Prod_ID[Product_ID],Prod_ID[Cost])</f>
        <v>107.06</v>
      </c>
      <c r="L524">
        <f>Sales_Details__2[[#This Row],[Total_Amount]]-(Sales_Details__2[[#This Row],[Quantity]]*Sales_Details__2[[#This Row],[Cost]])</f>
        <v>1786.6829999999998</v>
      </c>
      <c r="M524" t="str">
        <f t="shared" si="16"/>
        <v>6-10%</v>
      </c>
    </row>
    <row r="525" spans="1:13">
      <c r="A525" t="s">
        <v>2347</v>
      </c>
      <c r="B525" s="2">
        <v>45766</v>
      </c>
      <c r="C525" t="s">
        <v>833</v>
      </c>
      <c r="D525" t="s">
        <v>1632</v>
      </c>
      <c r="E525" t="s">
        <v>1761</v>
      </c>
      <c r="F525">
        <v>2</v>
      </c>
      <c r="G525">
        <v>42.97</v>
      </c>
      <c r="H525" s="12">
        <v>0.18</v>
      </c>
      <c r="I525" t="s">
        <v>1825</v>
      </c>
      <c r="J525">
        <v>70.470799999999997</v>
      </c>
      <c r="K525">
        <f>_xlfn.XLOOKUP(Sales_Details__2[[#This Row],[Product_ID]],Prod_ID[Product_ID],Prod_ID[Cost])</f>
        <v>450.71</v>
      </c>
      <c r="L525">
        <f>Sales_Details__2[[#This Row],[Total_Amount]]-(Sales_Details__2[[#This Row],[Quantity]]*Sales_Details__2[[#This Row],[Cost]])</f>
        <v>-830.94920000000002</v>
      </c>
      <c r="M525" t="str">
        <f t="shared" si="16"/>
        <v>11-20%</v>
      </c>
    </row>
    <row r="526" spans="1:13">
      <c r="A526" t="s">
        <v>2348</v>
      </c>
      <c r="B526" s="2">
        <v>45639</v>
      </c>
      <c r="C526" t="s">
        <v>908</v>
      </c>
      <c r="D526" t="s">
        <v>1712</v>
      </c>
      <c r="E526" t="s">
        <v>1752</v>
      </c>
      <c r="F526">
        <v>4</v>
      </c>
      <c r="G526">
        <v>854.37</v>
      </c>
      <c r="H526" s="12">
        <v>7.0000000000000007E-2</v>
      </c>
      <c r="I526" t="s">
        <v>1825</v>
      </c>
      <c r="J526">
        <v>3178.2564000000002</v>
      </c>
      <c r="K526">
        <f>_xlfn.XLOOKUP(Sales_Details__2[[#This Row],[Product_ID]],Prod_ID[Product_ID],Prod_ID[Cost])</f>
        <v>152.91999999999999</v>
      </c>
      <c r="L526">
        <f>Sales_Details__2[[#This Row],[Total_Amount]]-(Sales_Details__2[[#This Row],[Quantity]]*Sales_Details__2[[#This Row],[Cost]])</f>
        <v>2566.5764000000004</v>
      </c>
      <c r="M526" t="str">
        <f t="shared" si="16"/>
        <v>6-10%</v>
      </c>
    </row>
    <row r="527" spans="1:13">
      <c r="A527" t="s">
        <v>2349</v>
      </c>
      <c r="B527" s="2">
        <v>45774</v>
      </c>
      <c r="C527" t="s">
        <v>356</v>
      </c>
      <c r="D527" t="s">
        <v>1596</v>
      </c>
      <c r="E527" t="s">
        <v>1804</v>
      </c>
      <c r="F527">
        <v>2</v>
      </c>
      <c r="G527">
        <v>409.52</v>
      </c>
      <c r="H527" s="12">
        <v>0.06</v>
      </c>
      <c r="I527" t="s">
        <v>1828</v>
      </c>
      <c r="J527">
        <v>769.89760000000001</v>
      </c>
      <c r="K527">
        <f>_xlfn.XLOOKUP(Sales_Details__2[[#This Row],[Product_ID]],Prod_ID[Product_ID],Prod_ID[Cost])</f>
        <v>166.06</v>
      </c>
      <c r="L527">
        <f>Sales_Details__2[[#This Row],[Total_Amount]]-(Sales_Details__2[[#This Row],[Quantity]]*Sales_Details__2[[#This Row],[Cost]])</f>
        <v>437.77760000000001</v>
      </c>
      <c r="M527" t="str">
        <f t="shared" si="16"/>
        <v>6-10%</v>
      </c>
    </row>
    <row r="528" spans="1:13">
      <c r="A528" t="s">
        <v>2350</v>
      </c>
      <c r="B528" s="2">
        <v>45569</v>
      </c>
      <c r="C528" t="s">
        <v>547</v>
      </c>
      <c r="D528" t="s">
        <v>1696</v>
      </c>
      <c r="E528" t="s">
        <v>1789</v>
      </c>
      <c r="F528">
        <v>2</v>
      </c>
      <c r="G528">
        <v>407.46</v>
      </c>
      <c r="H528" s="12">
        <v>0.21</v>
      </c>
      <c r="I528" t="s">
        <v>1823</v>
      </c>
      <c r="J528">
        <v>643.78679999999997</v>
      </c>
      <c r="K528">
        <f>_xlfn.XLOOKUP(Sales_Details__2[[#This Row],[Product_ID]],Prod_ID[Product_ID],Prod_ID[Cost])</f>
        <v>403.71</v>
      </c>
      <c r="L528">
        <f>Sales_Details__2[[#This Row],[Total_Amount]]-(Sales_Details__2[[#This Row],[Quantity]]*Sales_Details__2[[#This Row],[Cost]])</f>
        <v>-163.63319999999999</v>
      </c>
      <c r="M528" t="str">
        <f t="shared" si="16"/>
        <v>21-30%</v>
      </c>
    </row>
    <row r="529" spans="1:13">
      <c r="A529" t="s">
        <v>2351</v>
      </c>
      <c r="B529" s="2">
        <v>45856</v>
      </c>
      <c r="C529" t="s">
        <v>735</v>
      </c>
      <c r="D529" t="s">
        <v>1553</v>
      </c>
      <c r="E529" t="s">
        <v>1782</v>
      </c>
      <c r="F529">
        <v>1</v>
      </c>
      <c r="G529">
        <v>728.84</v>
      </c>
      <c r="H529" s="12">
        <v>0.28000000000000003</v>
      </c>
      <c r="I529" t="s">
        <v>1825</v>
      </c>
      <c r="J529">
        <v>524.76480000000004</v>
      </c>
      <c r="K529">
        <f>_xlfn.XLOOKUP(Sales_Details__2[[#This Row],[Product_ID]],Prod_ID[Product_ID],Prod_ID[Cost])</f>
        <v>306.45999999999998</v>
      </c>
      <c r="L529">
        <f>Sales_Details__2[[#This Row],[Total_Amount]]-(Sales_Details__2[[#This Row],[Quantity]]*Sales_Details__2[[#This Row],[Cost]])</f>
        <v>218.30480000000006</v>
      </c>
      <c r="M529" t="str">
        <f t="shared" si="16"/>
        <v>21-30%</v>
      </c>
    </row>
    <row r="530" spans="1:13">
      <c r="A530" t="s">
        <v>2352</v>
      </c>
      <c r="B530" s="2">
        <v>45362</v>
      </c>
      <c r="C530" t="s">
        <v>1400</v>
      </c>
      <c r="D530" t="s">
        <v>1704</v>
      </c>
      <c r="E530" t="s">
        <v>1776</v>
      </c>
      <c r="F530">
        <v>4</v>
      </c>
      <c r="G530">
        <v>467.24</v>
      </c>
      <c r="H530" s="12">
        <v>0.08</v>
      </c>
      <c r="I530" t="s">
        <v>1825</v>
      </c>
      <c r="J530">
        <v>1719.4431999999999</v>
      </c>
      <c r="K530">
        <f>_xlfn.XLOOKUP(Sales_Details__2[[#This Row],[Product_ID]],Prod_ID[Product_ID],Prod_ID[Cost])</f>
        <v>325.26</v>
      </c>
      <c r="L530">
        <f>Sales_Details__2[[#This Row],[Total_Amount]]-(Sales_Details__2[[#This Row],[Quantity]]*Sales_Details__2[[#This Row],[Cost]])</f>
        <v>418.40319999999997</v>
      </c>
      <c r="M530" t="str">
        <f t="shared" si="16"/>
        <v>6-10%</v>
      </c>
    </row>
    <row r="531" spans="1:13">
      <c r="A531" t="s">
        <v>2353</v>
      </c>
      <c r="B531" s="2">
        <v>45457</v>
      </c>
      <c r="C531" t="s">
        <v>332</v>
      </c>
      <c r="D531" t="s">
        <v>1568</v>
      </c>
      <c r="E531" t="s">
        <v>1792</v>
      </c>
      <c r="F531">
        <v>1</v>
      </c>
      <c r="G531">
        <v>57.94</v>
      </c>
      <c r="H531" s="12">
        <v>0.13</v>
      </c>
      <c r="I531" t="s">
        <v>1825</v>
      </c>
      <c r="J531">
        <v>50.407800000000002</v>
      </c>
      <c r="K531">
        <f>_xlfn.XLOOKUP(Sales_Details__2[[#This Row],[Product_ID]],Prod_ID[Product_ID],Prod_ID[Cost])</f>
        <v>298.86</v>
      </c>
      <c r="L531">
        <f>Sales_Details__2[[#This Row],[Total_Amount]]-(Sales_Details__2[[#This Row],[Quantity]]*Sales_Details__2[[#This Row],[Cost]])</f>
        <v>-248.4522</v>
      </c>
      <c r="M531" t="str">
        <f t="shared" si="16"/>
        <v>11-20%</v>
      </c>
    </row>
    <row r="532" spans="1:13">
      <c r="A532" t="s">
        <v>2354</v>
      </c>
      <c r="B532" s="2">
        <v>45338</v>
      </c>
      <c r="C532" t="s">
        <v>1080</v>
      </c>
      <c r="D532" t="s">
        <v>1646</v>
      </c>
      <c r="E532" t="s">
        <v>1807</v>
      </c>
      <c r="F532">
        <v>1</v>
      </c>
      <c r="G532">
        <v>540.1</v>
      </c>
      <c r="H532" s="12">
        <v>0.22</v>
      </c>
      <c r="I532" t="s">
        <v>1823</v>
      </c>
      <c r="J532">
        <v>421.27800000000002</v>
      </c>
      <c r="K532">
        <f>_xlfn.XLOOKUP(Sales_Details__2[[#This Row],[Product_ID]],Prod_ID[Product_ID],Prod_ID[Cost])</f>
        <v>43.29</v>
      </c>
      <c r="L532">
        <f>Sales_Details__2[[#This Row],[Total_Amount]]-(Sales_Details__2[[#This Row],[Quantity]]*Sales_Details__2[[#This Row],[Cost]])</f>
        <v>377.988</v>
      </c>
      <c r="M532" t="str">
        <f t="shared" si="16"/>
        <v>21-30%</v>
      </c>
    </row>
    <row r="533" spans="1:13">
      <c r="A533" t="s">
        <v>2355</v>
      </c>
      <c r="B533" s="2">
        <v>45552</v>
      </c>
      <c r="C533" t="s">
        <v>281</v>
      </c>
      <c r="D533" t="s">
        <v>1562</v>
      </c>
      <c r="E533" t="s">
        <v>1813</v>
      </c>
      <c r="F533">
        <v>4</v>
      </c>
      <c r="G533">
        <v>816.28</v>
      </c>
      <c r="H533" s="12">
        <v>0.15</v>
      </c>
      <c r="I533" t="s">
        <v>1828</v>
      </c>
      <c r="J533">
        <v>2775.3519999999999</v>
      </c>
      <c r="K533">
        <f>_xlfn.XLOOKUP(Sales_Details__2[[#This Row],[Product_ID]],Prod_ID[Product_ID],Prod_ID[Cost])</f>
        <v>439.07</v>
      </c>
      <c r="L533">
        <f>Sales_Details__2[[#This Row],[Total_Amount]]-(Sales_Details__2[[#This Row],[Quantity]]*Sales_Details__2[[#This Row],[Cost]])</f>
        <v>1019.0719999999999</v>
      </c>
      <c r="M533" t="str">
        <f t="shared" si="16"/>
        <v>11-20%</v>
      </c>
    </row>
    <row r="534" spans="1:13">
      <c r="A534" t="s">
        <v>2356</v>
      </c>
      <c r="B534" s="2">
        <v>45895</v>
      </c>
      <c r="C534" t="s">
        <v>589</v>
      </c>
      <c r="D534" t="s">
        <v>1632</v>
      </c>
      <c r="E534" t="s">
        <v>1782</v>
      </c>
      <c r="F534">
        <v>4</v>
      </c>
      <c r="G534">
        <v>727.49</v>
      </c>
      <c r="H534" s="12">
        <v>0.11</v>
      </c>
      <c r="I534" t="s">
        <v>1823</v>
      </c>
      <c r="J534">
        <v>2589.8643999999999</v>
      </c>
      <c r="K534">
        <f>_xlfn.XLOOKUP(Sales_Details__2[[#This Row],[Product_ID]],Prod_ID[Product_ID],Prod_ID[Cost])</f>
        <v>450.71</v>
      </c>
      <c r="L534">
        <f>Sales_Details__2[[#This Row],[Total_Amount]]-(Sales_Details__2[[#This Row],[Quantity]]*Sales_Details__2[[#This Row],[Cost]])</f>
        <v>787.02440000000001</v>
      </c>
      <c r="M534" t="str">
        <f t="shared" si="16"/>
        <v>11-20%</v>
      </c>
    </row>
    <row r="535" spans="1:13">
      <c r="A535" t="s">
        <v>2357</v>
      </c>
      <c r="B535" s="2">
        <v>45447</v>
      </c>
      <c r="C535" t="s">
        <v>568</v>
      </c>
      <c r="D535" t="s">
        <v>1720</v>
      </c>
      <c r="E535" t="s">
        <v>1797</v>
      </c>
      <c r="F535">
        <v>4</v>
      </c>
      <c r="G535">
        <v>817.92</v>
      </c>
      <c r="H535" s="12">
        <v>0.21</v>
      </c>
      <c r="I535" t="s">
        <v>1823</v>
      </c>
      <c r="J535">
        <v>2584.6271999999999</v>
      </c>
      <c r="K535">
        <f>_xlfn.XLOOKUP(Sales_Details__2[[#This Row],[Product_ID]],Prod_ID[Product_ID],Prod_ID[Cost])</f>
        <v>176.07</v>
      </c>
      <c r="L535">
        <f>Sales_Details__2[[#This Row],[Total_Amount]]-(Sales_Details__2[[#This Row],[Quantity]]*Sales_Details__2[[#This Row],[Cost]])</f>
        <v>1880.3471999999999</v>
      </c>
      <c r="M535" t="str">
        <f t="shared" si="16"/>
        <v>21-30%</v>
      </c>
    </row>
    <row r="536" spans="1:13">
      <c r="A536" t="s">
        <v>2358</v>
      </c>
      <c r="B536" s="2">
        <v>45578</v>
      </c>
      <c r="C536" t="s">
        <v>1023</v>
      </c>
      <c r="D536" t="s">
        <v>1624</v>
      </c>
      <c r="E536" t="s">
        <v>1779</v>
      </c>
      <c r="F536">
        <v>2</v>
      </c>
      <c r="G536">
        <v>358.45</v>
      </c>
      <c r="H536" s="12">
        <v>7.0000000000000007E-2</v>
      </c>
      <c r="I536" t="s">
        <v>1828</v>
      </c>
      <c r="J536">
        <v>666.71699999999998</v>
      </c>
      <c r="K536">
        <f>_xlfn.XLOOKUP(Sales_Details__2[[#This Row],[Product_ID]],Prod_ID[Product_ID],Prod_ID[Cost])</f>
        <v>135.61000000000001</v>
      </c>
      <c r="L536">
        <f>Sales_Details__2[[#This Row],[Total_Amount]]-(Sales_Details__2[[#This Row],[Quantity]]*Sales_Details__2[[#This Row],[Cost]])</f>
        <v>395.49699999999996</v>
      </c>
      <c r="M536" t="str">
        <f t="shared" si="16"/>
        <v>6-10%</v>
      </c>
    </row>
    <row r="537" spans="1:13">
      <c r="A537" t="s">
        <v>2359</v>
      </c>
      <c r="B537" s="2">
        <v>45697</v>
      </c>
      <c r="C537" t="s">
        <v>657</v>
      </c>
      <c r="D537" t="s">
        <v>1722</v>
      </c>
      <c r="E537" t="s">
        <v>1786</v>
      </c>
      <c r="F537">
        <v>1</v>
      </c>
      <c r="G537">
        <v>972.06</v>
      </c>
      <c r="H537" s="12">
        <v>0.3</v>
      </c>
      <c r="I537" t="s">
        <v>1828</v>
      </c>
      <c r="J537">
        <v>680.44200000000001</v>
      </c>
      <c r="K537">
        <f>_xlfn.XLOOKUP(Sales_Details__2[[#This Row],[Product_ID]],Prod_ID[Product_ID],Prod_ID[Cost])</f>
        <v>371.38</v>
      </c>
      <c r="L537">
        <f>Sales_Details__2[[#This Row],[Total_Amount]]-(Sales_Details__2[[#This Row],[Quantity]]*Sales_Details__2[[#This Row],[Cost]])</f>
        <v>309.06200000000001</v>
      </c>
      <c r="M537" t="str">
        <f t="shared" si="16"/>
        <v>21-30%</v>
      </c>
    </row>
    <row r="538" spans="1:13">
      <c r="A538" t="s">
        <v>2360</v>
      </c>
      <c r="B538" s="2">
        <v>45281</v>
      </c>
      <c r="C538" t="s">
        <v>130</v>
      </c>
      <c r="D538" t="s">
        <v>1580</v>
      </c>
      <c r="E538" t="s">
        <v>1752</v>
      </c>
      <c r="F538">
        <v>1</v>
      </c>
      <c r="G538">
        <v>791.36</v>
      </c>
      <c r="H538" s="12">
        <v>0.06</v>
      </c>
      <c r="I538" t="s">
        <v>1825</v>
      </c>
      <c r="J538">
        <v>743.87840000000006</v>
      </c>
      <c r="K538">
        <f>_xlfn.XLOOKUP(Sales_Details__2[[#This Row],[Product_ID]],Prod_ID[Product_ID],Prod_ID[Cost])</f>
        <v>337.42</v>
      </c>
      <c r="L538">
        <f>Sales_Details__2[[#This Row],[Total_Amount]]-(Sales_Details__2[[#This Row],[Quantity]]*Sales_Details__2[[#This Row],[Cost]])</f>
        <v>406.45840000000004</v>
      </c>
      <c r="M538" t="str">
        <f t="shared" si="16"/>
        <v>6-10%</v>
      </c>
    </row>
    <row r="539" spans="1:13">
      <c r="A539" t="s">
        <v>2361</v>
      </c>
      <c r="B539" s="2">
        <v>45855</v>
      </c>
      <c r="C539" t="s">
        <v>990</v>
      </c>
      <c r="D539" t="s">
        <v>1676</v>
      </c>
      <c r="E539" t="s">
        <v>1773</v>
      </c>
      <c r="F539">
        <v>4</v>
      </c>
      <c r="G539">
        <v>839.65</v>
      </c>
      <c r="H539" s="12">
        <v>0.26</v>
      </c>
      <c r="I539" t="s">
        <v>1828</v>
      </c>
      <c r="J539">
        <v>2485.364</v>
      </c>
      <c r="K539">
        <f>_xlfn.XLOOKUP(Sales_Details__2[[#This Row],[Product_ID]],Prod_ID[Product_ID],Prod_ID[Cost])</f>
        <v>299.11</v>
      </c>
      <c r="L539">
        <f>Sales_Details__2[[#This Row],[Total_Amount]]-(Sales_Details__2[[#This Row],[Quantity]]*Sales_Details__2[[#This Row],[Cost]])</f>
        <v>1288.924</v>
      </c>
      <c r="M539" t="str">
        <f t="shared" si="16"/>
        <v>21-30%</v>
      </c>
    </row>
    <row r="540" spans="1:13">
      <c r="A540" t="s">
        <v>2362</v>
      </c>
      <c r="B540" s="2">
        <v>45793</v>
      </c>
      <c r="C540" t="s">
        <v>815</v>
      </c>
      <c r="D540" t="s">
        <v>1692</v>
      </c>
      <c r="E540" t="s">
        <v>1761</v>
      </c>
      <c r="F540">
        <v>2</v>
      </c>
      <c r="G540">
        <v>245.52</v>
      </c>
      <c r="H540" s="12">
        <v>0.11</v>
      </c>
      <c r="I540" t="s">
        <v>1828</v>
      </c>
      <c r="J540">
        <v>437.0256</v>
      </c>
      <c r="K540">
        <f>_xlfn.XLOOKUP(Sales_Details__2[[#This Row],[Product_ID]],Prod_ID[Product_ID],Prod_ID[Cost])</f>
        <v>477.61</v>
      </c>
      <c r="L540">
        <f>Sales_Details__2[[#This Row],[Total_Amount]]-(Sales_Details__2[[#This Row],[Quantity]]*Sales_Details__2[[#This Row],[Cost]])</f>
        <v>-518.19440000000009</v>
      </c>
      <c r="M540" t="str">
        <f t="shared" si="16"/>
        <v>11-20%</v>
      </c>
    </row>
    <row r="541" spans="1:13">
      <c r="A541" t="s">
        <v>2363</v>
      </c>
      <c r="B541" s="2">
        <v>45881</v>
      </c>
      <c r="C541" t="s">
        <v>1211</v>
      </c>
      <c r="D541" t="s">
        <v>1712</v>
      </c>
      <c r="E541" t="s">
        <v>1782</v>
      </c>
      <c r="F541">
        <v>3</v>
      </c>
      <c r="G541">
        <v>787.91</v>
      </c>
      <c r="H541" s="12">
        <v>0.06</v>
      </c>
      <c r="I541" t="s">
        <v>1825</v>
      </c>
      <c r="J541">
        <v>2221.9061999999999</v>
      </c>
      <c r="K541">
        <f>_xlfn.XLOOKUP(Sales_Details__2[[#This Row],[Product_ID]],Prod_ID[Product_ID],Prod_ID[Cost])</f>
        <v>152.91999999999999</v>
      </c>
      <c r="L541">
        <f>Sales_Details__2[[#This Row],[Total_Amount]]-(Sales_Details__2[[#This Row],[Quantity]]*Sales_Details__2[[#This Row],[Cost]])</f>
        <v>1763.1461999999999</v>
      </c>
      <c r="M541" t="str">
        <f t="shared" si="16"/>
        <v>6-10%</v>
      </c>
    </row>
    <row r="542" spans="1:13">
      <c r="A542" t="s">
        <v>2364</v>
      </c>
      <c r="B542" s="2">
        <v>45890</v>
      </c>
      <c r="C542" t="s">
        <v>202</v>
      </c>
      <c r="D542" t="s">
        <v>1698</v>
      </c>
      <c r="E542" t="s">
        <v>1769</v>
      </c>
      <c r="F542">
        <v>2</v>
      </c>
      <c r="G542">
        <v>709.17</v>
      </c>
      <c r="H542" s="12">
        <v>0.22</v>
      </c>
      <c r="I542" t="s">
        <v>1823</v>
      </c>
      <c r="J542">
        <v>1106.3052</v>
      </c>
      <c r="K542">
        <f>_xlfn.XLOOKUP(Sales_Details__2[[#This Row],[Product_ID]],Prod_ID[Product_ID],Prod_ID[Cost])</f>
        <v>158.13999999999999</v>
      </c>
      <c r="L542">
        <f>Sales_Details__2[[#This Row],[Total_Amount]]-(Sales_Details__2[[#This Row],[Quantity]]*Sales_Details__2[[#This Row],[Cost]])</f>
        <v>790.02520000000004</v>
      </c>
      <c r="M542" t="str">
        <f t="shared" si="16"/>
        <v>21-30%</v>
      </c>
    </row>
    <row r="543" spans="1:13">
      <c r="A543" t="s">
        <v>2365</v>
      </c>
      <c r="B543" s="2">
        <v>45251</v>
      </c>
      <c r="C543" t="s">
        <v>755</v>
      </c>
      <c r="D543" t="s">
        <v>1730</v>
      </c>
      <c r="E543" t="s">
        <v>1779</v>
      </c>
      <c r="F543">
        <v>2</v>
      </c>
      <c r="G543">
        <v>533.91999999999996</v>
      </c>
      <c r="H543" s="12">
        <v>0.13</v>
      </c>
      <c r="I543" t="s">
        <v>1823</v>
      </c>
      <c r="J543">
        <v>929.02080000000001</v>
      </c>
      <c r="K543">
        <f>_xlfn.XLOOKUP(Sales_Details__2[[#This Row],[Product_ID]],Prod_ID[Product_ID],Prod_ID[Cost])</f>
        <v>438.25</v>
      </c>
      <c r="L543">
        <f>Sales_Details__2[[#This Row],[Total_Amount]]-(Sales_Details__2[[#This Row],[Quantity]]*Sales_Details__2[[#This Row],[Cost]])</f>
        <v>52.520800000000008</v>
      </c>
      <c r="M543" t="str">
        <f t="shared" si="16"/>
        <v>11-20%</v>
      </c>
    </row>
    <row r="544" spans="1:13">
      <c r="A544" t="s">
        <v>2366</v>
      </c>
      <c r="B544" s="2">
        <v>45695</v>
      </c>
      <c r="C544" t="s">
        <v>1513</v>
      </c>
      <c r="D544" t="s">
        <v>1632</v>
      </c>
      <c r="E544" t="s">
        <v>1752</v>
      </c>
      <c r="F544">
        <v>1</v>
      </c>
      <c r="G544">
        <v>878.84</v>
      </c>
      <c r="H544" s="12">
        <v>0.28000000000000003</v>
      </c>
      <c r="I544" t="s">
        <v>1828</v>
      </c>
      <c r="J544">
        <v>632.76480000000004</v>
      </c>
      <c r="K544">
        <f>_xlfn.XLOOKUP(Sales_Details__2[[#This Row],[Product_ID]],Prod_ID[Product_ID],Prod_ID[Cost])</f>
        <v>450.71</v>
      </c>
      <c r="L544">
        <f>Sales_Details__2[[#This Row],[Total_Amount]]-(Sales_Details__2[[#This Row],[Quantity]]*Sales_Details__2[[#This Row],[Cost]])</f>
        <v>182.05480000000006</v>
      </c>
      <c r="M544" t="str">
        <f t="shared" si="16"/>
        <v>21-30%</v>
      </c>
    </row>
    <row r="545" spans="1:13">
      <c r="A545" t="s">
        <v>2367</v>
      </c>
      <c r="B545" s="2">
        <v>45287</v>
      </c>
      <c r="C545" t="s">
        <v>666</v>
      </c>
      <c r="D545" t="s">
        <v>1636</v>
      </c>
      <c r="E545" t="s">
        <v>1804</v>
      </c>
      <c r="F545">
        <v>1</v>
      </c>
      <c r="G545">
        <v>442.36</v>
      </c>
      <c r="H545" s="12">
        <v>0.14000000000000001</v>
      </c>
      <c r="I545" t="s">
        <v>1823</v>
      </c>
      <c r="J545">
        <v>380.42959999999999</v>
      </c>
      <c r="K545">
        <f>_xlfn.XLOOKUP(Sales_Details__2[[#This Row],[Product_ID]],Prod_ID[Product_ID],Prod_ID[Cost])</f>
        <v>167.12</v>
      </c>
      <c r="L545">
        <f>Sales_Details__2[[#This Row],[Total_Amount]]-(Sales_Details__2[[#This Row],[Quantity]]*Sales_Details__2[[#This Row],[Cost]])</f>
        <v>213.30959999999999</v>
      </c>
      <c r="M545" t="str">
        <f t="shared" si="16"/>
        <v>11-20%</v>
      </c>
    </row>
    <row r="546" spans="1:13">
      <c r="A546" t="s">
        <v>2368</v>
      </c>
      <c r="B546" s="2">
        <v>45711</v>
      </c>
      <c r="C546" t="s">
        <v>1047</v>
      </c>
      <c r="D546" t="s">
        <v>1618</v>
      </c>
      <c r="E546" t="s">
        <v>1776</v>
      </c>
      <c r="F546">
        <v>1</v>
      </c>
      <c r="G546">
        <v>763.34</v>
      </c>
      <c r="H546" s="12">
        <v>0.11</v>
      </c>
      <c r="I546" t="s">
        <v>1828</v>
      </c>
      <c r="J546">
        <v>679.37260000000003</v>
      </c>
      <c r="K546">
        <f>_xlfn.XLOOKUP(Sales_Details__2[[#This Row],[Product_ID]],Prod_ID[Product_ID],Prod_ID[Cost])</f>
        <v>382.22</v>
      </c>
      <c r="L546">
        <f>Sales_Details__2[[#This Row],[Total_Amount]]-(Sales_Details__2[[#This Row],[Quantity]]*Sales_Details__2[[#This Row],[Cost]])</f>
        <v>297.15260000000001</v>
      </c>
      <c r="M546" t="str">
        <f t="shared" si="16"/>
        <v>11-20%</v>
      </c>
    </row>
    <row r="547" spans="1:13">
      <c r="A547" t="s">
        <v>2369</v>
      </c>
      <c r="B547" s="2">
        <v>45842</v>
      </c>
      <c r="C547" t="s">
        <v>553</v>
      </c>
      <c r="D547" t="s">
        <v>1666</v>
      </c>
      <c r="E547" t="s">
        <v>1810</v>
      </c>
      <c r="F547">
        <v>3</v>
      </c>
      <c r="G547">
        <v>178.22</v>
      </c>
      <c r="H547" s="12">
        <v>0.15</v>
      </c>
      <c r="I547" t="s">
        <v>1828</v>
      </c>
      <c r="J547">
        <v>454.46100000000001</v>
      </c>
      <c r="K547">
        <f>_xlfn.XLOOKUP(Sales_Details__2[[#This Row],[Product_ID]],Prod_ID[Product_ID],Prod_ID[Cost])</f>
        <v>17.309999999999999</v>
      </c>
      <c r="L547">
        <f>Sales_Details__2[[#This Row],[Total_Amount]]-(Sales_Details__2[[#This Row],[Quantity]]*Sales_Details__2[[#This Row],[Cost]])</f>
        <v>402.53100000000001</v>
      </c>
      <c r="M547" t="str">
        <f t="shared" si="16"/>
        <v>11-20%</v>
      </c>
    </row>
    <row r="548" spans="1:13">
      <c r="A548" t="s">
        <v>2370</v>
      </c>
      <c r="B548" s="2">
        <v>45255</v>
      </c>
      <c r="C548" t="s">
        <v>366</v>
      </c>
      <c r="D548" t="s">
        <v>1600</v>
      </c>
      <c r="E548" t="s">
        <v>1757</v>
      </c>
      <c r="F548">
        <v>4</v>
      </c>
      <c r="G548">
        <v>90.32</v>
      </c>
      <c r="H548" s="12">
        <v>0.08</v>
      </c>
      <c r="I548" t="s">
        <v>1825</v>
      </c>
      <c r="J548">
        <v>332.37759999999997</v>
      </c>
      <c r="K548">
        <f>_xlfn.XLOOKUP(Sales_Details__2[[#This Row],[Product_ID]],Prod_ID[Product_ID],Prod_ID[Cost])</f>
        <v>322.41000000000003</v>
      </c>
      <c r="L548">
        <f>Sales_Details__2[[#This Row],[Total_Amount]]-(Sales_Details__2[[#This Row],[Quantity]]*Sales_Details__2[[#This Row],[Cost]])</f>
        <v>-957.26240000000007</v>
      </c>
      <c r="M548" t="str">
        <f t="shared" si="16"/>
        <v>6-10%</v>
      </c>
    </row>
    <row r="549" spans="1:13">
      <c r="A549" t="s">
        <v>2371</v>
      </c>
      <c r="B549" s="2">
        <v>45695</v>
      </c>
      <c r="C549" t="s">
        <v>1181</v>
      </c>
      <c r="D549" t="s">
        <v>1568</v>
      </c>
      <c r="E549" t="s">
        <v>1776</v>
      </c>
      <c r="F549">
        <v>3</v>
      </c>
      <c r="G549">
        <v>370.93</v>
      </c>
      <c r="H549" s="12">
        <v>0</v>
      </c>
      <c r="I549" t="s">
        <v>1823</v>
      </c>
      <c r="J549">
        <v>1112.79</v>
      </c>
      <c r="K549">
        <f>_xlfn.XLOOKUP(Sales_Details__2[[#This Row],[Product_ID]],Prod_ID[Product_ID],Prod_ID[Cost])</f>
        <v>298.86</v>
      </c>
      <c r="L549">
        <f>Sales_Details__2[[#This Row],[Total_Amount]]-(Sales_Details__2[[#This Row],[Quantity]]*Sales_Details__2[[#This Row],[Cost]])</f>
        <v>216.20999999999992</v>
      </c>
      <c r="M549" t="str">
        <f t="shared" si="16"/>
        <v>0-5%</v>
      </c>
    </row>
    <row r="550" spans="1:13">
      <c r="A550" t="s">
        <v>2372</v>
      </c>
      <c r="B550" s="2">
        <v>45281</v>
      </c>
      <c r="C550" t="s">
        <v>178</v>
      </c>
      <c r="D550" t="s">
        <v>1594</v>
      </c>
      <c r="E550" t="s">
        <v>1801</v>
      </c>
      <c r="F550">
        <v>1</v>
      </c>
      <c r="G550">
        <v>352.43</v>
      </c>
      <c r="H550" s="12">
        <v>0.14000000000000001</v>
      </c>
      <c r="I550" t="s">
        <v>1825</v>
      </c>
      <c r="J550">
        <v>303.08980000000003</v>
      </c>
      <c r="K550">
        <f>_xlfn.XLOOKUP(Sales_Details__2[[#This Row],[Product_ID]],Prod_ID[Product_ID],Prod_ID[Cost])</f>
        <v>282.995</v>
      </c>
      <c r="L550">
        <f>Sales_Details__2[[#This Row],[Total_Amount]]-(Sales_Details__2[[#This Row],[Quantity]]*Sales_Details__2[[#This Row],[Cost]])</f>
        <v>20.094800000000021</v>
      </c>
      <c r="M550" t="str">
        <f t="shared" si="16"/>
        <v>11-20%</v>
      </c>
    </row>
    <row r="551" spans="1:13">
      <c r="A551" t="s">
        <v>2373</v>
      </c>
      <c r="B551" s="2">
        <v>45295</v>
      </c>
      <c r="C551" t="s">
        <v>425</v>
      </c>
      <c r="D551" t="s">
        <v>1572</v>
      </c>
      <c r="E551" t="s">
        <v>1801</v>
      </c>
      <c r="F551">
        <v>2</v>
      </c>
      <c r="G551">
        <v>562.97</v>
      </c>
      <c r="H551" s="12">
        <v>0.2</v>
      </c>
      <c r="I551" t="s">
        <v>1823</v>
      </c>
      <c r="J551">
        <v>900.75199999999995</v>
      </c>
      <c r="K551">
        <f>_xlfn.XLOOKUP(Sales_Details__2[[#This Row],[Product_ID]],Prod_ID[Product_ID],Prod_ID[Cost])</f>
        <v>115.82</v>
      </c>
      <c r="L551">
        <f>Sales_Details__2[[#This Row],[Total_Amount]]-(Sales_Details__2[[#This Row],[Quantity]]*Sales_Details__2[[#This Row],[Cost]])</f>
        <v>669.11199999999997</v>
      </c>
      <c r="M551" t="str">
        <f t="shared" si="16"/>
        <v>11-20%</v>
      </c>
    </row>
    <row r="552" spans="1:13">
      <c r="A552" t="s">
        <v>2374</v>
      </c>
      <c r="B552" s="2">
        <v>45260</v>
      </c>
      <c r="C552" t="s">
        <v>526</v>
      </c>
      <c r="D552" t="s">
        <v>1658</v>
      </c>
      <c r="E552" t="s">
        <v>1779</v>
      </c>
      <c r="F552">
        <v>1</v>
      </c>
      <c r="G552">
        <v>522.85</v>
      </c>
      <c r="H552" s="12">
        <v>0.12</v>
      </c>
      <c r="I552" t="s">
        <v>1825</v>
      </c>
      <c r="J552">
        <v>460.108</v>
      </c>
      <c r="K552">
        <f>_xlfn.XLOOKUP(Sales_Details__2[[#This Row],[Product_ID]],Prod_ID[Product_ID],Prod_ID[Cost])</f>
        <v>81.75</v>
      </c>
      <c r="L552">
        <f>Sales_Details__2[[#This Row],[Total_Amount]]-(Sales_Details__2[[#This Row],[Quantity]]*Sales_Details__2[[#This Row],[Cost]])</f>
        <v>378.358</v>
      </c>
      <c r="M552" t="str">
        <f t="shared" si="16"/>
        <v>11-20%</v>
      </c>
    </row>
    <row r="553" spans="1:13">
      <c r="A553" t="s">
        <v>2375</v>
      </c>
      <c r="B553" s="2">
        <v>45851</v>
      </c>
      <c r="C553" t="s">
        <v>1095</v>
      </c>
      <c r="D553" t="s">
        <v>1590</v>
      </c>
      <c r="E553" t="s">
        <v>1804</v>
      </c>
      <c r="F553">
        <v>4</v>
      </c>
      <c r="G553">
        <v>714.89</v>
      </c>
      <c r="H553" s="12">
        <v>0.15</v>
      </c>
      <c r="I553" t="s">
        <v>1823</v>
      </c>
      <c r="J553">
        <v>2430.6260000000002</v>
      </c>
      <c r="K553">
        <f>_xlfn.XLOOKUP(Sales_Details__2[[#This Row],[Product_ID]],Prod_ID[Product_ID],Prod_ID[Cost])</f>
        <v>123.46</v>
      </c>
      <c r="L553">
        <f>Sales_Details__2[[#This Row],[Total_Amount]]-(Sales_Details__2[[#This Row],[Quantity]]*Sales_Details__2[[#This Row],[Cost]])</f>
        <v>1936.7860000000003</v>
      </c>
      <c r="M553" t="str">
        <f t="shared" si="16"/>
        <v>11-20%</v>
      </c>
    </row>
    <row r="554" spans="1:13">
      <c r="A554" t="s">
        <v>2376</v>
      </c>
      <c r="B554" s="2">
        <v>45222</v>
      </c>
      <c r="C554" t="s">
        <v>616</v>
      </c>
      <c r="D554" t="s">
        <v>1634</v>
      </c>
      <c r="E554" t="s">
        <v>1761</v>
      </c>
      <c r="F554">
        <v>3</v>
      </c>
      <c r="G554">
        <v>137.77000000000001</v>
      </c>
      <c r="H554" s="12">
        <v>0.26</v>
      </c>
      <c r="I554" t="s">
        <v>1825</v>
      </c>
      <c r="J554">
        <v>305.8494</v>
      </c>
      <c r="K554">
        <f>_xlfn.XLOOKUP(Sales_Details__2[[#This Row],[Product_ID]],Prod_ID[Product_ID],Prod_ID[Cost])</f>
        <v>253.33</v>
      </c>
      <c r="L554">
        <f>Sales_Details__2[[#This Row],[Total_Amount]]-(Sales_Details__2[[#This Row],[Quantity]]*Sales_Details__2[[#This Row],[Cost]])</f>
        <v>-454.14060000000001</v>
      </c>
      <c r="M554" t="str">
        <f t="shared" si="16"/>
        <v>21-30%</v>
      </c>
    </row>
    <row r="555" spans="1:13">
      <c r="A555" t="s">
        <v>2377</v>
      </c>
      <c r="B555" s="2">
        <v>45940</v>
      </c>
      <c r="C555" t="s">
        <v>114</v>
      </c>
      <c r="D555" t="s">
        <v>1732</v>
      </c>
      <c r="E555" t="s">
        <v>1792</v>
      </c>
      <c r="F555">
        <v>3</v>
      </c>
      <c r="G555">
        <v>862.18</v>
      </c>
      <c r="H555" s="12">
        <v>0.22</v>
      </c>
      <c r="I555" t="s">
        <v>1825</v>
      </c>
      <c r="J555">
        <v>2017.5011999999999</v>
      </c>
      <c r="K555">
        <f>_xlfn.XLOOKUP(Sales_Details__2[[#This Row],[Product_ID]],Prod_ID[Product_ID],Prod_ID[Cost])</f>
        <v>447.43</v>
      </c>
      <c r="L555">
        <f>Sales_Details__2[[#This Row],[Total_Amount]]-(Sales_Details__2[[#This Row],[Quantity]]*Sales_Details__2[[#This Row],[Cost]])</f>
        <v>675.21119999999996</v>
      </c>
      <c r="M555" t="str">
        <f t="shared" si="16"/>
        <v>21-30%</v>
      </c>
    </row>
    <row r="556" spans="1:13">
      <c r="A556" t="s">
        <v>2378</v>
      </c>
      <c r="B556" s="2">
        <v>45822</v>
      </c>
      <c r="C556" t="s">
        <v>214</v>
      </c>
      <c r="D556" t="s">
        <v>1624</v>
      </c>
      <c r="E556" t="s">
        <v>1799</v>
      </c>
      <c r="F556">
        <v>2</v>
      </c>
      <c r="G556">
        <v>833.64</v>
      </c>
      <c r="H556" s="12">
        <v>0.24</v>
      </c>
      <c r="I556" t="s">
        <v>1825</v>
      </c>
      <c r="J556">
        <v>1267.1328000000001</v>
      </c>
      <c r="K556">
        <f>_xlfn.XLOOKUP(Sales_Details__2[[#This Row],[Product_ID]],Prod_ID[Product_ID],Prod_ID[Cost])</f>
        <v>135.61000000000001</v>
      </c>
      <c r="L556">
        <f>Sales_Details__2[[#This Row],[Total_Amount]]-(Sales_Details__2[[#This Row],[Quantity]]*Sales_Details__2[[#This Row],[Cost]])</f>
        <v>995.91280000000006</v>
      </c>
      <c r="M556" t="str">
        <f t="shared" si="16"/>
        <v>21-30%</v>
      </c>
    </row>
    <row r="557" spans="1:13">
      <c r="A557" t="s">
        <v>2379</v>
      </c>
      <c r="B557" s="2">
        <v>45752</v>
      </c>
      <c r="C557" t="s">
        <v>860</v>
      </c>
      <c r="D557" t="s">
        <v>1586</v>
      </c>
      <c r="E557" t="s">
        <v>1801</v>
      </c>
      <c r="F557">
        <v>3</v>
      </c>
      <c r="G557">
        <v>543.22</v>
      </c>
      <c r="H557" s="12">
        <v>0.05</v>
      </c>
      <c r="I557" t="s">
        <v>1828</v>
      </c>
      <c r="J557">
        <v>1548.1769999999999</v>
      </c>
      <c r="K557">
        <f>_xlfn.XLOOKUP(Sales_Details__2[[#This Row],[Product_ID]],Prod_ID[Product_ID],Prod_ID[Cost])</f>
        <v>21.34</v>
      </c>
      <c r="L557">
        <f>Sales_Details__2[[#This Row],[Total_Amount]]-(Sales_Details__2[[#This Row],[Quantity]]*Sales_Details__2[[#This Row],[Cost]])</f>
        <v>1484.1569999999999</v>
      </c>
      <c r="M557" t="str">
        <f t="shared" si="16"/>
        <v>0-5%</v>
      </c>
    </row>
    <row r="558" spans="1:13">
      <c r="A558" t="s">
        <v>2380</v>
      </c>
      <c r="B558" s="2">
        <v>45677</v>
      </c>
      <c r="C558" t="s">
        <v>884</v>
      </c>
      <c r="D558" t="s">
        <v>1724</v>
      </c>
      <c r="E558" t="s">
        <v>1761</v>
      </c>
      <c r="F558">
        <v>3</v>
      </c>
      <c r="G558">
        <v>691.02</v>
      </c>
      <c r="H558" s="12">
        <v>0.12</v>
      </c>
      <c r="I558" t="s">
        <v>1828</v>
      </c>
      <c r="J558">
        <v>1824.2927999999999</v>
      </c>
      <c r="K558">
        <f>_xlfn.XLOOKUP(Sales_Details__2[[#This Row],[Product_ID]],Prod_ID[Product_ID],Prod_ID[Cost])</f>
        <v>131.24</v>
      </c>
      <c r="L558">
        <f>Sales_Details__2[[#This Row],[Total_Amount]]-(Sales_Details__2[[#This Row],[Quantity]]*Sales_Details__2[[#This Row],[Cost]])</f>
        <v>1430.5727999999999</v>
      </c>
      <c r="M558" t="str">
        <f t="shared" si="16"/>
        <v>11-20%</v>
      </c>
    </row>
    <row r="559" spans="1:13">
      <c r="A559" t="s">
        <v>2381</v>
      </c>
      <c r="B559" s="2">
        <v>45253</v>
      </c>
      <c r="C559" t="s">
        <v>314</v>
      </c>
      <c r="D559" t="s">
        <v>1720</v>
      </c>
      <c r="E559" t="s">
        <v>1807</v>
      </c>
      <c r="F559">
        <v>4</v>
      </c>
      <c r="G559">
        <v>338.73</v>
      </c>
      <c r="H559" s="12">
        <v>0.18</v>
      </c>
      <c r="I559" t="s">
        <v>1823</v>
      </c>
      <c r="J559">
        <v>1111.0344</v>
      </c>
      <c r="K559">
        <f>_xlfn.XLOOKUP(Sales_Details__2[[#This Row],[Product_ID]],Prod_ID[Product_ID],Prod_ID[Cost])</f>
        <v>176.07</v>
      </c>
      <c r="L559">
        <f>Sales_Details__2[[#This Row],[Total_Amount]]-(Sales_Details__2[[#This Row],[Quantity]]*Sales_Details__2[[#This Row],[Cost]])</f>
        <v>406.75440000000003</v>
      </c>
      <c r="M559" t="str">
        <f t="shared" si="16"/>
        <v>11-20%</v>
      </c>
    </row>
    <row r="560" spans="1:13">
      <c r="A560" t="s">
        <v>2382</v>
      </c>
      <c r="B560" s="2">
        <v>45389</v>
      </c>
      <c r="C560" t="s">
        <v>230</v>
      </c>
      <c r="D560" t="s">
        <v>1716</v>
      </c>
      <c r="E560" t="s">
        <v>1804</v>
      </c>
      <c r="F560">
        <v>3</v>
      </c>
      <c r="G560">
        <v>366.08</v>
      </c>
      <c r="H560" s="12">
        <v>0.05</v>
      </c>
      <c r="I560" t="s">
        <v>1823</v>
      </c>
      <c r="J560">
        <v>1043.328</v>
      </c>
      <c r="K560">
        <f>_xlfn.XLOOKUP(Sales_Details__2[[#This Row],[Product_ID]],Prod_ID[Product_ID],Prod_ID[Cost])</f>
        <v>388.46</v>
      </c>
      <c r="L560">
        <f>Sales_Details__2[[#This Row],[Total_Amount]]-(Sales_Details__2[[#This Row],[Quantity]]*Sales_Details__2[[#This Row],[Cost]])</f>
        <v>-122.05199999999991</v>
      </c>
      <c r="M560" t="str">
        <f t="shared" si="16"/>
        <v>0-5%</v>
      </c>
    </row>
    <row r="561" spans="1:13">
      <c r="A561" t="s">
        <v>2383</v>
      </c>
      <c r="B561" s="2">
        <v>45840</v>
      </c>
      <c r="C561" t="s">
        <v>372</v>
      </c>
      <c r="D561" t="s">
        <v>1574</v>
      </c>
      <c r="E561" t="s">
        <v>1797</v>
      </c>
      <c r="F561">
        <v>4</v>
      </c>
      <c r="G561">
        <v>539.48</v>
      </c>
      <c r="H561" s="12">
        <v>0.28000000000000003</v>
      </c>
      <c r="I561" t="s">
        <v>1828</v>
      </c>
      <c r="J561">
        <v>1553.7023999999999</v>
      </c>
      <c r="K561">
        <f>_xlfn.XLOOKUP(Sales_Details__2[[#This Row],[Product_ID]],Prod_ID[Product_ID],Prod_ID[Cost])</f>
        <v>242.23</v>
      </c>
      <c r="L561">
        <f>Sales_Details__2[[#This Row],[Total_Amount]]-(Sales_Details__2[[#This Row],[Quantity]]*Sales_Details__2[[#This Row],[Cost]])</f>
        <v>584.78239999999994</v>
      </c>
      <c r="M561" t="str">
        <f t="shared" si="16"/>
        <v>21-30%</v>
      </c>
    </row>
    <row r="562" spans="1:13">
      <c r="A562" t="s">
        <v>2384</v>
      </c>
      <c r="B562" s="2">
        <v>45256</v>
      </c>
      <c r="C562" t="s">
        <v>1214</v>
      </c>
      <c r="D562" t="s">
        <v>1730</v>
      </c>
      <c r="E562" t="s">
        <v>1804</v>
      </c>
      <c r="F562">
        <v>1</v>
      </c>
      <c r="G562">
        <v>499.59</v>
      </c>
      <c r="H562" s="12">
        <v>0.03</v>
      </c>
      <c r="I562" t="s">
        <v>1828</v>
      </c>
      <c r="J562">
        <v>484.60230000000001</v>
      </c>
      <c r="K562">
        <f>_xlfn.XLOOKUP(Sales_Details__2[[#This Row],[Product_ID]],Prod_ID[Product_ID],Prod_ID[Cost])</f>
        <v>438.25</v>
      </c>
      <c r="L562">
        <f>Sales_Details__2[[#This Row],[Total_Amount]]-(Sales_Details__2[[#This Row],[Quantity]]*Sales_Details__2[[#This Row],[Cost]])</f>
        <v>46.352300000000014</v>
      </c>
      <c r="M562" t="str">
        <f t="shared" si="16"/>
        <v>0-5%</v>
      </c>
    </row>
    <row r="563" spans="1:13">
      <c r="A563" t="s">
        <v>2385</v>
      </c>
      <c r="B563" s="2">
        <v>45326</v>
      </c>
      <c r="C563" t="s">
        <v>619</v>
      </c>
      <c r="D563" t="s">
        <v>1608</v>
      </c>
      <c r="E563" t="s">
        <v>1782</v>
      </c>
      <c r="F563">
        <v>3</v>
      </c>
      <c r="G563">
        <v>330.04</v>
      </c>
      <c r="H563" s="12">
        <v>0.2</v>
      </c>
      <c r="I563" t="s">
        <v>1823</v>
      </c>
      <c r="J563">
        <v>792.096</v>
      </c>
      <c r="K563">
        <f>_xlfn.XLOOKUP(Sales_Details__2[[#This Row],[Product_ID]],Prod_ID[Product_ID],Prod_ID[Cost])</f>
        <v>19.52</v>
      </c>
      <c r="L563">
        <f>Sales_Details__2[[#This Row],[Total_Amount]]-(Sales_Details__2[[#This Row],[Quantity]]*Sales_Details__2[[#This Row],[Cost]])</f>
        <v>733.53600000000006</v>
      </c>
      <c r="M563" t="str">
        <f t="shared" si="16"/>
        <v>11-20%</v>
      </c>
    </row>
    <row r="564" spans="1:13">
      <c r="A564" t="s">
        <v>2386</v>
      </c>
      <c r="B564" s="2">
        <v>45459</v>
      </c>
      <c r="C564" t="s">
        <v>601</v>
      </c>
      <c r="D564" t="s">
        <v>1570</v>
      </c>
      <c r="E564" t="s">
        <v>1807</v>
      </c>
      <c r="F564">
        <v>2</v>
      </c>
      <c r="G564">
        <v>813.01</v>
      </c>
      <c r="H564" s="12">
        <v>0.06</v>
      </c>
      <c r="I564" t="s">
        <v>1825</v>
      </c>
      <c r="J564">
        <v>1528.4588000000001</v>
      </c>
      <c r="K564">
        <f>_xlfn.XLOOKUP(Sales_Details__2[[#This Row],[Product_ID]],Prod_ID[Product_ID],Prod_ID[Cost])</f>
        <v>449.4</v>
      </c>
      <c r="L564">
        <f>Sales_Details__2[[#This Row],[Total_Amount]]-(Sales_Details__2[[#This Row],[Quantity]]*Sales_Details__2[[#This Row],[Cost]])</f>
        <v>629.65880000000016</v>
      </c>
      <c r="M564" t="str">
        <f t="shared" si="16"/>
        <v>6-10%</v>
      </c>
    </row>
    <row r="565" spans="1:13">
      <c r="A565" t="s">
        <v>2387</v>
      </c>
      <c r="B565" s="2">
        <v>45715</v>
      </c>
      <c r="C565" t="s">
        <v>110</v>
      </c>
      <c r="D565" t="s">
        <v>1546</v>
      </c>
      <c r="E565" t="s">
        <v>1761</v>
      </c>
      <c r="F565">
        <v>4</v>
      </c>
      <c r="G565">
        <v>204.8</v>
      </c>
      <c r="H565" s="12">
        <v>0.03</v>
      </c>
      <c r="I565" t="s">
        <v>1825</v>
      </c>
      <c r="J565">
        <v>794.62400000000002</v>
      </c>
      <c r="K565">
        <f>_xlfn.XLOOKUP(Sales_Details__2[[#This Row],[Product_ID]],Prod_ID[Product_ID],Prod_ID[Cost])</f>
        <v>342.56</v>
      </c>
      <c r="L565">
        <f>Sales_Details__2[[#This Row],[Total_Amount]]-(Sales_Details__2[[#This Row],[Quantity]]*Sales_Details__2[[#This Row],[Cost]])</f>
        <v>-575.61599999999999</v>
      </c>
      <c r="M565" t="str">
        <f t="shared" si="16"/>
        <v>0-5%</v>
      </c>
    </row>
    <row r="566" spans="1:13">
      <c r="A566" t="s">
        <v>2388</v>
      </c>
      <c r="B566" s="2">
        <v>45223</v>
      </c>
      <c r="C566" t="s">
        <v>55</v>
      </c>
      <c r="D566" t="s">
        <v>1551</v>
      </c>
      <c r="E566" t="s">
        <v>1766</v>
      </c>
      <c r="F566">
        <v>3</v>
      </c>
      <c r="G566">
        <v>728.32</v>
      </c>
      <c r="H566" s="12">
        <v>0.01</v>
      </c>
      <c r="I566" t="s">
        <v>1823</v>
      </c>
      <c r="J566">
        <v>2163.1104</v>
      </c>
      <c r="K566">
        <f>_xlfn.XLOOKUP(Sales_Details__2[[#This Row],[Product_ID]],Prod_ID[Product_ID],Prod_ID[Cost])</f>
        <v>364.67</v>
      </c>
      <c r="L566">
        <f>Sales_Details__2[[#This Row],[Total_Amount]]-(Sales_Details__2[[#This Row],[Quantity]]*Sales_Details__2[[#This Row],[Cost]])</f>
        <v>1069.1004</v>
      </c>
      <c r="M566" t="str">
        <f t="shared" si="16"/>
        <v>0-5%</v>
      </c>
    </row>
    <row r="567" spans="1:13">
      <c r="A567" t="s">
        <v>2389</v>
      </c>
      <c r="B567" s="2">
        <v>45507</v>
      </c>
      <c r="C567" t="s">
        <v>1397</v>
      </c>
      <c r="D567" t="s">
        <v>1666</v>
      </c>
      <c r="E567" t="s">
        <v>1779</v>
      </c>
      <c r="F567">
        <v>3</v>
      </c>
      <c r="G567">
        <v>836.4</v>
      </c>
      <c r="H567" s="12">
        <v>0</v>
      </c>
      <c r="I567" t="s">
        <v>1823</v>
      </c>
      <c r="J567">
        <v>2509.1999999999998</v>
      </c>
      <c r="K567">
        <f>_xlfn.XLOOKUP(Sales_Details__2[[#This Row],[Product_ID]],Prod_ID[Product_ID],Prod_ID[Cost])</f>
        <v>17.309999999999999</v>
      </c>
      <c r="L567">
        <f>Sales_Details__2[[#This Row],[Total_Amount]]-(Sales_Details__2[[#This Row],[Quantity]]*Sales_Details__2[[#This Row],[Cost]])</f>
        <v>2457.27</v>
      </c>
      <c r="M567" t="str">
        <f t="shared" si="16"/>
        <v>0-5%</v>
      </c>
    </row>
    <row r="568" spans="1:13">
      <c r="A568" t="s">
        <v>2390</v>
      </c>
      <c r="B568" s="2">
        <v>45843</v>
      </c>
      <c r="C568" t="s">
        <v>502</v>
      </c>
      <c r="D568" t="s">
        <v>1728</v>
      </c>
      <c r="E568" t="s">
        <v>1794</v>
      </c>
      <c r="F568">
        <v>1</v>
      </c>
      <c r="G568">
        <v>780.16</v>
      </c>
      <c r="H568" s="12">
        <v>0.02</v>
      </c>
      <c r="I568" t="s">
        <v>1828</v>
      </c>
      <c r="J568">
        <v>764.55679999999995</v>
      </c>
      <c r="K568">
        <f>_xlfn.XLOOKUP(Sales_Details__2[[#This Row],[Product_ID]],Prod_ID[Product_ID],Prod_ID[Cost])</f>
        <v>340.14</v>
      </c>
      <c r="L568">
        <f>Sales_Details__2[[#This Row],[Total_Amount]]-(Sales_Details__2[[#This Row],[Quantity]]*Sales_Details__2[[#This Row],[Cost]])</f>
        <v>424.41679999999997</v>
      </c>
      <c r="M568" t="str">
        <f t="shared" si="16"/>
        <v>0-5%</v>
      </c>
    </row>
    <row r="569" spans="1:13">
      <c r="A569" t="s">
        <v>2391</v>
      </c>
      <c r="B569" s="2">
        <v>45804</v>
      </c>
      <c r="C569" t="s">
        <v>1449</v>
      </c>
      <c r="D569" t="s">
        <v>1640</v>
      </c>
      <c r="E569" t="s">
        <v>1797</v>
      </c>
      <c r="F569">
        <v>4</v>
      </c>
      <c r="G569">
        <v>354.12</v>
      </c>
      <c r="H569" s="12">
        <v>0.06</v>
      </c>
      <c r="I569" t="s">
        <v>1825</v>
      </c>
      <c r="J569">
        <v>1331.4911999999999</v>
      </c>
      <c r="K569">
        <f>_xlfn.XLOOKUP(Sales_Details__2[[#This Row],[Product_ID]],Prod_ID[Product_ID],Prod_ID[Cost])</f>
        <v>167.34</v>
      </c>
      <c r="L569">
        <f>Sales_Details__2[[#This Row],[Total_Amount]]-(Sales_Details__2[[#This Row],[Quantity]]*Sales_Details__2[[#This Row],[Cost]])</f>
        <v>662.13119999999992</v>
      </c>
      <c r="M569" t="str">
        <f t="shared" si="16"/>
        <v>6-10%</v>
      </c>
    </row>
    <row r="570" spans="1:13">
      <c r="A570" t="s">
        <v>2392</v>
      </c>
      <c r="B570" s="2">
        <v>45602</v>
      </c>
      <c r="C570" t="s">
        <v>1397</v>
      </c>
      <c r="D570" t="s">
        <v>1674</v>
      </c>
      <c r="E570" t="s">
        <v>1761</v>
      </c>
      <c r="F570">
        <v>4</v>
      </c>
      <c r="G570">
        <v>282.48</v>
      </c>
      <c r="H570" s="12">
        <v>0.11</v>
      </c>
      <c r="I570" t="s">
        <v>1825</v>
      </c>
      <c r="J570">
        <v>1005.6288</v>
      </c>
      <c r="K570">
        <f>_xlfn.XLOOKUP(Sales_Details__2[[#This Row],[Product_ID]],Prod_ID[Product_ID],Prod_ID[Cost])</f>
        <v>266.86</v>
      </c>
      <c r="L570">
        <f>Sales_Details__2[[#This Row],[Total_Amount]]-(Sales_Details__2[[#This Row],[Quantity]]*Sales_Details__2[[#This Row],[Cost]])</f>
        <v>-61.811200000000099</v>
      </c>
      <c r="M570" t="str">
        <f t="shared" si="16"/>
        <v>11-20%</v>
      </c>
    </row>
    <row r="571" spans="1:13">
      <c r="A571" t="s">
        <v>2393</v>
      </c>
      <c r="B571" s="2">
        <v>45446</v>
      </c>
      <c r="C571" t="s">
        <v>1032</v>
      </c>
      <c r="D571" t="s">
        <v>1588</v>
      </c>
      <c r="E571" t="s">
        <v>1776</v>
      </c>
      <c r="F571">
        <v>2</v>
      </c>
      <c r="G571">
        <v>740.68</v>
      </c>
      <c r="H571" s="12">
        <v>0.02</v>
      </c>
      <c r="I571" t="s">
        <v>1825</v>
      </c>
      <c r="J571">
        <v>1451.7328</v>
      </c>
      <c r="K571">
        <f>_xlfn.XLOOKUP(Sales_Details__2[[#This Row],[Product_ID]],Prod_ID[Product_ID],Prod_ID[Cost])</f>
        <v>131.51</v>
      </c>
      <c r="L571">
        <f>Sales_Details__2[[#This Row],[Total_Amount]]-(Sales_Details__2[[#This Row],[Quantity]]*Sales_Details__2[[#This Row],[Cost]])</f>
        <v>1188.7128</v>
      </c>
      <c r="M571" t="str">
        <f t="shared" si="16"/>
        <v>0-5%</v>
      </c>
    </row>
    <row r="572" spans="1:13">
      <c r="A572" t="s">
        <v>2394</v>
      </c>
      <c r="B572" s="2">
        <v>45384</v>
      </c>
      <c r="C572" t="s">
        <v>372</v>
      </c>
      <c r="D572" t="s">
        <v>1660</v>
      </c>
      <c r="E572" t="s">
        <v>1786</v>
      </c>
      <c r="F572">
        <v>3</v>
      </c>
      <c r="G572">
        <v>600.58000000000004</v>
      </c>
      <c r="H572" s="12">
        <v>0.28999999999999998</v>
      </c>
      <c r="I572" t="s">
        <v>1828</v>
      </c>
      <c r="J572">
        <v>1279.2354</v>
      </c>
      <c r="K572">
        <f>_xlfn.XLOOKUP(Sales_Details__2[[#This Row],[Product_ID]],Prod_ID[Product_ID],Prod_ID[Cost])</f>
        <v>461.47</v>
      </c>
      <c r="L572">
        <f>Sales_Details__2[[#This Row],[Total_Amount]]-(Sales_Details__2[[#This Row],[Quantity]]*Sales_Details__2[[#This Row],[Cost]])</f>
        <v>-105.17460000000005</v>
      </c>
      <c r="M572" t="str">
        <f t="shared" si="16"/>
        <v>21-30%</v>
      </c>
    </row>
    <row r="573" spans="1:13">
      <c r="A573" t="s">
        <v>2395</v>
      </c>
      <c r="B573" s="2">
        <v>45348</v>
      </c>
      <c r="C573" t="s">
        <v>1422</v>
      </c>
      <c r="D573" t="s">
        <v>1678</v>
      </c>
      <c r="E573" t="s">
        <v>1766</v>
      </c>
      <c r="F573">
        <v>3</v>
      </c>
      <c r="G573">
        <v>345.58</v>
      </c>
      <c r="H573" s="12">
        <v>0.22</v>
      </c>
      <c r="I573" t="s">
        <v>1823</v>
      </c>
      <c r="J573">
        <v>808.65719999999999</v>
      </c>
      <c r="K573">
        <f>_xlfn.XLOOKUP(Sales_Details__2[[#This Row],[Product_ID]],Prod_ID[Product_ID],Prod_ID[Cost])</f>
        <v>240.63</v>
      </c>
      <c r="L573">
        <f>Sales_Details__2[[#This Row],[Total_Amount]]-(Sales_Details__2[[#This Row],[Quantity]]*Sales_Details__2[[#This Row],[Cost]])</f>
        <v>86.767200000000003</v>
      </c>
      <c r="M573" t="str">
        <f t="shared" si="16"/>
        <v>21-30%</v>
      </c>
    </row>
    <row r="574" spans="1:13">
      <c r="A574" t="s">
        <v>2396</v>
      </c>
      <c r="B574" s="2">
        <v>45688</v>
      </c>
      <c r="C574" t="s">
        <v>902</v>
      </c>
      <c r="D574" t="s">
        <v>1584</v>
      </c>
      <c r="E574" t="s">
        <v>1792</v>
      </c>
      <c r="F574">
        <v>1</v>
      </c>
      <c r="G574">
        <v>974.52</v>
      </c>
      <c r="H574" s="12">
        <v>0.01</v>
      </c>
      <c r="I574" t="s">
        <v>1825</v>
      </c>
      <c r="J574">
        <v>964.77480000000003</v>
      </c>
      <c r="K574">
        <f>_xlfn.XLOOKUP(Sales_Details__2[[#This Row],[Product_ID]],Prod_ID[Product_ID],Prod_ID[Cost])</f>
        <v>303.74666666666667</v>
      </c>
      <c r="L574">
        <f>Sales_Details__2[[#This Row],[Total_Amount]]-(Sales_Details__2[[#This Row],[Quantity]]*Sales_Details__2[[#This Row],[Cost]])</f>
        <v>661.02813333333336</v>
      </c>
      <c r="M574" t="str">
        <f t="shared" si="16"/>
        <v>0-5%</v>
      </c>
    </row>
    <row r="575" spans="1:13">
      <c r="A575" t="s">
        <v>2397</v>
      </c>
      <c r="B575" s="2">
        <v>45249</v>
      </c>
      <c r="C575" t="s">
        <v>157</v>
      </c>
      <c r="D575" t="s">
        <v>1582</v>
      </c>
      <c r="E575" t="s">
        <v>1757</v>
      </c>
      <c r="F575">
        <v>3</v>
      </c>
      <c r="G575">
        <v>282.33</v>
      </c>
      <c r="H575" s="12">
        <v>7.0000000000000007E-2</v>
      </c>
      <c r="I575" t="s">
        <v>1823</v>
      </c>
      <c r="J575">
        <v>787.70069999999998</v>
      </c>
      <c r="K575">
        <f>_xlfn.XLOOKUP(Sales_Details__2[[#This Row],[Product_ID]],Prod_ID[Product_ID],Prod_ID[Cost])</f>
        <v>144.53</v>
      </c>
      <c r="L575">
        <f>Sales_Details__2[[#This Row],[Total_Amount]]-(Sales_Details__2[[#This Row],[Quantity]]*Sales_Details__2[[#This Row],[Cost]])</f>
        <v>354.11069999999995</v>
      </c>
      <c r="M575" t="str">
        <f t="shared" si="16"/>
        <v>6-10%</v>
      </c>
    </row>
    <row r="576" spans="1:13">
      <c r="A576" t="s">
        <v>2398</v>
      </c>
      <c r="B576" s="2">
        <v>45726</v>
      </c>
      <c r="C576" t="s">
        <v>1193</v>
      </c>
      <c r="D576" t="s">
        <v>1700</v>
      </c>
      <c r="E576" t="s">
        <v>1813</v>
      </c>
      <c r="F576">
        <v>4</v>
      </c>
      <c r="G576">
        <v>158.46</v>
      </c>
      <c r="H576" s="12">
        <v>0.09</v>
      </c>
      <c r="I576" t="s">
        <v>1825</v>
      </c>
      <c r="J576">
        <v>576.7944</v>
      </c>
      <c r="K576">
        <f>_xlfn.XLOOKUP(Sales_Details__2[[#This Row],[Product_ID]],Prod_ID[Product_ID],Prod_ID[Cost])</f>
        <v>392.89</v>
      </c>
      <c r="L576">
        <f>Sales_Details__2[[#This Row],[Total_Amount]]-(Sales_Details__2[[#This Row],[Quantity]]*Sales_Details__2[[#This Row],[Cost]])</f>
        <v>-994.76559999999995</v>
      </c>
      <c r="M576" t="str">
        <f t="shared" si="16"/>
        <v>6-10%</v>
      </c>
    </row>
    <row r="577" spans="1:13">
      <c r="A577" t="s">
        <v>2399</v>
      </c>
      <c r="B577" s="2">
        <v>45283</v>
      </c>
      <c r="C577" t="s">
        <v>1077</v>
      </c>
      <c r="D577" t="s">
        <v>1658</v>
      </c>
      <c r="E577" t="s">
        <v>1779</v>
      </c>
      <c r="F577">
        <v>2</v>
      </c>
      <c r="G577">
        <v>778.56</v>
      </c>
      <c r="H577" s="12">
        <v>0.11</v>
      </c>
      <c r="I577" t="s">
        <v>1828</v>
      </c>
      <c r="J577">
        <v>1385.8368</v>
      </c>
      <c r="K577">
        <f>_xlfn.XLOOKUP(Sales_Details__2[[#This Row],[Product_ID]],Prod_ID[Product_ID],Prod_ID[Cost])</f>
        <v>81.75</v>
      </c>
      <c r="L577">
        <f>Sales_Details__2[[#This Row],[Total_Amount]]-(Sales_Details__2[[#This Row],[Quantity]]*Sales_Details__2[[#This Row],[Cost]])</f>
        <v>1222.3368</v>
      </c>
      <c r="M577" t="str">
        <f t="shared" si="16"/>
        <v>11-20%</v>
      </c>
    </row>
    <row r="578" spans="1:13">
      <c r="A578" t="s">
        <v>2400</v>
      </c>
      <c r="B578" s="2">
        <v>45353</v>
      </c>
      <c r="C578" t="s">
        <v>761</v>
      </c>
      <c r="D578" t="s">
        <v>1648</v>
      </c>
      <c r="E578" t="s">
        <v>1813</v>
      </c>
      <c r="F578">
        <v>4</v>
      </c>
      <c r="G578">
        <v>280.16000000000003</v>
      </c>
      <c r="H578" s="12">
        <v>0.18</v>
      </c>
      <c r="I578" t="s">
        <v>1828</v>
      </c>
      <c r="J578">
        <v>918.9248</v>
      </c>
      <c r="K578">
        <f>_xlfn.XLOOKUP(Sales_Details__2[[#This Row],[Product_ID]],Prod_ID[Product_ID],Prod_ID[Cost])</f>
        <v>190.29</v>
      </c>
      <c r="L578">
        <f>Sales_Details__2[[#This Row],[Total_Amount]]-(Sales_Details__2[[#This Row],[Quantity]]*Sales_Details__2[[#This Row],[Cost]])</f>
        <v>157.76480000000004</v>
      </c>
      <c r="M578" t="str">
        <f t="shared" si="16"/>
        <v>11-20%</v>
      </c>
    </row>
    <row r="579" spans="1:13">
      <c r="A579" t="s">
        <v>2401</v>
      </c>
      <c r="B579" s="2">
        <v>45592</v>
      </c>
      <c r="C579" t="s">
        <v>911</v>
      </c>
      <c r="D579" t="s">
        <v>1690</v>
      </c>
      <c r="E579" t="s">
        <v>1797</v>
      </c>
      <c r="F579">
        <v>2</v>
      </c>
      <c r="G579">
        <v>649.54999999999995</v>
      </c>
      <c r="H579" s="12">
        <v>0.28999999999999998</v>
      </c>
      <c r="I579" t="s">
        <v>1825</v>
      </c>
      <c r="J579">
        <v>922.36099999999999</v>
      </c>
      <c r="K579">
        <f>_xlfn.XLOOKUP(Sales_Details__2[[#This Row],[Product_ID]],Prod_ID[Product_ID],Prod_ID[Cost])</f>
        <v>214.32</v>
      </c>
      <c r="L579">
        <f>Sales_Details__2[[#This Row],[Total_Amount]]-(Sales_Details__2[[#This Row],[Quantity]]*Sales_Details__2[[#This Row],[Cost]])</f>
        <v>493.721</v>
      </c>
      <c r="M579" t="str">
        <f t="shared" si="16"/>
        <v>21-30%</v>
      </c>
    </row>
    <row r="580" spans="1:13">
      <c r="A580" t="s">
        <v>2402</v>
      </c>
      <c r="B580" s="2">
        <v>45360</v>
      </c>
      <c r="C580" t="s">
        <v>40</v>
      </c>
      <c r="D580" t="s">
        <v>1724</v>
      </c>
      <c r="E580" t="s">
        <v>1761</v>
      </c>
      <c r="F580">
        <v>2</v>
      </c>
      <c r="G580">
        <v>994.32</v>
      </c>
      <c r="H580" s="12">
        <v>0.27</v>
      </c>
      <c r="I580" t="s">
        <v>1825</v>
      </c>
      <c r="J580">
        <v>1451.7072000000001</v>
      </c>
      <c r="K580">
        <f>_xlfn.XLOOKUP(Sales_Details__2[[#This Row],[Product_ID]],Prod_ID[Product_ID],Prod_ID[Cost])</f>
        <v>131.24</v>
      </c>
      <c r="L580">
        <f>Sales_Details__2[[#This Row],[Total_Amount]]-(Sales_Details__2[[#This Row],[Quantity]]*Sales_Details__2[[#This Row],[Cost]])</f>
        <v>1189.2272</v>
      </c>
      <c r="M580" t="str">
        <f t="shared" ref="M580:M643" si="17">IF(H580&lt;=0.05,"0-5%",IF(H580&lt;=0.1,"6-10%",IF(H580&lt;=0.2,"11-20%","21-30%")))</f>
        <v>21-30%</v>
      </c>
    </row>
    <row r="581" spans="1:13">
      <c r="A581" t="s">
        <v>2403</v>
      </c>
      <c r="B581" s="2">
        <v>45649</v>
      </c>
      <c r="C581" t="s">
        <v>722</v>
      </c>
      <c r="D581" t="s">
        <v>1710</v>
      </c>
      <c r="E581" t="s">
        <v>1794</v>
      </c>
      <c r="F581">
        <v>1</v>
      </c>
      <c r="G581">
        <v>64.94</v>
      </c>
      <c r="H581" s="12">
        <v>0.21</v>
      </c>
      <c r="I581" t="s">
        <v>1825</v>
      </c>
      <c r="J581">
        <v>51.302599999999998</v>
      </c>
      <c r="K581">
        <f>_xlfn.XLOOKUP(Sales_Details__2[[#This Row],[Product_ID]],Prod_ID[Product_ID],Prod_ID[Cost])</f>
        <v>285.54000000000002</v>
      </c>
      <c r="L581">
        <f>Sales_Details__2[[#This Row],[Total_Amount]]-(Sales_Details__2[[#This Row],[Quantity]]*Sales_Details__2[[#This Row],[Cost]])</f>
        <v>-234.23740000000004</v>
      </c>
      <c r="M581" t="str">
        <f t="shared" si="17"/>
        <v>21-30%</v>
      </c>
    </row>
    <row r="582" spans="1:13">
      <c r="A582" t="s">
        <v>2404</v>
      </c>
      <c r="B582" s="2">
        <v>45709</v>
      </c>
      <c r="C582" t="s">
        <v>464</v>
      </c>
      <c r="D582" t="s">
        <v>1626</v>
      </c>
      <c r="E582" t="s">
        <v>1779</v>
      </c>
      <c r="F582">
        <v>2</v>
      </c>
      <c r="G582">
        <v>507.66</v>
      </c>
      <c r="H582" s="12">
        <v>0</v>
      </c>
      <c r="I582" t="s">
        <v>1828</v>
      </c>
      <c r="J582">
        <v>1015.32</v>
      </c>
      <c r="K582">
        <f>_xlfn.XLOOKUP(Sales_Details__2[[#This Row],[Product_ID]],Prod_ID[Product_ID],Prod_ID[Cost])</f>
        <v>326.06</v>
      </c>
      <c r="L582">
        <f>Sales_Details__2[[#This Row],[Total_Amount]]-(Sales_Details__2[[#This Row],[Quantity]]*Sales_Details__2[[#This Row],[Cost]])</f>
        <v>363.20000000000005</v>
      </c>
      <c r="M582" t="str">
        <f t="shared" si="17"/>
        <v>0-5%</v>
      </c>
    </row>
    <row r="583" spans="1:13">
      <c r="A583" t="s">
        <v>2405</v>
      </c>
      <c r="B583" s="2">
        <v>45273</v>
      </c>
      <c r="C583" t="s">
        <v>776</v>
      </c>
      <c r="D583" t="s">
        <v>1710</v>
      </c>
      <c r="E583" t="s">
        <v>1769</v>
      </c>
      <c r="F583">
        <v>4</v>
      </c>
      <c r="G583">
        <v>968.27</v>
      </c>
      <c r="H583" s="12">
        <v>0.03</v>
      </c>
      <c r="I583" t="s">
        <v>1825</v>
      </c>
      <c r="J583">
        <v>3756.8876</v>
      </c>
      <c r="K583">
        <f>_xlfn.XLOOKUP(Sales_Details__2[[#This Row],[Product_ID]],Prod_ID[Product_ID],Prod_ID[Cost])</f>
        <v>285.54000000000002</v>
      </c>
      <c r="L583">
        <f>Sales_Details__2[[#This Row],[Total_Amount]]-(Sales_Details__2[[#This Row],[Quantity]]*Sales_Details__2[[#This Row],[Cost]])</f>
        <v>2614.7276000000002</v>
      </c>
      <c r="M583" t="str">
        <f t="shared" si="17"/>
        <v>0-5%</v>
      </c>
    </row>
    <row r="584" spans="1:13">
      <c r="A584" t="s">
        <v>2406</v>
      </c>
      <c r="B584" s="2">
        <v>45250</v>
      </c>
      <c r="C584" t="s">
        <v>78</v>
      </c>
      <c r="D584" t="s">
        <v>1724</v>
      </c>
      <c r="E584" t="s">
        <v>1773</v>
      </c>
      <c r="F584">
        <v>4</v>
      </c>
      <c r="G584">
        <v>510.33</v>
      </c>
      <c r="H584" s="12">
        <v>0.2</v>
      </c>
      <c r="I584" t="s">
        <v>1825</v>
      </c>
      <c r="J584">
        <v>1633.056</v>
      </c>
      <c r="K584">
        <f>_xlfn.XLOOKUP(Sales_Details__2[[#This Row],[Product_ID]],Prod_ID[Product_ID],Prod_ID[Cost])</f>
        <v>131.24</v>
      </c>
      <c r="L584">
        <f>Sales_Details__2[[#This Row],[Total_Amount]]-(Sales_Details__2[[#This Row],[Quantity]]*Sales_Details__2[[#This Row],[Cost]])</f>
        <v>1108.096</v>
      </c>
      <c r="M584" t="str">
        <f t="shared" si="17"/>
        <v>11-20%</v>
      </c>
    </row>
    <row r="585" spans="1:13">
      <c r="A585" t="s">
        <v>2407</v>
      </c>
      <c r="B585" s="2">
        <v>45539</v>
      </c>
      <c r="C585" t="s">
        <v>55</v>
      </c>
      <c r="D585" t="s">
        <v>1636</v>
      </c>
      <c r="E585" t="s">
        <v>1813</v>
      </c>
      <c r="F585">
        <v>2</v>
      </c>
      <c r="G585">
        <v>156.72999999999999</v>
      </c>
      <c r="H585" s="12">
        <v>0.18</v>
      </c>
      <c r="I585" t="s">
        <v>1828</v>
      </c>
      <c r="J585">
        <v>257.03719999999998</v>
      </c>
      <c r="K585">
        <f>_xlfn.XLOOKUP(Sales_Details__2[[#This Row],[Product_ID]],Prod_ID[Product_ID],Prod_ID[Cost])</f>
        <v>167.12</v>
      </c>
      <c r="L585">
        <f>Sales_Details__2[[#This Row],[Total_Amount]]-(Sales_Details__2[[#This Row],[Quantity]]*Sales_Details__2[[#This Row],[Cost]])</f>
        <v>-77.202800000000025</v>
      </c>
      <c r="M585" t="str">
        <f t="shared" si="17"/>
        <v>11-20%</v>
      </c>
    </row>
    <row r="586" spans="1:13">
      <c r="A586" t="s">
        <v>2408</v>
      </c>
      <c r="B586" s="2">
        <v>45810</v>
      </c>
      <c r="C586" t="s">
        <v>481</v>
      </c>
      <c r="D586" t="s">
        <v>1746</v>
      </c>
      <c r="E586" t="s">
        <v>1789</v>
      </c>
      <c r="F586">
        <v>3</v>
      </c>
      <c r="G586">
        <v>53.83</v>
      </c>
      <c r="H586" s="12">
        <v>0.24</v>
      </c>
      <c r="I586" t="s">
        <v>1823</v>
      </c>
      <c r="J586">
        <v>122.7324</v>
      </c>
      <c r="K586">
        <f>_xlfn.XLOOKUP(Sales_Details__2[[#This Row],[Product_ID]],Prod_ID[Product_ID],Prod_ID[Cost])</f>
        <v>201.41</v>
      </c>
      <c r="L586">
        <f>Sales_Details__2[[#This Row],[Total_Amount]]-(Sales_Details__2[[#This Row],[Quantity]]*Sales_Details__2[[#This Row],[Cost]])</f>
        <v>-481.49760000000003</v>
      </c>
      <c r="M586" t="str">
        <f t="shared" si="17"/>
        <v>21-30%</v>
      </c>
    </row>
    <row r="587" spans="1:13">
      <c r="A587" t="s">
        <v>2409</v>
      </c>
      <c r="B587" s="2">
        <v>45350</v>
      </c>
      <c r="C587" t="s">
        <v>1178</v>
      </c>
      <c r="D587" t="s">
        <v>1704</v>
      </c>
      <c r="E587" t="s">
        <v>1769</v>
      </c>
      <c r="F587">
        <v>1</v>
      </c>
      <c r="G587">
        <v>34.71</v>
      </c>
      <c r="H587" s="12">
        <v>0.1</v>
      </c>
      <c r="I587" t="s">
        <v>1828</v>
      </c>
      <c r="J587">
        <v>31.239000000000001</v>
      </c>
      <c r="K587">
        <f>_xlfn.XLOOKUP(Sales_Details__2[[#This Row],[Product_ID]],Prod_ID[Product_ID],Prod_ID[Cost])</f>
        <v>325.26</v>
      </c>
      <c r="L587">
        <f>Sales_Details__2[[#This Row],[Total_Amount]]-(Sales_Details__2[[#This Row],[Quantity]]*Sales_Details__2[[#This Row],[Cost]])</f>
        <v>-294.02100000000002</v>
      </c>
      <c r="M587" t="str">
        <f t="shared" si="17"/>
        <v>6-10%</v>
      </c>
    </row>
    <row r="588" spans="1:13">
      <c r="A588" t="s">
        <v>2410</v>
      </c>
      <c r="B588" s="2">
        <v>45633</v>
      </c>
      <c r="C588" t="s">
        <v>737</v>
      </c>
      <c r="D588" t="s">
        <v>1702</v>
      </c>
      <c r="E588" t="s">
        <v>1757</v>
      </c>
      <c r="F588">
        <v>2</v>
      </c>
      <c r="G588">
        <v>829.15</v>
      </c>
      <c r="H588" s="12">
        <v>0.11</v>
      </c>
      <c r="I588" t="s">
        <v>1825</v>
      </c>
      <c r="J588">
        <v>1475.8869999999999</v>
      </c>
      <c r="K588">
        <f>_xlfn.XLOOKUP(Sales_Details__2[[#This Row],[Product_ID]],Prod_ID[Product_ID],Prod_ID[Cost])</f>
        <v>480.9</v>
      </c>
      <c r="L588">
        <f>Sales_Details__2[[#This Row],[Total_Amount]]-(Sales_Details__2[[#This Row],[Quantity]]*Sales_Details__2[[#This Row],[Cost]])</f>
        <v>514.08699999999999</v>
      </c>
      <c r="M588" t="str">
        <f t="shared" si="17"/>
        <v>11-20%</v>
      </c>
    </row>
    <row r="589" spans="1:13">
      <c r="A589" t="s">
        <v>2411</v>
      </c>
      <c r="B589" s="2">
        <v>45798</v>
      </c>
      <c r="C589" t="s">
        <v>842</v>
      </c>
      <c r="D589" t="s">
        <v>1744</v>
      </c>
      <c r="E589" t="s">
        <v>1766</v>
      </c>
      <c r="F589">
        <v>2</v>
      </c>
      <c r="G589">
        <v>481.86</v>
      </c>
      <c r="H589" s="12">
        <v>0.1</v>
      </c>
      <c r="I589" t="s">
        <v>1828</v>
      </c>
      <c r="J589">
        <v>867.34799999999996</v>
      </c>
      <c r="K589">
        <f>_xlfn.XLOOKUP(Sales_Details__2[[#This Row],[Product_ID]],Prod_ID[Product_ID],Prod_ID[Cost])</f>
        <v>431.67</v>
      </c>
      <c r="L589">
        <f>Sales_Details__2[[#This Row],[Total_Amount]]-(Sales_Details__2[[#This Row],[Quantity]]*Sales_Details__2[[#This Row],[Cost]])</f>
        <v>4.0079999999999245</v>
      </c>
      <c r="M589" t="str">
        <f t="shared" si="17"/>
        <v>6-10%</v>
      </c>
    </row>
    <row r="590" spans="1:13">
      <c r="A590" t="s">
        <v>2412</v>
      </c>
      <c r="B590" s="2">
        <v>45354</v>
      </c>
      <c r="C590" t="s">
        <v>496</v>
      </c>
      <c r="D590" t="s">
        <v>1652</v>
      </c>
      <c r="E590" t="s">
        <v>1779</v>
      </c>
      <c r="F590">
        <v>4</v>
      </c>
      <c r="G590">
        <v>915.17</v>
      </c>
      <c r="H590" s="12">
        <v>0.19</v>
      </c>
      <c r="I590" t="s">
        <v>1828</v>
      </c>
      <c r="J590">
        <v>2965.1507999999999</v>
      </c>
      <c r="K590">
        <f>_xlfn.XLOOKUP(Sales_Details__2[[#This Row],[Product_ID]],Prod_ID[Product_ID],Prod_ID[Cost])</f>
        <v>212.26</v>
      </c>
      <c r="L590">
        <f>Sales_Details__2[[#This Row],[Total_Amount]]-(Sales_Details__2[[#This Row],[Quantity]]*Sales_Details__2[[#This Row],[Cost]])</f>
        <v>2116.1107999999999</v>
      </c>
      <c r="M590" t="str">
        <f t="shared" si="17"/>
        <v>11-20%</v>
      </c>
    </row>
    <row r="591" spans="1:13">
      <c r="A591" t="s">
        <v>2413</v>
      </c>
      <c r="B591" s="2">
        <v>45357</v>
      </c>
      <c r="C591" t="s">
        <v>696</v>
      </c>
      <c r="D591" t="s">
        <v>1690</v>
      </c>
      <c r="E591" t="s">
        <v>1810</v>
      </c>
      <c r="F591">
        <v>1</v>
      </c>
      <c r="G591">
        <v>250.95</v>
      </c>
      <c r="H591" s="12">
        <v>0.03</v>
      </c>
      <c r="I591" t="s">
        <v>1825</v>
      </c>
      <c r="J591">
        <v>243.42150000000001</v>
      </c>
      <c r="K591">
        <f>_xlfn.XLOOKUP(Sales_Details__2[[#This Row],[Product_ID]],Prod_ID[Product_ID],Prod_ID[Cost])</f>
        <v>214.32</v>
      </c>
      <c r="L591">
        <f>Sales_Details__2[[#This Row],[Total_Amount]]-(Sales_Details__2[[#This Row],[Quantity]]*Sales_Details__2[[#This Row],[Cost]])</f>
        <v>29.101500000000016</v>
      </c>
      <c r="M591" t="str">
        <f t="shared" si="17"/>
        <v>0-5%</v>
      </c>
    </row>
    <row r="592" spans="1:13">
      <c r="A592" t="s">
        <v>2414</v>
      </c>
      <c r="B592" s="2">
        <v>45257</v>
      </c>
      <c r="C592" t="s">
        <v>1023</v>
      </c>
      <c r="D592" t="s">
        <v>1740</v>
      </c>
      <c r="E592" t="s">
        <v>1773</v>
      </c>
      <c r="F592">
        <v>3</v>
      </c>
      <c r="G592">
        <v>882.84</v>
      </c>
      <c r="H592" s="12">
        <v>0.1</v>
      </c>
      <c r="I592" t="s">
        <v>1823</v>
      </c>
      <c r="J592">
        <v>2383.6680000000001</v>
      </c>
      <c r="K592">
        <f>_xlfn.XLOOKUP(Sales_Details__2[[#This Row],[Product_ID]],Prod_ID[Product_ID],Prod_ID[Cost])</f>
        <v>358.47</v>
      </c>
      <c r="L592">
        <f>Sales_Details__2[[#This Row],[Total_Amount]]-(Sales_Details__2[[#This Row],[Quantity]]*Sales_Details__2[[#This Row],[Cost]])</f>
        <v>1308.258</v>
      </c>
      <c r="M592" t="str">
        <f t="shared" si="17"/>
        <v>6-10%</v>
      </c>
    </row>
    <row r="593" spans="1:13">
      <c r="A593" t="s">
        <v>2415</v>
      </c>
      <c r="B593" s="2">
        <v>45702</v>
      </c>
      <c r="C593" t="s">
        <v>470</v>
      </c>
      <c r="D593" t="s">
        <v>1586</v>
      </c>
      <c r="E593" t="s">
        <v>1810</v>
      </c>
      <c r="F593">
        <v>4</v>
      </c>
      <c r="G593">
        <v>573.37</v>
      </c>
      <c r="H593" s="12">
        <v>0.04</v>
      </c>
      <c r="I593" t="s">
        <v>1828</v>
      </c>
      <c r="J593">
        <v>2201.7408</v>
      </c>
      <c r="K593">
        <f>_xlfn.XLOOKUP(Sales_Details__2[[#This Row],[Product_ID]],Prod_ID[Product_ID],Prod_ID[Cost])</f>
        <v>21.34</v>
      </c>
      <c r="L593">
        <f>Sales_Details__2[[#This Row],[Total_Amount]]-(Sales_Details__2[[#This Row],[Quantity]]*Sales_Details__2[[#This Row],[Cost]])</f>
        <v>2116.3807999999999</v>
      </c>
      <c r="M593" t="str">
        <f t="shared" si="17"/>
        <v>0-5%</v>
      </c>
    </row>
    <row r="594" spans="1:13">
      <c r="A594" t="s">
        <v>2416</v>
      </c>
      <c r="B594" s="2">
        <v>45318</v>
      </c>
      <c r="C594" t="s">
        <v>218</v>
      </c>
      <c r="D594" t="s">
        <v>1612</v>
      </c>
      <c r="E594" t="s">
        <v>1794</v>
      </c>
      <c r="F594">
        <v>3</v>
      </c>
      <c r="G594">
        <v>622.72</v>
      </c>
      <c r="H594" s="12">
        <v>0.04</v>
      </c>
      <c r="I594" t="s">
        <v>1823</v>
      </c>
      <c r="J594">
        <v>1793.4336000000001</v>
      </c>
      <c r="K594">
        <f>_xlfn.XLOOKUP(Sales_Details__2[[#This Row],[Product_ID]],Prod_ID[Product_ID],Prod_ID[Cost])</f>
        <v>283.83</v>
      </c>
      <c r="L594">
        <f>Sales_Details__2[[#This Row],[Total_Amount]]-(Sales_Details__2[[#This Row],[Quantity]]*Sales_Details__2[[#This Row],[Cost]])</f>
        <v>941.94360000000006</v>
      </c>
      <c r="M594" t="str">
        <f t="shared" si="17"/>
        <v>0-5%</v>
      </c>
    </row>
    <row r="595" spans="1:13">
      <c r="A595" t="s">
        <v>2417</v>
      </c>
      <c r="B595" s="2">
        <v>45943</v>
      </c>
      <c r="C595" t="s">
        <v>1211</v>
      </c>
      <c r="D595" t="s">
        <v>1732</v>
      </c>
      <c r="E595" t="s">
        <v>1807</v>
      </c>
      <c r="F595">
        <v>3</v>
      </c>
      <c r="G595">
        <v>259.74</v>
      </c>
      <c r="H595" s="12">
        <v>0.24</v>
      </c>
      <c r="I595" t="s">
        <v>1823</v>
      </c>
      <c r="J595">
        <v>592.20719999999994</v>
      </c>
      <c r="K595">
        <f>_xlfn.XLOOKUP(Sales_Details__2[[#This Row],[Product_ID]],Prod_ID[Product_ID],Prod_ID[Cost])</f>
        <v>447.43</v>
      </c>
      <c r="L595">
        <f>Sales_Details__2[[#This Row],[Total_Amount]]-(Sales_Details__2[[#This Row],[Quantity]]*Sales_Details__2[[#This Row],[Cost]])</f>
        <v>-750.08280000000002</v>
      </c>
      <c r="M595" t="str">
        <f t="shared" si="17"/>
        <v>21-30%</v>
      </c>
    </row>
    <row r="596" spans="1:13">
      <c r="A596" t="s">
        <v>2418</v>
      </c>
      <c r="B596" s="2">
        <v>45769</v>
      </c>
      <c r="C596" t="s">
        <v>205</v>
      </c>
      <c r="D596" t="s">
        <v>1604</v>
      </c>
      <c r="E596" t="s">
        <v>1797</v>
      </c>
      <c r="F596">
        <v>4</v>
      </c>
      <c r="G596">
        <v>951.09</v>
      </c>
      <c r="H596" s="12">
        <v>0.14000000000000001</v>
      </c>
      <c r="I596" t="s">
        <v>1828</v>
      </c>
      <c r="J596">
        <v>3271.7496000000001</v>
      </c>
      <c r="K596">
        <f>_xlfn.XLOOKUP(Sales_Details__2[[#This Row],[Product_ID]],Prod_ID[Product_ID],Prod_ID[Cost])</f>
        <v>38.76</v>
      </c>
      <c r="L596">
        <f>Sales_Details__2[[#This Row],[Total_Amount]]-(Sales_Details__2[[#This Row],[Quantity]]*Sales_Details__2[[#This Row],[Cost]])</f>
        <v>3116.7096000000001</v>
      </c>
      <c r="M596" t="str">
        <f t="shared" si="17"/>
        <v>11-20%</v>
      </c>
    </row>
    <row r="597" spans="1:13">
      <c r="A597" t="s">
        <v>2419</v>
      </c>
      <c r="B597" s="2">
        <v>45765</v>
      </c>
      <c r="C597" t="s">
        <v>651</v>
      </c>
      <c r="D597" t="s">
        <v>1746</v>
      </c>
      <c r="E597" t="s">
        <v>1761</v>
      </c>
      <c r="F597">
        <v>1</v>
      </c>
      <c r="G597">
        <v>71.709999999999994</v>
      </c>
      <c r="H597" s="12">
        <v>0.23</v>
      </c>
      <c r="I597" t="s">
        <v>1828</v>
      </c>
      <c r="J597">
        <v>55.216700000000003</v>
      </c>
      <c r="K597">
        <f>_xlfn.XLOOKUP(Sales_Details__2[[#This Row],[Product_ID]],Prod_ID[Product_ID],Prod_ID[Cost])</f>
        <v>201.41</v>
      </c>
      <c r="L597">
        <f>Sales_Details__2[[#This Row],[Total_Amount]]-(Sales_Details__2[[#This Row],[Quantity]]*Sales_Details__2[[#This Row],[Cost]])</f>
        <v>-146.19329999999999</v>
      </c>
      <c r="M597" t="str">
        <f t="shared" si="17"/>
        <v>21-30%</v>
      </c>
    </row>
    <row r="598" spans="1:13">
      <c r="A598" t="s">
        <v>2420</v>
      </c>
      <c r="B598" s="2">
        <v>45891</v>
      </c>
      <c r="C598" t="s">
        <v>574</v>
      </c>
      <c r="D598" t="s">
        <v>1588</v>
      </c>
      <c r="E598" t="s">
        <v>1779</v>
      </c>
      <c r="F598">
        <v>4</v>
      </c>
      <c r="G598">
        <v>894.93</v>
      </c>
      <c r="H598" s="12">
        <v>0.05</v>
      </c>
      <c r="I598" t="s">
        <v>1828</v>
      </c>
      <c r="J598">
        <v>3400.7339999999999</v>
      </c>
      <c r="K598">
        <f>_xlfn.XLOOKUP(Sales_Details__2[[#This Row],[Product_ID]],Prod_ID[Product_ID],Prod_ID[Cost])</f>
        <v>131.51</v>
      </c>
      <c r="L598">
        <f>Sales_Details__2[[#This Row],[Total_Amount]]-(Sales_Details__2[[#This Row],[Quantity]]*Sales_Details__2[[#This Row],[Cost]])</f>
        <v>2874.694</v>
      </c>
      <c r="M598" t="str">
        <f t="shared" si="17"/>
        <v>0-5%</v>
      </c>
    </row>
    <row r="599" spans="1:13">
      <c r="A599" t="s">
        <v>2421</v>
      </c>
      <c r="B599" s="2">
        <v>45842</v>
      </c>
      <c r="C599" t="s">
        <v>660</v>
      </c>
      <c r="D599" t="s">
        <v>1704</v>
      </c>
      <c r="E599" t="s">
        <v>1782</v>
      </c>
      <c r="F599">
        <v>4</v>
      </c>
      <c r="G599">
        <v>870.18</v>
      </c>
      <c r="H599" s="12">
        <v>0.13</v>
      </c>
      <c r="I599" t="s">
        <v>1828</v>
      </c>
      <c r="J599">
        <v>3028.2264</v>
      </c>
      <c r="K599">
        <f>_xlfn.XLOOKUP(Sales_Details__2[[#This Row],[Product_ID]],Prod_ID[Product_ID],Prod_ID[Cost])</f>
        <v>325.26</v>
      </c>
      <c r="L599">
        <f>Sales_Details__2[[#This Row],[Total_Amount]]-(Sales_Details__2[[#This Row],[Quantity]]*Sales_Details__2[[#This Row],[Cost]])</f>
        <v>1727.1864</v>
      </c>
      <c r="M599" t="str">
        <f t="shared" si="17"/>
        <v>11-20%</v>
      </c>
    </row>
    <row r="600" spans="1:13">
      <c r="A600" t="s">
        <v>2422</v>
      </c>
      <c r="B600" s="2">
        <v>45382</v>
      </c>
      <c r="C600" t="s">
        <v>884</v>
      </c>
      <c r="D600" t="s">
        <v>1676</v>
      </c>
      <c r="E600" t="s">
        <v>1761</v>
      </c>
      <c r="F600">
        <v>2</v>
      </c>
      <c r="G600">
        <v>552.72</v>
      </c>
      <c r="H600" s="12">
        <v>0.06</v>
      </c>
      <c r="I600" t="s">
        <v>1825</v>
      </c>
      <c r="J600">
        <v>1039.1135999999999</v>
      </c>
      <c r="K600">
        <f>_xlfn.XLOOKUP(Sales_Details__2[[#This Row],[Product_ID]],Prod_ID[Product_ID],Prod_ID[Cost])</f>
        <v>299.11</v>
      </c>
      <c r="L600">
        <f>Sales_Details__2[[#This Row],[Total_Amount]]-(Sales_Details__2[[#This Row],[Quantity]]*Sales_Details__2[[#This Row],[Cost]])</f>
        <v>440.89359999999988</v>
      </c>
      <c r="M600" t="str">
        <f t="shared" si="17"/>
        <v>6-10%</v>
      </c>
    </row>
    <row r="601" spans="1:13">
      <c r="A601" t="s">
        <v>2423</v>
      </c>
      <c r="B601" s="2">
        <v>45236</v>
      </c>
      <c r="C601" t="s">
        <v>788</v>
      </c>
      <c r="D601" t="s">
        <v>1626</v>
      </c>
      <c r="E601" t="s">
        <v>1782</v>
      </c>
      <c r="F601">
        <v>3</v>
      </c>
      <c r="G601">
        <v>700.43</v>
      </c>
      <c r="H601" s="12">
        <v>0.01</v>
      </c>
      <c r="I601" t="s">
        <v>1828</v>
      </c>
      <c r="J601">
        <v>2080.2770999999998</v>
      </c>
      <c r="K601">
        <f>_xlfn.XLOOKUP(Sales_Details__2[[#This Row],[Product_ID]],Prod_ID[Product_ID],Prod_ID[Cost])</f>
        <v>326.06</v>
      </c>
      <c r="L601">
        <f>Sales_Details__2[[#This Row],[Total_Amount]]-(Sales_Details__2[[#This Row],[Quantity]]*Sales_Details__2[[#This Row],[Cost]])</f>
        <v>1102.0970999999997</v>
      </c>
      <c r="M601" t="str">
        <f t="shared" si="17"/>
        <v>0-5%</v>
      </c>
    </row>
    <row r="602" spans="1:13">
      <c r="A602" t="s">
        <v>2424</v>
      </c>
      <c r="B602" s="2">
        <v>45806</v>
      </c>
      <c r="C602" t="s">
        <v>1065</v>
      </c>
      <c r="D602" t="s">
        <v>1565</v>
      </c>
      <c r="E602" t="s">
        <v>1761</v>
      </c>
      <c r="F602">
        <v>2</v>
      </c>
      <c r="G602">
        <v>823.03</v>
      </c>
      <c r="H602" s="12">
        <v>0.18</v>
      </c>
      <c r="I602" t="s">
        <v>1825</v>
      </c>
      <c r="J602">
        <v>1349.7692</v>
      </c>
      <c r="K602">
        <f>_xlfn.XLOOKUP(Sales_Details__2[[#This Row],[Product_ID]],Prod_ID[Product_ID],Prod_ID[Cost])</f>
        <v>495.72</v>
      </c>
      <c r="L602">
        <f>Sales_Details__2[[#This Row],[Total_Amount]]-(Sales_Details__2[[#This Row],[Quantity]]*Sales_Details__2[[#This Row],[Cost]])</f>
        <v>358.3291999999999</v>
      </c>
      <c r="M602" t="str">
        <f t="shared" si="17"/>
        <v>11-20%</v>
      </c>
    </row>
    <row r="603" spans="1:13">
      <c r="A603" t="s">
        <v>2425</v>
      </c>
      <c r="B603" s="2">
        <v>45401</v>
      </c>
      <c r="C603" t="s">
        <v>815</v>
      </c>
      <c r="D603" t="s">
        <v>1732</v>
      </c>
      <c r="E603" t="s">
        <v>1776</v>
      </c>
      <c r="F603">
        <v>1</v>
      </c>
      <c r="G603">
        <v>117.37</v>
      </c>
      <c r="H603" s="12">
        <v>0.21</v>
      </c>
      <c r="I603" t="s">
        <v>1823</v>
      </c>
      <c r="J603">
        <v>92.722300000000004</v>
      </c>
      <c r="K603">
        <f>_xlfn.XLOOKUP(Sales_Details__2[[#This Row],[Product_ID]],Prod_ID[Product_ID],Prod_ID[Cost])</f>
        <v>447.43</v>
      </c>
      <c r="L603">
        <f>Sales_Details__2[[#This Row],[Total_Amount]]-(Sales_Details__2[[#This Row],[Quantity]]*Sales_Details__2[[#This Row],[Cost]])</f>
        <v>-354.70769999999999</v>
      </c>
      <c r="M603" t="str">
        <f t="shared" si="17"/>
        <v>21-30%</v>
      </c>
    </row>
    <row r="604" spans="1:13">
      <c r="A604" t="s">
        <v>2426</v>
      </c>
      <c r="B604" s="2">
        <v>45716</v>
      </c>
      <c r="C604" t="s">
        <v>369</v>
      </c>
      <c r="D604" t="s">
        <v>1660</v>
      </c>
      <c r="E604" t="s">
        <v>1757</v>
      </c>
      <c r="F604">
        <v>4</v>
      </c>
      <c r="G604">
        <v>165.37</v>
      </c>
      <c r="H604" s="12">
        <v>0.28999999999999998</v>
      </c>
      <c r="I604" t="s">
        <v>1823</v>
      </c>
      <c r="J604">
        <v>469.6508</v>
      </c>
      <c r="K604">
        <f>_xlfn.XLOOKUP(Sales_Details__2[[#This Row],[Product_ID]],Prod_ID[Product_ID],Prod_ID[Cost])</f>
        <v>461.47</v>
      </c>
      <c r="L604">
        <f>Sales_Details__2[[#This Row],[Total_Amount]]-(Sales_Details__2[[#This Row],[Quantity]]*Sales_Details__2[[#This Row],[Cost]])</f>
        <v>-1376.2292000000002</v>
      </c>
      <c r="M604" t="str">
        <f t="shared" si="17"/>
        <v>21-30%</v>
      </c>
    </row>
    <row r="605" spans="1:13">
      <c r="A605" t="s">
        <v>2427</v>
      </c>
      <c r="B605" s="2">
        <v>45718</v>
      </c>
      <c r="C605" t="s">
        <v>1181</v>
      </c>
      <c r="D605" t="s">
        <v>1557</v>
      </c>
      <c r="E605" t="s">
        <v>1789</v>
      </c>
      <c r="F605">
        <v>3</v>
      </c>
      <c r="G605">
        <v>483.06</v>
      </c>
      <c r="H605" s="12">
        <v>0.05</v>
      </c>
      <c r="I605" t="s">
        <v>1823</v>
      </c>
      <c r="J605">
        <v>1376.721</v>
      </c>
      <c r="K605">
        <f>_xlfn.XLOOKUP(Sales_Details__2[[#This Row],[Product_ID]],Prod_ID[Product_ID],Prod_ID[Cost])</f>
        <v>312.8</v>
      </c>
      <c r="L605">
        <f>Sales_Details__2[[#This Row],[Total_Amount]]-(Sales_Details__2[[#This Row],[Quantity]]*Sales_Details__2[[#This Row],[Cost]])</f>
        <v>438.32099999999991</v>
      </c>
      <c r="M605" t="str">
        <f t="shared" si="17"/>
        <v>0-5%</v>
      </c>
    </row>
    <row r="606" spans="1:13">
      <c r="A606" t="s">
        <v>2428</v>
      </c>
      <c r="B606" s="2">
        <v>45379</v>
      </c>
      <c r="C606" t="s">
        <v>929</v>
      </c>
      <c r="D606" t="s">
        <v>1710</v>
      </c>
      <c r="E606" t="s">
        <v>1779</v>
      </c>
      <c r="F606">
        <v>4</v>
      </c>
      <c r="G606">
        <v>262.05</v>
      </c>
      <c r="H606" s="12">
        <v>0.24</v>
      </c>
      <c r="I606" t="s">
        <v>1825</v>
      </c>
      <c r="J606">
        <v>796.63199999999995</v>
      </c>
      <c r="K606">
        <f>_xlfn.XLOOKUP(Sales_Details__2[[#This Row],[Product_ID]],Prod_ID[Product_ID],Prod_ID[Cost])</f>
        <v>285.54000000000002</v>
      </c>
      <c r="L606">
        <f>Sales_Details__2[[#This Row],[Total_Amount]]-(Sales_Details__2[[#This Row],[Quantity]]*Sales_Details__2[[#This Row],[Cost]])</f>
        <v>-345.52800000000013</v>
      </c>
      <c r="M606" t="str">
        <f t="shared" si="17"/>
        <v>21-30%</v>
      </c>
    </row>
    <row r="607" spans="1:13">
      <c r="A607" t="s">
        <v>2429</v>
      </c>
      <c r="B607" s="2">
        <v>45635</v>
      </c>
      <c r="C607" t="s">
        <v>1428</v>
      </c>
      <c r="D607" t="s">
        <v>1576</v>
      </c>
      <c r="E607" t="s">
        <v>1799</v>
      </c>
      <c r="F607">
        <v>3</v>
      </c>
      <c r="G607">
        <v>970.89</v>
      </c>
      <c r="H607" s="12">
        <v>0.11</v>
      </c>
      <c r="I607" t="s">
        <v>1828</v>
      </c>
      <c r="J607">
        <v>2592.2763</v>
      </c>
      <c r="K607">
        <f>_xlfn.XLOOKUP(Sales_Details__2[[#This Row],[Product_ID]],Prod_ID[Product_ID],Prod_ID[Cost])</f>
        <v>48.01</v>
      </c>
      <c r="L607">
        <f>Sales_Details__2[[#This Row],[Total_Amount]]-(Sales_Details__2[[#This Row],[Quantity]]*Sales_Details__2[[#This Row],[Cost]])</f>
        <v>2448.2462999999998</v>
      </c>
      <c r="M607" t="str">
        <f t="shared" si="17"/>
        <v>11-20%</v>
      </c>
    </row>
    <row r="608" spans="1:13">
      <c r="A608" t="s">
        <v>2430</v>
      </c>
      <c r="B608" s="2">
        <v>45222</v>
      </c>
      <c r="C608" t="s">
        <v>702</v>
      </c>
      <c r="D608" t="s">
        <v>1692</v>
      </c>
      <c r="E608" t="s">
        <v>1752</v>
      </c>
      <c r="F608">
        <v>1</v>
      </c>
      <c r="G608">
        <v>61.11</v>
      </c>
      <c r="H608" s="12">
        <v>0.1</v>
      </c>
      <c r="I608" t="s">
        <v>1825</v>
      </c>
      <c r="J608">
        <v>54.999000000000002</v>
      </c>
      <c r="K608">
        <f>_xlfn.XLOOKUP(Sales_Details__2[[#This Row],[Product_ID]],Prod_ID[Product_ID],Prod_ID[Cost])</f>
        <v>477.61</v>
      </c>
      <c r="L608">
        <f>Sales_Details__2[[#This Row],[Total_Amount]]-(Sales_Details__2[[#This Row],[Quantity]]*Sales_Details__2[[#This Row],[Cost]])</f>
        <v>-422.61099999999999</v>
      </c>
      <c r="M608" t="str">
        <f t="shared" si="17"/>
        <v>6-10%</v>
      </c>
    </row>
    <row r="609" spans="1:13">
      <c r="A609" t="s">
        <v>2431</v>
      </c>
      <c r="B609" s="2">
        <v>45555</v>
      </c>
      <c r="C609" t="s">
        <v>121</v>
      </c>
      <c r="D609" t="s">
        <v>1602</v>
      </c>
      <c r="E609" t="s">
        <v>1782</v>
      </c>
      <c r="F609">
        <v>3</v>
      </c>
      <c r="G609">
        <v>827.88</v>
      </c>
      <c r="H609" s="12">
        <v>0.19</v>
      </c>
      <c r="I609" t="s">
        <v>1825</v>
      </c>
      <c r="J609">
        <v>2011.7483999999999</v>
      </c>
      <c r="K609">
        <f>_xlfn.XLOOKUP(Sales_Details__2[[#This Row],[Product_ID]],Prod_ID[Product_ID],Prod_ID[Cost])</f>
        <v>219.12333333333333</v>
      </c>
      <c r="L609">
        <f>Sales_Details__2[[#This Row],[Total_Amount]]-(Sales_Details__2[[#This Row],[Quantity]]*Sales_Details__2[[#This Row],[Cost]])</f>
        <v>1354.3784000000001</v>
      </c>
      <c r="M609" t="str">
        <f t="shared" si="17"/>
        <v>11-20%</v>
      </c>
    </row>
    <row r="610" spans="1:13">
      <c r="A610" t="s">
        <v>2432</v>
      </c>
      <c r="B610" s="2">
        <v>45583</v>
      </c>
      <c r="C610" t="s">
        <v>1334</v>
      </c>
      <c r="D610" t="s">
        <v>1722</v>
      </c>
      <c r="E610" t="s">
        <v>1797</v>
      </c>
      <c r="F610">
        <v>3</v>
      </c>
      <c r="G610">
        <v>926.85</v>
      </c>
      <c r="H610" s="12">
        <v>0.18</v>
      </c>
      <c r="I610" t="s">
        <v>1828</v>
      </c>
      <c r="J610">
        <v>2280.0509999999999</v>
      </c>
      <c r="K610">
        <f>_xlfn.XLOOKUP(Sales_Details__2[[#This Row],[Product_ID]],Prod_ID[Product_ID],Prod_ID[Cost])</f>
        <v>371.38</v>
      </c>
      <c r="L610">
        <f>Sales_Details__2[[#This Row],[Total_Amount]]-(Sales_Details__2[[#This Row],[Quantity]]*Sales_Details__2[[#This Row],[Cost]])</f>
        <v>1165.9110000000001</v>
      </c>
      <c r="M610" t="str">
        <f t="shared" si="17"/>
        <v>11-20%</v>
      </c>
    </row>
    <row r="611" spans="1:13">
      <c r="A611" t="s">
        <v>2433</v>
      </c>
      <c r="B611" s="2">
        <v>45662</v>
      </c>
      <c r="C611" t="s">
        <v>999</v>
      </c>
      <c r="D611" t="s">
        <v>1568</v>
      </c>
      <c r="E611" t="s">
        <v>1799</v>
      </c>
      <c r="F611">
        <v>1</v>
      </c>
      <c r="G611">
        <v>874.59</v>
      </c>
      <c r="H611" s="12">
        <v>0.28999999999999998</v>
      </c>
      <c r="I611" t="s">
        <v>1825</v>
      </c>
      <c r="J611">
        <v>620.95889999999997</v>
      </c>
      <c r="K611">
        <f>_xlfn.XLOOKUP(Sales_Details__2[[#This Row],[Product_ID]],Prod_ID[Product_ID],Prod_ID[Cost])</f>
        <v>298.86</v>
      </c>
      <c r="L611">
        <f>Sales_Details__2[[#This Row],[Total_Amount]]-(Sales_Details__2[[#This Row],[Quantity]]*Sales_Details__2[[#This Row],[Cost]])</f>
        <v>322.09889999999996</v>
      </c>
      <c r="M611" t="str">
        <f t="shared" si="17"/>
        <v>21-30%</v>
      </c>
    </row>
    <row r="612" spans="1:13">
      <c r="A612" t="s">
        <v>2434</v>
      </c>
      <c r="B612" s="2">
        <v>45921</v>
      </c>
      <c r="C612" t="s">
        <v>1449</v>
      </c>
      <c r="D612" t="s">
        <v>1578</v>
      </c>
      <c r="E612" t="s">
        <v>1757</v>
      </c>
      <c r="F612">
        <v>4</v>
      </c>
      <c r="G612">
        <v>479.11</v>
      </c>
      <c r="H612" s="12">
        <v>0.24</v>
      </c>
      <c r="I612" t="s">
        <v>1825</v>
      </c>
      <c r="J612">
        <v>1456.4944</v>
      </c>
      <c r="K612">
        <f>_xlfn.XLOOKUP(Sales_Details__2[[#This Row],[Product_ID]],Prod_ID[Product_ID],Prod_ID[Cost])</f>
        <v>465.34</v>
      </c>
      <c r="L612">
        <f>Sales_Details__2[[#This Row],[Total_Amount]]-(Sales_Details__2[[#This Row],[Quantity]]*Sales_Details__2[[#This Row],[Cost]])</f>
        <v>-404.86559999999986</v>
      </c>
      <c r="M612" t="str">
        <f t="shared" si="17"/>
        <v>21-30%</v>
      </c>
    </row>
    <row r="613" spans="1:13">
      <c r="A613" t="s">
        <v>2435</v>
      </c>
      <c r="B613" s="2">
        <v>45490</v>
      </c>
      <c r="C613" t="s">
        <v>693</v>
      </c>
      <c r="D613" t="s">
        <v>1612</v>
      </c>
      <c r="E613" t="s">
        <v>1807</v>
      </c>
      <c r="F613">
        <v>3</v>
      </c>
      <c r="G613">
        <v>182.91</v>
      </c>
      <c r="H613" s="12">
        <v>0.28999999999999998</v>
      </c>
      <c r="I613" t="s">
        <v>1823</v>
      </c>
      <c r="J613">
        <v>389.59829999999999</v>
      </c>
      <c r="K613">
        <f>_xlfn.XLOOKUP(Sales_Details__2[[#This Row],[Product_ID]],Prod_ID[Product_ID],Prod_ID[Cost])</f>
        <v>283.83</v>
      </c>
      <c r="L613">
        <f>Sales_Details__2[[#This Row],[Total_Amount]]-(Sales_Details__2[[#This Row],[Quantity]]*Sales_Details__2[[#This Row],[Cost]])</f>
        <v>-461.89170000000001</v>
      </c>
      <c r="M613" t="str">
        <f t="shared" si="17"/>
        <v>21-30%</v>
      </c>
    </row>
    <row r="614" spans="1:13">
      <c r="A614" t="s">
        <v>2436</v>
      </c>
      <c r="B614" s="2">
        <v>45652</v>
      </c>
      <c r="C614" t="s">
        <v>866</v>
      </c>
      <c r="D614" t="s">
        <v>1616</v>
      </c>
      <c r="E614" t="s">
        <v>1773</v>
      </c>
      <c r="F614">
        <v>4</v>
      </c>
      <c r="G614">
        <v>745.51</v>
      </c>
      <c r="H614" s="12">
        <v>0.05</v>
      </c>
      <c r="I614" t="s">
        <v>1823</v>
      </c>
      <c r="J614">
        <v>2832.9380000000001</v>
      </c>
      <c r="K614">
        <f>_xlfn.XLOOKUP(Sales_Details__2[[#This Row],[Product_ID]],Prod_ID[Product_ID],Prod_ID[Cost])</f>
        <v>419.28</v>
      </c>
      <c r="L614">
        <f>Sales_Details__2[[#This Row],[Total_Amount]]-(Sales_Details__2[[#This Row],[Quantity]]*Sales_Details__2[[#This Row],[Cost]])</f>
        <v>1155.8180000000002</v>
      </c>
      <c r="M614" t="str">
        <f t="shared" si="17"/>
        <v>0-5%</v>
      </c>
    </row>
    <row r="615" spans="1:13">
      <c r="A615" t="s">
        <v>2437</v>
      </c>
      <c r="B615" s="2">
        <v>45598</v>
      </c>
      <c r="C615" t="s">
        <v>1481</v>
      </c>
      <c r="D615" t="s">
        <v>1724</v>
      </c>
      <c r="E615" t="s">
        <v>1801</v>
      </c>
      <c r="F615">
        <v>3</v>
      </c>
      <c r="G615">
        <v>920.61</v>
      </c>
      <c r="H615" s="12">
        <v>0.04</v>
      </c>
      <c r="I615" t="s">
        <v>1823</v>
      </c>
      <c r="J615">
        <v>2651.3568</v>
      </c>
      <c r="K615">
        <f>_xlfn.XLOOKUP(Sales_Details__2[[#This Row],[Product_ID]],Prod_ID[Product_ID],Prod_ID[Cost])</f>
        <v>131.24</v>
      </c>
      <c r="L615">
        <f>Sales_Details__2[[#This Row],[Total_Amount]]-(Sales_Details__2[[#This Row],[Quantity]]*Sales_Details__2[[#This Row],[Cost]])</f>
        <v>2257.6368000000002</v>
      </c>
      <c r="M615" t="str">
        <f t="shared" si="17"/>
        <v>0-5%</v>
      </c>
    </row>
    <row r="616" spans="1:13">
      <c r="A616" t="s">
        <v>2438</v>
      </c>
      <c r="B616" s="2">
        <v>45772</v>
      </c>
      <c r="C616" t="s">
        <v>1319</v>
      </c>
      <c r="D616" t="s">
        <v>1698</v>
      </c>
      <c r="E616" t="s">
        <v>1789</v>
      </c>
      <c r="F616">
        <v>4</v>
      </c>
      <c r="G616">
        <v>659.03</v>
      </c>
      <c r="H616" s="12">
        <v>0.15</v>
      </c>
      <c r="I616" t="s">
        <v>1823</v>
      </c>
      <c r="J616">
        <v>2240.7020000000002</v>
      </c>
      <c r="K616">
        <f>_xlfn.XLOOKUP(Sales_Details__2[[#This Row],[Product_ID]],Prod_ID[Product_ID],Prod_ID[Cost])</f>
        <v>158.13999999999999</v>
      </c>
      <c r="L616">
        <f>Sales_Details__2[[#This Row],[Total_Amount]]-(Sales_Details__2[[#This Row],[Quantity]]*Sales_Details__2[[#This Row],[Cost]])</f>
        <v>1608.1420000000003</v>
      </c>
      <c r="M616" t="str">
        <f t="shared" si="17"/>
        <v>11-20%</v>
      </c>
    </row>
    <row r="617" spans="1:13">
      <c r="A617" t="s">
        <v>2439</v>
      </c>
      <c r="B617" s="2">
        <v>45338</v>
      </c>
      <c r="C617" t="s">
        <v>1510</v>
      </c>
      <c r="D617" t="s">
        <v>1565</v>
      </c>
      <c r="E617" t="s">
        <v>1761</v>
      </c>
      <c r="F617">
        <v>1</v>
      </c>
      <c r="G617">
        <v>312.91000000000003</v>
      </c>
      <c r="H617" s="12">
        <v>0.12</v>
      </c>
      <c r="I617" t="s">
        <v>1825</v>
      </c>
      <c r="J617">
        <v>275.36079999999998</v>
      </c>
      <c r="K617">
        <f>_xlfn.XLOOKUP(Sales_Details__2[[#This Row],[Product_ID]],Prod_ID[Product_ID],Prod_ID[Cost])</f>
        <v>495.72</v>
      </c>
      <c r="L617">
        <f>Sales_Details__2[[#This Row],[Total_Amount]]-(Sales_Details__2[[#This Row],[Quantity]]*Sales_Details__2[[#This Row],[Cost]])</f>
        <v>-220.35920000000004</v>
      </c>
      <c r="M617" t="str">
        <f t="shared" si="17"/>
        <v>11-20%</v>
      </c>
    </row>
    <row r="618" spans="1:13">
      <c r="A618" t="s">
        <v>2440</v>
      </c>
      <c r="B618" s="2">
        <v>45524</v>
      </c>
      <c r="C618" t="s">
        <v>735</v>
      </c>
      <c r="D618" t="s">
        <v>1572</v>
      </c>
      <c r="E618" t="s">
        <v>1810</v>
      </c>
      <c r="F618">
        <v>4</v>
      </c>
      <c r="G618">
        <v>705.64</v>
      </c>
      <c r="H618" s="12">
        <v>0.11</v>
      </c>
      <c r="I618" t="s">
        <v>1825</v>
      </c>
      <c r="J618">
        <v>2512.0783999999999</v>
      </c>
      <c r="K618">
        <f>_xlfn.XLOOKUP(Sales_Details__2[[#This Row],[Product_ID]],Prod_ID[Product_ID],Prod_ID[Cost])</f>
        <v>115.82</v>
      </c>
      <c r="L618">
        <f>Sales_Details__2[[#This Row],[Total_Amount]]-(Sales_Details__2[[#This Row],[Quantity]]*Sales_Details__2[[#This Row],[Cost]])</f>
        <v>2048.7983999999997</v>
      </c>
      <c r="M618" t="str">
        <f t="shared" si="17"/>
        <v>11-20%</v>
      </c>
    </row>
    <row r="619" spans="1:13">
      <c r="A619" t="s">
        <v>2441</v>
      </c>
      <c r="B619" s="2">
        <v>45497</v>
      </c>
      <c r="C619" t="s">
        <v>487</v>
      </c>
      <c r="D619" t="s">
        <v>1565</v>
      </c>
      <c r="E619" t="s">
        <v>1789</v>
      </c>
      <c r="F619">
        <v>4</v>
      </c>
      <c r="G619">
        <v>386.41</v>
      </c>
      <c r="H619" s="12">
        <v>0.13</v>
      </c>
      <c r="I619" t="s">
        <v>1828</v>
      </c>
      <c r="J619">
        <v>1344.7067999999999</v>
      </c>
      <c r="K619">
        <f>_xlfn.XLOOKUP(Sales_Details__2[[#This Row],[Product_ID]],Prod_ID[Product_ID],Prod_ID[Cost])</f>
        <v>495.72</v>
      </c>
      <c r="L619">
        <f>Sales_Details__2[[#This Row],[Total_Amount]]-(Sales_Details__2[[#This Row],[Quantity]]*Sales_Details__2[[#This Row],[Cost]])</f>
        <v>-638.17320000000018</v>
      </c>
      <c r="M619" t="str">
        <f t="shared" si="17"/>
        <v>11-20%</v>
      </c>
    </row>
    <row r="620" spans="1:13">
      <c r="A620" t="s">
        <v>2442</v>
      </c>
      <c r="B620" s="2">
        <v>45534</v>
      </c>
      <c r="C620" t="s">
        <v>121</v>
      </c>
      <c r="D620" t="s">
        <v>1736</v>
      </c>
      <c r="E620" t="s">
        <v>1792</v>
      </c>
      <c r="F620">
        <v>3</v>
      </c>
      <c r="G620">
        <v>265.89</v>
      </c>
      <c r="H620" s="12">
        <v>0.08</v>
      </c>
      <c r="I620" t="s">
        <v>1828</v>
      </c>
      <c r="J620">
        <v>733.85640000000001</v>
      </c>
      <c r="K620">
        <f>_xlfn.XLOOKUP(Sales_Details__2[[#This Row],[Product_ID]],Prod_ID[Product_ID],Prod_ID[Cost])</f>
        <v>358.47</v>
      </c>
      <c r="L620">
        <f>Sales_Details__2[[#This Row],[Total_Amount]]-(Sales_Details__2[[#This Row],[Quantity]]*Sales_Details__2[[#This Row],[Cost]])</f>
        <v>-341.55360000000007</v>
      </c>
      <c r="M620" t="str">
        <f t="shared" si="17"/>
        <v>6-10%</v>
      </c>
    </row>
    <row r="621" spans="1:13">
      <c r="A621" t="s">
        <v>2443</v>
      </c>
      <c r="B621" s="2">
        <v>45925</v>
      </c>
      <c r="C621" t="s">
        <v>275</v>
      </c>
      <c r="D621" t="s">
        <v>1608</v>
      </c>
      <c r="E621" t="s">
        <v>1804</v>
      </c>
      <c r="F621">
        <v>1</v>
      </c>
      <c r="G621">
        <v>703.16</v>
      </c>
      <c r="H621" s="12">
        <v>0.28999999999999998</v>
      </c>
      <c r="I621" t="s">
        <v>1823</v>
      </c>
      <c r="J621">
        <v>499.24360000000001</v>
      </c>
      <c r="K621">
        <f>_xlfn.XLOOKUP(Sales_Details__2[[#This Row],[Product_ID]],Prod_ID[Product_ID],Prod_ID[Cost])</f>
        <v>19.52</v>
      </c>
      <c r="L621">
        <f>Sales_Details__2[[#This Row],[Total_Amount]]-(Sales_Details__2[[#This Row],[Quantity]]*Sales_Details__2[[#This Row],[Cost]])</f>
        <v>479.72360000000003</v>
      </c>
      <c r="M621" t="str">
        <f t="shared" si="17"/>
        <v>21-30%</v>
      </c>
    </row>
    <row r="622" spans="1:13">
      <c r="A622" t="s">
        <v>2444</v>
      </c>
      <c r="B622" s="2">
        <v>45765</v>
      </c>
      <c r="C622" t="s">
        <v>1452</v>
      </c>
      <c r="D622" t="s">
        <v>1742</v>
      </c>
      <c r="E622" t="s">
        <v>1797</v>
      </c>
      <c r="F622">
        <v>2</v>
      </c>
      <c r="G622">
        <v>394.5</v>
      </c>
      <c r="H622" s="12">
        <v>0.28999999999999998</v>
      </c>
      <c r="I622" t="s">
        <v>1828</v>
      </c>
      <c r="J622">
        <v>560.19000000000005</v>
      </c>
      <c r="K622">
        <f>_xlfn.XLOOKUP(Sales_Details__2[[#This Row],[Product_ID]],Prod_ID[Product_ID],Prod_ID[Cost])</f>
        <v>245.98</v>
      </c>
      <c r="L622">
        <f>Sales_Details__2[[#This Row],[Total_Amount]]-(Sales_Details__2[[#This Row],[Quantity]]*Sales_Details__2[[#This Row],[Cost]])</f>
        <v>68.230000000000075</v>
      </c>
      <c r="M622" t="str">
        <f t="shared" si="17"/>
        <v>21-30%</v>
      </c>
    </row>
    <row r="623" spans="1:13">
      <c r="A623" t="s">
        <v>2445</v>
      </c>
      <c r="B623" s="2">
        <v>45882</v>
      </c>
      <c r="C623" t="s">
        <v>408</v>
      </c>
      <c r="D623" t="s">
        <v>1742</v>
      </c>
      <c r="E623" t="s">
        <v>1779</v>
      </c>
      <c r="F623">
        <v>3</v>
      </c>
      <c r="G623">
        <v>411.25</v>
      </c>
      <c r="H623" s="12">
        <v>0.05</v>
      </c>
      <c r="I623" t="s">
        <v>1823</v>
      </c>
      <c r="J623">
        <v>1172.0625</v>
      </c>
      <c r="K623">
        <f>_xlfn.XLOOKUP(Sales_Details__2[[#This Row],[Product_ID]],Prod_ID[Product_ID],Prod_ID[Cost])</f>
        <v>245.98</v>
      </c>
      <c r="L623">
        <f>Sales_Details__2[[#This Row],[Total_Amount]]-(Sales_Details__2[[#This Row],[Quantity]]*Sales_Details__2[[#This Row],[Cost]])</f>
        <v>434.12250000000006</v>
      </c>
      <c r="M623" t="str">
        <f t="shared" si="17"/>
        <v>0-5%</v>
      </c>
    </row>
    <row r="624" spans="1:13">
      <c r="A624" t="s">
        <v>2446</v>
      </c>
      <c r="B624" s="2">
        <v>45923</v>
      </c>
      <c r="C624" t="s">
        <v>1107</v>
      </c>
      <c r="D624" t="s">
        <v>1644</v>
      </c>
      <c r="E624" t="s">
        <v>1761</v>
      </c>
      <c r="F624">
        <v>4</v>
      </c>
      <c r="G624">
        <v>395.45</v>
      </c>
      <c r="H624" s="12">
        <v>0.01</v>
      </c>
      <c r="I624" t="s">
        <v>1823</v>
      </c>
      <c r="J624">
        <v>1565.982</v>
      </c>
      <c r="K624">
        <f>_xlfn.XLOOKUP(Sales_Details__2[[#This Row],[Product_ID]],Prod_ID[Product_ID],Prod_ID[Cost])</f>
        <v>177.98</v>
      </c>
      <c r="L624">
        <f>Sales_Details__2[[#This Row],[Total_Amount]]-(Sales_Details__2[[#This Row],[Quantity]]*Sales_Details__2[[#This Row],[Cost]])</f>
        <v>854.06200000000001</v>
      </c>
      <c r="M624" t="str">
        <f t="shared" si="17"/>
        <v>0-5%</v>
      </c>
    </row>
    <row r="625" spans="1:13">
      <c r="A625" t="s">
        <v>2447</v>
      </c>
      <c r="B625" s="2">
        <v>45421</v>
      </c>
      <c r="C625" t="s">
        <v>144</v>
      </c>
      <c r="D625" t="s">
        <v>1728</v>
      </c>
      <c r="E625" t="s">
        <v>1773</v>
      </c>
      <c r="F625">
        <v>2</v>
      </c>
      <c r="G625">
        <v>678.98</v>
      </c>
      <c r="H625" s="12">
        <v>0.23</v>
      </c>
      <c r="I625" t="s">
        <v>1823</v>
      </c>
      <c r="J625">
        <v>1045.6292000000001</v>
      </c>
      <c r="K625">
        <f>_xlfn.XLOOKUP(Sales_Details__2[[#This Row],[Product_ID]],Prod_ID[Product_ID],Prod_ID[Cost])</f>
        <v>340.14</v>
      </c>
      <c r="L625">
        <f>Sales_Details__2[[#This Row],[Total_Amount]]-(Sales_Details__2[[#This Row],[Quantity]]*Sales_Details__2[[#This Row],[Cost]])</f>
        <v>365.34920000000011</v>
      </c>
      <c r="M625" t="str">
        <f t="shared" si="17"/>
        <v>21-30%</v>
      </c>
    </row>
    <row r="626" spans="1:13">
      <c r="A626" t="s">
        <v>2448</v>
      </c>
      <c r="B626" s="2">
        <v>45608</v>
      </c>
      <c r="C626" t="s">
        <v>264</v>
      </c>
      <c r="D626" t="s">
        <v>1602</v>
      </c>
      <c r="E626" t="s">
        <v>1799</v>
      </c>
      <c r="F626">
        <v>4</v>
      </c>
      <c r="G626">
        <v>757.71</v>
      </c>
      <c r="H626" s="12">
        <v>0.26</v>
      </c>
      <c r="I626" t="s">
        <v>1828</v>
      </c>
      <c r="J626">
        <v>2242.8216000000002</v>
      </c>
      <c r="K626">
        <f>_xlfn.XLOOKUP(Sales_Details__2[[#This Row],[Product_ID]],Prod_ID[Product_ID],Prod_ID[Cost])</f>
        <v>219.12333333333333</v>
      </c>
      <c r="L626">
        <f>Sales_Details__2[[#This Row],[Total_Amount]]-(Sales_Details__2[[#This Row],[Quantity]]*Sales_Details__2[[#This Row],[Cost]])</f>
        <v>1366.3282666666669</v>
      </c>
      <c r="M626" t="str">
        <f t="shared" si="17"/>
        <v>21-30%</v>
      </c>
    </row>
    <row r="627" spans="1:13">
      <c r="A627" t="s">
        <v>2449</v>
      </c>
      <c r="B627" s="2">
        <v>45644</v>
      </c>
      <c r="C627" t="s">
        <v>221</v>
      </c>
      <c r="D627" t="s">
        <v>1736</v>
      </c>
      <c r="E627" t="s">
        <v>1769</v>
      </c>
      <c r="F627">
        <v>1</v>
      </c>
      <c r="G627">
        <v>647.86</v>
      </c>
      <c r="H627" s="12">
        <v>0.05</v>
      </c>
      <c r="I627" t="s">
        <v>1828</v>
      </c>
      <c r="J627">
        <v>615.46699999999998</v>
      </c>
      <c r="K627">
        <f>_xlfn.XLOOKUP(Sales_Details__2[[#This Row],[Product_ID]],Prod_ID[Product_ID],Prod_ID[Cost])</f>
        <v>358.47</v>
      </c>
      <c r="L627">
        <f>Sales_Details__2[[#This Row],[Total_Amount]]-(Sales_Details__2[[#This Row],[Quantity]]*Sales_Details__2[[#This Row],[Cost]])</f>
        <v>256.99699999999996</v>
      </c>
      <c r="M627" t="str">
        <f t="shared" si="17"/>
        <v>0-5%</v>
      </c>
    </row>
    <row r="628" spans="1:13">
      <c r="A628" t="s">
        <v>2450</v>
      </c>
      <c r="B628" s="2">
        <v>45517</v>
      </c>
      <c r="C628" t="s">
        <v>461</v>
      </c>
      <c r="D628" t="s">
        <v>1572</v>
      </c>
      <c r="E628" t="s">
        <v>1776</v>
      </c>
      <c r="F628">
        <v>2</v>
      </c>
      <c r="G628">
        <v>179.64</v>
      </c>
      <c r="H628" s="12">
        <v>0.1</v>
      </c>
      <c r="I628" t="s">
        <v>1825</v>
      </c>
      <c r="J628">
        <v>323.35199999999998</v>
      </c>
      <c r="K628">
        <f>_xlfn.XLOOKUP(Sales_Details__2[[#This Row],[Product_ID]],Prod_ID[Product_ID],Prod_ID[Cost])</f>
        <v>115.82</v>
      </c>
      <c r="L628">
        <f>Sales_Details__2[[#This Row],[Total_Amount]]-(Sales_Details__2[[#This Row],[Quantity]]*Sales_Details__2[[#This Row],[Cost]])</f>
        <v>91.711999999999989</v>
      </c>
      <c r="M628" t="str">
        <f t="shared" si="17"/>
        <v>6-10%</v>
      </c>
    </row>
    <row r="629" spans="1:13">
      <c r="A629" t="s">
        <v>2451</v>
      </c>
      <c r="B629" s="2">
        <v>45545</v>
      </c>
      <c r="C629" t="s">
        <v>1235</v>
      </c>
      <c r="D629" t="s">
        <v>1672</v>
      </c>
      <c r="E629" t="s">
        <v>1769</v>
      </c>
      <c r="F629">
        <v>3</v>
      </c>
      <c r="G629">
        <v>392.65</v>
      </c>
      <c r="H629" s="12">
        <v>0.17</v>
      </c>
      <c r="I629" t="s">
        <v>1825</v>
      </c>
      <c r="J629">
        <v>977.69849999999997</v>
      </c>
      <c r="K629">
        <f>_xlfn.XLOOKUP(Sales_Details__2[[#This Row],[Product_ID]],Prod_ID[Product_ID],Prod_ID[Cost])</f>
        <v>86.42</v>
      </c>
      <c r="L629">
        <f>Sales_Details__2[[#This Row],[Total_Amount]]-(Sales_Details__2[[#This Row],[Quantity]]*Sales_Details__2[[#This Row],[Cost]])</f>
        <v>718.43849999999998</v>
      </c>
      <c r="M629" t="str">
        <f t="shared" si="17"/>
        <v>11-20%</v>
      </c>
    </row>
    <row r="630" spans="1:13">
      <c r="A630" t="s">
        <v>2452</v>
      </c>
      <c r="B630" s="2">
        <v>45547</v>
      </c>
      <c r="C630" t="s">
        <v>582</v>
      </c>
      <c r="D630" t="s">
        <v>1730</v>
      </c>
      <c r="E630" t="s">
        <v>1804</v>
      </c>
      <c r="F630">
        <v>4</v>
      </c>
      <c r="G630">
        <v>969.55</v>
      </c>
      <c r="H630" s="12">
        <v>0.09</v>
      </c>
      <c r="I630" t="s">
        <v>1828</v>
      </c>
      <c r="J630">
        <v>3529.1619999999998</v>
      </c>
      <c r="K630">
        <f>_xlfn.XLOOKUP(Sales_Details__2[[#This Row],[Product_ID]],Prod_ID[Product_ID],Prod_ID[Cost])</f>
        <v>438.25</v>
      </c>
      <c r="L630">
        <f>Sales_Details__2[[#This Row],[Total_Amount]]-(Sales_Details__2[[#This Row],[Quantity]]*Sales_Details__2[[#This Row],[Cost]])</f>
        <v>1776.1619999999998</v>
      </c>
      <c r="M630" t="str">
        <f t="shared" si="17"/>
        <v>6-10%</v>
      </c>
    </row>
    <row r="631" spans="1:13">
      <c r="A631" t="s">
        <v>2453</v>
      </c>
      <c r="B631" s="2">
        <v>45433</v>
      </c>
      <c r="C631" t="s">
        <v>1425</v>
      </c>
      <c r="D631" t="s">
        <v>1696</v>
      </c>
      <c r="E631" t="s">
        <v>1794</v>
      </c>
      <c r="F631">
        <v>3</v>
      </c>
      <c r="G631">
        <v>322.94</v>
      </c>
      <c r="H631" s="12">
        <v>0.01</v>
      </c>
      <c r="I631" t="s">
        <v>1823</v>
      </c>
      <c r="J631">
        <v>959.1318</v>
      </c>
      <c r="K631">
        <f>_xlfn.XLOOKUP(Sales_Details__2[[#This Row],[Product_ID]],Prod_ID[Product_ID],Prod_ID[Cost])</f>
        <v>403.71</v>
      </c>
      <c r="L631">
        <f>Sales_Details__2[[#This Row],[Total_Amount]]-(Sales_Details__2[[#This Row],[Quantity]]*Sales_Details__2[[#This Row],[Cost]])</f>
        <v>-251.99819999999988</v>
      </c>
      <c r="M631" t="str">
        <f t="shared" si="17"/>
        <v>0-5%</v>
      </c>
    </row>
    <row r="632" spans="1:13">
      <c r="A632" t="s">
        <v>2454</v>
      </c>
      <c r="B632" s="2">
        <v>45792</v>
      </c>
      <c r="C632" t="s">
        <v>1133</v>
      </c>
      <c r="D632" t="s">
        <v>1714</v>
      </c>
      <c r="E632" t="s">
        <v>1752</v>
      </c>
      <c r="F632">
        <v>1</v>
      </c>
      <c r="G632">
        <v>92.83</v>
      </c>
      <c r="H632" s="12">
        <v>0.26</v>
      </c>
      <c r="I632" t="s">
        <v>1825</v>
      </c>
      <c r="J632">
        <v>68.694199999999995</v>
      </c>
      <c r="K632">
        <f>_xlfn.XLOOKUP(Sales_Details__2[[#This Row],[Product_ID]],Prod_ID[Product_ID],Prod_ID[Cost])</f>
        <v>305.49</v>
      </c>
      <c r="L632">
        <f>Sales_Details__2[[#This Row],[Total_Amount]]-(Sales_Details__2[[#This Row],[Quantity]]*Sales_Details__2[[#This Row],[Cost]])</f>
        <v>-236.79580000000001</v>
      </c>
      <c r="M632" t="str">
        <f t="shared" si="17"/>
        <v>21-30%</v>
      </c>
    </row>
    <row r="633" spans="1:13">
      <c r="A633" t="s">
        <v>2455</v>
      </c>
      <c r="B633" s="2">
        <v>45804</v>
      </c>
      <c r="C633" t="s">
        <v>1304</v>
      </c>
      <c r="D633" t="s">
        <v>1562</v>
      </c>
      <c r="E633" t="s">
        <v>1766</v>
      </c>
      <c r="F633">
        <v>4</v>
      </c>
      <c r="G633">
        <v>432.29</v>
      </c>
      <c r="H633" s="12">
        <v>0.16</v>
      </c>
      <c r="I633" t="s">
        <v>1828</v>
      </c>
      <c r="J633">
        <v>1452.4944</v>
      </c>
      <c r="K633">
        <f>_xlfn.XLOOKUP(Sales_Details__2[[#This Row],[Product_ID]],Prod_ID[Product_ID],Prod_ID[Cost])</f>
        <v>439.07</v>
      </c>
      <c r="L633">
        <f>Sales_Details__2[[#This Row],[Total_Amount]]-(Sales_Details__2[[#This Row],[Quantity]]*Sales_Details__2[[#This Row],[Cost]])</f>
        <v>-303.78559999999993</v>
      </c>
      <c r="M633" t="str">
        <f t="shared" si="17"/>
        <v>11-20%</v>
      </c>
    </row>
    <row r="634" spans="1:13">
      <c r="A634" t="s">
        <v>2456</v>
      </c>
      <c r="B634" s="2">
        <v>45311</v>
      </c>
      <c r="C634" t="s">
        <v>292</v>
      </c>
      <c r="D634" t="s">
        <v>1626</v>
      </c>
      <c r="E634" t="s">
        <v>1797</v>
      </c>
      <c r="F634">
        <v>2</v>
      </c>
      <c r="G634">
        <v>925.78</v>
      </c>
      <c r="H634" s="12">
        <v>0.14000000000000001</v>
      </c>
      <c r="I634" t="s">
        <v>1828</v>
      </c>
      <c r="J634">
        <v>1592.3416</v>
      </c>
      <c r="K634">
        <f>_xlfn.XLOOKUP(Sales_Details__2[[#This Row],[Product_ID]],Prod_ID[Product_ID],Prod_ID[Cost])</f>
        <v>326.06</v>
      </c>
      <c r="L634">
        <f>Sales_Details__2[[#This Row],[Total_Amount]]-(Sales_Details__2[[#This Row],[Quantity]]*Sales_Details__2[[#This Row],[Cost]])</f>
        <v>940.22159999999997</v>
      </c>
      <c r="M634" t="str">
        <f t="shared" si="17"/>
        <v>11-20%</v>
      </c>
    </row>
    <row r="635" spans="1:13">
      <c r="A635" t="s">
        <v>2457</v>
      </c>
      <c r="B635" s="2">
        <v>45605</v>
      </c>
      <c r="C635" t="s">
        <v>1469</v>
      </c>
      <c r="D635" t="s">
        <v>1598</v>
      </c>
      <c r="E635" t="s">
        <v>1792</v>
      </c>
      <c r="F635">
        <v>2</v>
      </c>
      <c r="G635">
        <v>151.47</v>
      </c>
      <c r="H635" s="12">
        <v>0.21</v>
      </c>
      <c r="I635" t="s">
        <v>1825</v>
      </c>
      <c r="J635">
        <v>239.32259999999999</v>
      </c>
      <c r="K635">
        <f>_xlfn.XLOOKUP(Sales_Details__2[[#This Row],[Product_ID]],Prod_ID[Product_ID],Prod_ID[Cost])</f>
        <v>174.02</v>
      </c>
      <c r="L635">
        <f>Sales_Details__2[[#This Row],[Total_Amount]]-(Sales_Details__2[[#This Row],[Quantity]]*Sales_Details__2[[#This Row],[Cost]])</f>
        <v>-108.71740000000003</v>
      </c>
      <c r="M635" t="str">
        <f t="shared" si="17"/>
        <v>21-30%</v>
      </c>
    </row>
    <row r="636" spans="1:13">
      <c r="A636" t="s">
        <v>2458</v>
      </c>
      <c r="B636" s="2">
        <v>45338</v>
      </c>
      <c r="C636" t="s">
        <v>1389</v>
      </c>
      <c r="D636" t="s">
        <v>1714</v>
      </c>
      <c r="E636" t="s">
        <v>1789</v>
      </c>
      <c r="F636">
        <v>1</v>
      </c>
      <c r="G636">
        <v>343.05</v>
      </c>
      <c r="H636" s="12">
        <v>0.28000000000000003</v>
      </c>
      <c r="I636" t="s">
        <v>1825</v>
      </c>
      <c r="J636">
        <v>246.99600000000001</v>
      </c>
      <c r="K636">
        <f>_xlfn.XLOOKUP(Sales_Details__2[[#This Row],[Product_ID]],Prod_ID[Product_ID],Prod_ID[Cost])</f>
        <v>305.49</v>
      </c>
      <c r="L636">
        <f>Sales_Details__2[[#This Row],[Total_Amount]]-(Sales_Details__2[[#This Row],[Quantity]]*Sales_Details__2[[#This Row],[Cost]])</f>
        <v>-58.494</v>
      </c>
      <c r="M636" t="str">
        <f t="shared" si="17"/>
        <v>21-30%</v>
      </c>
    </row>
    <row r="637" spans="1:13">
      <c r="A637" t="s">
        <v>2459</v>
      </c>
      <c r="B637" s="2">
        <v>45642</v>
      </c>
      <c r="C637" t="s">
        <v>244</v>
      </c>
      <c r="D637" t="s">
        <v>1582</v>
      </c>
      <c r="E637" t="s">
        <v>1769</v>
      </c>
      <c r="F637">
        <v>1</v>
      </c>
      <c r="G637">
        <v>373.06</v>
      </c>
      <c r="H637" s="12">
        <v>0.11</v>
      </c>
      <c r="I637" t="s">
        <v>1825</v>
      </c>
      <c r="J637">
        <v>332.02339999999998</v>
      </c>
      <c r="K637">
        <f>_xlfn.XLOOKUP(Sales_Details__2[[#This Row],[Product_ID]],Prod_ID[Product_ID],Prod_ID[Cost])</f>
        <v>144.53</v>
      </c>
      <c r="L637">
        <f>Sales_Details__2[[#This Row],[Total_Amount]]-(Sales_Details__2[[#This Row],[Quantity]]*Sales_Details__2[[#This Row],[Cost]])</f>
        <v>187.49339999999998</v>
      </c>
      <c r="M637" t="str">
        <f t="shared" si="17"/>
        <v>11-20%</v>
      </c>
    </row>
    <row r="638" spans="1:13">
      <c r="A638" t="s">
        <v>2460</v>
      </c>
      <c r="B638" s="2">
        <v>45693</v>
      </c>
      <c r="C638" t="s">
        <v>1278</v>
      </c>
      <c r="D638" t="s">
        <v>1584</v>
      </c>
      <c r="E638" t="s">
        <v>1801</v>
      </c>
      <c r="F638">
        <v>1</v>
      </c>
      <c r="G638">
        <v>124.98</v>
      </c>
      <c r="H638" s="12">
        <v>7.0000000000000007E-2</v>
      </c>
      <c r="I638" t="s">
        <v>1828</v>
      </c>
      <c r="J638">
        <v>116.23139999999999</v>
      </c>
      <c r="K638">
        <f>_xlfn.XLOOKUP(Sales_Details__2[[#This Row],[Product_ID]],Prod_ID[Product_ID],Prod_ID[Cost])</f>
        <v>303.74666666666667</v>
      </c>
      <c r="L638">
        <f>Sales_Details__2[[#This Row],[Total_Amount]]-(Sales_Details__2[[#This Row],[Quantity]]*Sales_Details__2[[#This Row],[Cost]])</f>
        <v>-187.51526666666666</v>
      </c>
      <c r="M638" t="str">
        <f t="shared" si="17"/>
        <v>6-10%</v>
      </c>
    </row>
    <row r="639" spans="1:13">
      <c r="A639" t="s">
        <v>2461</v>
      </c>
      <c r="B639" s="2">
        <v>45763</v>
      </c>
      <c r="C639" t="s">
        <v>866</v>
      </c>
      <c r="D639" t="s">
        <v>1694</v>
      </c>
      <c r="E639" t="s">
        <v>1813</v>
      </c>
      <c r="F639">
        <v>4</v>
      </c>
      <c r="G639">
        <v>221.49</v>
      </c>
      <c r="H639" s="12">
        <v>0.26</v>
      </c>
      <c r="I639" t="s">
        <v>1825</v>
      </c>
      <c r="J639">
        <v>655.61040000000003</v>
      </c>
      <c r="K639">
        <f>_xlfn.XLOOKUP(Sales_Details__2[[#This Row],[Product_ID]],Prod_ID[Product_ID],Prod_ID[Cost])</f>
        <v>107.06</v>
      </c>
      <c r="L639">
        <f>Sales_Details__2[[#This Row],[Total_Amount]]-(Sales_Details__2[[#This Row],[Quantity]]*Sales_Details__2[[#This Row],[Cost]])</f>
        <v>227.37040000000002</v>
      </c>
      <c r="M639" t="str">
        <f t="shared" si="17"/>
        <v>21-30%</v>
      </c>
    </row>
    <row r="640" spans="1:13">
      <c r="A640" t="s">
        <v>2462</v>
      </c>
      <c r="B640" s="2">
        <v>45572</v>
      </c>
      <c r="C640" t="s">
        <v>565</v>
      </c>
      <c r="D640" t="s">
        <v>1594</v>
      </c>
      <c r="E640" t="s">
        <v>1801</v>
      </c>
      <c r="F640">
        <v>1</v>
      </c>
      <c r="G640">
        <v>563.32000000000005</v>
      </c>
      <c r="H640" s="12">
        <v>0.01</v>
      </c>
      <c r="I640" t="s">
        <v>1825</v>
      </c>
      <c r="J640">
        <v>557.68679999999995</v>
      </c>
      <c r="K640">
        <f>_xlfn.XLOOKUP(Sales_Details__2[[#This Row],[Product_ID]],Prod_ID[Product_ID],Prod_ID[Cost])</f>
        <v>282.995</v>
      </c>
      <c r="L640">
        <f>Sales_Details__2[[#This Row],[Total_Amount]]-(Sales_Details__2[[#This Row],[Quantity]]*Sales_Details__2[[#This Row],[Cost]])</f>
        <v>274.69179999999994</v>
      </c>
      <c r="M640" t="str">
        <f t="shared" si="17"/>
        <v>0-5%</v>
      </c>
    </row>
    <row r="641" spans="1:13">
      <c r="A641" t="s">
        <v>2463</v>
      </c>
      <c r="B641" s="2">
        <v>45338</v>
      </c>
      <c r="C641" t="s">
        <v>1217</v>
      </c>
      <c r="D641" t="s">
        <v>1570</v>
      </c>
      <c r="E641" t="s">
        <v>1752</v>
      </c>
      <c r="F641">
        <v>1</v>
      </c>
      <c r="G641">
        <v>362.93</v>
      </c>
      <c r="H641" s="12">
        <v>0.27</v>
      </c>
      <c r="I641" t="s">
        <v>1823</v>
      </c>
      <c r="J641">
        <v>264.93889999999999</v>
      </c>
      <c r="K641">
        <f>_xlfn.XLOOKUP(Sales_Details__2[[#This Row],[Product_ID]],Prod_ID[Product_ID],Prod_ID[Cost])</f>
        <v>449.4</v>
      </c>
      <c r="L641">
        <f>Sales_Details__2[[#This Row],[Total_Amount]]-(Sales_Details__2[[#This Row],[Quantity]]*Sales_Details__2[[#This Row],[Cost]])</f>
        <v>-184.46109999999999</v>
      </c>
      <c r="M641" t="str">
        <f t="shared" si="17"/>
        <v>21-30%</v>
      </c>
    </row>
    <row r="642" spans="1:13">
      <c r="A642" t="s">
        <v>2464</v>
      </c>
      <c r="B642" s="2">
        <v>45373</v>
      </c>
      <c r="C642" t="s">
        <v>1056</v>
      </c>
      <c r="D642" t="s">
        <v>1570</v>
      </c>
      <c r="E642" t="s">
        <v>1801</v>
      </c>
      <c r="F642">
        <v>4</v>
      </c>
      <c r="G642">
        <v>369.22</v>
      </c>
      <c r="H642" s="12">
        <v>0.18</v>
      </c>
      <c r="I642" t="s">
        <v>1828</v>
      </c>
      <c r="J642">
        <v>1211.0416</v>
      </c>
      <c r="K642">
        <f>_xlfn.XLOOKUP(Sales_Details__2[[#This Row],[Product_ID]],Prod_ID[Product_ID],Prod_ID[Cost])</f>
        <v>449.4</v>
      </c>
      <c r="L642">
        <f>Sales_Details__2[[#This Row],[Total_Amount]]-(Sales_Details__2[[#This Row],[Quantity]]*Sales_Details__2[[#This Row],[Cost]])</f>
        <v>-586.55839999999989</v>
      </c>
      <c r="M642" t="str">
        <f t="shared" si="17"/>
        <v>11-20%</v>
      </c>
    </row>
    <row r="643" spans="1:13">
      <c r="A643" t="s">
        <v>2465</v>
      </c>
      <c r="B643" s="2">
        <v>45590</v>
      </c>
      <c r="C643" t="s">
        <v>1275</v>
      </c>
      <c r="D643" t="s">
        <v>1740</v>
      </c>
      <c r="E643" t="s">
        <v>1799</v>
      </c>
      <c r="F643">
        <v>3</v>
      </c>
      <c r="G643">
        <v>950.83</v>
      </c>
      <c r="H643" s="12">
        <v>0.06</v>
      </c>
      <c r="I643" t="s">
        <v>1825</v>
      </c>
      <c r="J643">
        <v>2681.3406</v>
      </c>
      <c r="K643">
        <f>_xlfn.XLOOKUP(Sales_Details__2[[#This Row],[Product_ID]],Prod_ID[Product_ID],Prod_ID[Cost])</f>
        <v>358.47</v>
      </c>
      <c r="L643">
        <f>Sales_Details__2[[#This Row],[Total_Amount]]-(Sales_Details__2[[#This Row],[Quantity]]*Sales_Details__2[[#This Row],[Cost]])</f>
        <v>1605.9305999999999</v>
      </c>
      <c r="M643" t="str">
        <f t="shared" si="17"/>
        <v>6-10%</v>
      </c>
    </row>
    <row r="644" spans="1:13">
      <c r="A644" t="s">
        <v>2466</v>
      </c>
      <c r="B644" s="2">
        <v>45365</v>
      </c>
      <c r="C644" t="s">
        <v>484</v>
      </c>
      <c r="D644" t="s">
        <v>1622</v>
      </c>
      <c r="E644" t="s">
        <v>1797</v>
      </c>
      <c r="F644">
        <v>3</v>
      </c>
      <c r="G644">
        <v>338.79</v>
      </c>
      <c r="H644" s="12">
        <v>0.01</v>
      </c>
      <c r="I644" t="s">
        <v>1823</v>
      </c>
      <c r="J644">
        <v>1006.2063000000001</v>
      </c>
      <c r="K644">
        <f>_xlfn.XLOOKUP(Sales_Details__2[[#This Row],[Product_ID]],Prod_ID[Product_ID],Prod_ID[Cost])</f>
        <v>353.47</v>
      </c>
      <c r="L644">
        <f>Sales_Details__2[[#This Row],[Total_Amount]]-(Sales_Details__2[[#This Row],[Quantity]]*Sales_Details__2[[#This Row],[Cost]])</f>
        <v>-54.203700000000026</v>
      </c>
      <c r="M644" t="str">
        <f t="shared" ref="M644:M707" si="18">IF(H644&lt;=0.05,"0-5%",IF(H644&lt;=0.1,"6-10%",IF(H644&lt;=0.2,"11-20%","21-30%")))</f>
        <v>0-5%</v>
      </c>
    </row>
    <row r="645" spans="1:13">
      <c r="A645" t="s">
        <v>2467</v>
      </c>
      <c r="B645" s="2">
        <v>45711</v>
      </c>
      <c r="C645" t="s">
        <v>493</v>
      </c>
      <c r="D645" t="s">
        <v>1728</v>
      </c>
      <c r="E645" t="s">
        <v>1757</v>
      </c>
      <c r="F645">
        <v>3</v>
      </c>
      <c r="G645">
        <v>853.32</v>
      </c>
      <c r="H645" s="12">
        <v>7.0000000000000007E-2</v>
      </c>
      <c r="I645" t="s">
        <v>1828</v>
      </c>
      <c r="J645">
        <v>2380.7628</v>
      </c>
      <c r="K645">
        <f>_xlfn.XLOOKUP(Sales_Details__2[[#This Row],[Product_ID]],Prod_ID[Product_ID],Prod_ID[Cost])</f>
        <v>340.14</v>
      </c>
      <c r="L645">
        <f>Sales_Details__2[[#This Row],[Total_Amount]]-(Sales_Details__2[[#This Row],[Quantity]]*Sales_Details__2[[#This Row],[Cost]])</f>
        <v>1360.3427999999999</v>
      </c>
      <c r="M645" t="str">
        <f t="shared" si="18"/>
        <v>6-10%</v>
      </c>
    </row>
    <row r="646" spans="1:13">
      <c r="A646" t="s">
        <v>2468</v>
      </c>
      <c r="B646" s="2">
        <v>45586</v>
      </c>
      <c r="C646" t="s">
        <v>502</v>
      </c>
      <c r="D646" t="s">
        <v>1700</v>
      </c>
      <c r="E646" t="s">
        <v>1776</v>
      </c>
      <c r="F646">
        <v>3</v>
      </c>
      <c r="G646">
        <v>89.78</v>
      </c>
      <c r="H646" s="12">
        <v>0.2</v>
      </c>
      <c r="I646" t="s">
        <v>1828</v>
      </c>
      <c r="J646">
        <v>215.47200000000001</v>
      </c>
      <c r="K646">
        <f>_xlfn.XLOOKUP(Sales_Details__2[[#This Row],[Product_ID]],Prod_ID[Product_ID],Prod_ID[Cost])</f>
        <v>392.89</v>
      </c>
      <c r="L646">
        <f>Sales_Details__2[[#This Row],[Total_Amount]]-(Sales_Details__2[[#This Row],[Quantity]]*Sales_Details__2[[#This Row],[Cost]])</f>
        <v>-963.19800000000009</v>
      </c>
      <c r="M646" t="str">
        <f t="shared" si="18"/>
        <v>11-20%</v>
      </c>
    </row>
    <row r="647" spans="1:13">
      <c r="A647" t="s">
        <v>2469</v>
      </c>
      <c r="B647" s="2">
        <v>45334</v>
      </c>
      <c r="C647" t="s">
        <v>628</v>
      </c>
      <c r="D647" t="s">
        <v>1658</v>
      </c>
      <c r="E647" t="s">
        <v>1757</v>
      </c>
      <c r="F647">
        <v>1</v>
      </c>
      <c r="G647">
        <v>172.04</v>
      </c>
      <c r="H647" s="12">
        <v>0.04</v>
      </c>
      <c r="I647" t="s">
        <v>1825</v>
      </c>
      <c r="J647">
        <v>165.1584</v>
      </c>
      <c r="K647">
        <f>_xlfn.XLOOKUP(Sales_Details__2[[#This Row],[Product_ID]],Prod_ID[Product_ID],Prod_ID[Cost])</f>
        <v>81.75</v>
      </c>
      <c r="L647">
        <f>Sales_Details__2[[#This Row],[Total_Amount]]-(Sales_Details__2[[#This Row],[Quantity]]*Sales_Details__2[[#This Row],[Cost]])</f>
        <v>83.4084</v>
      </c>
      <c r="M647" t="str">
        <f t="shared" si="18"/>
        <v>0-5%</v>
      </c>
    </row>
    <row r="648" spans="1:13">
      <c r="A648" t="s">
        <v>2470</v>
      </c>
      <c r="B648" s="2">
        <v>45333</v>
      </c>
      <c r="C648" t="s">
        <v>1440</v>
      </c>
      <c r="D648" t="s">
        <v>1656</v>
      </c>
      <c r="E648" t="s">
        <v>1757</v>
      </c>
      <c r="F648">
        <v>1</v>
      </c>
      <c r="G648">
        <v>389.2</v>
      </c>
      <c r="H648" s="12">
        <v>0.05</v>
      </c>
      <c r="I648" t="s">
        <v>1823</v>
      </c>
      <c r="J648">
        <v>369.74</v>
      </c>
      <c r="K648">
        <f>_xlfn.XLOOKUP(Sales_Details__2[[#This Row],[Product_ID]],Prod_ID[Product_ID],Prod_ID[Cost])</f>
        <v>434.84</v>
      </c>
      <c r="L648">
        <f>Sales_Details__2[[#This Row],[Total_Amount]]-(Sales_Details__2[[#This Row],[Quantity]]*Sales_Details__2[[#This Row],[Cost]])</f>
        <v>-65.099999999999966</v>
      </c>
      <c r="M648" t="str">
        <f t="shared" si="18"/>
        <v>0-5%</v>
      </c>
    </row>
    <row r="649" spans="1:13">
      <c r="A649" t="s">
        <v>2471</v>
      </c>
      <c r="B649" s="2">
        <v>45778</v>
      </c>
      <c r="C649" t="s">
        <v>1422</v>
      </c>
      <c r="D649" t="s">
        <v>1702</v>
      </c>
      <c r="E649" t="s">
        <v>1797</v>
      </c>
      <c r="F649">
        <v>3</v>
      </c>
      <c r="G649">
        <v>865.96</v>
      </c>
      <c r="H649" s="12">
        <v>0.12</v>
      </c>
      <c r="I649" t="s">
        <v>1825</v>
      </c>
      <c r="J649">
        <v>2286.1343999999999</v>
      </c>
      <c r="K649">
        <f>_xlfn.XLOOKUP(Sales_Details__2[[#This Row],[Product_ID]],Prod_ID[Product_ID],Prod_ID[Cost])</f>
        <v>480.9</v>
      </c>
      <c r="L649">
        <f>Sales_Details__2[[#This Row],[Total_Amount]]-(Sales_Details__2[[#This Row],[Quantity]]*Sales_Details__2[[#This Row],[Cost]])</f>
        <v>843.4344000000001</v>
      </c>
      <c r="M649" t="str">
        <f t="shared" si="18"/>
        <v>11-20%</v>
      </c>
    </row>
    <row r="650" spans="1:13">
      <c r="A650" t="s">
        <v>2472</v>
      </c>
      <c r="B650" s="2">
        <v>45592</v>
      </c>
      <c r="C650" t="s">
        <v>562</v>
      </c>
      <c r="D650" t="s">
        <v>1586</v>
      </c>
      <c r="E650" t="s">
        <v>1757</v>
      </c>
      <c r="F650">
        <v>3</v>
      </c>
      <c r="G650">
        <v>79.95</v>
      </c>
      <c r="H650" s="12">
        <v>0.2</v>
      </c>
      <c r="I650" t="s">
        <v>1828</v>
      </c>
      <c r="J650">
        <v>191.88</v>
      </c>
      <c r="K650">
        <f>_xlfn.XLOOKUP(Sales_Details__2[[#This Row],[Product_ID]],Prod_ID[Product_ID],Prod_ID[Cost])</f>
        <v>21.34</v>
      </c>
      <c r="L650">
        <f>Sales_Details__2[[#This Row],[Total_Amount]]-(Sales_Details__2[[#This Row],[Quantity]]*Sales_Details__2[[#This Row],[Cost]])</f>
        <v>127.86</v>
      </c>
      <c r="M650" t="str">
        <f t="shared" si="18"/>
        <v>11-20%</v>
      </c>
    </row>
    <row r="651" spans="1:13">
      <c r="A651" t="s">
        <v>2473</v>
      </c>
      <c r="B651" s="2">
        <v>45259</v>
      </c>
      <c r="C651" t="s">
        <v>1190</v>
      </c>
      <c r="D651" t="s">
        <v>1600</v>
      </c>
      <c r="E651" t="s">
        <v>1779</v>
      </c>
      <c r="F651">
        <v>1</v>
      </c>
      <c r="G651">
        <v>566.5</v>
      </c>
      <c r="H651" s="12">
        <v>0.25</v>
      </c>
      <c r="I651" t="s">
        <v>1828</v>
      </c>
      <c r="J651">
        <v>424.875</v>
      </c>
      <c r="K651">
        <f>_xlfn.XLOOKUP(Sales_Details__2[[#This Row],[Product_ID]],Prod_ID[Product_ID],Prod_ID[Cost])</f>
        <v>322.41000000000003</v>
      </c>
      <c r="L651">
        <f>Sales_Details__2[[#This Row],[Total_Amount]]-(Sales_Details__2[[#This Row],[Quantity]]*Sales_Details__2[[#This Row],[Cost]])</f>
        <v>102.46499999999997</v>
      </c>
      <c r="M651" t="str">
        <f t="shared" si="18"/>
        <v>21-30%</v>
      </c>
    </row>
    <row r="652" spans="1:13">
      <c r="A652" t="s">
        <v>2474</v>
      </c>
      <c r="B652" s="2">
        <v>45801</v>
      </c>
      <c r="C652" t="s">
        <v>1252</v>
      </c>
      <c r="D652" t="s">
        <v>1590</v>
      </c>
      <c r="E652" t="s">
        <v>1752</v>
      </c>
      <c r="F652">
        <v>2</v>
      </c>
      <c r="G652">
        <v>347.95</v>
      </c>
      <c r="H652" s="12">
        <v>0.13</v>
      </c>
      <c r="I652" t="s">
        <v>1828</v>
      </c>
      <c r="J652">
        <v>605.43299999999999</v>
      </c>
      <c r="K652">
        <f>_xlfn.XLOOKUP(Sales_Details__2[[#This Row],[Product_ID]],Prod_ID[Product_ID],Prod_ID[Cost])</f>
        <v>123.46</v>
      </c>
      <c r="L652">
        <f>Sales_Details__2[[#This Row],[Total_Amount]]-(Sales_Details__2[[#This Row],[Quantity]]*Sales_Details__2[[#This Row],[Cost]])</f>
        <v>358.51300000000003</v>
      </c>
      <c r="M652" t="str">
        <f t="shared" si="18"/>
        <v>11-20%</v>
      </c>
    </row>
    <row r="653" spans="1:13">
      <c r="A653" t="s">
        <v>2475</v>
      </c>
      <c r="B653" s="2">
        <v>45347</v>
      </c>
      <c r="C653" t="s">
        <v>681</v>
      </c>
      <c r="D653" t="s">
        <v>1664</v>
      </c>
      <c r="E653" t="s">
        <v>1766</v>
      </c>
      <c r="F653">
        <v>2</v>
      </c>
      <c r="G653">
        <v>250.83</v>
      </c>
      <c r="H653" s="12">
        <v>0.15</v>
      </c>
      <c r="I653" t="s">
        <v>1825</v>
      </c>
      <c r="J653">
        <v>426.411</v>
      </c>
      <c r="K653">
        <f>_xlfn.XLOOKUP(Sales_Details__2[[#This Row],[Product_ID]],Prod_ID[Product_ID],Prod_ID[Cost])</f>
        <v>113.83</v>
      </c>
      <c r="L653">
        <f>Sales_Details__2[[#This Row],[Total_Amount]]-(Sales_Details__2[[#This Row],[Quantity]]*Sales_Details__2[[#This Row],[Cost]])</f>
        <v>198.751</v>
      </c>
      <c r="M653" t="str">
        <f t="shared" si="18"/>
        <v>11-20%</v>
      </c>
    </row>
    <row r="654" spans="1:13">
      <c r="A654" t="s">
        <v>2476</v>
      </c>
      <c r="B654" s="2">
        <v>45721</v>
      </c>
      <c r="C654" t="s">
        <v>502</v>
      </c>
      <c r="D654" t="s">
        <v>1690</v>
      </c>
      <c r="E654" t="s">
        <v>1757</v>
      </c>
      <c r="F654">
        <v>1</v>
      </c>
      <c r="G654">
        <v>888.05</v>
      </c>
      <c r="H654" s="12">
        <v>0.2</v>
      </c>
      <c r="I654" t="s">
        <v>1825</v>
      </c>
      <c r="J654">
        <v>710.44</v>
      </c>
      <c r="K654">
        <f>_xlfn.XLOOKUP(Sales_Details__2[[#This Row],[Product_ID]],Prod_ID[Product_ID],Prod_ID[Cost])</f>
        <v>214.32</v>
      </c>
      <c r="L654">
        <f>Sales_Details__2[[#This Row],[Total_Amount]]-(Sales_Details__2[[#This Row],[Quantity]]*Sales_Details__2[[#This Row],[Cost]])</f>
        <v>496.12000000000006</v>
      </c>
      <c r="M654" t="str">
        <f t="shared" si="18"/>
        <v>11-20%</v>
      </c>
    </row>
    <row r="655" spans="1:13">
      <c r="A655" t="s">
        <v>2477</v>
      </c>
      <c r="B655" s="2">
        <v>45531</v>
      </c>
      <c r="C655" t="s">
        <v>36</v>
      </c>
      <c r="D655" t="s">
        <v>1626</v>
      </c>
      <c r="E655" t="s">
        <v>1810</v>
      </c>
      <c r="F655">
        <v>2</v>
      </c>
      <c r="G655">
        <v>673.02</v>
      </c>
      <c r="H655" s="12">
        <v>0.11</v>
      </c>
      <c r="I655" t="s">
        <v>1825</v>
      </c>
      <c r="J655">
        <v>1197.9756</v>
      </c>
      <c r="K655">
        <f>_xlfn.XLOOKUP(Sales_Details__2[[#This Row],[Product_ID]],Prod_ID[Product_ID],Prod_ID[Cost])</f>
        <v>326.06</v>
      </c>
      <c r="L655">
        <f>Sales_Details__2[[#This Row],[Total_Amount]]-(Sales_Details__2[[#This Row],[Quantity]]*Sales_Details__2[[#This Row],[Cost]])</f>
        <v>545.85559999999998</v>
      </c>
      <c r="M655" t="str">
        <f t="shared" si="18"/>
        <v>11-20%</v>
      </c>
    </row>
    <row r="656" spans="1:13">
      <c r="A656" t="s">
        <v>2478</v>
      </c>
      <c r="B656" s="2">
        <v>45332</v>
      </c>
      <c r="C656" t="s">
        <v>1362</v>
      </c>
      <c r="D656" t="s">
        <v>1676</v>
      </c>
      <c r="E656" t="s">
        <v>1766</v>
      </c>
      <c r="F656">
        <v>2</v>
      </c>
      <c r="G656">
        <v>492.62</v>
      </c>
      <c r="H656" s="12">
        <v>0.26</v>
      </c>
      <c r="I656" t="s">
        <v>1828</v>
      </c>
      <c r="J656">
        <v>729.07759999999996</v>
      </c>
      <c r="K656">
        <f>_xlfn.XLOOKUP(Sales_Details__2[[#This Row],[Product_ID]],Prod_ID[Product_ID],Prod_ID[Cost])</f>
        <v>299.11</v>
      </c>
      <c r="L656">
        <f>Sales_Details__2[[#This Row],[Total_Amount]]-(Sales_Details__2[[#This Row],[Quantity]]*Sales_Details__2[[#This Row],[Cost]])</f>
        <v>130.85759999999993</v>
      </c>
      <c r="M656" t="str">
        <f t="shared" si="18"/>
        <v>21-30%</v>
      </c>
    </row>
    <row r="657" spans="1:13">
      <c r="A657" t="s">
        <v>2479</v>
      </c>
      <c r="B657" s="2">
        <v>45344</v>
      </c>
      <c r="C657" t="s">
        <v>1175</v>
      </c>
      <c r="D657" t="s">
        <v>1718</v>
      </c>
      <c r="E657" t="s">
        <v>1766</v>
      </c>
      <c r="F657">
        <v>4</v>
      </c>
      <c r="G657">
        <v>986.93</v>
      </c>
      <c r="H657" s="12">
        <v>0.01</v>
      </c>
      <c r="I657" t="s">
        <v>1823</v>
      </c>
      <c r="J657">
        <v>3908.2428</v>
      </c>
      <c r="K657">
        <f>_xlfn.XLOOKUP(Sales_Details__2[[#This Row],[Product_ID]],Prod_ID[Product_ID],Prod_ID[Cost])</f>
        <v>119.57</v>
      </c>
      <c r="L657">
        <f>Sales_Details__2[[#This Row],[Total_Amount]]-(Sales_Details__2[[#This Row],[Quantity]]*Sales_Details__2[[#This Row],[Cost]])</f>
        <v>3429.9628000000002</v>
      </c>
      <c r="M657" t="str">
        <f t="shared" si="18"/>
        <v>0-5%</v>
      </c>
    </row>
    <row r="658" spans="1:13">
      <c r="A658" t="s">
        <v>2480</v>
      </c>
      <c r="B658" s="2">
        <v>45388</v>
      </c>
      <c r="C658" t="s">
        <v>1475</v>
      </c>
      <c r="D658" t="s">
        <v>1592</v>
      </c>
      <c r="E658" t="s">
        <v>1794</v>
      </c>
      <c r="F658">
        <v>4</v>
      </c>
      <c r="G658">
        <v>411.68</v>
      </c>
      <c r="H658" s="12">
        <v>0.06</v>
      </c>
      <c r="I658" t="s">
        <v>1825</v>
      </c>
      <c r="J658">
        <v>1547.9168</v>
      </c>
      <c r="K658">
        <f>_xlfn.XLOOKUP(Sales_Details__2[[#This Row],[Product_ID]],Prod_ID[Product_ID],Prod_ID[Cost])</f>
        <v>484.62</v>
      </c>
      <c r="L658">
        <f>Sales_Details__2[[#This Row],[Total_Amount]]-(Sales_Details__2[[#This Row],[Quantity]]*Sales_Details__2[[#This Row],[Cost]])</f>
        <v>-390.56320000000005</v>
      </c>
      <c r="M658" t="str">
        <f t="shared" si="18"/>
        <v>6-10%</v>
      </c>
    </row>
    <row r="659" spans="1:13">
      <c r="A659" t="s">
        <v>2481</v>
      </c>
      <c r="B659" s="2">
        <v>45397</v>
      </c>
      <c r="C659" t="s">
        <v>711</v>
      </c>
      <c r="D659" t="s">
        <v>1620</v>
      </c>
      <c r="E659" t="s">
        <v>1807</v>
      </c>
      <c r="F659">
        <v>2</v>
      </c>
      <c r="G659">
        <v>637.55999999999995</v>
      </c>
      <c r="H659" s="12">
        <v>0.05</v>
      </c>
      <c r="I659" t="s">
        <v>1828</v>
      </c>
      <c r="J659">
        <v>1211.364</v>
      </c>
      <c r="K659">
        <f>_xlfn.XLOOKUP(Sales_Details__2[[#This Row],[Product_ID]],Prod_ID[Product_ID],Prod_ID[Cost])</f>
        <v>223.43</v>
      </c>
      <c r="L659">
        <f>Sales_Details__2[[#This Row],[Total_Amount]]-(Sales_Details__2[[#This Row],[Quantity]]*Sales_Details__2[[#This Row],[Cost]])</f>
        <v>764.50400000000002</v>
      </c>
      <c r="M659" t="str">
        <f t="shared" si="18"/>
        <v>0-5%</v>
      </c>
    </row>
    <row r="660" spans="1:13">
      <c r="A660" t="s">
        <v>2482</v>
      </c>
      <c r="B660" s="2">
        <v>45633</v>
      </c>
      <c r="C660" t="s">
        <v>67</v>
      </c>
      <c r="D660" t="s">
        <v>1574</v>
      </c>
      <c r="E660" t="s">
        <v>1766</v>
      </c>
      <c r="F660">
        <v>3</v>
      </c>
      <c r="G660">
        <v>706.87</v>
      </c>
      <c r="H660" s="12">
        <v>0.27</v>
      </c>
      <c r="I660" t="s">
        <v>1823</v>
      </c>
      <c r="J660">
        <v>1548.0453</v>
      </c>
      <c r="K660">
        <f>_xlfn.XLOOKUP(Sales_Details__2[[#This Row],[Product_ID]],Prod_ID[Product_ID],Prod_ID[Cost])</f>
        <v>242.23</v>
      </c>
      <c r="L660">
        <f>Sales_Details__2[[#This Row],[Total_Amount]]-(Sales_Details__2[[#This Row],[Quantity]]*Sales_Details__2[[#This Row],[Cost]])</f>
        <v>821.35530000000006</v>
      </c>
      <c r="M660" t="str">
        <f t="shared" si="18"/>
        <v>21-30%</v>
      </c>
    </row>
    <row r="661" spans="1:13">
      <c r="A661" t="s">
        <v>2483</v>
      </c>
      <c r="B661" s="2">
        <v>45629</v>
      </c>
      <c r="C661" t="s">
        <v>208</v>
      </c>
      <c r="D661" t="s">
        <v>1578</v>
      </c>
      <c r="E661" t="s">
        <v>1776</v>
      </c>
      <c r="F661">
        <v>2</v>
      </c>
      <c r="G661">
        <v>884.48</v>
      </c>
      <c r="H661" s="12">
        <v>0</v>
      </c>
      <c r="I661" t="s">
        <v>1828</v>
      </c>
      <c r="J661">
        <v>1768.96</v>
      </c>
      <c r="K661">
        <f>_xlfn.XLOOKUP(Sales_Details__2[[#This Row],[Product_ID]],Prod_ID[Product_ID],Prod_ID[Cost])</f>
        <v>465.34</v>
      </c>
      <c r="L661">
        <f>Sales_Details__2[[#This Row],[Total_Amount]]-(Sales_Details__2[[#This Row],[Quantity]]*Sales_Details__2[[#This Row],[Cost]])</f>
        <v>838.28000000000009</v>
      </c>
      <c r="M661" t="str">
        <f t="shared" si="18"/>
        <v>0-5%</v>
      </c>
    </row>
    <row r="662" spans="1:13">
      <c r="A662" t="s">
        <v>2484</v>
      </c>
      <c r="B662" s="2">
        <v>45291</v>
      </c>
      <c r="C662" t="s">
        <v>181</v>
      </c>
      <c r="D662" t="s">
        <v>1732</v>
      </c>
      <c r="E662" t="s">
        <v>1769</v>
      </c>
      <c r="F662">
        <v>3</v>
      </c>
      <c r="G662">
        <v>718.23</v>
      </c>
      <c r="H662" s="12">
        <v>0.19</v>
      </c>
      <c r="I662" t="s">
        <v>1825</v>
      </c>
      <c r="J662">
        <v>1745.2989</v>
      </c>
      <c r="K662">
        <f>_xlfn.XLOOKUP(Sales_Details__2[[#This Row],[Product_ID]],Prod_ID[Product_ID],Prod_ID[Cost])</f>
        <v>447.43</v>
      </c>
      <c r="L662">
        <f>Sales_Details__2[[#This Row],[Total_Amount]]-(Sales_Details__2[[#This Row],[Quantity]]*Sales_Details__2[[#This Row],[Cost]])</f>
        <v>403.00890000000004</v>
      </c>
      <c r="M662" t="str">
        <f t="shared" si="18"/>
        <v>11-20%</v>
      </c>
    </row>
    <row r="663" spans="1:13">
      <c r="A663" t="s">
        <v>2485</v>
      </c>
      <c r="B663" s="2">
        <v>45914</v>
      </c>
      <c r="C663" t="s">
        <v>595</v>
      </c>
      <c r="D663" t="s">
        <v>1728</v>
      </c>
      <c r="E663" t="s">
        <v>1810</v>
      </c>
      <c r="F663">
        <v>3</v>
      </c>
      <c r="G663">
        <v>107.44</v>
      </c>
      <c r="H663" s="12">
        <v>0.27</v>
      </c>
      <c r="I663" t="s">
        <v>1825</v>
      </c>
      <c r="J663">
        <v>235.2936</v>
      </c>
      <c r="K663">
        <f>_xlfn.XLOOKUP(Sales_Details__2[[#This Row],[Product_ID]],Prod_ID[Product_ID],Prod_ID[Cost])</f>
        <v>340.14</v>
      </c>
      <c r="L663">
        <f>Sales_Details__2[[#This Row],[Total_Amount]]-(Sales_Details__2[[#This Row],[Quantity]]*Sales_Details__2[[#This Row],[Cost]])</f>
        <v>-785.12639999999999</v>
      </c>
      <c r="M663" t="str">
        <f t="shared" si="18"/>
        <v>21-30%</v>
      </c>
    </row>
    <row r="664" spans="1:13">
      <c r="A664" t="s">
        <v>2486</v>
      </c>
      <c r="B664" s="2">
        <v>45673</v>
      </c>
      <c r="C664" t="s">
        <v>211</v>
      </c>
      <c r="D664" t="s">
        <v>1640</v>
      </c>
      <c r="E664" t="s">
        <v>1766</v>
      </c>
      <c r="F664">
        <v>4</v>
      </c>
      <c r="G664">
        <v>608.97</v>
      </c>
      <c r="H664" s="12">
        <v>0.14000000000000001</v>
      </c>
      <c r="I664" t="s">
        <v>1828</v>
      </c>
      <c r="J664">
        <v>2094.8568</v>
      </c>
      <c r="K664">
        <f>_xlfn.XLOOKUP(Sales_Details__2[[#This Row],[Product_ID]],Prod_ID[Product_ID],Prod_ID[Cost])</f>
        <v>167.34</v>
      </c>
      <c r="L664">
        <f>Sales_Details__2[[#This Row],[Total_Amount]]-(Sales_Details__2[[#This Row],[Quantity]]*Sales_Details__2[[#This Row],[Cost]])</f>
        <v>1425.4967999999999</v>
      </c>
      <c r="M664" t="str">
        <f t="shared" si="18"/>
        <v>11-20%</v>
      </c>
    </row>
    <row r="665" spans="1:13">
      <c r="A665" t="s">
        <v>2487</v>
      </c>
      <c r="B665" s="2">
        <v>45689</v>
      </c>
      <c r="C665" t="s">
        <v>1109</v>
      </c>
      <c r="D665" t="s">
        <v>1670</v>
      </c>
      <c r="E665" t="s">
        <v>1776</v>
      </c>
      <c r="F665">
        <v>3</v>
      </c>
      <c r="G665">
        <v>260.45999999999998</v>
      </c>
      <c r="H665" s="12">
        <v>0.09</v>
      </c>
      <c r="I665" t="s">
        <v>1823</v>
      </c>
      <c r="J665">
        <v>711.05579999999998</v>
      </c>
      <c r="K665">
        <f>_xlfn.XLOOKUP(Sales_Details__2[[#This Row],[Product_ID]],Prod_ID[Product_ID],Prod_ID[Cost])</f>
        <v>103.45</v>
      </c>
      <c r="L665">
        <f>Sales_Details__2[[#This Row],[Total_Amount]]-(Sales_Details__2[[#This Row],[Quantity]]*Sales_Details__2[[#This Row],[Cost]])</f>
        <v>400.70579999999995</v>
      </c>
      <c r="M665" t="str">
        <f t="shared" si="18"/>
        <v>6-10%</v>
      </c>
    </row>
    <row r="666" spans="1:13">
      <c r="A666" t="s">
        <v>2488</v>
      </c>
      <c r="B666" s="2">
        <v>45646</v>
      </c>
      <c r="C666" t="s">
        <v>425</v>
      </c>
      <c r="D666" t="s">
        <v>1592</v>
      </c>
      <c r="E666" t="s">
        <v>1776</v>
      </c>
      <c r="F666">
        <v>1</v>
      </c>
      <c r="G666">
        <v>747.03</v>
      </c>
      <c r="H666" s="12">
        <v>0.01</v>
      </c>
      <c r="I666" t="s">
        <v>1823</v>
      </c>
      <c r="J666">
        <v>739.55970000000002</v>
      </c>
      <c r="K666">
        <f>_xlfn.XLOOKUP(Sales_Details__2[[#This Row],[Product_ID]],Prod_ID[Product_ID],Prod_ID[Cost])</f>
        <v>484.62</v>
      </c>
      <c r="L666">
        <f>Sales_Details__2[[#This Row],[Total_Amount]]-(Sales_Details__2[[#This Row],[Quantity]]*Sales_Details__2[[#This Row],[Cost]])</f>
        <v>254.93970000000002</v>
      </c>
      <c r="M666" t="str">
        <f t="shared" si="18"/>
        <v>0-5%</v>
      </c>
    </row>
    <row r="667" spans="1:13">
      <c r="A667" t="s">
        <v>2489</v>
      </c>
      <c r="B667" s="2">
        <v>45475</v>
      </c>
      <c r="C667" t="s">
        <v>1257</v>
      </c>
      <c r="D667" t="s">
        <v>1580</v>
      </c>
      <c r="E667" t="s">
        <v>1782</v>
      </c>
      <c r="F667">
        <v>4</v>
      </c>
      <c r="G667">
        <v>700.88</v>
      </c>
      <c r="H667" s="12">
        <v>0.23</v>
      </c>
      <c r="I667" t="s">
        <v>1825</v>
      </c>
      <c r="J667">
        <v>2158.7103999999999</v>
      </c>
      <c r="K667">
        <f>_xlfn.XLOOKUP(Sales_Details__2[[#This Row],[Product_ID]],Prod_ID[Product_ID],Prod_ID[Cost])</f>
        <v>337.42</v>
      </c>
      <c r="L667">
        <f>Sales_Details__2[[#This Row],[Total_Amount]]-(Sales_Details__2[[#This Row],[Quantity]]*Sales_Details__2[[#This Row],[Cost]])</f>
        <v>809.03039999999987</v>
      </c>
      <c r="M667" t="str">
        <f t="shared" si="18"/>
        <v>21-30%</v>
      </c>
    </row>
    <row r="668" spans="1:13">
      <c r="A668" t="s">
        <v>2490</v>
      </c>
      <c r="B668" s="2">
        <v>45781</v>
      </c>
      <c r="C668" t="s">
        <v>185</v>
      </c>
      <c r="D668" t="s">
        <v>1738</v>
      </c>
      <c r="E668" t="s">
        <v>1799</v>
      </c>
      <c r="F668">
        <v>4</v>
      </c>
      <c r="G668">
        <v>20.09</v>
      </c>
      <c r="H668" s="12">
        <v>0.16</v>
      </c>
      <c r="I668" t="s">
        <v>1825</v>
      </c>
      <c r="J668">
        <v>67.502399999999994</v>
      </c>
      <c r="K668">
        <f>_xlfn.XLOOKUP(Sales_Details__2[[#This Row],[Product_ID]],Prod_ID[Product_ID],Prod_ID[Cost])</f>
        <v>60.65</v>
      </c>
      <c r="L668">
        <f>Sales_Details__2[[#This Row],[Total_Amount]]-(Sales_Details__2[[#This Row],[Quantity]]*Sales_Details__2[[#This Row],[Cost]])</f>
        <v>-175.0976</v>
      </c>
      <c r="M668" t="str">
        <f t="shared" si="18"/>
        <v>11-20%</v>
      </c>
    </row>
    <row r="669" spans="1:13">
      <c r="A669" t="s">
        <v>2491</v>
      </c>
      <c r="B669" s="2">
        <v>45654</v>
      </c>
      <c r="C669" t="s">
        <v>230</v>
      </c>
      <c r="D669" t="s">
        <v>1622</v>
      </c>
      <c r="E669" t="s">
        <v>1792</v>
      </c>
      <c r="F669">
        <v>3</v>
      </c>
      <c r="G669">
        <v>917.64</v>
      </c>
      <c r="H669" s="12">
        <v>0.24</v>
      </c>
      <c r="I669" t="s">
        <v>1825</v>
      </c>
      <c r="J669">
        <v>2092.2192</v>
      </c>
      <c r="K669">
        <f>_xlfn.XLOOKUP(Sales_Details__2[[#This Row],[Product_ID]],Prod_ID[Product_ID],Prod_ID[Cost])</f>
        <v>353.47</v>
      </c>
      <c r="L669">
        <f>Sales_Details__2[[#This Row],[Total_Amount]]-(Sales_Details__2[[#This Row],[Quantity]]*Sales_Details__2[[#This Row],[Cost]])</f>
        <v>1031.8091999999999</v>
      </c>
      <c r="M669" t="str">
        <f t="shared" si="18"/>
        <v>21-30%</v>
      </c>
    </row>
    <row r="670" spans="1:13">
      <c r="A670" t="s">
        <v>2492</v>
      </c>
      <c r="B670" s="2">
        <v>45594</v>
      </c>
      <c r="C670" t="s">
        <v>195</v>
      </c>
      <c r="D670" t="s">
        <v>1590</v>
      </c>
      <c r="E670" t="s">
        <v>1752</v>
      </c>
      <c r="F670">
        <v>1</v>
      </c>
      <c r="G670">
        <v>242.08</v>
      </c>
      <c r="H670" s="12">
        <v>0.18</v>
      </c>
      <c r="I670" t="s">
        <v>1825</v>
      </c>
      <c r="J670">
        <v>198.50559999999999</v>
      </c>
      <c r="K670">
        <f>_xlfn.XLOOKUP(Sales_Details__2[[#This Row],[Product_ID]],Prod_ID[Product_ID],Prod_ID[Cost])</f>
        <v>123.46</v>
      </c>
      <c r="L670">
        <f>Sales_Details__2[[#This Row],[Total_Amount]]-(Sales_Details__2[[#This Row],[Quantity]]*Sales_Details__2[[#This Row],[Cost]])</f>
        <v>75.045599999999993</v>
      </c>
      <c r="M670" t="str">
        <f t="shared" si="18"/>
        <v>11-20%</v>
      </c>
    </row>
    <row r="671" spans="1:13">
      <c r="A671" t="s">
        <v>2493</v>
      </c>
      <c r="B671" s="2">
        <v>45581</v>
      </c>
      <c r="C671" t="s">
        <v>214</v>
      </c>
      <c r="D671" t="s">
        <v>1674</v>
      </c>
      <c r="E671" t="s">
        <v>1779</v>
      </c>
      <c r="F671">
        <v>1</v>
      </c>
      <c r="G671">
        <v>536.67999999999995</v>
      </c>
      <c r="H671" s="12">
        <v>0.27</v>
      </c>
      <c r="I671" t="s">
        <v>1823</v>
      </c>
      <c r="J671">
        <v>391.77640000000002</v>
      </c>
      <c r="K671">
        <f>_xlfn.XLOOKUP(Sales_Details__2[[#This Row],[Product_ID]],Prod_ID[Product_ID],Prod_ID[Cost])</f>
        <v>266.86</v>
      </c>
      <c r="L671">
        <f>Sales_Details__2[[#This Row],[Total_Amount]]-(Sales_Details__2[[#This Row],[Quantity]]*Sales_Details__2[[#This Row],[Cost]])</f>
        <v>124.91640000000001</v>
      </c>
      <c r="M671" t="str">
        <f t="shared" si="18"/>
        <v>21-30%</v>
      </c>
    </row>
    <row r="672" spans="1:13">
      <c r="A672" t="s">
        <v>2494</v>
      </c>
      <c r="B672" s="2">
        <v>45748</v>
      </c>
      <c r="C672" t="s">
        <v>338</v>
      </c>
      <c r="D672" t="s">
        <v>1606</v>
      </c>
      <c r="E672" t="s">
        <v>1769</v>
      </c>
      <c r="F672">
        <v>2</v>
      </c>
      <c r="G672">
        <v>145.18</v>
      </c>
      <c r="H672" s="12">
        <v>0.26</v>
      </c>
      <c r="I672" t="s">
        <v>1825</v>
      </c>
      <c r="J672">
        <v>214.8664</v>
      </c>
      <c r="K672">
        <f>_xlfn.XLOOKUP(Sales_Details__2[[#This Row],[Product_ID]],Prod_ID[Product_ID],Prod_ID[Cost])</f>
        <v>218.48</v>
      </c>
      <c r="L672">
        <f>Sales_Details__2[[#This Row],[Total_Amount]]-(Sales_Details__2[[#This Row],[Quantity]]*Sales_Details__2[[#This Row],[Cost]])</f>
        <v>-222.09359999999998</v>
      </c>
      <c r="M672" t="str">
        <f t="shared" si="18"/>
        <v>21-30%</v>
      </c>
    </row>
    <row r="673" spans="1:13">
      <c r="A673" t="s">
        <v>2495</v>
      </c>
      <c r="B673" s="2">
        <v>45369</v>
      </c>
      <c r="C673" t="s">
        <v>716</v>
      </c>
      <c r="D673" t="s">
        <v>1682</v>
      </c>
      <c r="E673" t="s">
        <v>1769</v>
      </c>
      <c r="F673">
        <v>2</v>
      </c>
      <c r="G673">
        <v>132.77000000000001</v>
      </c>
      <c r="H673" s="12">
        <v>0.13</v>
      </c>
      <c r="I673" t="s">
        <v>1828</v>
      </c>
      <c r="J673">
        <v>231.0198</v>
      </c>
      <c r="K673">
        <f>_xlfn.XLOOKUP(Sales_Details__2[[#This Row],[Product_ID]],Prod_ID[Product_ID],Prod_ID[Cost])</f>
        <v>349.17</v>
      </c>
      <c r="L673">
        <f>Sales_Details__2[[#This Row],[Total_Amount]]-(Sales_Details__2[[#This Row],[Quantity]]*Sales_Details__2[[#This Row],[Cost]])</f>
        <v>-467.3202</v>
      </c>
      <c r="M673" t="str">
        <f t="shared" si="18"/>
        <v>11-20%</v>
      </c>
    </row>
    <row r="674" spans="1:13">
      <c r="A674" t="s">
        <v>2496</v>
      </c>
      <c r="B674" s="2">
        <v>45701</v>
      </c>
      <c r="C674" t="s">
        <v>63</v>
      </c>
      <c r="D674" t="s">
        <v>1630</v>
      </c>
      <c r="E674" t="s">
        <v>1786</v>
      </c>
      <c r="F674">
        <v>4</v>
      </c>
      <c r="G674">
        <v>682.11</v>
      </c>
      <c r="H674" s="12">
        <v>0.14000000000000001</v>
      </c>
      <c r="I674" t="s">
        <v>1823</v>
      </c>
      <c r="J674">
        <v>2346.4584</v>
      </c>
      <c r="K674">
        <f>_xlfn.XLOOKUP(Sales_Details__2[[#This Row],[Product_ID]],Prod_ID[Product_ID],Prod_ID[Cost])</f>
        <v>313.26</v>
      </c>
      <c r="L674">
        <f>Sales_Details__2[[#This Row],[Total_Amount]]-(Sales_Details__2[[#This Row],[Quantity]]*Sales_Details__2[[#This Row],[Cost]])</f>
        <v>1093.4184</v>
      </c>
      <c r="M674" t="str">
        <f t="shared" si="18"/>
        <v>11-20%</v>
      </c>
    </row>
    <row r="675" spans="1:13">
      <c r="A675" t="s">
        <v>2497</v>
      </c>
      <c r="B675" s="2">
        <v>45510</v>
      </c>
      <c r="C675" t="s">
        <v>1495</v>
      </c>
      <c r="D675" t="s">
        <v>1628</v>
      </c>
      <c r="E675" t="s">
        <v>1807</v>
      </c>
      <c r="F675">
        <v>4</v>
      </c>
      <c r="G675">
        <v>502.95</v>
      </c>
      <c r="H675" s="12">
        <v>0.14000000000000001</v>
      </c>
      <c r="I675" t="s">
        <v>1828</v>
      </c>
      <c r="J675">
        <v>1730.1479999999999</v>
      </c>
      <c r="K675">
        <f>_xlfn.XLOOKUP(Sales_Details__2[[#This Row],[Product_ID]],Prod_ID[Product_ID],Prod_ID[Cost])</f>
        <v>38.520000000000003</v>
      </c>
      <c r="L675">
        <f>Sales_Details__2[[#This Row],[Total_Amount]]-(Sales_Details__2[[#This Row],[Quantity]]*Sales_Details__2[[#This Row],[Cost]])</f>
        <v>1576.068</v>
      </c>
      <c r="M675" t="str">
        <f t="shared" si="18"/>
        <v>11-20%</v>
      </c>
    </row>
    <row r="676" spans="1:13">
      <c r="A676" t="s">
        <v>2498</v>
      </c>
      <c r="B676" s="2">
        <v>45538</v>
      </c>
      <c r="C676" t="s">
        <v>752</v>
      </c>
      <c r="D676" t="s">
        <v>1622</v>
      </c>
      <c r="E676" t="s">
        <v>1804</v>
      </c>
      <c r="F676">
        <v>2</v>
      </c>
      <c r="G676">
        <v>472.08</v>
      </c>
      <c r="H676" s="12">
        <v>7.0000000000000007E-2</v>
      </c>
      <c r="I676" t="s">
        <v>1823</v>
      </c>
      <c r="J676">
        <v>878.06880000000001</v>
      </c>
      <c r="K676">
        <f>_xlfn.XLOOKUP(Sales_Details__2[[#This Row],[Product_ID]],Prod_ID[Product_ID],Prod_ID[Cost])</f>
        <v>353.47</v>
      </c>
      <c r="L676">
        <f>Sales_Details__2[[#This Row],[Total_Amount]]-(Sales_Details__2[[#This Row],[Quantity]]*Sales_Details__2[[#This Row],[Cost]])</f>
        <v>171.12879999999996</v>
      </c>
      <c r="M676" t="str">
        <f t="shared" si="18"/>
        <v>6-10%</v>
      </c>
    </row>
    <row r="677" spans="1:13">
      <c r="A677" t="s">
        <v>2499</v>
      </c>
      <c r="B677" s="2">
        <v>45665</v>
      </c>
      <c r="C677" t="s">
        <v>1458</v>
      </c>
      <c r="D677" t="s">
        <v>1662</v>
      </c>
      <c r="E677" t="s">
        <v>1807</v>
      </c>
      <c r="F677">
        <v>2</v>
      </c>
      <c r="G677">
        <v>218.11</v>
      </c>
      <c r="H677" s="12">
        <v>0.02</v>
      </c>
      <c r="I677" t="s">
        <v>1828</v>
      </c>
      <c r="J677">
        <v>427.49560000000002</v>
      </c>
      <c r="K677">
        <f>_xlfn.XLOOKUP(Sales_Details__2[[#This Row],[Product_ID]],Prod_ID[Product_ID],Prod_ID[Cost])</f>
        <v>30.62</v>
      </c>
      <c r="L677">
        <f>Sales_Details__2[[#This Row],[Total_Amount]]-(Sales_Details__2[[#This Row],[Quantity]]*Sales_Details__2[[#This Row],[Cost]])</f>
        <v>366.25560000000002</v>
      </c>
      <c r="M677" t="str">
        <f t="shared" si="18"/>
        <v>0-5%</v>
      </c>
    </row>
    <row r="678" spans="1:13">
      <c r="A678" t="s">
        <v>2500</v>
      </c>
      <c r="B678" s="2">
        <v>45859</v>
      </c>
      <c r="C678" t="s">
        <v>214</v>
      </c>
      <c r="D678" t="s">
        <v>1546</v>
      </c>
      <c r="E678" t="s">
        <v>1776</v>
      </c>
      <c r="F678">
        <v>4</v>
      </c>
      <c r="G678">
        <v>845.58</v>
      </c>
      <c r="H678" s="12">
        <v>0.06</v>
      </c>
      <c r="I678" t="s">
        <v>1825</v>
      </c>
      <c r="J678">
        <v>3179.3807999999999</v>
      </c>
      <c r="K678">
        <f>_xlfn.XLOOKUP(Sales_Details__2[[#This Row],[Product_ID]],Prod_ID[Product_ID],Prod_ID[Cost])</f>
        <v>342.56</v>
      </c>
      <c r="L678">
        <f>Sales_Details__2[[#This Row],[Total_Amount]]-(Sales_Details__2[[#This Row],[Quantity]]*Sales_Details__2[[#This Row],[Cost]])</f>
        <v>1809.1407999999999</v>
      </c>
      <c r="M678" t="str">
        <f t="shared" si="18"/>
        <v>6-10%</v>
      </c>
    </row>
    <row r="679" spans="1:13">
      <c r="A679" t="s">
        <v>2501</v>
      </c>
      <c r="B679" s="2">
        <v>45255</v>
      </c>
      <c r="C679" t="s">
        <v>441</v>
      </c>
      <c r="D679" t="s">
        <v>1708</v>
      </c>
      <c r="E679" t="s">
        <v>1761</v>
      </c>
      <c r="F679">
        <v>2</v>
      </c>
      <c r="G679">
        <v>111.28</v>
      </c>
      <c r="H679" s="12">
        <v>0.14000000000000001</v>
      </c>
      <c r="I679" t="s">
        <v>1823</v>
      </c>
      <c r="J679">
        <v>191.4016</v>
      </c>
      <c r="K679">
        <f>_xlfn.XLOOKUP(Sales_Details__2[[#This Row],[Product_ID]],Prod_ID[Product_ID],Prod_ID[Cost])</f>
        <v>143.43</v>
      </c>
      <c r="L679">
        <f>Sales_Details__2[[#This Row],[Total_Amount]]-(Sales_Details__2[[#This Row],[Quantity]]*Sales_Details__2[[#This Row],[Cost]])</f>
        <v>-95.458400000000012</v>
      </c>
      <c r="M679" t="str">
        <f t="shared" si="18"/>
        <v>11-20%</v>
      </c>
    </row>
    <row r="680" spans="1:13">
      <c r="A680" t="s">
        <v>2502</v>
      </c>
      <c r="B680" s="2">
        <v>45842</v>
      </c>
      <c r="C680" t="s">
        <v>585</v>
      </c>
      <c r="D680" t="s">
        <v>1666</v>
      </c>
      <c r="E680" t="s">
        <v>1799</v>
      </c>
      <c r="F680">
        <v>2</v>
      </c>
      <c r="G680">
        <v>37.21</v>
      </c>
      <c r="H680" s="12">
        <v>0.19</v>
      </c>
      <c r="I680" t="s">
        <v>1823</v>
      </c>
      <c r="J680">
        <v>60.280200000000001</v>
      </c>
      <c r="K680">
        <f>_xlfn.XLOOKUP(Sales_Details__2[[#This Row],[Product_ID]],Prod_ID[Product_ID],Prod_ID[Cost])</f>
        <v>17.309999999999999</v>
      </c>
      <c r="L680">
        <f>Sales_Details__2[[#This Row],[Total_Amount]]-(Sales_Details__2[[#This Row],[Quantity]]*Sales_Details__2[[#This Row],[Cost]])</f>
        <v>25.660200000000003</v>
      </c>
      <c r="M680" t="str">
        <f t="shared" si="18"/>
        <v>11-20%</v>
      </c>
    </row>
    <row r="681" spans="1:13">
      <c r="A681" t="s">
        <v>2503</v>
      </c>
      <c r="B681" s="2">
        <v>45220</v>
      </c>
      <c r="C681" t="s">
        <v>1295</v>
      </c>
      <c r="D681" t="s">
        <v>1672</v>
      </c>
      <c r="E681" t="s">
        <v>1797</v>
      </c>
      <c r="F681">
        <v>1</v>
      </c>
      <c r="G681">
        <v>331.73</v>
      </c>
      <c r="H681" s="12">
        <v>0.04</v>
      </c>
      <c r="I681" t="s">
        <v>1823</v>
      </c>
      <c r="J681">
        <v>318.46080000000001</v>
      </c>
      <c r="K681">
        <f>_xlfn.XLOOKUP(Sales_Details__2[[#This Row],[Product_ID]],Prod_ID[Product_ID],Prod_ID[Cost])</f>
        <v>86.42</v>
      </c>
      <c r="L681">
        <f>Sales_Details__2[[#This Row],[Total_Amount]]-(Sales_Details__2[[#This Row],[Quantity]]*Sales_Details__2[[#This Row],[Cost]])</f>
        <v>232.04079999999999</v>
      </c>
      <c r="M681" t="str">
        <f t="shared" si="18"/>
        <v>0-5%</v>
      </c>
    </row>
    <row r="682" spans="1:13">
      <c r="A682" t="s">
        <v>2504</v>
      </c>
      <c r="B682" s="2">
        <v>45273</v>
      </c>
      <c r="C682" t="s">
        <v>1139</v>
      </c>
      <c r="D682" t="s">
        <v>1688</v>
      </c>
      <c r="E682" t="s">
        <v>1794</v>
      </c>
      <c r="F682">
        <v>3</v>
      </c>
      <c r="G682">
        <v>306.70999999999998</v>
      </c>
      <c r="H682" s="12">
        <v>0.09</v>
      </c>
      <c r="I682" t="s">
        <v>1825</v>
      </c>
      <c r="J682">
        <v>837.31830000000002</v>
      </c>
      <c r="K682">
        <f>_xlfn.XLOOKUP(Sales_Details__2[[#This Row],[Product_ID]],Prod_ID[Product_ID],Prod_ID[Cost])</f>
        <v>138.05000000000001</v>
      </c>
      <c r="L682">
        <f>Sales_Details__2[[#This Row],[Total_Amount]]-(Sales_Details__2[[#This Row],[Quantity]]*Sales_Details__2[[#This Row],[Cost]])</f>
        <v>423.16829999999999</v>
      </c>
      <c r="M682" t="str">
        <f t="shared" si="18"/>
        <v>6-10%</v>
      </c>
    </row>
    <row r="683" spans="1:13">
      <c r="A683" t="s">
        <v>2505</v>
      </c>
      <c r="B683" s="2">
        <v>45456</v>
      </c>
      <c r="C683" t="s">
        <v>860</v>
      </c>
      <c r="D683" t="s">
        <v>1598</v>
      </c>
      <c r="E683" t="s">
        <v>1776</v>
      </c>
      <c r="F683">
        <v>4</v>
      </c>
      <c r="G683">
        <v>484.92</v>
      </c>
      <c r="H683" s="12">
        <v>0.28000000000000003</v>
      </c>
      <c r="I683" t="s">
        <v>1825</v>
      </c>
      <c r="J683">
        <v>1396.5696</v>
      </c>
      <c r="K683">
        <f>_xlfn.XLOOKUP(Sales_Details__2[[#This Row],[Product_ID]],Prod_ID[Product_ID],Prod_ID[Cost])</f>
        <v>174.02</v>
      </c>
      <c r="L683">
        <f>Sales_Details__2[[#This Row],[Total_Amount]]-(Sales_Details__2[[#This Row],[Quantity]]*Sales_Details__2[[#This Row],[Cost]])</f>
        <v>700.4896</v>
      </c>
      <c r="M683" t="str">
        <f t="shared" si="18"/>
        <v>21-30%</v>
      </c>
    </row>
    <row r="684" spans="1:13">
      <c r="A684" t="s">
        <v>2506</v>
      </c>
      <c r="B684" s="2">
        <v>45292</v>
      </c>
      <c r="C684" t="s">
        <v>168</v>
      </c>
      <c r="D684" t="s">
        <v>1648</v>
      </c>
      <c r="E684" t="s">
        <v>1773</v>
      </c>
      <c r="F684">
        <v>2</v>
      </c>
      <c r="G684">
        <v>42.04</v>
      </c>
      <c r="H684" s="12">
        <v>7.0000000000000007E-2</v>
      </c>
      <c r="I684" t="s">
        <v>1823</v>
      </c>
      <c r="J684">
        <v>78.194400000000002</v>
      </c>
      <c r="K684">
        <f>_xlfn.XLOOKUP(Sales_Details__2[[#This Row],[Product_ID]],Prod_ID[Product_ID],Prod_ID[Cost])</f>
        <v>190.29</v>
      </c>
      <c r="L684">
        <f>Sales_Details__2[[#This Row],[Total_Amount]]-(Sales_Details__2[[#This Row],[Quantity]]*Sales_Details__2[[#This Row],[Cost]])</f>
        <v>-302.38559999999995</v>
      </c>
      <c r="M684" t="str">
        <f t="shared" si="18"/>
        <v>6-10%</v>
      </c>
    </row>
    <row r="685" spans="1:13">
      <c r="A685" t="s">
        <v>2507</v>
      </c>
      <c r="B685" s="2">
        <v>45278</v>
      </c>
      <c r="C685" t="s">
        <v>893</v>
      </c>
      <c r="D685" t="s">
        <v>1658</v>
      </c>
      <c r="E685" t="s">
        <v>1776</v>
      </c>
      <c r="F685">
        <v>3</v>
      </c>
      <c r="G685">
        <v>599.48</v>
      </c>
      <c r="H685" s="12">
        <v>0.22</v>
      </c>
      <c r="I685" t="s">
        <v>1825</v>
      </c>
      <c r="J685">
        <v>1402.7832000000001</v>
      </c>
      <c r="K685">
        <f>_xlfn.XLOOKUP(Sales_Details__2[[#This Row],[Product_ID]],Prod_ID[Product_ID],Prod_ID[Cost])</f>
        <v>81.75</v>
      </c>
      <c r="L685">
        <f>Sales_Details__2[[#This Row],[Total_Amount]]-(Sales_Details__2[[#This Row],[Quantity]]*Sales_Details__2[[#This Row],[Cost]])</f>
        <v>1157.5332000000001</v>
      </c>
      <c r="M685" t="str">
        <f t="shared" si="18"/>
        <v>21-30%</v>
      </c>
    </row>
    <row r="686" spans="1:13">
      <c r="A686" t="s">
        <v>2508</v>
      </c>
      <c r="B686" s="2">
        <v>45232</v>
      </c>
      <c r="C686" t="s">
        <v>1118</v>
      </c>
      <c r="D686" t="s">
        <v>1582</v>
      </c>
      <c r="E686" t="s">
        <v>1757</v>
      </c>
      <c r="F686">
        <v>3</v>
      </c>
      <c r="G686">
        <v>401.42</v>
      </c>
      <c r="H686" s="12">
        <v>0.01</v>
      </c>
      <c r="I686" t="s">
        <v>1828</v>
      </c>
      <c r="J686">
        <v>1192.2174</v>
      </c>
      <c r="K686">
        <f>_xlfn.XLOOKUP(Sales_Details__2[[#This Row],[Product_ID]],Prod_ID[Product_ID],Prod_ID[Cost])</f>
        <v>144.53</v>
      </c>
      <c r="L686">
        <f>Sales_Details__2[[#This Row],[Total_Amount]]-(Sales_Details__2[[#This Row],[Quantity]]*Sales_Details__2[[#This Row],[Cost]])</f>
        <v>758.62739999999997</v>
      </c>
      <c r="M686" t="str">
        <f t="shared" si="18"/>
        <v>0-5%</v>
      </c>
    </row>
    <row r="687" spans="1:13">
      <c r="A687" t="s">
        <v>2509</v>
      </c>
      <c r="B687" s="2">
        <v>45907</v>
      </c>
      <c r="C687" t="s">
        <v>631</v>
      </c>
      <c r="D687" t="s">
        <v>1640</v>
      </c>
      <c r="E687" t="s">
        <v>1782</v>
      </c>
      <c r="F687">
        <v>4</v>
      </c>
      <c r="G687">
        <v>442.54</v>
      </c>
      <c r="H687" s="12">
        <v>0.06</v>
      </c>
      <c r="I687" t="s">
        <v>1823</v>
      </c>
      <c r="J687">
        <v>1663.9503999999999</v>
      </c>
      <c r="K687">
        <f>_xlfn.XLOOKUP(Sales_Details__2[[#This Row],[Product_ID]],Prod_ID[Product_ID],Prod_ID[Cost])</f>
        <v>167.34</v>
      </c>
      <c r="L687">
        <f>Sales_Details__2[[#This Row],[Total_Amount]]-(Sales_Details__2[[#This Row],[Quantity]]*Sales_Details__2[[#This Row],[Cost]])</f>
        <v>994.59039999999993</v>
      </c>
      <c r="M687" t="str">
        <f t="shared" si="18"/>
        <v>6-10%</v>
      </c>
    </row>
    <row r="688" spans="1:13">
      <c r="A688" t="s">
        <v>2510</v>
      </c>
      <c r="B688" s="2">
        <v>45270</v>
      </c>
      <c r="C688" t="s">
        <v>1408</v>
      </c>
      <c r="D688" t="s">
        <v>1724</v>
      </c>
      <c r="E688" t="s">
        <v>1797</v>
      </c>
      <c r="F688">
        <v>4</v>
      </c>
      <c r="G688">
        <v>451.41</v>
      </c>
      <c r="H688" s="12">
        <v>0.06</v>
      </c>
      <c r="I688" t="s">
        <v>1825</v>
      </c>
      <c r="J688">
        <v>1697.3016</v>
      </c>
      <c r="K688">
        <f>_xlfn.XLOOKUP(Sales_Details__2[[#This Row],[Product_ID]],Prod_ID[Product_ID],Prod_ID[Cost])</f>
        <v>131.24</v>
      </c>
      <c r="L688">
        <f>Sales_Details__2[[#This Row],[Total_Amount]]-(Sales_Details__2[[#This Row],[Quantity]]*Sales_Details__2[[#This Row],[Cost]])</f>
        <v>1172.3416</v>
      </c>
      <c r="M688" t="str">
        <f t="shared" si="18"/>
        <v>6-10%</v>
      </c>
    </row>
    <row r="689" spans="1:13">
      <c r="A689" t="s">
        <v>2511</v>
      </c>
      <c r="B689" s="2">
        <v>45942</v>
      </c>
      <c r="C689" t="s">
        <v>846</v>
      </c>
      <c r="D689" t="s">
        <v>1730</v>
      </c>
      <c r="E689" t="s">
        <v>1786</v>
      </c>
      <c r="F689">
        <v>4</v>
      </c>
      <c r="G689">
        <v>547.21</v>
      </c>
      <c r="H689" s="12">
        <v>0.25</v>
      </c>
      <c r="I689" t="s">
        <v>1823</v>
      </c>
      <c r="J689">
        <v>1641.63</v>
      </c>
      <c r="K689">
        <f>_xlfn.XLOOKUP(Sales_Details__2[[#This Row],[Product_ID]],Prod_ID[Product_ID],Prod_ID[Cost])</f>
        <v>438.25</v>
      </c>
      <c r="L689">
        <f>Sales_Details__2[[#This Row],[Total_Amount]]-(Sales_Details__2[[#This Row],[Quantity]]*Sales_Details__2[[#This Row],[Cost]])</f>
        <v>-111.36999999999989</v>
      </c>
      <c r="M689" t="str">
        <f t="shared" si="18"/>
        <v>21-30%</v>
      </c>
    </row>
    <row r="690" spans="1:13">
      <c r="A690" t="s">
        <v>2512</v>
      </c>
      <c r="B690" s="2">
        <v>45750</v>
      </c>
      <c r="C690" t="s">
        <v>663</v>
      </c>
      <c r="D690" t="s">
        <v>1722</v>
      </c>
      <c r="E690" t="s">
        <v>1769</v>
      </c>
      <c r="F690">
        <v>1</v>
      </c>
      <c r="G690">
        <v>979.28</v>
      </c>
      <c r="H690" s="12">
        <v>0.2</v>
      </c>
      <c r="I690" t="s">
        <v>1825</v>
      </c>
      <c r="J690">
        <v>783.42399999999998</v>
      </c>
      <c r="K690">
        <f>_xlfn.XLOOKUP(Sales_Details__2[[#This Row],[Product_ID]],Prod_ID[Product_ID],Prod_ID[Cost])</f>
        <v>371.38</v>
      </c>
      <c r="L690">
        <f>Sales_Details__2[[#This Row],[Total_Amount]]-(Sales_Details__2[[#This Row],[Quantity]]*Sales_Details__2[[#This Row],[Cost]])</f>
        <v>412.04399999999998</v>
      </c>
      <c r="M690" t="str">
        <f t="shared" si="18"/>
        <v>11-20%</v>
      </c>
    </row>
    <row r="691" spans="1:13">
      <c r="A691" t="s">
        <v>2513</v>
      </c>
      <c r="B691" s="2">
        <v>45300</v>
      </c>
      <c r="C691" t="s">
        <v>1431</v>
      </c>
      <c r="D691" t="s">
        <v>1660</v>
      </c>
      <c r="E691" t="s">
        <v>1779</v>
      </c>
      <c r="F691">
        <v>4</v>
      </c>
      <c r="G691">
        <v>263.58999999999997</v>
      </c>
      <c r="H691" s="12">
        <v>0.04</v>
      </c>
      <c r="I691" t="s">
        <v>1823</v>
      </c>
      <c r="J691">
        <v>1012.1856</v>
      </c>
      <c r="K691">
        <f>_xlfn.XLOOKUP(Sales_Details__2[[#This Row],[Product_ID]],Prod_ID[Product_ID],Prod_ID[Cost])</f>
        <v>461.47</v>
      </c>
      <c r="L691">
        <f>Sales_Details__2[[#This Row],[Total_Amount]]-(Sales_Details__2[[#This Row],[Quantity]]*Sales_Details__2[[#This Row],[Cost]])</f>
        <v>-833.69440000000009</v>
      </c>
      <c r="M691" t="str">
        <f t="shared" si="18"/>
        <v>0-5%</v>
      </c>
    </row>
    <row r="692" spans="1:13">
      <c r="A692" t="s">
        <v>2514</v>
      </c>
      <c r="B692" s="2">
        <v>45876</v>
      </c>
      <c r="C692" t="s">
        <v>20</v>
      </c>
      <c r="D692" t="s">
        <v>1656</v>
      </c>
      <c r="E692" t="s">
        <v>1773</v>
      </c>
      <c r="F692">
        <v>1</v>
      </c>
      <c r="G692">
        <v>692.75</v>
      </c>
      <c r="H692" s="12">
        <v>0.11</v>
      </c>
      <c r="I692" t="s">
        <v>1828</v>
      </c>
      <c r="J692">
        <v>616.54750000000001</v>
      </c>
      <c r="K692">
        <f>_xlfn.XLOOKUP(Sales_Details__2[[#This Row],[Product_ID]],Prod_ID[Product_ID],Prod_ID[Cost])</f>
        <v>434.84</v>
      </c>
      <c r="L692">
        <f>Sales_Details__2[[#This Row],[Total_Amount]]-(Sales_Details__2[[#This Row],[Quantity]]*Sales_Details__2[[#This Row],[Cost]])</f>
        <v>181.70750000000004</v>
      </c>
      <c r="M692" t="str">
        <f t="shared" si="18"/>
        <v>11-20%</v>
      </c>
    </row>
    <row r="693" spans="1:13">
      <c r="A693" t="s">
        <v>2515</v>
      </c>
      <c r="B693" s="2">
        <v>45301</v>
      </c>
      <c r="C693" t="s">
        <v>544</v>
      </c>
      <c r="D693" t="s">
        <v>1674</v>
      </c>
      <c r="E693" t="s">
        <v>1766</v>
      </c>
      <c r="F693">
        <v>3</v>
      </c>
      <c r="G693">
        <v>142.83000000000001</v>
      </c>
      <c r="H693" s="12">
        <v>0.01</v>
      </c>
      <c r="I693" t="s">
        <v>1823</v>
      </c>
      <c r="J693">
        <v>424.20510000000002</v>
      </c>
      <c r="K693">
        <f>_xlfn.XLOOKUP(Sales_Details__2[[#This Row],[Product_ID]],Prod_ID[Product_ID],Prod_ID[Cost])</f>
        <v>266.86</v>
      </c>
      <c r="L693">
        <f>Sales_Details__2[[#This Row],[Total_Amount]]-(Sales_Details__2[[#This Row],[Quantity]]*Sales_Details__2[[#This Row],[Cost]])</f>
        <v>-376.37490000000003</v>
      </c>
      <c r="M693" t="str">
        <f t="shared" si="18"/>
        <v>0-5%</v>
      </c>
    </row>
    <row r="694" spans="1:13">
      <c r="A694" t="s">
        <v>2516</v>
      </c>
      <c r="B694" s="2">
        <v>45857</v>
      </c>
      <c r="C694" t="s">
        <v>428</v>
      </c>
      <c r="D694" t="s">
        <v>1592</v>
      </c>
      <c r="E694" t="s">
        <v>1761</v>
      </c>
      <c r="F694">
        <v>2</v>
      </c>
      <c r="G694">
        <v>419.25</v>
      </c>
      <c r="H694" s="12">
        <v>0.17</v>
      </c>
      <c r="I694" t="s">
        <v>1825</v>
      </c>
      <c r="J694">
        <v>695.95500000000004</v>
      </c>
      <c r="K694">
        <f>_xlfn.XLOOKUP(Sales_Details__2[[#This Row],[Product_ID]],Prod_ID[Product_ID],Prod_ID[Cost])</f>
        <v>484.62</v>
      </c>
      <c r="L694">
        <f>Sales_Details__2[[#This Row],[Total_Amount]]-(Sales_Details__2[[#This Row],[Quantity]]*Sales_Details__2[[#This Row],[Cost]])</f>
        <v>-273.28499999999997</v>
      </c>
      <c r="M694" t="str">
        <f t="shared" si="18"/>
        <v>11-20%</v>
      </c>
    </row>
    <row r="695" spans="1:13">
      <c r="A695" t="s">
        <v>2517</v>
      </c>
      <c r="B695" s="2">
        <v>45650</v>
      </c>
      <c r="C695" t="s">
        <v>770</v>
      </c>
      <c r="D695" t="s">
        <v>1600</v>
      </c>
      <c r="E695" t="s">
        <v>1813</v>
      </c>
      <c r="F695">
        <v>2</v>
      </c>
      <c r="G695">
        <v>800.84</v>
      </c>
      <c r="H695" s="12">
        <v>0.27</v>
      </c>
      <c r="I695" t="s">
        <v>1828</v>
      </c>
      <c r="J695">
        <v>1169.2264</v>
      </c>
      <c r="K695">
        <f>_xlfn.XLOOKUP(Sales_Details__2[[#This Row],[Product_ID]],Prod_ID[Product_ID],Prod_ID[Cost])</f>
        <v>322.41000000000003</v>
      </c>
      <c r="L695">
        <f>Sales_Details__2[[#This Row],[Total_Amount]]-(Sales_Details__2[[#This Row],[Quantity]]*Sales_Details__2[[#This Row],[Cost]])</f>
        <v>524.40639999999996</v>
      </c>
      <c r="M695" t="str">
        <f t="shared" si="18"/>
        <v>21-30%</v>
      </c>
    </row>
    <row r="696" spans="1:13">
      <c r="A696" t="s">
        <v>2518</v>
      </c>
      <c r="B696" s="2">
        <v>45520</v>
      </c>
      <c r="C696" t="s">
        <v>14</v>
      </c>
      <c r="D696" t="s">
        <v>1644</v>
      </c>
      <c r="E696" t="s">
        <v>1761</v>
      </c>
      <c r="F696">
        <v>1</v>
      </c>
      <c r="G696">
        <v>301.24</v>
      </c>
      <c r="H696" s="12">
        <v>0.11</v>
      </c>
      <c r="I696" t="s">
        <v>1825</v>
      </c>
      <c r="J696">
        <v>268.10359999999997</v>
      </c>
      <c r="K696">
        <f>_xlfn.XLOOKUP(Sales_Details__2[[#This Row],[Product_ID]],Prod_ID[Product_ID],Prod_ID[Cost])</f>
        <v>177.98</v>
      </c>
      <c r="L696">
        <f>Sales_Details__2[[#This Row],[Total_Amount]]-(Sales_Details__2[[#This Row],[Quantity]]*Sales_Details__2[[#This Row],[Cost]])</f>
        <v>90.123599999999982</v>
      </c>
      <c r="M696" t="str">
        <f t="shared" si="18"/>
        <v>11-20%</v>
      </c>
    </row>
    <row r="697" spans="1:13">
      <c r="A697" t="s">
        <v>2519</v>
      </c>
      <c r="B697" s="2">
        <v>45497</v>
      </c>
      <c r="C697" t="s">
        <v>914</v>
      </c>
      <c r="D697" t="s">
        <v>1718</v>
      </c>
      <c r="E697" t="s">
        <v>1773</v>
      </c>
      <c r="F697">
        <v>2</v>
      </c>
      <c r="G697">
        <v>701.49</v>
      </c>
      <c r="H697" s="12">
        <v>0.09</v>
      </c>
      <c r="I697" t="s">
        <v>1825</v>
      </c>
      <c r="J697">
        <v>1276.7118</v>
      </c>
      <c r="K697">
        <f>_xlfn.XLOOKUP(Sales_Details__2[[#This Row],[Product_ID]],Prod_ID[Product_ID],Prod_ID[Cost])</f>
        <v>119.57</v>
      </c>
      <c r="L697">
        <f>Sales_Details__2[[#This Row],[Total_Amount]]-(Sales_Details__2[[#This Row],[Quantity]]*Sales_Details__2[[#This Row],[Cost]])</f>
        <v>1037.5718000000002</v>
      </c>
      <c r="M697" t="str">
        <f t="shared" si="18"/>
        <v>6-10%</v>
      </c>
    </row>
    <row r="698" spans="1:13">
      <c r="A698" t="s">
        <v>2520</v>
      </c>
      <c r="B698" s="2">
        <v>45615</v>
      </c>
      <c r="C698" t="s">
        <v>1101</v>
      </c>
      <c r="D698" t="s">
        <v>1600</v>
      </c>
      <c r="E698" t="s">
        <v>1789</v>
      </c>
      <c r="F698">
        <v>4</v>
      </c>
      <c r="G698">
        <v>413.48</v>
      </c>
      <c r="H698" s="12">
        <v>0.02</v>
      </c>
      <c r="I698" t="s">
        <v>1825</v>
      </c>
      <c r="J698">
        <v>1620.8416</v>
      </c>
      <c r="K698">
        <f>_xlfn.XLOOKUP(Sales_Details__2[[#This Row],[Product_ID]],Prod_ID[Product_ID],Prod_ID[Cost])</f>
        <v>322.41000000000003</v>
      </c>
      <c r="L698">
        <f>Sales_Details__2[[#This Row],[Total_Amount]]-(Sales_Details__2[[#This Row],[Quantity]]*Sales_Details__2[[#This Row],[Cost]])</f>
        <v>331.20159999999987</v>
      </c>
      <c r="M698" t="str">
        <f t="shared" si="18"/>
        <v>0-5%</v>
      </c>
    </row>
    <row r="699" spans="1:13">
      <c r="A699" t="s">
        <v>2521</v>
      </c>
      <c r="B699" s="2">
        <v>45365</v>
      </c>
      <c r="C699" t="s">
        <v>646</v>
      </c>
      <c r="D699" t="s">
        <v>1562</v>
      </c>
      <c r="E699" t="s">
        <v>1757</v>
      </c>
      <c r="F699">
        <v>4</v>
      </c>
      <c r="G699">
        <v>167.83</v>
      </c>
      <c r="H699" s="12">
        <v>0.15</v>
      </c>
      <c r="I699" t="s">
        <v>1823</v>
      </c>
      <c r="J699">
        <v>570.62199999999996</v>
      </c>
      <c r="K699">
        <f>_xlfn.XLOOKUP(Sales_Details__2[[#This Row],[Product_ID]],Prod_ID[Product_ID],Prod_ID[Cost])</f>
        <v>439.07</v>
      </c>
      <c r="L699">
        <f>Sales_Details__2[[#This Row],[Total_Amount]]-(Sales_Details__2[[#This Row],[Quantity]]*Sales_Details__2[[#This Row],[Cost]])</f>
        <v>-1185.6579999999999</v>
      </c>
      <c r="M699" t="str">
        <f t="shared" si="18"/>
        <v>11-20%</v>
      </c>
    </row>
    <row r="700" spans="1:13">
      <c r="A700" t="s">
        <v>2522</v>
      </c>
      <c r="B700" s="2">
        <v>45832</v>
      </c>
      <c r="C700" t="s">
        <v>472</v>
      </c>
      <c r="D700" t="s">
        <v>1578</v>
      </c>
      <c r="E700" t="s">
        <v>1810</v>
      </c>
      <c r="F700">
        <v>2</v>
      </c>
      <c r="G700">
        <v>669.12</v>
      </c>
      <c r="H700" s="12">
        <v>0.22</v>
      </c>
      <c r="I700" t="s">
        <v>1823</v>
      </c>
      <c r="J700">
        <v>1043.8271999999999</v>
      </c>
      <c r="K700">
        <f>_xlfn.XLOOKUP(Sales_Details__2[[#This Row],[Product_ID]],Prod_ID[Product_ID],Prod_ID[Cost])</f>
        <v>465.34</v>
      </c>
      <c r="L700">
        <f>Sales_Details__2[[#This Row],[Total_Amount]]-(Sales_Details__2[[#This Row],[Quantity]]*Sales_Details__2[[#This Row],[Cost]])</f>
        <v>113.1472</v>
      </c>
      <c r="M700" t="str">
        <f t="shared" si="18"/>
        <v>21-30%</v>
      </c>
    </row>
    <row r="701" spans="1:13">
      <c r="A701" t="s">
        <v>2523</v>
      </c>
      <c r="B701" s="2">
        <v>45530</v>
      </c>
      <c r="C701" t="s">
        <v>153</v>
      </c>
      <c r="D701" t="s">
        <v>1622</v>
      </c>
      <c r="E701" t="s">
        <v>1779</v>
      </c>
      <c r="F701">
        <v>3</v>
      </c>
      <c r="G701">
        <v>346.77</v>
      </c>
      <c r="H701" s="12">
        <v>0.18</v>
      </c>
      <c r="I701" t="s">
        <v>1825</v>
      </c>
      <c r="J701">
        <v>853.05420000000004</v>
      </c>
      <c r="K701">
        <f>_xlfn.XLOOKUP(Sales_Details__2[[#This Row],[Product_ID]],Prod_ID[Product_ID],Prod_ID[Cost])</f>
        <v>353.47</v>
      </c>
      <c r="L701">
        <f>Sales_Details__2[[#This Row],[Total_Amount]]-(Sales_Details__2[[#This Row],[Quantity]]*Sales_Details__2[[#This Row],[Cost]])</f>
        <v>-207.35580000000004</v>
      </c>
      <c r="M701" t="str">
        <f t="shared" si="18"/>
        <v>11-20%</v>
      </c>
    </row>
    <row r="702" spans="1:13">
      <c r="A702" t="s">
        <v>2524</v>
      </c>
      <c r="B702" s="2">
        <v>45939</v>
      </c>
      <c r="C702" t="s">
        <v>221</v>
      </c>
      <c r="D702" t="s">
        <v>1594</v>
      </c>
      <c r="E702" t="s">
        <v>1813</v>
      </c>
      <c r="F702">
        <v>3</v>
      </c>
      <c r="G702">
        <v>648.33000000000004</v>
      </c>
      <c r="H702" s="12">
        <v>0.2</v>
      </c>
      <c r="I702" t="s">
        <v>1828</v>
      </c>
      <c r="J702">
        <v>1555.992</v>
      </c>
      <c r="K702">
        <f>_xlfn.XLOOKUP(Sales_Details__2[[#This Row],[Product_ID]],Prod_ID[Product_ID],Prod_ID[Cost])</f>
        <v>282.995</v>
      </c>
      <c r="L702">
        <f>Sales_Details__2[[#This Row],[Total_Amount]]-(Sales_Details__2[[#This Row],[Quantity]]*Sales_Details__2[[#This Row],[Cost]])</f>
        <v>707.00699999999995</v>
      </c>
      <c r="M702" t="str">
        <f t="shared" si="18"/>
        <v>11-20%</v>
      </c>
    </row>
    <row r="703" spans="1:13">
      <c r="A703" t="s">
        <v>2525</v>
      </c>
      <c r="B703" s="2">
        <v>45401</v>
      </c>
      <c r="C703" t="s">
        <v>905</v>
      </c>
      <c r="D703" t="s">
        <v>1557</v>
      </c>
      <c r="E703" t="s">
        <v>1761</v>
      </c>
      <c r="F703">
        <v>4</v>
      </c>
      <c r="G703">
        <v>254.94</v>
      </c>
      <c r="H703" s="12">
        <v>0.06</v>
      </c>
      <c r="I703" t="s">
        <v>1825</v>
      </c>
      <c r="J703">
        <v>958.57439999999997</v>
      </c>
      <c r="K703">
        <f>_xlfn.XLOOKUP(Sales_Details__2[[#This Row],[Product_ID]],Prod_ID[Product_ID],Prod_ID[Cost])</f>
        <v>312.8</v>
      </c>
      <c r="L703">
        <f>Sales_Details__2[[#This Row],[Total_Amount]]-(Sales_Details__2[[#This Row],[Quantity]]*Sales_Details__2[[#This Row],[Cost]])</f>
        <v>-292.62560000000008</v>
      </c>
      <c r="M703" t="str">
        <f t="shared" si="18"/>
        <v>6-10%</v>
      </c>
    </row>
    <row r="704" spans="1:13">
      <c r="A704" t="s">
        <v>2526</v>
      </c>
      <c r="B704" s="2">
        <v>45420</v>
      </c>
      <c r="C704" t="s">
        <v>1062</v>
      </c>
      <c r="D704" t="s">
        <v>1710</v>
      </c>
      <c r="E704" t="s">
        <v>1769</v>
      </c>
      <c r="F704">
        <v>1</v>
      </c>
      <c r="G704">
        <v>445.5</v>
      </c>
      <c r="H704" s="12">
        <v>0.28000000000000003</v>
      </c>
      <c r="I704" t="s">
        <v>1823</v>
      </c>
      <c r="J704">
        <v>320.76</v>
      </c>
      <c r="K704">
        <f>_xlfn.XLOOKUP(Sales_Details__2[[#This Row],[Product_ID]],Prod_ID[Product_ID],Prod_ID[Cost])</f>
        <v>285.54000000000002</v>
      </c>
      <c r="L704">
        <f>Sales_Details__2[[#This Row],[Total_Amount]]-(Sales_Details__2[[#This Row],[Quantity]]*Sales_Details__2[[#This Row],[Cost]])</f>
        <v>35.21999999999997</v>
      </c>
      <c r="M704" t="str">
        <f t="shared" si="18"/>
        <v>21-30%</v>
      </c>
    </row>
    <row r="705" spans="1:13">
      <c r="A705" t="s">
        <v>2527</v>
      </c>
      <c r="B705" s="2">
        <v>45459</v>
      </c>
      <c r="C705" t="s">
        <v>716</v>
      </c>
      <c r="D705" t="s">
        <v>1728</v>
      </c>
      <c r="E705" t="s">
        <v>1769</v>
      </c>
      <c r="F705">
        <v>1</v>
      </c>
      <c r="G705">
        <v>900.94</v>
      </c>
      <c r="H705" s="12">
        <v>0.1</v>
      </c>
      <c r="I705" t="s">
        <v>1823</v>
      </c>
      <c r="J705">
        <v>810.846</v>
      </c>
      <c r="K705">
        <f>_xlfn.XLOOKUP(Sales_Details__2[[#This Row],[Product_ID]],Prod_ID[Product_ID],Prod_ID[Cost])</f>
        <v>340.14</v>
      </c>
      <c r="L705">
        <f>Sales_Details__2[[#This Row],[Total_Amount]]-(Sales_Details__2[[#This Row],[Quantity]]*Sales_Details__2[[#This Row],[Cost]])</f>
        <v>470.70600000000002</v>
      </c>
      <c r="M705" t="str">
        <f t="shared" si="18"/>
        <v>6-10%</v>
      </c>
    </row>
    <row r="706" spans="1:13">
      <c r="A706" t="s">
        <v>2528</v>
      </c>
      <c r="B706" s="2">
        <v>45429</v>
      </c>
      <c r="C706" t="s">
        <v>643</v>
      </c>
      <c r="D706" t="s">
        <v>1578</v>
      </c>
      <c r="E706" t="s">
        <v>1804</v>
      </c>
      <c r="F706">
        <v>3</v>
      </c>
      <c r="G706">
        <v>262.69</v>
      </c>
      <c r="H706" s="12">
        <v>0.04</v>
      </c>
      <c r="I706" t="s">
        <v>1825</v>
      </c>
      <c r="J706">
        <v>756.54719999999998</v>
      </c>
      <c r="K706">
        <f>_xlfn.XLOOKUP(Sales_Details__2[[#This Row],[Product_ID]],Prod_ID[Product_ID],Prod_ID[Cost])</f>
        <v>465.34</v>
      </c>
      <c r="L706">
        <f>Sales_Details__2[[#This Row],[Total_Amount]]-(Sales_Details__2[[#This Row],[Quantity]]*Sales_Details__2[[#This Row],[Cost]])</f>
        <v>-639.47280000000001</v>
      </c>
      <c r="M706" t="str">
        <f t="shared" si="18"/>
        <v>0-5%</v>
      </c>
    </row>
    <row r="707" spans="1:13">
      <c r="A707" t="s">
        <v>2529</v>
      </c>
      <c r="B707" s="2">
        <v>45386</v>
      </c>
      <c r="C707" t="s">
        <v>1484</v>
      </c>
      <c r="D707" t="s">
        <v>1684</v>
      </c>
      <c r="E707" t="s">
        <v>1761</v>
      </c>
      <c r="F707">
        <v>3</v>
      </c>
      <c r="G707">
        <v>212.72</v>
      </c>
      <c r="H707" s="12">
        <v>0.22</v>
      </c>
      <c r="I707" t="s">
        <v>1825</v>
      </c>
      <c r="J707">
        <v>497.76479999999998</v>
      </c>
      <c r="K707">
        <f>_xlfn.XLOOKUP(Sales_Details__2[[#This Row],[Product_ID]],Prod_ID[Product_ID],Prod_ID[Cost])</f>
        <v>243.7</v>
      </c>
      <c r="L707">
        <f>Sales_Details__2[[#This Row],[Total_Amount]]-(Sales_Details__2[[#This Row],[Quantity]]*Sales_Details__2[[#This Row],[Cost]])</f>
        <v>-233.33519999999993</v>
      </c>
      <c r="M707" t="str">
        <f t="shared" si="18"/>
        <v>21-30%</v>
      </c>
    </row>
    <row r="708" spans="1:13">
      <c r="A708" t="s">
        <v>2530</v>
      </c>
      <c r="B708" s="2">
        <v>45803</v>
      </c>
      <c r="C708" t="s">
        <v>508</v>
      </c>
      <c r="D708" t="s">
        <v>1596</v>
      </c>
      <c r="E708" t="s">
        <v>1810</v>
      </c>
      <c r="F708">
        <v>4</v>
      </c>
      <c r="G708">
        <v>757.9</v>
      </c>
      <c r="H708" s="12">
        <v>0.22</v>
      </c>
      <c r="I708" t="s">
        <v>1825</v>
      </c>
      <c r="J708">
        <v>2364.6480000000001</v>
      </c>
      <c r="K708">
        <f>_xlfn.XLOOKUP(Sales_Details__2[[#This Row],[Product_ID]],Prod_ID[Product_ID],Prod_ID[Cost])</f>
        <v>166.06</v>
      </c>
      <c r="L708">
        <f>Sales_Details__2[[#This Row],[Total_Amount]]-(Sales_Details__2[[#This Row],[Quantity]]*Sales_Details__2[[#This Row],[Cost]])</f>
        <v>1700.4080000000001</v>
      </c>
      <c r="M708" t="str">
        <f t="shared" ref="M708:M771" si="19">IF(H708&lt;=0.05,"0-5%",IF(H708&lt;=0.1,"6-10%",IF(H708&lt;=0.2,"11-20%","21-30%")))</f>
        <v>21-30%</v>
      </c>
    </row>
    <row r="709" spans="1:13">
      <c r="A709" t="s">
        <v>2531</v>
      </c>
      <c r="B709" s="2">
        <v>45346</v>
      </c>
      <c r="C709" t="s">
        <v>78</v>
      </c>
      <c r="D709" t="s">
        <v>1708</v>
      </c>
      <c r="E709" t="s">
        <v>1807</v>
      </c>
      <c r="F709">
        <v>1</v>
      </c>
      <c r="G709">
        <v>846.04</v>
      </c>
      <c r="H709" s="12">
        <v>0.08</v>
      </c>
      <c r="I709" t="s">
        <v>1825</v>
      </c>
      <c r="J709">
        <v>778.35680000000002</v>
      </c>
      <c r="K709">
        <f>_xlfn.XLOOKUP(Sales_Details__2[[#This Row],[Product_ID]],Prod_ID[Product_ID],Prod_ID[Cost])</f>
        <v>143.43</v>
      </c>
      <c r="L709">
        <f>Sales_Details__2[[#This Row],[Total_Amount]]-(Sales_Details__2[[#This Row],[Quantity]]*Sales_Details__2[[#This Row],[Cost]])</f>
        <v>634.92679999999996</v>
      </c>
      <c r="M709" t="str">
        <f t="shared" si="19"/>
        <v>6-10%</v>
      </c>
    </row>
    <row r="710" spans="1:13">
      <c r="A710" t="s">
        <v>2532</v>
      </c>
      <c r="B710" s="2">
        <v>45267</v>
      </c>
      <c r="C710" t="s">
        <v>532</v>
      </c>
      <c r="D710" t="s">
        <v>1624</v>
      </c>
      <c r="E710" t="s">
        <v>1779</v>
      </c>
      <c r="F710">
        <v>3</v>
      </c>
      <c r="G710">
        <v>179.7</v>
      </c>
      <c r="H710" s="12">
        <v>0.17</v>
      </c>
      <c r="I710" t="s">
        <v>1828</v>
      </c>
      <c r="J710">
        <v>447.45299999999997</v>
      </c>
      <c r="K710">
        <f>_xlfn.XLOOKUP(Sales_Details__2[[#This Row],[Product_ID]],Prod_ID[Product_ID],Prod_ID[Cost])</f>
        <v>135.61000000000001</v>
      </c>
      <c r="L710">
        <f>Sales_Details__2[[#This Row],[Total_Amount]]-(Sales_Details__2[[#This Row],[Quantity]]*Sales_Details__2[[#This Row],[Cost]])</f>
        <v>40.622999999999934</v>
      </c>
      <c r="M710" t="str">
        <f t="shared" si="19"/>
        <v>11-20%</v>
      </c>
    </row>
    <row r="711" spans="1:13">
      <c r="A711" t="s">
        <v>2533</v>
      </c>
      <c r="B711" s="2">
        <v>45572</v>
      </c>
      <c r="C711" t="s">
        <v>1380</v>
      </c>
      <c r="D711" t="s">
        <v>1610</v>
      </c>
      <c r="E711" t="s">
        <v>1769</v>
      </c>
      <c r="F711">
        <v>4</v>
      </c>
      <c r="G711">
        <v>681.08</v>
      </c>
      <c r="H711" s="12">
        <v>0</v>
      </c>
      <c r="I711" t="s">
        <v>1825</v>
      </c>
      <c r="J711">
        <v>2724.32</v>
      </c>
      <c r="K711">
        <f>_xlfn.XLOOKUP(Sales_Details__2[[#This Row],[Product_ID]],Prod_ID[Product_ID],Prod_ID[Cost])</f>
        <v>204.39</v>
      </c>
      <c r="L711">
        <f>Sales_Details__2[[#This Row],[Total_Amount]]-(Sales_Details__2[[#This Row],[Quantity]]*Sales_Details__2[[#This Row],[Cost]])</f>
        <v>1906.7600000000002</v>
      </c>
      <c r="M711" t="str">
        <f t="shared" si="19"/>
        <v>0-5%</v>
      </c>
    </row>
    <row r="712" spans="1:13">
      <c r="A712" t="s">
        <v>2534</v>
      </c>
      <c r="B712" s="2">
        <v>45252</v>
      </c>
      <c r="C712" t="s">
        <v>1254</v>
      </c>
      <c r="D712" t="s">
        <v>1553</v>
      </c>
      <c r="E712" t="s">
        <v>1779</v>
      </c>
      <c r="F712">
        <v>4</v>
      </c>
      <c r="G712">
        <v>723.44</v>
      </c>
      <c r="H712" s="12">
        <v>0.14000000000000001</v>
      </c>
      <c r="I712" t="s">
        <v>1825</v>
      </c>
      <c r="J712">
        <v>2488.6336000000001</v>
      </c>
      <c r="K712">
        <f>_xlfn.XLOOKUP(Sales_Details__2[[#This Row],[Product_ID]],Prod_ID[Product_ID],Prod_ID[Cost])</f>
        <v>306.45999999999998</v>
      </c>
      <c r="L712">
        <f>Sales_Details__2[[#This Row],[Total_Amount]]-(Sales_Details__2[[#This Row],[Quantity]]*Sales_Details__2[[#This Row],[Cost]])</f>
        <v>1262.7936000000002</v>
      </c>
      <c r="M712" t="str">
        <f t="shared" si="19"/>
        <v>11-20%</v>
      </c>
    </row>
    <row r="713" spans="1:13">
      <c r="A713" t="s">
        <v>2535</v>
      </c>
      <c r="B713" s="2">
        <v>45939</v>
      </c>
      <c r="C713" t="s">
        <v>435</v>
      </c>
      <c r="D713" t="s">
        <v>1610</v>
      </c>
      <c r="E713" t="s">
        <v>1799</v>
      </c>
      <c r="F713">
        <v>4</v>
      </c>
      <c r="G713">
        <v>471.89</v>
      </c>
      <c r="H713" s="12">
        <v>0.12</v>
      </c>
      <c r="I713" t="s">
        <v>1828</v>
      </c>
      <c r="J713">
        <v>1661.0527999999999</v>
      </c>
      <c r="K713">
        <f>_xlfn.XLOOKUP(Sales_Details__2[[#This Row],[Product_ID]],Prod_ID[Product_ID],Prod_ID[Cost])</f>
        <v>204.39</v>
      </c>
      <c r="L713">
        <f>Sales_Details__2[[#This Row],[Total_Amount]]-(Sales_Details__2[[#This Row],[Quantity]]*Sales_Details__2[[#This Row],[Cost]])</f>
        <v>843.49279999999999</v>
      </c>
      <c r="M713" t="str">
        <f t="shared" si="19"/>
        <v>11-20%</v>
      </c>
    </row>
    <row r="714" spans="1:13">
      <c r="A714" t="s">
        <v>2536</v>
      </c>
      <c r="B714" s="2">
        <v>45559</v>
      </c>
      <c r="C714" t="s">
        <v>1145</v>
      </c>
      <c r="D714" t="s">
        <v>1690</v>
      </c>
      <c r="E714" t="s">
        <v>1807</v>
      </c>
      <c r="F714">
        <v>1</v>
      </c>
      <c r="G714">
        <v>613.17999999999995</v>
      </c>
      <c r="H714" s="12">
        <v>0.14000000000000001</v>
      </c>
      <c r="I714" t="s">
        <v>1828</v>
      </c>
      <c r="J714">
        <v>527.33479999999997</v>
      </c>
      <c r="K714">
        <f>_xlfn.XLOOKUP(Sales_Details__2[[#This Row],[Product_ID]],Prod_ID[Product_ID],Prod_ID[Cost])</f>
        <v>214.32</v>
      </c>
      <c r="L714">
        <f>Sales_Details__2[[#This Row],[Total_Amount]]-(Sales_Details__2[[#This Row],[Quantity]]*Sales_Details__2[[#This Row],[Cost]])</f>
        <v>313.01479999999998</v>
      </c>
      <c r="M714" t="str">
        <f t="shared" si="19"/>
        <v>11-20%</v>
      </c>
    </row>
    <row r="715" spans="1:13">
      <c r="A715" t="s">
        <v>2537</v>
      </c>
      <c r="B715" s="2">
        <v>45229</v>
      </c>
      <c r="C715" t="s">
        <v>195</v>
      </c>
      <c r="D715" t="s">
        <v>1634</v>
      </c>
      <c r="E715" t="s">
        <v>1769</v>
      </c>
      <c r="F715">
        <v>1</v>
      </c>
      <c r="G715">
        <v>651.30999999999995</v>
      </c>
      <c r="H715" s="12">
        <v>0.24</v>
      </c>
      <c r="I715" t="s">
        <v>1825</v>
      </c>
      <c r="J715">
        <v>494.99560000000002</v>
      </c>
      <c r="K715">
        <f>_xlfn.XLOOKUP(Sales_Details__2[[#This Row],[Product_ID]],Prod_ID[Product_ID],Prod_ID[Cost])</f>
        <v>253.33</v>
      </c>
      <c r="L715">
        <f>Sales_Details__2[[#This Row],[Total_Amount]]-(Sales_Details__2[[#This Row],[Quantity]]*Sales_Details__2[[#This Row],[Cost]])</f>
        <v>241.66560000000001</v>
      </c>
      <c r="M715" t="str">
        <f t="shared" si="19"/>
        <v>21-30%</v>
      </c>
    </row>
    <row r="716" spans="1:13">
      <c r="A716" t="s">
        <v>2538</v>
      </c>
      <c r="B716" s="2">
        <v>45333</v>
      </c>
      <c r="C716" t="s">
        <v>103</v>
      </c>
      <c r="D716" t="s">
        <v>1551</v>
      </c>
      <c r="E716" t="s">
        <v>1776</v>
      </c>
      <c r="F716">
        <v>2</v>
      </c>
      <c r="G716">
        <v>635.14</v>
      </c>
      <c r="H716" s="12">
        <v>0.1</v>
      </c>
      <c r="I716" t="s">
        <v>1828</v>
      </c>
      <c r="J716">
        <v>1143.252</v>
      </c>
      <c r="K716">
        <f>_xlfn.XLOOKUP(Sales_Details__2[[#This Row],[Product_ID]],Prod_ID[Product_ID],Prod_ID[Cost])</f>
        <v>364.67</v>
      </c>
      <c r="L716">
        <f>Sales_Details__2[[#This Row],[Total_Amount]]-(Sales_Details__2[[#This Row],[Quantity]]*Sales_Details__2[[#This Row],[Cost]])</f>
        <v>413.91199999999992</v>
      </c>
      <c r="M716" t="str">
        <f t="shared" si="19"/>
        <v>6-10%</v>
      </c>
    </row>
    <row r="717" spans="1:13">
      <c r="A717" t="s">
        <v>2539</v>
      </c>
      <c r="B717" s="2">
        <v>45752</v>
      </c>
      <c r="C717" t="s">
        <v>1187</v>
      </c>
      <c r="D717" t="s">
        <v>1744</v>
      </c>
      <c r="E717" t="s">
        <v>1799</v>
      </c>
      <c r="F717">
        <v>4</v>
      </c>
      <c r="G717">
        <v>912.61</v>
      </c>
      <c r="H717" s="12">
        <v>0.14000000000000001</v>
      </c>
      <c r="I717" t="s">
        <v>1823</v>
      </c>
      <c r="J717">
        <v>3139.3784000000001</v>
      </c>
      <c r="K717">
        <f>_xlfn.XLOOKUP(Sales_Details__2[[#This Row],[Product_ID]],Prod_ID[Product_ID],Prod_ID[Cost])</f>
        <v>431.67</v>
      </c>
      <c r="L717">
        <f>Sales_Details__2[[#This Row],[Total_Amount]]-(Sales_Details__2[[#This Row],[Quantity]]*Sales_Details__2[[#This Row],[Cost]])</f>
        <v>1412.6984</v>
      </c>
      <c r="M717" t="str">
        <f t="shared" si="19"/>
        <v>11-20%</v>
      </c>
    </row>
    <row r="718" spans="1:13">
      <c r="A718" t="s">
        <v>2540</v>
      </c>
      <c r="B718" s="2">
        <v>45795</v>
      </c>
      <c r="C718" t="s">
        <v>872</v>
      </c>
      <c r="D718" t="s">
        <v>1642</v>
      </c>
      <c r="E718" t="s">
        <v>1779</v>
      </c>
      <c r="F718">
        <v>3</v>
      </c>
      <c r="G718">
        <v>79.77</v>
      </c>
      <c r="H718" s="12">
        <v>0.09</v>
      </c>
      <c r="I718" t="s">
        <v>1823</v>
      </c>
      <c r="J718">
        <v>217.77209999999999</v>
      </c>
      <c r="K718">
        <f>_xlfn.XLOOKUP(Sales_Details__2[[#This Row],[Product_ID]],Prod_ID[Product_ID],Prod_ID[Cost])</f>
        <v>241.07499999999999</v>
      </c>
      <c r="L718">
        <f>Sales_Details__2[[#This Row],[Total_Amount]]-(Sales_Details__2[[#This Row],[Quantity]]*Sales_Details__2[[#This Row],[Cost]])</f>
        <v>-505.45289999999989</v>
      </c>
      <c r="M718" t="str">
        <f t="shared" si="19"/>
        <v>6-10%</v>
      </c>
    </row>
    <row r="719" spans="1:13">
      <c r="A719" t="s">
        <v>2541</v>
      </c>
      <c r="B719" s="2">
        <v>45755</v>
      </c>
      <c r="C719" t="s">
        <v>881</v>
      </c>
      <c r="D719" t="s">
        <v>1736</v>
      </c>
      <c r="E719" t="s">
        <v>1801</v>
      </c>
      <c r="F719">
        <v>4</v>
      </c>
      <c r="G719">
        <v>603.52</v>
      </c>
      <c r="H719" s="12">
        <v>0.25</v>
      </c>
      <c r="I719" t="s">
        <v>1823</v>
      </c>
      <c r="J719">
        <v>1810.56</v>
      </c>
      <c r="K719">
        <f>_xlfn.XLOOKUP(Sales_Details__2[[#This Row],[Product_ID]],Prod_ID[Product_ID],Prod_ID[Cost])</f>
        <v>358.47</v>
      </c>
      <c r="L719">
        <f>Sales_Details__2[[#This Row],[Total_Amount]]-(Sales_Details__2[[#This Row],[Quantity]]*Sales_Details__2[[#This Row],[Cost]])</f>
        <v>376.67999999999984</v>
      </c>
      <c r="M719" t="str">
        <f t="shared" si="19"/>
        <v>21-30%</v>
      </c>
    </row>
    <row r="720" spans="1:13">
      <c r="A720" t="s">
        <v>2542</v>
      </c>
      <c r="B720" s="2">
        <v>45625</v>
      </c>
      <c r="C720" t="s">
        <v>281</v>
      </c>
      <c r="D720" t="s">
        <v>1702</v>
      </c>
      <c r="E720" t="s">
        <v>1794</v>
      </c>
      <c r="F720">
        <v>4</v>
      </c>
      <c r="G720">
        <v>453.12</v>
      </c>
      <c r="H720" s="12">
        <v>0.23</v>
      </c>
      <c r="I720" t="s">
        <v>1828</v>
      </c>
      <c r="J720">
        <v>1395.6096</v>
      </c>
      <c r="K720">
        <f>_xlfn.XLOOKUP(Sales_Details__2[[#This Row],[Product_ID]],Prod_ID[Product_ID],Prod_ID[Cost])</f>
        <v>480.9</v>
      </c>
      <c r="L720">
        <f>Sales_Details__2[[#This Row],[Total_Amount]]-(Sales_Details__2[[#This Row],[Quantity]]*Sales_Details__2[[#This Row],[Cost]])</f>
        <v>-527.99039999999991</v>
      </c>
      <c r="M720" t="str">
        <f t="shared" si="19"/>
        <v>21-30%</v>
      </c>
    </row>
    <row r="721" spans="1:13">
      <c r="A721" t="s">
        <v>2543</v>
      </c>
      <c r="B721" s="2">
        <v>45656</v>
      </c>
      <c r="C721" t="s">
        <v>1527</v>
      </c>
      <c r="D721" t="s">
        <v>1614</v>
      </c>
      <c r="E721" t="s">
        <v>1786</v>
      </c>
      <c r="F721">
        <v>2</v>
      </c>
      <c r="G721">
        <v>974.35</v>
      </c>
      <c r="H721" s="12">
        <v>0.15</v>
      </c>
      <c r="I721" t="s">
        <v>1823</v>
      </c>
      <c r="J721">
        <v>1656.395</v>
      </c>
      <c r="K721">
        <f>_xlfn.XLOOKUP(Sales_Details__2[[#This Row],[Product_ID]],Prod_ID[Product_ID],Prod_ID[Cost])</f>
        <v>179.77</v>
      </c>
      <c r="L721">
        <f>Sales_Details__2[[#This Row],[Total_Amount]]-(Sales_Details__2[[#This Row],[Quantity]]*Sales_Details__2[[#This Row],[Cost]])</f>
        <v>1296.855</v>
      </c>
      <c r="M721" t="str">
        <f t="shared" si="19"/>
        <v>11-20%</v>
      </c>
    </row>
    <row r="722" spans="1:13">
      <c r="A722" t="s">
        <v>2544</v>
      </c>
      <c r="B722" s="2">
        <v>45824</v>
      </c>
      <c r="C722" t="s">
        <v>1466</v>
      </c>
      <c r="D722" t="s">
        <v>1738</v>
      </c>
      <c r="E722" t="s">
        <v>1807</v>
      </c>
      <c r="F722">
        <v>4</v>
      </c>
      <c r="G722">
        <v>52.35</v>
      </c>
      <c r="H722" s="12">
        <v>0.23</v>
      </c>
      <c r="I722" t="s">
        <v>1828</v>
      </c>
      <c r="J722">
        <v>161.238</v>
      </c>
      <c r="K722">
        <f>_xlfn.XLOOKUP(Sales_Details__2[[#This Row],[Product_ID]],Prod_ID[Product_ID],Prod_ID[Cost])</f>
        <v>60.65</v>
      </c>
      <c r="L722">
        <f>Sales_Details__2[[#This Row],[Total_Amount]]-(Sales_Details__2[[#This Row],[Quantity]]*Sales_Details__2[[#This Row],[Cost]])</f>
        <v>-81.361999999999995</v>
      </c>
      <c r="M722" t="str">
        <f t="shared" si="19"/>
        <v>21-30%</v>
      </c>
    </row>
    <row r="723" spans="1:13">
      <c r="A723" t="s">
        <v>2545</v>
      </c>
      <c r="B723" s="2">
        <v>45824</v>
      </c>
      <c r="C723" t="s">
        <v>1157</v>
      </c>
      <c r="D723" t="s">
        <v>1678</v>
      </c>
      <c r="E723" t="s">
        <v>1807</v>
      </c>
      <c r="F723">
        <v>3</v>
      </c>
      <c r="G723">
        <v>681.58</v>
      </c>
      <c r="H723" s="12">
        <v>0.23</v>
      </c>
      <c r="I723" t="s">
        <v>1823</v>
      </c>
      <c r="J723">
        <v>1574.4498000000001</v>
      </c>
      <c r="K723">
        <f>_xlfn.XLOOKUP(Sales_Details__2[[#This Row],[Product_ID]],Prod_ID[Product_ID],Prod_ID[Cost])</f>
        <v>240.63</v>
      </c>
      <c r="L723">
        <f>Sales_Details__2[[#This Row],[Total_Amount]]-(Sales_Details__2[[#This Row],[Quantity]]*Sales_Details__2[[#This Row],[Cost]])</f>
        <v>852.55980000000011</v>
      </c>
      <c r="M723" t="str">
        <f t="shared" si="19"/>
        <v>21-30%</v>
      </c>
    </row>
    <row r="724" spans="1:13">
      <c r="A724" t="s">
        <v>2546</v>
      </c>
      <c r="B724" s="2">
        <v>45384</v>
      </c>
      <c r="C724" t="s">
        <v>585</v>
      </c>
      <c r="D724" t="s">
        <v>1714</v>
      </c>
      <c r="E724" t="s">
        <v>1801</v>
      </c>
      <c r="F724">
        <v>3</v>
      </c>
      <c r="G724">
        <v>71.23</v>
      </c>
      <c r="H724" s="12">
        <v>0.03</v>
      </c>
      <c r="I724" t="s">
        <v>1823</v>
      </c>
      <c r="J724">
        <v>207.27930000000001</v>
      </c>
      <c r="K724">
        <f>_xlfn.XLOOKUP(Sales_Details__2[[#This Row],[Product_ID]],Prod_ID[Product_ID],Prod_ID[Cost])</f>
        <v>305.49</v>
      </c>
      <c r="L724">
        <f>Sales_Details__2[[#This Row],[Total_Amount]]-(Sales_Details__2[[#This Row],[Quantity]]*Sales_Details__2[[#This Row],[Cost]])</f>
        <v>-709.19069999999999</v>
      </c>
      <c r="M724" t="str">
        <f t="shared" si="19"/>
        <v>0-5%</v>
      </c>
    </row>
    <row r="725" spans="1:13">
      <c r="A725" t="s">
        <v>2547</v>
      </c>
      <c r="B725" s="2">
        <v>45379</v>
      </c>
      <c r="C725" t="s">
        <v>773</v>
      </c>
      <c r="D725" t="s">
        <v>1578</v>
      </c>
      <c r="E725" t="s">
        <v>1799</v>
      </c>
      <c r="F725">
        <v>1</v>
      </c>
      <c r="G725">
        <v>31.36</v>
      </c>
      <c r="H725" s="12">
        <v>0.21</v>
      </c>
      <c r="I725" t="s">
        <v>1828</v>
      </c>
      <c r="J725">
        <v>24.7744</v>
      </c>
      <c r="K725">
        <f>_xlfn.XLOOKUP(Sales_Details__2[[#This Row],[Product_ID]],Prod_ID[Product_ID],Prod_ID[Cost])</f>
        <v>465.34</v>
      </c>
      <c r="L725">
        <f>Sales_Details__2[[#This Row],[Total_Amount]]-(Sales_Details__2[[#This Row],[Quantity]]*Sales_Details__2[[#This Row],[Cost]])</f>
        <v>-440.56559999999996</v>
      </c>
      <c r="M725" t="str">
        <f t="shared" si="19"/>
        <v>21-30%</v>
      </c>
    </row>
    <row r="726" spans="1:13">
      <c r="A726" t="s">
        <v>2548</v>
      </c>
      <c r="B726" s="2">
        <v>45674</v>
      </c>
      <c r="C726" t="s">
        <v>1071</v>
      </c>
      <c r="D726" t="s">
        <v>1630</v>
      </c>
      <c r="E726" t="s">
        <v>1797</v>
      </c>
      <c r="F726">
        <v>2</v>
      </c>
      <c r="G726">
        <v>555.54999999999995</v>
      </c>
      <c r="H726" s="12">
        <v>0.14000000000000001</v>
      </c>
      <c r="I726" t="s">
        <v>1823</v>
      </c>
      <c r="J726">
        <v>955.54600000000005</v>
      </c>
      <c r="K726">
        <f>_xlfn.XLOOKUP(Sales_Details__2[[#This Row],[Product_ID]],Prod_ID[Product_ID],Prod_ID[Cost])</f>
        <v>313.26</v>
      </c>
      <c r="L726">
        <f>Sales_Details__2[[#This Row],[Total_Amount]]-(Sales_Details__2[[#This Row],[Quantity]]*Sales_Details__2[[#This Row],[Cost]])</f>
        <v>329.02600000000007</v>
      </c>
      <c r="M726" t="str">
        <f t="shared" si="19"/>
        <v>11-20%</v>
      </c>
    </row>
    <row r="727" spans="1:13">
      <c r="A727" t="s">
        <v>2549</v>
      </c>
      <c r="B727" s="2">
        <v>45760</v>
      </c>
      <c r="C727" t="s">
        <v>803</v>
      </c>
      <c r="D727" t="s">
        <v>1680</v>
      </c>
      <c r="E727" t="s">
        <v>1804</v>
      </c>
      <c r="F727">
        <v>4</v>
      </c>
      <c r="G727">
        <v>805.99</v>
      </c>
      <c r="H727" s="12">
        <v>0.06</v>
      </c>
      <c r="I727" t="s">
        <v>1823</v>
      </c>
      <c r="J727">
        <v>3030.5223999999998</v>
      </c>
      <c r="K727">
        <f>_xlfn.XLOOKUP(Sales_Details__2[[#This Row],[Product_ID]],Prod_ID[Product_ID],Prod_ID[Cost])</f>
        <v>340.39</v>
      </c>
      <c r="L727">
        <f>Sales_Details__2[[#This Row],[Total_Amount]]-(Sales_Details__2[[#This Row],[Quantity]]*Sales_Details__2[[#This Row],[Cost]])</f>
        <v>1668.9623999999999</v>
      </c>
      <c r="M727" t="str">
        <f t="shared" si="19"/>
        <v>6-10%</v>
      </c>
    </row>
    <row r="728" spans="1:13">
      <c r="A728" t="s">
        <v>2550</v>
      </c>
      <c r="B728" s="2">
        <v>45474</v>
      </c>
      <c r="C728" t="s">
        <v>1211</v>
      </c>
      <c r="D728" t="s">
        <v>1690</v>
      </c>
      <c r="E728" t="s">
        <v>1757</v>
      </c>
      <c r="F728">
        <v>1</v>
      </c>
      <c r="G728">
        <v>506.55</v>
      </c>
      <c r="H728" s="12">
        <v>0.28000000000000003</v>
      </c>
      <c r="I728" t="s">
        <v>1823</v>
      </c>
      <c r="J728">
        <v>364.71600000000001</v>
      </c>
      <c r="K728">
        <f>_xlfn.XLOOKUP(Sales_Details__2[[#This Row],[Product_ID]],Prod_ID[Product_ID],Prod_ID[Cost])</f>
        <v>214.32</v>
      </c>
      <c r="L728">
        <f>Sales_Details__2[[#This Row],[Total_Amount]]-(Sales_Details__2[[#This Row],[Quantity]]*Sales_Details__2[[#This Row],[Cost]])</f>
        <v>150.39600000000002</v>
      </c>
      <c r="M728" t="str">
        <f t="shared" si="19"/>
        <v>21-30%</v>
      </c>
    </row>
    <row r="729" spans="1:13">
      <c r="A729" t="s">
        <v>2551</v>
      </c>
      <c r="B729" s="2">
        <v>45640</v>
      </c>
      <c r="C729" t="s">
        <v>447</v>
      </c>
      <c r="D729" t="s">
        <v>1630</v>
      </c>
      <c r="E729" t="s">
        <v>1792</v>
      </c>
      <c r="F729">
        <v>3</v>
      </c>
      <c r="G729">
        <v>28.69</v>
      </c>
      <c r="H729" s="12">
        <v>0.02</v>
      </c>
      <c r="I729" t="s">
        <v>1823</v>
      </c>
      <c r="J729">
        <v>84.348600000000005</v>
      </c>
      <c r="K729">
        <f>_xlfn.XLOOKUP(Sales_Details__2[[#This Row],[Product_ID]],Prod_ID[Product_ID],Prod_ID[Cost])</f>
        <v>313.26</v>
      </c>
      <c r="L729">
        <f>Sales_Details__2[[#This Row],[Total_Amount]]-(Sales_Details__2[[#This Row],[Quantity]]*Sales_Details__2[[#This Row],[Cost]])</f>
        <v>-855.43139999999994</v>
      </c>
      <c r="M729" t="str">
        <f t="shared" si="19"/>
        <v>0-5%</v>
      </c>
    </row>
    <row r="730" spans="1:13">
      <c r="A730" t="s">
        <v>2552</v>
      </c>
      <c r="B730" s="2">
        <v>45253</v>
      </c>
      <c r="C730" t="s">
        <v>1208</v>
      </c>
      <c r="D730" t="s">
        <v>1700</v>
      </c>
      <c r="E730" t="s">
        <v>1769</v>
      </c>
      <c r="F730">
        <v>1</v>
      </c>
      <c r="G730">
        <v>106.07</v>
      </c>
      <c r="H730" s="12">
        <v>0.23</v>
      </c>
      <c r="I730" t="s">
        <v>1828</v>
      </c>
      <c r="J730">
        <v>81.673900000000003</v>
      </c>
      <c r="K730">
        <f>_xlfn.XLOOKUP(Sales_Details__2[[#This Row],[Product_ID]],Prod_ID[Product_ID],Prod_ID[Cost])</f>
        <v>392.89</v>
      </c>
      <c r="L730">
        <f>Sales_Details__2[[#This Row],[Total_Amount]]-(Sales_Details__2[[#This Row],[Quantity]]*Sales_Details__2[[#This Row],[Cost]])</f>
        <v>-311.21609999999998</v>
      </c>
      <c r="M730" t="str">
        <f t="shared" si="19"/>
        <v>21-30%</v>
      </c>
    </row>
    <row r="731" spans="1:13">
      <c r="A731" t="s">
        <v>2553</v>
      </c>
      <c r="B731" s="2">
        <v>45225</v>
      </c>
      <c r="C731" t="s">
        <v>830</v>
      </c>
      <c r="D731" t="s">
        <v>1730</v>
      </c>
      <c r="E731" t="s">
        <v>1752</v>
      </c>
      <c r="F731">
        <v>4</v>
      </c>
      <c r="G731">
        <v>289.77</v>
      </c>
      <c r="H731" s="12">
        <v>0.06</v>
      </c>
      <c r="I731" t="s">
        <v>1825</v>
      </c>
      <c r="J731">
        <v>1089.5352</v>
      </c>
      <c r="K731">
        <f>_xlfn.XLOOKUP(Sales_Details__2[[#This Row],[Product_ID]],Prod_ID[Product_ID],Prod_ID[Cost])</f>
        <v>438.25</v>
      </c>
      <c r="L731">
        <f>Sales_Details__2[[#This Row],[Total_Amount]]-(Sales_Details__2[[#This Row],[Quantity]]*Sales_Details__2[[#This Row],[Cost]])</f>
        <v>-663.46479999999997</v>
      </c>
      <c r="M731" t="str">
        <f t="shared" si="19"/>
        <v>6-10%</v>
      </c>
    </row>
    <row r="732" spans="1:13">
      <c r="A732" t="s">
        <v>2554</v>
      </c>
      <c r="B732" s="2">
        <v>45263</v>
      </c>
      <c r="C732" t="s">
        <v>523</v>
      </c>
      <c r="D732" t="s">
        <v>1714</v>
      </c>
      <c r="E732" t="s">
        <v>1810</v>
      </c>
      <c r="F732">
        <v>2</v>
      </c>
      <c r="G732">
        <v>354.26</v>
      </c>
      <c r="H732" s="12">
        <v>0.01</v>
      </c>
      <c r="I732" t="s">
        <v>1828</v>
      </c>
      <c r="J732">
        <v>701.4348</v>
      </c>
      <c r="K732">
        <f>_xlfn.XLOOKUP(Sales_Details__2[[#This Row],[Product_ID]],Prod_ID[Product_ID],Prod_ID[Cost])</f>
        <v>305.49</v>
      </c>
      <c r="L732">
        <f>Sales_Details__2[[#This Row],[Total_Amount]]-(Sales_Details__2[[#This Row],[Quantity]]*Sales_Details__2[[#This Row],[Cost]])</f>
        <v>90.454799999999977</v>
      </c>
      <c r="M732" t="str">
        <f t="shared" si="19"/>
        <v>0-5%</v>
      </c>
    </row>
    <row r="733" spans="1:13">
      <c r="A733" t="s">
        <v>2555</v>
      </c>
      <c r="B733" s="2">
        <v>45554</v>
      </c>
      <c r="C733" t="s">
        <v>1202</v>
      </c>
      <c r="D733" t="s">
        <v>1684</v>
      </c>
      <c r="E733" t="s">
        <v>1799</v>
      </c>
      <c r="F733">
        <v>1</v>
      </c>
      <c r="G733">
        <v>522.72</v>
      </c>
      <c r="H733" s="12">
        <v>0.25</v>
      </c>
      <c r="I733" t="s">
        <v>1825</v>
      </c>
      <c r="J733">
        <v>392.04</v>
      </c>
      <c r="K733">
        <f>_xlfn.XLOOKUP(Sales_Details__2[[#This Row],[Product_ID]],Prod_ID[Product_ID],Prod_ID[Cost])</f>
        <v>243.7</v>
      </c>
      <c r="L733">
        <f>Sales_Details__2[[#This Row],[Total_Amount]]-(Sales_Details__2[[#This Row],[Quantity]]*Sales_Details__2[[#This Row],[Cost]])</f>
        <v>148.34000000000003</v>
      </c>
      <c r="M733" t="str">
        <f t="shared" si="19"/>
        <v>21-30%</v>
      </c>
    </row>
    <row r="734" spans="1:13">
      <c r="A734" t="s">
        <v>2556</v>
      </c>
      <c r="B734" s="2">
        <v>45569</v>
      </c>
      <c r="C734" t="s">
        <v>214</v>
      </c>
      <c r="D734" t="s">
        <v>1555</v>
      </c>
      <c r="E734" t="s">
        <v>1786</v>
      </c>
      <c r="F734">
        <v>3</v>
      </c>
      <c r="G734">
        <v>966.02</v>
      </c>
      <c r="H734" s="12">
        <v>0.03</v>
      </c>
      <c r="I734" t="s">
        <v>1828</v>
      </c>
      <c r="J734">
        <v>2811.1181999999999</v>
      </c>
      <c r="K734">
        <f>_xlfn.XLOOKUP(Sales_Details__2[[#This Row],[Product_ID]],Prod_ID[Product_ID],Prod_ID[Cost])</f>
        <v>261</v>
      </c>
      <c r="L734">
        <f>Sales_Details__2[[#This Row],[Total_Amount]]-(Sales_Details__2[[#This Row],[Quantity]]*Sales_Details__2[[#This Row],[Cost]])</f>
        <v>2028.1181999999999</v>
      </c>
      <c r="M734" t="str">
        <f t="shared" si="19"/>
        <v>0-5%</v>
      </c>
    </row>
    <row r="735" spans="1:13">
      <c r="A735" t="s">
        <v>2557</v>
      </c>
      <c r="B735" s="2">
        <v>45217</v>
      </c>
      <c r="C735" t="s">
        <v>724</v>
      </c>
      <c r="D735" t="s">
        <v>1648</v>
      </c>
      <c r="E735" t="s">
        <v>1807</v>
      </c>
      <c r="F735">
        <v>1</v>
      </c>
      <c r="G735">
        <v>498.61</v>
      </c>
      <c r="H735" s="12">
        <v>0.04</v>
      </c>
      <c r="I735" t="s">
        <v>1825</v>
      </c>
      <c r="J735">
        <v>478.66559999999998</v>
      </c>
      <c r="K735">
        <f>_xlfn.XLOOKUP(Sales_Details__2[[#This Row],[Product_ID]],Prod_ID[Product_ID],Prod_ID[Cost])</f>
        <v>190.29</v>
      </c>
      <c r="L735">
        <f>Sales_Details__2[[#This Row],[Total_Amount]]-(Sales_Details__2[[#This Row],[Quantity]]*Sales_Details__2[[#This Row],[Cost]])</f>
        <v>288.37559999999996</v>
      </c>
      <c r="M735" t="str">
        <f t="shared" si="19"/>
        <v>0-5%</v>
      </c>
    </row>
    <row r="736" spans="1:13">
      <c r="A736" t="s">
        <v>2558</v>
      </c>
      <c r="B736" s="2">
        <v>45783</v>
      </c>
      <c r="C736" t="s">
        <v>1038</v>
      </c>
      <c r="D736" t="s">
        <v>1632</v>
      </c>
      <c r="E736" t="s">
        <v>1776</v>
      </c>
      <c r="F736">
        <v>4</v>
      </c>
      <c r="G736">
        <v>758.27</v>
      </c>
      <c r="H736" s="12">
        <v>0.05</v>
      </c>
      <c r="I736" t="s">
        <v>1825</v>
      </c>
      <c r="J736">
        <v>2881.4259999999999</v>
      </c>
      <c r="K736">
        <f>_xlfn.XLOOKUP(Sales_Details__2[[#This Row],[Product_ID]],Prod_ID[Product_ID],Prod_ID[Cost])</f>
        <v>450.71</v>
      </c>
      <c r="L736">
        <f>Sales_Details__2[[#This Row],[Total_Amount]]-(Sales_Details__2[[#This Row],[Quantity]]*Sales_Details__2[[#This Row],[Cost]])</f>
        <v>1078.586</v>
      </c>
      <c r="M736" t="str">
        <f t="shared" si="19"/>
        <v>0-5%</v>
      </c>
    </row>
    <row r="737" spans="1:13">
      <c r="A737" t="s">
        <v>2559</v>
      </c>
      <c r="B737" s="2">
        <v>45371</v>
      </c>
      <c r="C737" t="s">
        <v>648</v>
      </c>
      <c r="D737" t="s">
        <v>1551</v>
      </c>
      <c r="E737" t="s">
        <v>1761</v>
      </c>
      <c r="F737">
        <v>2</v>
      </c>
      <c r="G737">
        <v>371.03</v>
      </c>
      <c r="H737" s="12">
        <v>0.23</v>
      </c>
      <c r="I737" t="s">
        <v>1825</v>
      </c>
      <c r="J737">
        <v>571.38620000000003</v>
      </c>
      <c r="K737">
        <f>_xlfn.XLOOKUP(Sales_Details__2[[#This Row],[Product_ID]],Prod_ID[Product_ID],Prod_ID[Cost])</f>
        <v>364.67</v>
      </c>
      <c r="L737">
        <f>Sales_Details__2[[#This Row],[Total_Amount]]-(Sales_Details__2[[#This Row],[Quantity]]*Sales_Details__2[[#This Row],[Cost]])</f>
        <v>-157.9538</v>
      </c>
      <c r="M737" t="str">
        <f t="shared" si="19"/>
        <v>21-30%</v>
      </c>
    </row>
    <row r="738" spans="1:13">
      <c r="A738" t="s">
        <v>2560</v>
      </c>
      <c r="B738" s="2">
        <v>45453</v>
      </c>
      <c r="C738" t="s">
        <v>1112</v>
      </c>
      <c r="D738" t="s">
        <v>1730</v>
      </c>
      <c r="E738" t="s">
        <v>1807</v>
      </c>
      <c r="F738">
        <v>1</v>
      </c>
      <c r="G738">
        <v>230.32</v>
      </c>
      <c r="H738" s="12">
        <v>0.05</v>
      </c>
      <c r="I738" t="s">
        <v>1828</v>
      </c>
      <c r="J738">
        <v>218.804</v>
      </c>
      <c r="K738">
        <f>_xlfn.XLOOKUP(Sales_Details__2[[#This Row],[Product_ID]],Prod_ID[Product_ID],Prod_ID[Cost])</f>
        <v>438.25</v>
      </c>
      <c r="L738">
        <f>Sales_Details__2[[#This Row],[Total_Amount]]-(Sales_Details__2[[#This Row],[Quantity]]*Sales_Details__2[[#This Row],[Cost]])</f>
        <v>-219.446</v>
      </c>
      <c r="M738" t="str">
        <f t="shared" si="19"/>
        <v>0-5%</v>
      </c>
    </row>
    <row r="739" spans="1:13">
      <c r="A739" t="s">
        <v>2561</v>
      </c>
      <c r="B739" s="2">
        <v>45526</v>
      </c>
      <c r="C739" t="s">
        <v>1074</v>
      </c>
      <c r="D739" t="s">
        <v>1670</v>
      </c>
      <c r="E739" t="s">
        <v>1776</v>
      </c>
      <c r="F739">
        <v>2</v>
      </c>
      <c r="G739">
        <v>985.43</v>
      </c>
      <c r="H739" s="12">
        <v>0.28000000000000003</v>
      </c>
      <c r="I739" t="s">
        <v>1828</v>
      </c>
      <c r="J739">
        <v>1419.0192</v>
      </c>
      <c r="K739">
        <f>_xlfn.XLOOKUP(Sales_Details__2[[#This Row],[Product_ID]],Prod_ID[Product_ID],Prod_ID[Cost])</f>
        <v>103.45</v>
      </c>
      <c r="L739">
        <f>Sales_Details__2[[#This Row],[Total_Amount]]-(Sales_Details__2[[#This Row],[Quantity]]*Sales_Details__2[[#This Row],[Cost]])</f>
        <v>1212.1191999999999</v>
      </c>
      <c r="M739" t="str">
        <f t="shared" si="19"/>
        <v>21-30%</v>
      </c>
    </row>
    <row r="740" spans="1:13">
      <c r="A740" t="s">
        <v>2562</v>
      </c>
      <c r="B740" s="2">
        <v>45756</v>
      </c>
      <c r="C740" t="s">
        <v>1310</v>
      </c>
      <c r="D740" t="s">
        <v>1565</v>
      </c>
      <c r="E740" t="s">
        <v>1769</v>
      </c>
      <c r="F740">
        <v>2</v>
      </c>
      <c r="G740">
        <v>492.5</v>
      </c>
      <c r="H740" s="12">
        <v>0.3</v>
      </c>
      <c r="I740" t="s">
        <v>1825</v>
      </c>
      <c r="J740">
        <v>689.5</v>
      </c>
      <c r="K740">
        <f>_xlfn.XLOOKUP(Sales_Details__2[[#This Row],[Product_ID]],Prod_ID[Product_ID],Prod_ID[Cost])</f>
        <v>495.72</v>
      </c>
      <c r="L740">
        <f>Sales_Details__2[[#This Row],[Total_Amount]]-(Sales_Details__2[[#This Row],[Quantity]]*Sales_Details__2[[#This Row],[Cost]])</f>
        <v>-301.94000000000005</v>
      </c>
      <c r="M740" t="str">
        <f t="shared" si="19"/>
        <v>21-30%</v>
      </c>
    </row>
    <row r="741" spans="1:13">
      <c r="A741" t="s">
        <v>2563</v>
      </c>
      <c r="B741" s="2">
        <v>45657</v>
      </c>
      <c r="C741" t="s">
        <v>1139</v>
      </c>
      <c r="D741" t="s">
        <v>1640</v>
      </c>
      <c r="E741" t="s">
        <v>1792</v>
      </c>
      <c r="F741">
        <v>2</v>
      </c>
      <c r="G741">
        <v>213.69</v>
      </c>
      <c r="H741" s="12">
        <v>0.28000000000000003</v>
      </c>
      <c r="I741" t="s">
        <v>1825</v>
      </c>
      <c r="J741">
        <v>307.71359999999999</v>
      </c>
      <c r="K741">
        <f>_xlfn.XLOOKUP(Sales_Details__2[[#This Row],[Product_ID]],Prod_ID[Product_ID],Prod_ID[Cost])</f>
        <v>167.34</v>
      </c>
      <c r="L741">
        <f>Sales_Details__2[[#This Row],[Total_Amount]]-(Sales_Details__2[[#This Row],[Quantity]]*Sales_Details__2[[#This Row],[Cost]])</f>
        <v>-26.966400000000021</v>
      </c>
      <c r="M741" t="str">
        <f t="shared" si="19"/>
        <v>21-30%</v>
      </c>
    </row>
    <row r="742" spans="1:13">
      <c r="A742" t="s">
        <v>2564</v>
      </c>
      <c r="B742" s="2">
        <v>45716</v>
      </c>
      <c r="C742" t="s">
        <v>241</v>
      </c>
      <c r="D742" t="s">
        <v>1588</v>
      </c>
      <c r="E742" t="s">
        <v>1782</v>
      </c>
      <c r="F742">
        <v>4</v>
      </c>
      <c r="G742">
        <v>618.83000000000004</v>
      </c>
      <c r="H742" s="12">
        <v>0.08</v>
      </c>
      <c r="I742" t="s">
        <v>1825</v>
      </c>
      <c r="J742">
        <v>2277.2944000000002</v>
      </c>
      <c r="K742">
        <f>_xlfn.XLOOKUP(Sales_Details__2[[#This Row],[Product_ID]],Prod_ID[Product_ID],Prod_ID[Cost])</f>
        <v>131.51</v>
      </c>
      <c r="L742">
        <f>Sales_Details__2[[#This Row],[Total_Amount]]-(Sales_Details__2[[#This Row],[Quantity]]*Sales_Details__2[[#This Row],[Cost]])</f>
        <v>1751.2544000000003</v>
      </c>
      <c r="M742" t="str">
        <f t="shared" si="19"/>
        <v>6-10%</v>
      </c>
    </row>
    <row r="743" spans="1:13">
      <c r="A743" t="s">
        <v>2565</v>
      </c>
      <c r="B743" s="2">
        <v>45313</v>
      </c>
      <c r="C743" t="s">
        <v>335</v>
      </c>
      <c r="D743" t="s">
        <v>1666</v>
      </c>
      <c r="E743" t="s">
        <v>1792</v>
      </c>
      <c r="F743">
        <v>2</v>
      </c>
      <c r="G743">
        <v>81.16</v>
      </c>
      <c r="H743" s="12">
        <v>0.16</v>
      </c>
      <c r="I743" t="s">
        <v>1825</v>
      </c>
      <c r="J743">
        <v>136.34880000000001</v>
      </c>
      <c r="K743">
        <f>_xlfn.XLOOKUP(Sales_Details__2[[#This Row],[Product_ID]],Prod_ID[Product_ID],Prod_ID[Cost])</f>
        <v>17.309999999999999</v>
      </c>
      <c r="L743">
        <f>Sales_Details__2[[#This Row],[Total_Amount]]-(Sales_Details__2[[#This Row],[Quantity]]*Sales_Details__2[[#This Row],[Cost]])</f>
        <v>101.72880000000001</v>
      </c>
      <c r="M743" t="str">
        <f t="shared" si="19"/>
        <v>11-20%</v>
      </c>
    </row>
    <row r="744" spans="1:13">
      <c r="A744" t="s">
        <v>2566</v>
      </c>
      <c r="B744" s="2">
        <v>45372</v>
      </c>
      <c r="C744" t="s">
        <v>20</v>
      </c>
      <c r="D744" t="s">
        <v>1720</v>
      </c>
      <c r="E744" t="s">
        <v>1786</v>
      </c>
      <c r="F744">
        <v>1</v>
      </c>
      <c r="G744">
        <v>431.69</v>
      </c>
      <c r="H744" s="12">
        <v>0.09</v>
      </c>
      <c r="I744" t="s">
        <v>1823</v>
      </c>
      <c r="J744">
        <v>392.83789999999999</v>
      </c>
      <c r="K744">
        <f>_xlfn.XLOOKUP(Sales_Details__2[[#This Row],[Product_ID]],Prod_ID[Product_ID],Prod_ID[Cost])</f>
        <v>176.07</v>
      </c>
      <c r="L744">
        <f>Sales_Details__2[[#This Row],[Total_Amount]]-(Sales_Details__2[[#This Row],[Quantity]]*Sales_Details__2[[#This Row],[Cost]])</f>
        <v>216.7679</v>
      </c>
      <c r="M744" t="str">
        <f t="shared" si="19"/>
        <v>6-10%</v>
      </c>
    </row>
    <row r="745" spans="1:13">
      <c r="A745" t="s">
        <v>2567</v>
      </c>
      <c r="B745" s="2">
        <v>45648</v>
      </c>
      <c r="C745" t="s">
        <v>1260</v>
      </c>
      <c r="D745" t="s">
        <v>1584</v>
      </c>
      <c r="E745" t="s">
        <v>1773</v>
      </c>
      <c r="F745">
        <v>3</v>
      </c>
      <c r="G745">
        <v>438.65</v>
      </c>
      <c r="H745" s="12">
        <v>0.28999999999999998</v>
      </c>
      <c r="I745" t="s">
        <v>1825</v>
      </c>
      <c r="J745">
        <v>934.32449999999994</v>
      </c>
      <c r="K745">
        <f>_xlfn.XLOOKUP(Sales_Details__2[[#This Row],[Product_ID]],Prod_ID[Product_ID],Prod_ID[Cost])</f>
        <v>303.74666666666667</v>
      </c>
      <c r="L745">
        <f>Sales_Details__2[[#This Row],[Total_Amount]]-(Sales_Details__2[[#This Row],[Quantity]]*Sales_Details__2[[#This Row],[Cost]])</f>
        <v>23.084499999999935</v>
      </c>
      <c r="M745" t="str">
        <f t="shared" si="19"/>
        <v>21-30%</v>
      </c>
    </row>
    <row r="746" spans="1:13">
      <c r="A746" t="s">
        <v>2568</v>
      </c>
      <c r="B746" s="2">
        <v>45384</v>
      </c>
      <c r="C746" t="s">
        <v>571</v>
      </c>
      <c r="D746" t="s">
        <v>1706</v>
      </c>
      <c r="E746" t="s">
        <v>1766</v>
      </c>
      <c r="F746">
        <v>3</v>
      </c>
      <c r="G746">
        <v>339.41</v>
      </c>
      <c r="H746" s="12">
        <v>0.26</v>
      </c>
      <c r="I746" t="s">
        <v>1823</v>
      </c>
      <c r="J746">
        <v>753.49019999999996</v>
      </c>
      <c r="K746">
        <f>_xlfn.XLOOKUP(Sales_Details__2[[#This Row],[Product_ID]],Prod_ID[Product_ID],Prod_ID[Cost])</f>
        <v>228.53</v>
      </c>
      <c r="L746">
        <f>Sales_Details__2[[#This Row],[Total_Amount]]-(Sales_Details__2[[#This Row],[Quantity]]*Sales_Details__2[[#This Row],[Cost]])</f>
        <v>67.900199999999927</v>
      </c>
      <c r="M746" t="str">
        <f t="shared" si="19"/>
        <v>21-30%</v>
      </c>
    </row>
    <row r="747" spans="1:13">
      <c r="A747" t="s">
        <v>2569</v>
      </c>
      <c r="B747" s="2">
        <v>45687</v>
      </c>
      <c r="C747" t="s">
        <v>1449</v>
      </c>
      <c r="D747" t="s">
        <v>1706</v>
      </c>
      <c r="E747" t="s">
        <v>1786</v>
      </c>
      <c r="F747">
        <v>4</v>
      </c>
      <c r="G747">
        <v>848.47</v>
      </c>
      <c r="H747" s="12">
        <v>0.21</v>
      </c>
      <c r="I747" t="s">
        <v>1828</v>
      </c>
      <c r="J747">
        <v>2681.1651999999999</v>
      </c>
      <c r="K747">
        <f>_xlfn.XLOOKUP(Sales_Details__2[[#This Row],[Product_ID]],Prod_ID[Product_ID],Prod_ID[Cost])</f>
        <v>228.53</v>
      </c>
      <c r="L747">
        <f>Sales_Details__2[[#This Row],[Total_Amount]]-(Sales_Details__2[[#This Row],[Quantity]]*Sales_Details__2[[#This Row],[Cost]])</f>
        <v>1767.0452</v>
      </c>
      <c r="M747" t="str">
        <f t="shared" si="19"/>
        <v>21-30%</v>
      </c>
    </row>
    <row r="748" spans="1:13">
      <c r="A748" t="s">
        <v>2570</v>
      </c>
      <c r="B748" s="2">
        <v>45747</v>
      </c>
      <c r="C748" t="s">
        <v>631</v>
      </c>
      <c r="D748" t="s">
        <v>1682</v>
      </c>
      <c r="E748" t="s">
        <v>1782</v>
      </c>
      <c r="F748">
        <v>1</v>
      </c>
      <c r="G748">
        <v>664.87</v>
      </c>
      <c r="H748" s="12">
        <v>0.08</v>
      </c>
      <c r="I748" t="s">
        <v>1825</v>
      </c>
      <c r="J748">
        <v>611.68039999999996</v>
      </c>
      <c r="K748">
        <f>_xlfn.XLOOKUP(Sales_Details__2[[#This Row],[Product_ID]],Prod_ID[Product_ID],Prod_ID[Cost])</f>
        <v>349.17</v>
      </c>
      <c r="L748">
        <f>Sales_Details__2[[#This Row],[Total_Amount]]-(Sales_Details__2[[#This Row],[Quantity]]*Sales_Details__2[[#This Row],[Cost]])</f>
        <v>262.51039999999995</v>
      </c>
      <c r="M748" t="str">
        <f t="shared" si="19"/>
        <v>6-10%</v>
      </c>
    </row>
    <row r="749" spans="1:13">
      <c r="A749" t="s">
        <v>2571</v>
      </c>
      <c r="B749" s="2">
        <v>45687</v>
      </c>
      <c r="C749" t="s">
        <v>353</v>
      </c>
      <c r="D749" t="s">
        <v>1596</v>
      </c>
      <c r="E749" t="s">
        <v>1779</v>
      </c>
      <c r="F749">
        <v>1</v>
      </c>
      <c r="G749">
        <v>412.11</v>
      </c>
      <c r="H749" s="12">
        <v>0.23</v>
      </c>
      <c r="I749" t="s">
        <v>1825</v>
      </c>
      <c r="J749">
        <v>317.32470000000001</v>
      </c>
      <c r="K749">
        <f>_xlfn.XLOOKUP(Sales_Details__2[[#This Row],[Product_ID]],Prod_ID[Product_ID],Prod_ID[Cost])</f>
        <v>166.06</v>
      </c>
      <c r="L749">
        <f>Sales_Details__2[[#This Row],[Total_Amount]]-(Sales_Details__2[[#This Row],[Quantity]]*Sales_Details__2[[#This Row],[Cost]])</f>
        <v>151.2647</v>
      </c>
      <c r="M749" t="str">
        <f t="shared" si="19"/>
        <v>21-30%</v>
      </c>
    </row>
    <row r="750" spans="1:13">
      <c r="A750" t="s">
        <v>2572</v>
      </c>
      <c r="B750" s="2">
        <v>45916</v>
      </c>
      <c r="C750" t="s">
        <v>422</v>
      </c>
      <c r="D750" t="s">
        <v>1736</v>
      </c>
      <c r="E750" t="s">
        <v>1757</v>
      </c>
      <c r="F750">
        <v>1</v>
      </c>
      <c r="G750">
        <v>126.09</v>
      </c>
      <c r="H750" s="12">
        <v>0.05</v>
      </c>
      <c r="I750" t="s">
        <v>1828</v>
      </c>
      <c r="J750">
        <v>119.7855</v>
      </c>
      <c r="K750">
        <f>_xlfn.XLOOKUP(Sales_Details__2[[#This Row],[Product_ID]],Prod_ID[Product_ID],Prod_ID[Cost])</f>
        <v>358.47</v>
      </c>
      <c r="L750">
        <f>Sales_Details__2[[#This Row],[Total_Amount]]-(Sales_Details__2[[#This Row],[Quantity]]*Sales_Details__2[[#This Row],[Cost]])</f>
        <v>-238.68450000000001</v>
      </c>
      <c r="M750" t="str">
        <f t="shared" si="19"/>
        <v>0-5%</v>
      </c>
    </row>
    <row r="751" spans="1:13">
      <c r="A751" t="s">
        <v>2573</v>
      </c>
      <c r="B751" s="2">
        <v>45917</v>
      </c>
      <c r="C751" t="s">
        <v>648</v>
      </c>
      <c r="D751" t="s">
        <v>1682</v>
      </c>
      <c r="E751" t="s">
        <v>1789</v>
      </c>
      <c r="F751">
        <v>4</v>
      </c>
      <c r="G751">
        <v>602.39</v>
      </c>
      <c r="H751" s="12">
        <v>0.19</v>
      </c>
      <c r="I751" t="s">
        <v>1828</v>
      </c>
      <c r="J751">
        <v>1951.7436</v>
      </c>
      <c r="K751">
        <f>_xlfn.XLOOKUP(Sales_Details__2[[#This Row],[Product_ID]],Prod_ID[Product_ID],Prod_ID[Cost])</f>
        <v>349.17</v>
      </c>
      <c r="L751">
        <f>Sales_Details__2[[#This Row],[Total_Amount]]-(Sales_Details__2[[#This Row],[Quantity]]*Sales_Details__2[[#This Row],[Cost]])</f>
        <v>555.06359999999995</v>
      </c>
      <c r="M751" t="str">
        <f t="shared" si="19"/>
        <v>11-20%</v>
      </c>
    </row>
    <row r="752" spans="1:13">
      <c r="A752" t="s">
        <v>2574</v>
      </c>
      <c r="B752" s="2">
        <v>45941</v>
      </c>
      <c r="C752" t="s">
        <v>1023</v>
      </c>
      <c r="D752" t="s">
        <v>1712</v>
      </c>
      <c r="E752" t="s">
        <v>1766</v>
      </c>
      <c r="F752">
        <v>3</v>
      </c>
      <c r="G752">
        <v>447.69</v>
      </c>
      <c r="H752" s="12">
        <v>0.02</v>
      </c>
      <c r="I752" t="s">
        <v>1828</v>
      </c>
      <c r="J752">
        <v>1316.2085999999999</v>
      </c>
      <c r="K752">
        <f>_xlfn.XLOOKUP(Sales_Details__2[[#This Row],[Product_ID]],Prod_ID[Product_ID],Prod_ID[Cost])</f>
        <v>152.91999999999999</v>
      </c>
      <c r="L752">
        <f>Sales_Details__2[[#This Row],[Total_Amount]]-(Sales_Details__2[[#This Row],[Quantity]]*Sales_Details__2[[#This Row],[Cost]])</f>
        <v>857.44859999999994</v>
      </c>
      <c r="M752" t="str">
        <f t="shared" si="19"/>
        <v>0-5%</v>
      </c>
    </row>
    <row r="753" spans="1:13">
      <c r="A753" t="s">
        <v>2575</v>
      </c>
      <c r="B753" s="2">
        <v>45778</v>
      </c>
      <c r="C753" t="s">
        <v>794</v>
      </c>
      <c r="D753" t="s">
        <v>1616</v>
      </c>
      <c r="E753" t="s">
        <v>1766</v>
      </c>
      <c r="F753">
        <v>3</v>
      </c>
      <c r="G753">
        <v>35.159999999999997</v>
      </c>
      <c r="H753" s="12">
        <v>0.04</v>
      </c>
      <c r="I753" t="s">
        <v>1828</v>
      </c>
      <c r="J753">
        <v>101.2608</v>
      </c>
      <c r="K753">
        <f>_xlfn.XLOOKUP(Sales_Details__2[[#This Row],[Product_ID]],Prod_ID[Product_ID],Prod_ID[Cost])</f>
        <v>419.28</v>
      </c>
      <c r="L753">
        <f>Sales_Details__2[[#This Row],[Total_Amount]]-(Sales_Details__2[[#This Row],[Quantity]]*Sales_Details__2[[#This Row],[Cost]])</f>
        <v>-1156.5791999999999</v>
      </c>
      <c r="M753" t="str">
        <f t="shared" si="19"/>
        <v>0-5%</v>
      </c>
    </row>
    <row r="754" spans="1:13">
      <c r="A754" t="s">
        <v>2576</v>
      </c>
      <c r="B754" s="2">
        <v>45740</v>
      </c>
      <c r="C754" t="s">
        <v>1038</v>
      </c>
      <c r="D754" t="s">
        <v>1692</v>
      </c>
      <c r="E754" t="s">
        <v>1792</v>
      </c>
      <c r="F754">
        <v>2</v>
      </c>
      <c r="G754">
        <v>838.59</v>
      </c>
      <c r="H754" s="12">
        <v>0.18</v>
      </c>
      <c r="I754" t="s">
        <v>1828</v>
      </c>
      <c r="J754">
        <v>1375.2876000000001</v>
      </c>
      <c r="K754">
        <f>_xlfn.XLOOKUP(Sales_Details__2[[#This Row],[Product_ID]],Prod_ID[Product_ID],Prod_ID[Cost])</f>
        <v>477.61</v>
      </c>
      <c r="L754">
        <f>Sales_Details__2[[#This Row],[Total_Amount]]-(Sales_Details__2[[#This Row],[Quantity]]*Sales_Details__2[[#This Row],[Cost]])</f>
        <v>420.06760000000008</v>
      </c>
      <c r="M754" t="str">
        <f t="shared" si="19"/>
        <v>11-20%</v>
      </c>
    </row>
    <row r="755" spans="1:13">
      <c r="A755" t="s">
        <v>2577</v>
      </c>
      <c r="B755" s="2">
        <v>45598</v>
      </c>
      <c r="C755" t="s">
        <v>321</v>
      </c>
      <c r="D755" t="s">
        <v>1666</v>
      </c>
      <c r="E755" t="s">
        <v>1776</v>
      </c>
      <c r="F755">
        <v>4</v>
      </c>
      <c r="G755">
        <v>867.94</v>
      </c>
      <c r="H755" s="12">
        <v>0.26</v>
      </c>
      <c r="I755" t="s">
        <v>1825</v>
      </c>
      <c r="J755">
        <v>2569.1024000000002</v>
      </c>
      <c r="K755">
        <f>_xlfn.XLOOKUP(Sales_Details__2[[#This Row],[Product_ID]],Prod_ID[Product_ID],Prod_ID[Cost])</f>
        <v>17.309999999999999</v>
      </c>
      <c r="L755">
        <f>Sales_Details__2[[#This Row],[Total_Amount]]-(Sales_Details__2[[#This Row],[Quantity]]*Sales_Details__2[[#This Row],[Cost]])</f>
        <v>2499.8624000000004</v>
      </c>
      <c r="M755" t="str">
        <f t="shared" si="19"/>
        <v>21-30%</v>
      </c>
    </row>
    <row r="756" spans="1:13">
      <c r="A756" t="s">
        <v>2578</v>
      </c>
      <c r="B756" s="2">
        <v>45591</v>
      </c>
      <c r="C756" t="s">
        <v>643</v>
      </c>
      <c r="D756" t="s">
        <v>1626</v>
      </c>
      <c r="E756" t="s">
        <v>1807</v>
      </c>
      <c r="F756">
        <v>1</v>
      </c>
      <c r="G756">
        <v>623.88</v>
      </c>
      <c r="H756" s="12">
        <v>0.25</v>
      </c>
      <c r="I756" t="s">
        <v>1823</v>
      </c>
      <c r="J756">
        <v>467.91</v>
      </c>
      <c r="K756">
        <f>_xlfn.XLOOKUP(Sales_Details__2[[#This Row],[Product_ID]],Prod_ID[Product_ID],Prod_ID[Cost])</f>
        <v>326.06</v>
      </c>
      <c r="L756">
        <f>Sales_Details__2[[#This Row],[Total_Amount]]-(Sales_Details__2[[#This Row],[Quantity]]*Sales_Details__2[[#This Row],[Cost]])</f>
        <v>141.85000000000002</v>
      </c>
      <c r="M756" t="str">
        <f t="shared" si="19"/>
        <v>21-30%</v>
      </c>
    </row>
    <row r="757" spans="1:13">
      <c r="A757" t="s">
        <v>2579</v>
      </c>
      <c r="B757" s="2">
        <v>45546</v>
      </c>
      <c r="C757" t="s">
        <v>585</v>
      </c>
      <c r="D757" t="s">
        <v>1632</v>
      </c>
      <c r="E757" t="s">
        <v>1799</v>
      </c>
      <c r="F757">
        <v>2</v>
      </c>
      <c r="G757">
        <v>567.95000000000005</v>
      </c>
      <c r="H757" s="12">
        <v>0.12</v>
      </c>
      <c r="I757" t="s">
        <v>1825</v>
      </c>
      <c r="J757">
        <v>999.59199999999998</v>
      </c>
      <c r="K757">
        <f>_xlfn.XLOOKUP(Sales_Details__2[[#This Row],[Product_ID]],Prod_ID[Product_ID],Prod_ID[Cost])</f>
        <v>450.71</v>
      </c>
      <c r="L757">
        <f>Sales_Details__2[[#This Row],[Total_Amount]]-(Sales_Details__2[[#This Row],[Quantity]]*Sales_Details__2[[#This Row],[Cost]])</f>
        <v>98.172000000000025</v>
      </c>
      <c r="M757" t="str">
        <f t="shared" si="19"/>
        <v>11-20%</v>
      </c>
    </row>
    <row r="758" spans="1:13">
      <c r="A758" t="s">
        <v>2580</v>
      </c>
      <c r="B758" s="2">
        <v>45483</v>
      </c>
      <c r="C758" t="s">
        <v>1017</v>
      </c>
      <c r="D758" t="s">
        <v>1610</v>
      </c>
      <c r="E758" t="s">
        <v>1810</v>
      </c>
      <c r="F758">
        <v>2</v>
      </c>
      <c r="G758">
        <v>671.69</v>
      </c>
      <c r="H758" s="12">
        <v>0.19</v>
      </c>
      <c r="I758" t="s">
        <v>1823</v>
      </c>
      <c r="J758">
        <v>1088.1378</v>
      </c>
      <c r="K758">
        <f>_xlfn.XLOOKUP(Sales_Details__2[[#This Row],[Product_ID]],Prod_ID[Product_ID],Prod_ID[Cost])</f>
        <v>204.39</v>
      </c>
      <c r="L758">
        <f>Sales_Details__2[[#This Row],[Total_Amount]]-(Sales_Details__2[[#This Row],[Quantity]]*Sales_Details__2[[#This Row],[Cost]])</f>
        <v>679.3578</v>
      </c>
      <c r="M758" t="str">
        <f t="shared" si="19"/>
        <v>11-20%</v>
      </c>
    </row>
    <row r="759" spans="1:13">
      <c r="A759" t="s">
        <v>2581</v>
      </c>
      <c r="B759" s="2">
        <v>45786</v>
      </c>
      <c r="C759" t="s">
        <v>672</v>
      </c>
      <c r="D759" t="s">
        <v>1557</v>
      </c>
      <c r="E759" t="s">
        <v>1779</v>
      </c>
      <c r="F759">
        <v>2</v>
      </c>
      <c r="G759">
        <v>257.95999999999998</v>
      </c>
      <c r="H759" s="12">
        <v>0.21</v>
      </c>
      <c r="I759" t="s">
        <v>1825</v>
      </c>
      <c r="J759">
        <v>407.57679999999999</v>
      </c>
      <c r="K759">
        <f>_xlfn.XLOOKUP(Sales_Details__2[[#This Row],[Product_ID]],Prod_ID[Product_ID],Prod_ID[Cost])</f>
        <v>312.8</v>
      </c>
      <c r="L759">
        <f>Sales_Details__2[[#This Row],[Total_Amount]]-(Sales_Details__2[[#This Row],[Quantity]]*Sales_Details__2[[#This Row],[Cost]])</f>
        <v>-218.02320000000003</v>
      </c>
      <c r="M759" t="str">
        <f t="shared" si="19"/>
        <v>21-30%</v>
      </c>
    </row>
    <row r="760" spans="1:13">
      <c r="A760" t="s">
        <v>2582</v>
      </c>
      <c r="B760" s="2">
        <v>45475</v>
      </c>
      <c r="C760" t="s">
        <v>666</v>
      </c>
      <c r="D760" t="s">
        <v>1744</v>
      </c>
      <c r="E760" t="s">
        <v>1813</v>
      </c>
      <c r="F760">
        <v>4</v>
      </c>
      <c r="G760">
        <v>281.48</v>
      </c>
      <c r="H760" s="12">
        <v>0.27</v>
      </c>
      <c r="I760" t="s">
        <v>1825</v>
      </c>
      <c r="J760">
        <v>821.92160000000001</v>
      </c>
      <c r="K760">
        <f>_xlfn.XLOOKUP(Sales_Details__2[[#This Row],[Product_ID]],Prod_ID[Product_ID],Prod_ID[Cost])</f>
        <v>431.67</v>
      </c>
      <c r="L760">
        <f>Sales_Details__2[[#This Row],[Total_Amount]]-(Sales_Details__2[[#This Row],[Quantity]]*Sales_Details__2[[#This Row],[Cost]])</f>
        <v>-904.75840000000005</v>
      </c>
      <c r="M760" t="str">
        <f t="shared" si="19"/>
        <v>21-30%</v>
      </c>
    </row>
    <row r="761" spans="1:13">
      <c r="A761" t="s">
        <v>2583</v>
      </c>
      <c r="B761" s="2">
        <v>45470</v>
      </c>
      <c r="C761" t="s">
        <v>996</v>
      </c>
      <c r="D761" t="s">
        <v>1588</v>
      </c>
      <c r="E761" t="s">
        <v>1792</v>
      </c>
      <c r="F761">
        <v>1</v>
      </c>
      <c r="G761">
        <v>202.13</v>
      </c>
      <c r="H761" s="12">
        <v>0.13</v>
      </c>
      <c r="I761" t="s">
        <v>1828</v>
      </c>
      <c r="J761">
        <v>175.85310000000001</v>
      </c>
      <c r="K761">
        <f>_xlfn.XLOOKUP(Sales_Details__2[[#This Row],[Product_ID]],Prod_ID[Product_ID],Prod_ID[Cost])</f>
        <v>131.51</v>
      </c>
      <c r="L761">
        <f>Sales_Details__2[[#This Row],[Total_Amount]]-(Sales_Details__2[[#This Row],[Quantity]]*Sales_Details__2[[#This Row],[Cost]])</f>
        <v>44.343100000000021</v>
      </c>
      <c r="M761" t="str">
        <f t="shared" si="19"/>
        <v>11-20%</v>
      </c>
    </row>
    <row r="762" spans="1:13">
      <c r="A762" t="s">
        <v>2584</v>
      </c>
      <c r="B762" s="2">
        <v>45243</v>
      </c>
      <c r="C762" t="s">
        <v>863</v>
      </c>
      <c r="D762" t="s">
        <v>1696</v>
      </c>
      <c r="E762" t="s">
        <v>1773</v>
      </c>
      <c r="F762">
        <v>1</v>
      </c>
      <c r="G762">
        <v>370.66</v>
      </c>
      <c r="H762" s="12">
        <v>0.01</v>
      </c>
      <c r="I762" t="s">
        <v>1825</v>
      </c>
      <c r="J762">
        <v>366.95339999999999</v>
      </c>
      <c r="K762">
        <f>_xlfn.XLOOKUP(Sales_Details__2[[#This Row],[Product_ID]],Prod_ID[Product_ID],Prod_ID[Cost])</f>
        <v>403.71</v>
      </c>
      <c r="L762">
        <f>Sales_Details__2[[#This Row],[Total_Amount]]-(Sales_Details__2[[#This Row],[Quantity]]*Sales_Details__2[[#This Row],[Cost]])</f>
        <v>-36.756599999999992</v>
      </c>
      <c r="M762" t="str">
        <f t="shared" si="19"/>
        <v>0-5%</v>
      </c>
    </row>
    <row r="763" spans="1:13">
      <c r="A763" t="s">
        <v>2585</v>
      </c>
      <c r="B763" s="2">
        <v>45341</v>
      </c>
      <c r="C763" t="s">
        <v>32</v>
      </c>
      <c r="D763" t="s">
        <v>1670</v>
      </c>
      <c r="E763" t="s">
        <v>1794</v>
      </c>
      <c r="F763">
        <v>4</v>
      </c>
      <c r="G763">
        <v>731.53</v>
      </c>
      <c r="H763" s="12">
        <v>0.12</v>
      </c>
      <c r="I763" t="s">
        <v>1823</v>
      </c>
      <c r="J763">
        <v>2574.9856</v>
      </c>
      <c r="K763">
        <f>_xlfn.XLOOKUP(Sales_Details__2[[#This Row],[Product_ID]],Prod_ID[Product_ID],Prod_ID[Cost])</f>
        <v>103.45</v>
      </c>
      <c r="L763">
        <f>Sales_Details__2[[#This Row],[Total_Amount]]-(Sales_Details__2[[#This Row],[Quantity]]*Sales_Details__2[[#This Row],[Cost]])</f>
        <v>2161.1855999999998</v>
      </c>
      <c r="M763" t="str">
        <f t="shared" si="19"/>
        <v>11-20%</v>
      </c>
    </row>
    <row r="764" spans="1:13">
      <c r="A764" t="s">
        <v>2586</v>
      </c>
      <c r="B764" s="2">
        <v>45371</v>
      </c>
      <c r="C764" t="s">
        <v>550</v>
      </c>
      <c r="D764" t="s">
        <v>1704</v>
      </c>
      <c r="E764" t="s">
        <v>1757</v>
      </c>
      <c r="F764">
        <v>3</v>
      </c>
      <c r="G764">
        <v>468.25</v>
      </c>
      <c r="H764" s="12">
        <v>7.0000000000000007E-2</v>
      </c>
      <c r="I764" t="s">
        <v>1825</v>
      </c>
      <c r="J764">
        <v>1306.4175</v>
      </c>
      <c r="K764">
        <f>_xlfn.XLOOKUP(Sales_Details__2[[#This Row],[Product_ID]],Prod_ID[Product_ID],Prod_ID[Cost])</f>
        <v>325.26</v>
      </c>
      <c r="L764">
        <f>Sales_Details__2[[#This Row],[Total_Amount]]-(Sales_Details__2[[#This Row],[Quantity]]*Sales_Details__2[[#This Row],[Cost]])</f>
        <v>330.63750000000005</v>
      </c>
      <c r="M764" t="str">
        <f t="shared" si="19"/>
        <v>6-10%</v>
      </c>
    </row>
    <row r="765" spans="1:13">
      <c r="A765" t="s">
        <v>2587</v>
      </c>
      <c r="B765" s="2">
        <v>45360</v>
      </c>
      <c r="C765" t="s">
        <v>14</v>
      </c>
      <c r="D765" t="s">
        <v>1682</v>
      </c>
      <c r="E765" t="s">
        <v>1752</v>
      </c>
      <c r="F765">
        <v>1</v>
      </c>
      <c r="G765">
        <v>928.72</v>
      </c>
      <c r="H765" s="12">
        <v>0.1</v>
      </c>
      <c r="I765" t="s">
        <v>1828</v>
      </c>
      <c r="J765">
        <v>835.84799999999996</v>
      </c>
      <c r="K765">
        <f>_xlfn.XLOOKUP(Sales_Details__2[[#This Row],[Product_ID]],Prod_ID[Product_ID],Prod_ID[Cost])</f>
        <v>349.17</v>
      </c>
      <c r="L765">
        <f>Sales_Details__2[[#This Row],[Total_Amount]]-(Sales_Details__2[[#This Row],[Quantity]]*Sales_Details__2[[#This Row],[Cost]])</f>
        <v>486.67799999999994</v>
      </c>
      <c r="M765" t="str">
        <f t="shared" si="19"/>
        <v>6-10%</v>
      </c>
    </row>
    <row r="766" spans="1:13">
      <c r="A766" t="s">
        <v>2588</v>
      </c>
      <c r="B766" s="2">
        <v>45499</v>
      </c>
      <c r="C766" t="s">
        <v>360</v>
      </c>
      <c r="D766" t="s">
        <v>1553</v>
      </c>
      <c r="E766" t="s">
        <v>1810</v>
      </c>
      <c r="F766">
        <v>3</v>
      </c>
      <c r="G766">
        <v>217.22</v>
      </c>
      <c r="H766" s="12">
        <v>0.06</v>
      </c>
      <c r="I766" t="s">
        <v>1825</v>
      </c>
      <c r="J766">
        <v>612.56039999999996</v>
      </c>
      <c r="K766">
        <f>_xlfn.XLOOKUP(Sales_Details__2[[#This Row],[Product_ID]],Prod_ID[Product_ID],Prod_ID[Cost])</f>
        <v>306.45999999999998</v>
      </c>
      <c r="L766">
        <f>Sales_Details__2[[#This Row],[Total_Amount]]-(Sales_Details__2[[#This Row],[Quantity]]*Sales_Details__2[[#This Row],[Cost]])</f>
        <v>-306.81959999999992</v>
      </c>
      <c r="M766" t="str">
        <f t="shared" si="19"/>
        <v>6-10%</v>
      </c>
    </row>
    <row r="767" spans="1:13">
      <c r="A767" t="s">
        <v>2589</v>
      </c>
      <c r="B767" s="2">
        <v>45745</v>
      </c>
      <c r="C767" t="s">
        <v>1260</v>
      </c>
      <c r="D767" t="s">
        <v>1596</v>
      </c>
      <c r="E767" t="s">
        <v>1766</v>
      </c>
      <c r="F767">
        <v>1</v>
      </c>
      <c r="G767">
        <v>387.99</v>
      </c>
      <c r="H767" s="12">
        <v>0.3</v>
      </c>
      <c r="I767" t="s">
        <v>1823</v>
      </c>
      <c r="J767">
        <v>271.59300000000002</v>
      </c>
      <c r="K767">
        <f>_xlfn.XLOOKUP(Sales_Details__2[[#This Row],[Product_ID]],Prod_ID[Product_ID],Prod_ID[Cost])</f>
        <v>166.06</v>
      </c>
      <c r="L767">
        <f>Sales_Details__2[[#This Row],[Total_Amount]]-(Sales_Details__2[[#This Row],[Quantity]]*Sales_Details__2[[#This Row],[Cost]])</f>
        <v>105.53300000000002</v>
      </c>
      <c r="M767" t="str">
        <f t="shared" si="19"/>
        <v>21-30%</v>
      </c>
    </row>
    <row r="768" spans="1:13">
      <c r="A768" t="s">
        <v>2590</v>
      </c>
      <c r="B768" s="2">
        <v>45718</v>
      </c>
      <c r="C768" t="s">
        <v>1466</v>
      </c>
      <c r="D768" t="s">
        <v>1584</v>
      </c>
      <c r="E768" t="s">
        <v>1776</v>
      </c>
      <c r="F768">
        <v>4</v>
      </c>
      <c r="G768">
        <v>186.24</v>
      </c>
      <c r="H768" s="12">
        <v>0.23</v>
      </c>
      <c r="I768" t="s">
        <v>1823</v>
      </c>
      <c r="J768">
        <v>573.61919999999998</v>
      </c>
      <c r="K768">
        <f>_xlfn.XLOOKUP(Sales_Details__2[[#This Row],[Product_ID]],Prod_ID[Product_ID],Prod_ID[Cost])</f>
        <v>303.74666666666667</v>
      </c>
      <c r="L768">
        <f>Sales_Details__2[[#This Row],[Total_Amount]]-(Sales_Details__2[[#This Row],[Quantity]]*Sales_Details__2[[#This Row],[Cost]])</f>
        <v>-641.3674666666667</v>
      </c>
      <c r="M768" t="str">
        <f t="shared" si="19"/>
        <v>21-30%</v>
      </c>
    </row>
    <row r="769" spans="1:13">
      <c r="A769" t="s">
        <v>2591</v>
      </c>
      <c r="B769" s="2">
        <v>45454</v>
      </c>
      <c r="C769" t="s">
        <v>937</v>
      </c>
      <c r="D769" t="s">
        <v>1628</v>
      </c>
      <c r="E769" t="s">
        <v>1782</v>
      </c>
      <c r="F769">
        <v>4</v>
      </c>
      <c r="G769">
        <v>609.05999999999995</v>
      </c>
      <c r="H769" s="12">
        <v>0.22</v>
      </c>
      <c r="I769" t="s">
        <v>1828</v>
      </c>
      <c r="J769">
        <v>1900.2672</v>
      </c>
      <c r="K769">
        <f>_xlfn.XLOOKUP(Sales_Details__2[[#This Row],[Product_ID]],Prod_ID[Product_ID],Prod_ID[Cost])</f>
        <v>38.520000000000003</v>
      </c>
      <c r="L769">
        <f>Sales_Details__2[[#This Row],[Total_Amount]]-(Sales_Details__2[[#This Row],[Quantity]]*Sales_Details__2[[#This Row],[Cost]])</f>
        <v>1746.1872000000001</v>
      </c>
      <c r="M769" t="str">
        <f t="shared" si="19"/>
        <v>21-30%</v>
      </c>
    </row>
    <row r="770" spans="1:13">
      <c r="A770" t="s">
        <v>2592</v>
      </c>
      <c r="B770" s="2">
        <v>45434</v>
      </c>
      <c r="C770" t="s">
        <v>1355</v>
      </c>
      <c r="D770" t="s">
        <v>1614</v>
      </c>
      <c r="E770" t="s">
        <v>1792</v>
      </c>
      <c r="F770">
        <v>1</v>
      </c>
      <c r="G770">
        <v>827.91</v>
      </c>
      <c r="H770" s="12">
        <v>0.21</v>
      </c>
      <c r="I770" t="s">
        <v>1825</v>
      </c>
      <c r="J770">
        <v>654.0489</v>
      </c>
      <c r="K770">
        <f>_xlfn.XLOOKUP(Sales_Details__2[[#This Row],[Product_ID]],Prod_ID[Product_ID],Prod_ID[Cost])</f>
        <v>179.77</v>
      </c>
      <c r="L770">
        <f>Sales_Details__2[[#This Row],[Total_Amount]]-(Sales_Details__2[[#This Row],[Quantity]]*Sales_Details__2[[#This Row],[Cost]])</f>
        <v>474.27890000000002</v>
      </c>
      <c r="M770" t="str">
        <f t="shared" si="19"/>
        <v>21-30%</v>
      </c>
    </row>
    <row r="771" spans="1:13">
      <c r="A771" t="s">
        <v>2593</v>
      </c>
      <c r="B771" s="2">
        <v>45486</v>
      </c>
      <c r="C771" t="s">
        <v>582</v>
      </c>
      <c r="D771" t="s">
        <v>1714</v>
      </c>
      <c r="E771" t="s">
        <v>1752</v>
      </c>
      <c r="F771">
        <v>1</v>
      </c>
      <c r="G771">
        <v>303.79000000000002</v>
      </c>
      <c r="H771" s="12">
        <v>0.24</v>
      </c>
      <c r="I771" t="s">
        <v>1825</v>
      </c>
      <c r="J771">
        <v>230.88040000000001</v>
      </c>
      <c r="K771">
        <f>_xlfn.XLOOKUP(Sales_Details__2[[#This Row],[Product_ID]],Prod_ID[Product_ID],Prod_ID[Cost])</f>
        <v>305.49</v>
      </c>
      <c r="L771">
        <f>Sales_Details__2[[#This Row],[Total_Amount]]-(Sales_Details__2[[#This Row],[Quantity]]*Sales_Details__2[[#This Row],[Cost]])</f>
        <v>-74.6096</v>
      </c>
      <c r="M771" t="str">
        <f t="shared" si="19"/>
        <v>21-30%</v>
      </c>
    </row>
    <row r="772" spans="1:13">
      <c r="A772" t="s">
        <v>2594</v>
      </c>
      <c r="B772" s="2">
        <v>45902</v>
      </c>
      <c r="C772" t="s">
        <v>369</v>
      </c>
      <c r="D772" t="s">
        <v>1622</v>
      </c>
      <c r="E772" t="s">
        <v>1776</v>
      </c>
      <c r="F772">
        <v>2</v>
      </c>
      <c r="G772">
        <v>365.91</v>
      </c>
      <c r="H772" s="12">
        <v>0.14000000000000001</v>
      </c>
      <c r="I772" t="s">
        <v>1828</v>
      </c>
      <c r="J772">
        <v>629.36519999999996</v>
      </c>
      <c r="K772">
        <f>_xlfn.XLOOKUP(Sales_Details__2[[#This Row],[Product_ID]],Prod_ID[Product_ID],Prod_ID[Cost])</f>
        <v>353.47</v>
      </c>
      <c r="L772">
        <f>Sales_Details__2[[#This Row],[Total_Amount]]-(Sales_Details__2[[#This Row],[Quantity]]*Sales_Details__2[[#This Row],[Cost]])</f>
        <v>-77.574800000000096</v>
      </c>
      <c r="M772" t="str">
        <f t="shared" ref="M772:M835" si="20">IF(H772&lt;=0.05,"0-5%",IF(H772&lt;=0.1,"6-10%",IF(H772&lt;=0.2,"11-20%","21-30%")))</f>
        <v>11-20%</v>
      </c>
    </row>
    <row r="773" spans="1:13">
      <c r="A773" t="s">
        <v>2595</v>
      </c>
      <c r="B773" s="2">
        <v>45762</v>
      </c>
      <c r="C773" t="s">
        <v>255</v>
      </c>
      <c r="D773" t="s">
        <v>1598</v>
      </c>
      <c r="E773" t="s">
        <v>1807</v>
      </c>
      <c r="F773">
        <v>3</v>
      </c>
      <c r="G773">
        <v>852.72</v>
      </c>
      <c r="H773" s="12">
        <v>0.16</v>
      </c>
      <c r="I773" t="s">
        <v>1823</v>
      </c>
      <c r="J773">
        <v>2148.8544000000002</v>
      </c>
      <c r="K773">
        <f>_xlfn.XLOOKUP(Sales_Details__2[[#This Row],[Product_ID]],Prod_ID[Product_ID],Prod_ID[Cost])</f>
        <v>174.02</v>
      </c>
      <c r="L773">
        <f>Sales_Details__2[[#This Row],[Total_Amount]]-(Sales_Details__2[[#This Row],[Quantity]]*Sales_Details__2[[#This Row],[Cost]])</f>
        <v>1626.7944000000002</v>
      </c>
      <c r="M773" t="str">
        <f t="shared" si="20"/>
        <v>11-20%</v>
      </c>
    </row>
    <row r="774" spans="1:13">
      <c r="A774" t="s">
        <v>2596</v>
      </c>
      <c r="B774" s="2">
        <v>45752</v>
      </c>
      <c r="C774" t="s">
        <v>791</v>
      </c>
      <c r="D774" t="s">
        <v>1568</v>
      </c>
      <c r="E774" t="s">
        <v>1769</v>
      </c>
      <c r="F774">
        <v>1</v>
      </c>
      <c r="G774">
        <v>768.25</v>
      </c>
      <c r="H774" s="12">
        <v>0.18</v>
      </c>
      <c r="I774" t="s">
        <v>1823</v>
      </c>
      <c r="J774">
        <v>629.96500000000003</v>
      </c>
      <c r="K774">
        <f>_xlfn.XLOOKUP(Sales_Details__2[[#This Row],[Product_ID]],Prod_ID[Product_ID],Prod_ID[Cost])</f>
        <v>298.86</v>
      </c>
      <c r="L774">
        <f>Sales_Details__2[[#This Row],[Total_Amount]]-(Sales_Details__2[[#This Row],[Quantity]]*Sales_Details__2[[#This Row],[Cost]])</f>
        <v>331.10500000000002</v>
      </c>
      <c r="M774" t="str">
        <f t="shared" si="20"/>
        <v>11-20%</v>
      </c>
    </row>
    <row r="775" spans="1:13">
      <c r="A775" t="s">
        <v>2597</v>
      </c>
      <c r="B775" s="2">
        <v>45254</v>
      </c>
      <c r="C775" t="s">
        <v>1098</v>
      </c>
      <c r="D775" t="s">
        <v>1732</v>
      </c>
      <c r="E775" t="s">
        <v>1813</v>
      </c>
      <c r="F775">
        <v>2</v>
      </c>
      <c r="G775">
        <v>318.62</v>
      </c>
      <c r="H775" s="12">
        <v>0.02</v>
      </c>
      <c r="I775" t="s">
        <v>1828</v>
      </c>
      <c r="J775">
        <v>624.49519999999995</v>
      </c>
      <c r="K775">
        <f>_xlfn.XLOOKUP(Sales_Details__2[[#This Row],[Product_ID]],Prod_ID[Product_ID],Prod_ID[Cost])</f>
        <v>447.43</v>
      </c>
      <c r="L775">
        <f>Sales_Details__2[[#This Row],[Total_Amount]]-(Sales_Details__2[[#This Row],[Quantity]]*Sales_Details__2[[#This Row],[Cost]])</f>
        <v>-270.36480000000006</v>
      </c>
      <c r="M775" t="str">
        <f t="shared" si="20"/>
        <v>0-5%</v>
      </c>
    </row>
    <row r="776" spans="1:13">
      <c r="A776" t="s">
        <v>2598</v>
      </c>
      <c r="B776" s="2">
        <v>45683</v>
      </c>
      <c r="C776" t="s">
        <v>188</v>
      </c>
      <c r="D776" t="s">
        <v>1700</v>
      </c>
      <c r="E776" t="s">
        <v>1761</v>
      </c>
      <c r="F776">
        <v>4</v>
      </c>
      <c r="G776">
        <v>402.11</v>
      </c>
      <c r="H776" s="12">
        <v>0.14000000000000001</v>
      </c>
      <c r="I776" t="s">
        <v>1825</v>
      </c>
      <c r="J776">
        <v>1383.2583999999999</v>
      </c>
      <c r="K776">
        <f>_xlfn.XLOOKUP(Sales_Details__2[[#This Row],[Product_ID]],Prod_ID[Product_ID],Prod_ID[Cost])</f>
        <v>392.89</v>
      </c>
      <c r="L776">
        <f>Sales_Details__2[[#This Row],[Total_Amount]]-(Sales_Details__2[[#This Row],[Quantity]]*Sales_Details__2[[#This Row],[Cost]])</f>
        <v>-188.30160000000001</v>
      </c>
      <c r="M776" t="str">
        <f t="shared" si="20"/>
        <v>11-20%</v>
      </c>
    </row>
    <row r="777" spans="1:13">
      <c r="A777" t="s">
        <v>2599</v>
      </c>
      <c r="B777" s="2">
        <v>45804</v>
      </c>
      <c r="C777" t="s">
        <v>1269</v>
      </c>
      <c r="D777" t="s">
        <v>1716</v>
      </c>
      <c r="E777" t="s">
        <v>1807</v>
      </c>
      <c r="F777">
        <v>3</v>
      </c>
      <c r="G777">
        <v>846.31</v>
      </c>
      <c r="H777" s="12">
        <v>0.18</v>
      </c>
      <c r="I777" t="s">
        <v>1828</v>
      </c>
      <c r="J777">
        <v>2081.9225999999999</v>
      </c>
      <c r="K777">
        <f>_xlfn.XLOOKUP(Sales_Details__2[[#This Row],[Product_ID]],Prod_ID[Product_ID],Prod_ID[Cost])</f>
        <v>388.46</v>
      </c>
      <c r="L777">
        <f>Sales_Details__2[[#This Row],[Total_Amount]]-(Sales_Details__2[[#This Row],[Quantity]]*Sales_Details__2[[#This Row],[Cost]])</f>
        <v>916.54259999999999</v>
      </c>
      <c r="M777" t="str">
        <f t="shared" si="20"/>
        <v>11-20%</v>
      </c>
    </row>
    <row r="778" spans="1:13">
      <c r="A778" t="s">
        <v>2600</v>
      </c>
      <c r="B778" s="2">
        <v>45821</v>
      </c>
      <c r="C778" t="s">
        <v>559</v>
      </c>
      <c r="D778" t="s">
        <v>1736</v>
      </c>
      <c r="E778" t="s">
        <v>1799</v>
      </c>
      <c r="F778">
        <v>1</v>
      </c>
      <c r="G778">
        <v>269.94</v>
      </c>
      <c r="H778" s="12">
        <v>7.0000000000000007E-2</v>
      </c>
      <c r="I778" t="s">
        <v>1828</v>
      </c>
      <c r="J778">
        <v>251.04419999999999</v>
      </c>
      <c r="K778">
        <f>_xlfn.XLOOKUP(Sales_Details__2[[#This Row],[Product_ID]],Prod_ID[Product_ID],Prod_ID[Cost])</f>
        <v>358.47</v>
      </c>
      <c r="L778">
        <f>Sales_Details__2[[#This Row],[Total_Amount]]-(Sales_Details__2[[#This Row],[Quantity]]*Sales_Details__2[[#This Row],[Cost]])</f>
        <v>-107.42580000000004</v>
      </c>
      <c r="M778" t="str">
        <f t="shared" si="20"/>
        <v>6-10%</v>
      </c>
    </row>
    <row r="779" spans="1:13">
      <c r="A779" t="s">
        <v>2601</v>
      </c>
      <c r="B779" s="2">
        <v>45472</v>
      </c>
      <c r="C779" t="s">
        <v>773</v>
      </c>
      <c r="D779" t="s">
        <v>1588</v>
      </c>
      <c r="E779" t="s">
        <v>1769</v>
      </c>
      <c r="F779">
        <v>3</v>
      </c>
      <c r="G779">
        <v>909.25</v>
      </c>
      <c r="H779" s="12">
        <v>0.28999999999999998</v>
      </c>
      <c r="I779" t="s">
        <v>1828</v>
      </c>
      <c r="J779">
        <v>1936.7025000000001</v>
      </c>
      <c r="K779">
        <f>_xlfn.XLOOKUP(Sales_Details__2[[#This Row],[Product_ID]],Prod_ID[Product_ID],Prod_ID[Cost])</f>
        <v>131.51</v>
      </c>
      <c r="L779">
        <f>Sales_Details__2[[#This Row],[Total_Amount]]-(Sales_Details__2[[#This Row],[Quantity]]*Sales_Details__2[[#This Row],[Cost]])</f>
        <v>1542.1725000000001</v>
      </c>
      <c r="M779" t="str">
        <f t="shared" si="20"/>
        <v>21-30%</v>
      </c>
    </row>
    <row r="780" spans="1:13">
      <c r="A780" t="s">
        <v>2602</v>
      </c>
      <c r="B780" s="2">
        <v>45331</v>
      </c>
      <c r="C780" t="s">
        <v>1136</v>
      </c>
      <c r="D780" t="s">
        <v>1730</v>
      </c>
      <c r="E780" t="s">
        <v>1794</v>
      </c>
      <c r="F780">
        <v>2</v>
      </c>
      <c r="G780">
        <v>229.81</v>
      </c>
      <c r="H780" s="12">
        <v>0.21</v>
      </c>
      <c r="I780" t="s">
        <v>1828</v>
      </c>
      <c r="J780">
        <v>363.09980000000002</v>
      </c>
      <c r="K780">
        <f>_xlfn.XLOOKUP(Sales_Details__2[[#This Row],[Product_ID]],Prod_ID[Product_ID],Prod_ID[Cost])</f>
        <v>438.25</v>
      </c>
      <c r="L780">
        <f>Sales_Details__2[[#This Row],[Total_Amount]]-(Sales_Details__2[[#This Row],[Quantity]]*Sales_Details__2[[#This Row],[Cost]])</f>
        <v>-513.40020000000004</v>
      </c>
      <c r="M780" t="str">
        <f t="shared" si="20"/>
        <v>21-30%</v>
      </c>
    </row>
    <row r="781" spans="1:13">
      <c r="A781" t="s">
        <v>2603</v>
      </c>
      <c r="B781" s="2">
        <v>45451</v>
      </c>
      <c r="C781" t="s">
        <v>147</v>
      </c>
      <c r="D781" t="s">
        <v>1704</v>
      </c>
      <c r="E781" t="s">
        <v>1801</v>
      </c>
      <c r="F781">
        <v>3</v>
      </c>
      <c r="G781">
        <v>442.36</v>
      </c>
      <c r="H781" s="12">
        <v>0.06</v>
      </c>
      <c r="I781" t="s">
        <v>1825</v>
      </c>
      <c r="J781">
        <v>1247.4552000000001</v>
      </c>
      <c r="K781">
        <f>_xlfn.XLOOKUP(Sales_Details__2[[#This Row],[Product_ID]],Prod_ID[Product_ID],Prod_ID[Cost])</f>
        <v>325.26</v>
      </c>
      <c r="L781">
        <f>Sales_Details__2[[#This Row],[Total_Amount]]-(Sales_Details__2[[#This Row],[Quantity]]*Sales_Details__2[[#This Row],[Cost]])</f>
        <v>271.67520000000013</v>
      </c>
      <c r="M781" t="str">
        <f t="shared" si="20"/>
        <v>6-10%</v>
      </c>
    </row>
    <row r="782" spans="1:13">
      <c r="A782" t="s">
        <v>2604</v>
      </c>
      <c r="B782" s="2">
        <v>45386</v>
      </c>
      <c r="C782" t="s">
        <v>767</v>
      </c>
      <c r="D782" t="s">
        <v>1720</v>
      </c>
      <c r="E782" t="s">
        <v>1766</v>
      </c>
      <c r="F782">
        <v>3</v>
      </c>
      <c r="G782">
        <v>413.74</v>
      </c>
      <c r="H782" s="12">
        <v>0.01</v>
      </c>
      <c r="I782" t="s">
        <v>1823</v>
      </c>
      <c r="J782">
        <v>1228.8078</v>
      </c>
      <c r="K782">
        <f>_xlfn.XLOOKUP(Sales_Details__2[[#This Row],[Product_ID]],Prod_ID[Product_ID],Prod_ID[Cost])</f>
        <v>176.07</v>
      </c>
      <c r="L782">
        <f>Sales_Details__2[[#This Row],[Total_Amount]]-(Sales_Details__2[[#This Row],[Quantity]]*Sales_Details__2[[#This Row],[Cost]])</f>
        <v>700.59780000000001</v>
      </c>
      <c r="M782" t="str">
        <f t="shared" si="20"/>
        <v>0-5%</v>
      </c>
    </row>
    <row r="783" spans="1:13">
      <c r="A783" t="s">
        <v>2605</v>
      </c>
      <c r="B783" s="2">
        <v>45477</v>
      </c>
      <c r="C783" t="s">
        <v>1524</v>
      </c>
      <c r="D783" t="s">
        <v>1726</v>
      </c>
      <c r="E783" t="s">
        <v>1799</v>
      </c>
      <c r="F783">
        <v>4</v>
      </c>
      <c r="G783">
        <v>79.75</v>
      </c>
      <c r="H783" s="12">
        <v>0.18</v>
      </c>
      <c r="I783" t="s">
        <v>1825</v>
      </c>
      <c r="J783">
        <v>261.58</v>
      </c>
      <c r="K783">
        <f>_xlfn.XLOOKUP(Sales_Details__2[[#This Row],[Product_ID]],Prod_ID[Product_ID],Prod_ID[Cost])</f>
        <v>183.04</v>
      </c>
      <c r="L783">
        <f>Sales_Details__2[[#This Row],[Total_Amount]]-(Sales_Details__2[[#This Row],[Quantity]]*Sales_Details__2[[#This Row],[Cost]])</f>
        <v>-470.58</v>
      </c>
      <c r="M783" t="str">
        <f t="shared" si="20"/>
        <v>11-20%</v>
      </c>
    </row>
    <row r="784" spans="1:13">
      <c r="A784" t="s">
        <v>2606</v>
      </c>
      <c r="B784" s="2">
        <v>45433</v>
      </c>
      <c r="C784" t="s">
        <v>1521</v>
      </c>
      <c r="D784" t="s">
        <v>1628</v>
      </c>
      <c r="E784" t="s">
        <v>1794</v>
      </c>
      <c r="F784">
        <v>4</v>
      </c>
      <c r="G784">
        <v>95.06</v>
      </c>
      <c r="H784" s="12">
        <v>0.03</v>
      </c>
      <c r="I784" t="s">
        <v>1823</v>
      </c>
      <c r="J784">
        <v>368.83280000000002</v>
      </c>
      <c r="K784">
        <f>_xlfn.XLOOKUP(Sales_Details__2[[#This Row],[Product_ID]],Prod_ID[Product_ID],Prod_ID[Cost])</f>
        <v>38.520000000000003</v>
      </c>
      <c r="L784">
        <f>Sales_Details__2[[#This Row],[Total_Amount]]-(Sales_Details__2[[#This Row],[Quantity]]*Sales_Details__2[[#This Row],[Cost]])</f>
        <v>214.75280000000001</v>
      </c>
      <c r="M784" t="str">
        <f t="shared" si="20"/>
        <v>0-5%</v>
      </c>
    </row>
    <row r="785" spans="1:13">
      <c r="A785" t="s">
        <v>2607</v>
      </c>
      <c r="B785" s="2">
        <v>45759</v>
      </c>
      <c r="C785" t="s">
        <v>1292</v>
      </c>
      <c r="D785" t="s">
        <v>1744</v>
      </c>
      <c r="E785" t="s">
        <v>1779</v>
      </c>
      <c r="F785">
        <v>4</v>
      </c>
      <c r="G785">
        <v>107.08</v>
      </c>
      <c r="H785" s="12">
        <v>0.27</v>
      </c>
      <c r="I785" t="s">
        <v>1828</v>
      </c>
      <c r="J785">
        <v>312.67360000000002</v>
      </c>
      <c r="K785">
        <f>_xlfn.XLOOKUP(Sales_Details__2[[#This Row],[Product_ID]],Prod_ID[Product_ID],Prod_ID[Cost])</f>
        <v>431.67</v>
      </c>
      <c r="L785">
        <f>Sales_Details__2[[#This Row],[Total_Amount]]-(Sales_Details__2[[#This Row],[Quantity]]*Sales_Details__2[[#This Row],[Cost]])</f>
        <v>-1414.0064</v>
      </c>
      <c r="M785" t="str">
        <f t="shared" si="20"/>
        <v>21-30%</v>
      </c>
    </row>
    <row r="786" spans="1:13">
      <c r="A786" t="s">
        <v>2608</v>
      </c>
      <c r="B786" s="2">
        <v>45794</v>
      </c>
      <c r="C786" t="s">
        <v>1461</v>
      </c>
      <c r="D786" t="s">
        <v>1746</v>
      </c>
      <c r="E786" t="s">
        <v>1810</v>
      </c>
      <c r="F786">
        <v>1</v>
      </c>
      <c r="G786">
        <v>873.18</v>
      </c>
      <c r="H786" s="12">
        <v>0.03</v>
      </c>
      <c r="I786" t="s">
        <v>1828</v>
      </c>
      <c r="J786">
        <v>846.9846</v>
      </c>
      <c r="K786">
        <f>_xlfn.XLOOKUP(Sales_Details__2[[#This Row],[Product_ID]],Prod_ID[Product_ID],Prod_ID[Cost])</f>
        <v>201.41</v>
      </c>
      <c r="L786">
        <f>Sales_Details__2[[#This Row],[Total_Amount]]-(Sales_Details__2[[#This Row],[Quantity]]*Sales_Details__2[[#This Row],[Cost]])</f>
        <v>645.57460000000003</v>
      </c>
      <c r="M786" t="str">
        <f t="shared" si="20"/>
        <v>0-5%</v>
      </c>
    </row>
    <row r="787" spans="1:13">
      <c r="A787" t="s">
        <v>2609</v>
      </c>
      <c r="B787" s="2">
        <v>45764</v>
      </c>
      <c r="C787" t="s">
        <v>1178</v>
      </c>
      <c r="D787" t="s">
        <v>1688</v>
      </c>
      <c r="E787" t="s">
        <v>1810</v>
      </c>
      <c r="F787">
        <v>1</v>
      </c>
      <c r="G787">
        <v>914.75</v>
      </c>
      <c r="H787" s="12">
        <v>0.1</v>
      </c>
      <c r="I787" t="s">
        <v>1828</v>
      </c>
      <c r="J787">
        <v>823.27499999999998</v>
      </c>
      <c r="K787">
        <f>_xlfn.XLOOKUP(Sales_Details__2[[#This Row],[Product_ID]],Prod_ID[Product_ID],Prod_ID[Cost])</f>
        <v>138.05000000000001</v>
      </c>
      <c r="L787">
        <f>Sales_Details__2[[#This Row],[Total_Amount]]-(Sales_Details__2[[#This Row],[Quantity]]*Sales_Details__2[[#This Row],[Cost]])</f>
        <v>685.22499999999991</v>
      </c>
      <c r="M787" t="str">
        <f t="shared" si="20"/>
        <v>6-10%</v>
      </c>
    </row>
    <row r="788" spans="1:13">
      <c r="A788" t="s">
        <v>2610</v>
      </c>
      <c r="B788" s="2">
        <v>45279</v>
      </c>
      <c r="C788" t="s">
        <v>188</v>
      </c>
      <c r="D788" t="s">
        <v>1694</v>
      </c>
      <c r="E788" t="s">
        <v>1797</v>
      </c>
      <c r="F788">
        <v>4</v>
      </c>
      <c r="G788">
        <v>457.33</v>
      </c>
      <c r="H788" s="12">
        <v>0.1</v>
      </c>
      <c r="I788" t="s">
        <v>1823</v>
      </c>
      <c r="J788">
        <v>1646.3879999999999</v>
      </c>
      <c r="K788">
        <f>_xlfn.XLOOKUP(Sales_Details__2[[#This Row],[Product_ID]],Prod_ID[Product_ID],Prod_ID[Cost])</f>
        <v>107.06</v>
      </c>
      <c r="L788">
        <f>Sales_Details__2[[#This Row],[Total_Amount]]-(Sales_Details__2[[#This Row],[Quantity]]*Sales_Details__2[[#This Row],[Cost]])</f>
        <v>1218.1479999999999</v>
      </c>
      <c r="M788" t="str">
        <f t="shared" si="20"/>
        <v>6-10%</v>
      </c>
    </row>
    <row r="789" spans="1:13">
      <c r="A789" t="s">
        <v>2611</v>
      </c>
      <c r="B789" s="2">
        <v>45602</v>
      </c>
      <c r="C789" t="s">
        <v>926</v>
      </c>
      <c r="D789" t="s">
        <v>1746</v>
      </c>
      <c r="E789" t="s">
        <v>1766</v>
      </c>
      <c r="F789">
        <v>3</v>
      </c>
      <c r="G789">
        <v>761.88</v>
      </c>
      <c r="H789" s="12">
        <v>0.23</v>
      </c>
      <c r="I789" t="s">
        <v>1825</v>
      </c>
      <c r="J789">
        <v>1759.9428</v>
      </c>
      <c r="K789">
        <f>_xlfn.XLOOKUP(Sales_Details__2[[#This Row],[Product_ID]],Prod_ID[Product_ID],Prod_ID[Cost])</f>
        <v>201.41</v>
      </c>
      <c r="L789">
        <f>Sales_Details__2[[#This Row],[Total_Amount]]-(Sales_Details__2[[#This Row],[Quantity]]*Sales_Details__2[[#This Row],[Cost]])</f>
        <v>1155.7128</v>
      </c>
      <c r="M789" t="str">
        <f t="shared" si="20"/>
        <v>21-30%</v>
      </c>
    </row>
    <row r="790" spans="1:13">
      <c r="A790" t="s">
        <v>2612</v>
      </c>
      <c r="B790" s="2">
        <v>45793</v>
      </c>
      <c r="C790" t="s">
        <v>585</v>
      </c>
      <c r="D790" t="s">
        <v>1622</v>
      </c>
      <c r="E790" t="s">
        <v>1813</v>
      </c>
      <c r="F790">
        <v>4</v>
      </c>
      <c r="G790">
        <v>122.87</v>
      </c>
      <c r="H790" s="12">
        <v>0.13</v>
      </c>
      <c r="I790" t="s">
        <v>1823</v>
      </c>
      <c r="J790">
        <v>427.58760000000001</v>
      </c>
      <c r="K790">
        <f>_xlfn.XLOOKUP(Sales_Details__2[[#This Row],[Product_ID]],Prod_ID[Product_ID],Prod_ID[Cost])</f>
        <v>353.47</v>
      </c>
      <c r="L790">
        <f>Sales_Details__2[[#This Row],[Total_Amount]]-(Sales_Details__2[[#This Row],[Quantity]]*Sales_Details__2[[#This Row],[Cost]])</f>
        <v>-986.29240000000004</v>
      </c>
      <c r="M790" t="str">
        <f t="shared" si="20"/>
        <v>11-20%</v>
      </c>
    </row>
    <row r="791" spans="1:13">
      <c r="A791" t="s">
        <v>2613</v>
      </c>
      <c r="B791" s="2">
        <v>45778</v>
      </c>
      <c r="C791" t="s">
        <v>1464</v>
      </c>
      <c r="D791" t="s">
        <v>1694</v>
      </c>
      <c r="E791" t="s">
        <v>1769</v>
      </c>
      <c r="F791">
        <v>4</v>
      </c>
      <c r="G791">
        <v>753</v>
      </c>
      <c r="H791" s="12">
        <v>0.28000000000000003</v>
      </c>
      <c r="I791" t="s">
        <v>1828</v>
      </c>
      <c r="J791">
        <v>2168.64</v>
      </c>
      <c r="K791">
        <f>_xlfn.XLOOKUP(Sales_Details__2[[#This Row],[Product_ID]],Prod_ID[Product_ID],Prod_ID[Cost])</f>
        <v>107.06</v>
      </c>
      <c r="L791">
        <f>Sales_Details__2[[#This Row],[Total_Amount]]-(Sales_Details__2[[#This Row],[Quantity]]*Sales_Details__2[[#This Row],[Cost]])</f>
        <v>1740.3999999999999</v>
      </c>
      <c r="M791" t="str">
        <f t="shared" si="20"/>
        <v>21-30%</v>
      </c>
    </row>
    <row r="792" spans="1:13">
      <c r="A792" t="s">
        <v>2614</v>
      </c>
      <c r="B792" s="2">
        <v>45325</v>
      </c>
      <c r="C792" t="s">
        <v>1157</v>
      </c>
      <c r="D792" t="s">
        <v>1555</v>
      </c>
      <c r="E792" t="s">
        <v>1773</v>
      </c>
      <c r="F792">
        <v>2</v>
      </c>
      <c r="G792">
        <v>788.05</v>
      </c>
      <c r="H792" s="12">
        <v>0.21</v>
      </c>
      <c r="I792" t="s">
        <v>1823</v>
      </c>
      <c r="J792">
        <v>1245.1189999999999</v>
      </c>
      <c r="K792">
        <f>_xlfn.XLOOKUP(Sales_Details__2[[#This Row],[Product_ID]],Prod_ID[Product_ID],Prod_ID[Cost])</f>
        <v>261</v>
      </c>
      <c r="L792">
        <f>Sales_Details__2[[#This Row],[Total_Amount]]-(Sales_Details__2[[#This Row],[Quantity]]*Sales_Details__2[[#This Row],[Cost]])</f>
        <v>723.11899999999991</v>
      </c>
      <c r="M792" t="str">
        <f t="shared" si="20"/>
        <v>21-30%</v>
      </c>
    </row>
    <row r="793" spans="1:13">
      <c r="A793" t="s">
        <v>2615</v>
      </c>
      <c r="B793" s="2">
        <v>45875</v>
      </c>
      <c r="C793" t="s">
        <v>1425</v>
      </c>
      <c r="D793" t="s">
        <v>1712</v>
      </c>
      <c r="E793" t="s">
        <v>1789</v>
      </c>
      <c r="F793">
        <v>2</v>
      </c>
      <c r="G793">
        <v>807.1</v>
      </c>
      <c r="H793" s="12">
        <v>0.28999999999999998</v>
      </c>
      <c r="I793" t="s">
        <v>1823</v>
      </c>
      <c r="J793">
        <v>1146.0820000000001</v>
      </c>
      <c r="K793">
        <f>_xlfn.XLOOKUP(Sales_Details__2[[#This Row],[Product_ID]],Prod_ID[Product_ID],Prod_ID[Cost])</f>
        <v>152.91999999999999</v>
      </c>
      <c r="L793">
        <f>Sales_Details__2[[#This Row],[Total_Amount]]-(Sales_Details__2[[#This Row],[Quantity]]*Sales_Details__2[[#This Row],[Cost]])</f>
        <v>840.24200000000019</v>
      </c>
      <c r="M793" t="str">
        <f t="shared" si="20"/>
        <v>21-30%</v>
      </c>
    </row>
    <row r="794" spans="1:13">
      <c r="A794" t="s">
        <v>2616</v>
      </c>
      <c r="B794" s="2">
        <v>45320</v>
      </c>
      <c r="C794" t="s">
        <v>458</v>
      </c>
      <c r="D794" t="s">
        <v>1562</v>
      </c>
      <c r="E794" t="s">
        <v>1757</v>
      </c>
      <c r="F794">
        <v>2</v>
      </c>
      <c r="G794">
        <v>443.09</v>
      </c>
      <c r="H794" s="12">
        <v>0.02</v>
      </c>
      <c r="I794" t="s">
        <v>1825</v>
      </c>
      <c r="J794">
        <v>868.45640000000003</v>
      </c>
      <c r="K794">
        <f>_xlfn.XLOOKUP(Sales_Details__2[[#This Row],[Product_ID]],Prod_ID[Product_ID],Prod_ID[Cost])</f>
        <v>439.07</v>
      </c>
      <c r="L794">
        <f>Sales_Details__2[[#This Row],[Total_Amount]]-(Sales_Details__2[[#This Row],[Quantity]]*Sales_Details__2[[#This Row],[Cost]])</f>
        <v>-9.6835999999999558</v>
      </c>
      <c r="M794" t="str">
        <f t="shared" si="20"/>
        <v>0-5%</v>
      </c>
    </row>
    <row r="795" spans="1:13">
      <c r="A795" t="s">
        <v>2617</v>
      </c>
      <c r="B795" s="2">
        <v>45870</v>
      </c>
      <c r="C795" t="s">
        <v>1443</v>
      </c>
      <c r="D795" t="s">
        <v>1586</v>
      </c>
      <c r="E795" t="s">
        <v>1801</v>
      </c>
      <c r="F795">
        <v>1</v>
      </c>
      <c r="G795">
        <v>512.16</v>
      </c>
      <c r="H795" s="12">
        <v>0.02</v>
      </c>
      <c r="I795" t="s">
        <v>1828</v>
      </c>
      <c r="J795">
        <v>501.91680000000002</v>
      </c>
      <c r="K795">
        <f>_xlfn.XLOOKUP(Sales_Details__2[[#This Row],[Product_ID]],Prod_ID[Product_ID],Prod_ID[Cost])</f>
        <v>21.34</v>
      </c>
      <c r="L795">
        <f>Sales_Details__2[[#This Row],[Total_Amount]]-(Sales_Details__2[[#This Row],[Quantity]]*Sales_Details__2[[#This Row],[Cost]])</f>
        <v>480.57680000000005</v>
      </c>
      <c r="M795" t="str">
        <f t="shared" si="20"/>
        <v>0-5%</v>
      </c>
    </row>
    <row r="796" spans="1:13">
      <c r="A796" t="s">
        <v>2618</v>
      </c>
      <c r="B796" s="2">
        <v>45577</v>
      </c>
      <c r="C796" t="s">
        <v>678</v>
      </c>
      <c r="D796" t="s">
        <v>1630</v>
      </c>
      <c r="E796" t="s">
        <v>1810</v>
      </c>
      <c r="F796">
        <v>2</v>
      </c>
      <c r="G796">
        <v>602.54999999999995</v>
      </c>
      <c r="H796" s="12">
        <v>0.23</v>
      </c>
      <c r="I796" t="s">
        <v>1828</v>
      </c>
      <c r="J796">
        <v>927.92700000000002</v>
      </c>
      <c r="K796">
        <f>_xlfn.XLOOKUP(Sales_Details__2[[#This Row],[Product_ID]],Prod_ID[Product_ID],Prod_ID[Cost])</f>
        <v>313.26</v>
      </c>
      <c r="L796">
        <f>Sales_Details__2[[#This Row],[Total_Amount]]-(Sales_Details__2[[#This Row],[Quantity]]*Sales_Details__2[[#This Row],[Cost]])</f>
        <v>301.40700000000004</v>
      </c>
      <c r="M796" t="str">
        <f t="shared" si="20"/>
        <v>21-30%</v>
      </c>
    </row>
    <row r="797" spans="1:13">
      <c r="A797" t="s">
        <v>2619</v>
      </c>
      <c r="B797" s="2">
        <v>45745</v>
      </c>
      <c r="C797" t="s">
        <v>547</v>
      </c>
      <c r="D797" t="s">
        <v>1632</v>
      </c>
      <c r="E797" t="s">
        <v>1752</v>
      </c>
      <c r="F797">
        <v>3</v>
      </c>
      <c r="G797">
        <v>846.19</v>
      </c>
      <c r="H797" s="12">
        <v>0.09</v>
      </c>
      <c r="I797" t="s">
        <v>1828</v>
      </c>
      <c r="J797">
        <v>2310.0987</v>
      </c>
      <c r="K797">
        <f>_xlfn.XLOOKUP(Sales_Details__2[[#This Row],[Product_ID]],Prod_ID[Product_ID],Prod_ID[Cost])</f>
        <v>450.71</v>
      </c>
      <c r="L797">
        <f>Sales_Details__2[[#This Row],[Total_Amount]]-(Sales_Details__2[[#This Row],[Quantity]]*Sales_Details__2[[#This Row],[Cost]])</f>
        <v>957.96870000000013</v>
      </c>
      <c r="M797" t="str">
        <f t="shared" si="20"/>
        <v>6-10%</v>
      </c>
    </row>
    <row r="798" spans="1:13">
      <c r="A798" t="s">
        <v>2620</v>
      </c>
      <c r="B798" s="2">
        <v>45772</v>
      </c>
      <c r="C798" t="s">
        <v>1026</v>
      </c>
      <c r="D798" t="s">
        <v>1686</v>
      </c>
      <c r="E798" t="s">
        <v>1782</v>
      </c>
      <c r="F798">
        <v>1</v>
      </c>
      <c r="G798">
        <v>506.73</v>
      </c>
      <c r="H798" s="12">
        <v>0.28999999999999998</v>
      </c>
      <c r="I798" t="s">
        <v>1823</v>
      </c>
      <c r="J798">
        <v>359.7783</v>
      </c>
      <c r="K798">
        <f>_xlfn.XLOOKUP(Sales_Details__2[[#This Row],[Product_ID]],Prod_ID[Product_ID],Prod_ID[Cost])</f>
        <v>218.22</v>
      </c>
      <c r="L798">
        <f>Sales_Details__2[[#This Row],[Total_Amount]]-(Sales_Details__2[[#This Row],[Quantity]]*Sales_Details__2[[#This Row],[Cost]])</f>
        <v>141.5583</v>
      </c>
      <c r="M798" t="str">
        <f t="shared" si="20"/>
        <v>21-30%</v>
      </c>
    </row>
    <row r="799" spans="1:13">
      <c r="A799" t="s">
        <v>2621</v>
      </c>
      <c r="B799" s="2">
        <v>45299</v>
      </c>
      <c r="C799" t="s">
        <v>198</v>
      </c>
      <c r="D799" t="s">
        <v>1650</v>
      </c>
      <c r="E799" t="s">
        <v>1804</v>
      </c>
      <c r="F799">
        <v>1</v>
      </c>
      <c r="G799">
        <v>408.66</v>
      </c>
      <c r="H799" s="12">
        <v>0.13</v>
      </c>
      <c r="I799" t="s">
        <v>1828</v>
      </c>
      <c r="J799">
        <v>355.5342</v>
      </c>
      <c r="K799">
        <f>_xlfn.XLOOKUP(Sales_Details__2[[#This Row],[Product_ID]],Prod_ID[Product_ID],Prod_ID[Cost])</f>
        <v>88.49</v>
      </c>
      <c r="L799">
        <f>Sales_Details__2[[#This Row],[Total_Amount]]-(Sales_Details__2[[#This Row],[Quantity]]*Sales_Details__2[[#This Row],[Cost]])</f>
        <v>267.04419999999999</v>
      </c>
      <c r="M799" t="str">
        <f t="shared" si="20"/>
        <v>11-20%</v>
      </c>
    </row>
    <row r="800" spans="1:13">
      <c r="A800" t="s">
        <v>2622</v>
      </c>
      <c r="B800" s="2">
        <v>45447</v>
      </c>
      <c r="C800" t="s">
        <v>387</v>
      </c>
      <c r="D800" t="s">
        <v>1562</v>
      </c>
      <c r="E800" t="s">
        <v>1807</v>
      </c>
      <c r="F800">
        <v>3</v>
      </c>
      <c r="G800">
        <v>170.48</v>
      </c>
      <c r="H800" s="12">
        <v>0.06</v>
      </c>
      <c r="I800" t="s">
        <v>1828</v>
      </c>
      <c r="J800">
        <v>480.75360000000001</v>
      </c>
      <c r="K800">
        <f>_xlfn.XLOOKUP(Sales_Details__2[[#This Row],[Product_ID]],Prod_ID[Product_ID],Prod_ID[Cost])</f>
        <v>439.07</v>
      </c>
      <c r="L800">
        <f>Sales_Details__2[[#This Row],[Total_Amount]]-(Sales_Details__2[[#This Row],[Quantity]]*Sales_Details__2[[#This Row],[Cost]])</f>
        <v>-836.45640000000003</v>
      </c>
      <c r="M800" t="str">
        <f t="shared" si="20"/>
        <v>6-10%</v>
      </c>
    </row>
    <row r="801" spans="1:13">
      <c r="A801" t="s">
        <v>2623</v>
      </c>
      <c r="B801" s="2">
        <v>45717</v>
      </c>
      <c r="C801" t="s">
        <v>347</v>
      </c>
      <c r="D801" t="s">
        <v>1584</v>
      </c>
      <c r="E801" t="s">
        <v>1786</v>
      </c>
      <c r="F801">
        <v>1</v>
      </c>
      <c r="G801">
        <v>423.48</v>
      </c>
      <c r="H801" s="12">
        <v>0.18</v>
      </c>
      <c r="I801" t="s">
        <v>1825</v>
      </c>
      <c r="J801">
        <v>347.25360000000001</v>
      </c>
      <c r="K801">
        <f>_xlfn.XLOOKUP(Sales_Details__2[[#This Row],[Product_ID]],Prod_ID[Product_ID],Prod_ID[Cost])</f>
        <v>303.74666666666667</v>
      </c>
      <c r="L801">
        <f>Sales_Details__2[[#This Row],[Total_Amount]]-(Sales_Details__2[[#This Row],[Quantity]]*Sales_Details__2[[#This Row],[Cost]])</f>
        <v>43.506933333333336</v>
      </c>
      <c r="M801" t="str">
        <f t="shared" si="20"/>
        <v>11-20%</v>
      </c>
    </row>
    <row r="802" spans="1:13">
      <c r="A802" t="s">
        <v>2624</v>
      </c>
      <c r="B802" s="2">
        <v>45213</v>
      </c>
      <c r="C802" t="s">
        <v>755</v>
      </c>
      <c r="D802" t="s">
        <v>1732</v>
      </c>
      <c r="E802" t="s">
        <v>1792</v>
      </c>
      <c r="F802">
        <v>4</v>
      </c>
      <c r="G802">
        <v>23.57</v>
      </c>
      <c r="H802" s="12">
        <v>0.1</v>
      </c>
      <c r="I802" t="s">
        <v>1823</v>
      </c>
      <c r="J802">
        <v>84.852000000000004</v>
      </c>
      <c r="K802">
        <f>_xlfn.XLOOKUP(Sales_Details__2[[#This Row],[Product_ID]],Prod_ID[Product_ID],Prod_ID[Cost])</f>
        <v>447.43</v>
      </c>
      <c r="L802">
        <f>Sales_Details__2[[#This Row],[Total_Amount]]-(Sales_Details__2[[#This Row],[Quantity]]*Sales_Details__2[[#This Row],[Cost]])</f>
        <v>-1704.8679999999999</v>
      </c>
      <c r="M802" t="str">
        <f t="shared" si="20"/>
        <v>6-10%</v>
      </c>
    </row>
    <row r="803" spans="1:13">
      <c r="A803" t="s">
        <v>2625</v>
      </c>
      <c r="B803" s="2">
        <v>45837</v>
      </c>
      <c r="C803" t="s">
        <v>1190</v>
      </c>
      <c r="D803" t="s">
        <v>1632</v>
      </c>
      <c r="E803" t="s">
        <v>1810</v>
      </c>
      <c r="F803">
        <v>2</v>
      </c>
      <c r="G803">
        <v>953.26</v>
      </c>
      <c r="H803" s="12">
        <v>0.1</v>
      </c>
      <c r="I803" t="s">
        <v>1828</v>
      </c>
      <c r="J803">
        <v>1715.8679999999999</v>
      </c>
      <c r="K803">
        <f>_xlfn.XLOOKUP(Sales_Details__2[[#This Row],[Product_ID]],Prod_ID[Product_ID],Prod_ID[Cost])</f>
        <v>450.71</v>
      </c>
      <c r="L803">
        <f>Sales_Details__2[[#This Row],[Total_Amount]]-(Sales_Details__2[[#This Row],[Quantity]]*Sales_Details__2[[#This Row],[Cost]])</f>
        <v>814.44799999999998</v>
      </c>
      <c r="M803" t="str">
        <f t="shared" si="20"/>
        <v>6-10%</v>
      </c>
    </row>
    <row r="804" spans="1:13">
      <c r="A804" t="s">
        <v>2626</v>
      </c>
      <c r="B804" s="2">
        <v>45277</v>
      </c>
      <c r="C804" t="s">
        <v>1089</v>
      </c>
      <c r="D804" t="s">
        <v>1694</v>
      </c>
      <c r="E804" t="s">
        <v>1779</v>
      </c>
      <c r="F804">
        <v>3</v>
      </c>
      <c r="G804">
        <v>405.13</v>
      </c>
      <c r="H804" s="12">
        <v>0.14000000000000001</v>
      </c>
      <c r="I804" t="s">
        <v>1828</v>
      </c>
      <c r="J804">
        <v>1045.2354</v>
      </c>
      <c r="K804">
        <f>_xlfn.XLOOKUP(Sales_Details__2[[#This Row],[Product_ID]],Prod_ID[Product_ID],Prod_ID[Cost])</f>
        <v>107.06</v>
      </c>
      <c r="L804">
        <f>Sales_Details__2[[#This Row],[Total_Amount]]-(Sales_Details__2[[#This Row],[Quantity]]*Sales_Details__2[[#This Row],[Cost]])</f>
        <v>724.05539999999996</v>
      </c>
      <c r="M804" t="str">
        <f t="shared" si="20"/>
        <v>11-20%</v>
      </c>
    </row>
    <row r="805" spans="1:13">
      <c r="A805" t="s">
        <v>2627</v>
      </c>
      <c r="B805" s="2">
        <v>45248</v>
      </c>
      <c r="C805" t="s">
        <v>1065</v>
      </c>
      <c r="D805" t="s">
        <v>1549</v>
      </c>
      <c r="E805" t="s">
        <v>1769</v>
      </c>
      <c r="F805">
        <v>2</v>
      </c>
      <c r="G805">
        <v>333.83</v>
      </c>
      <c r="H805" s="12">
        <v>0.26</v>
      </c>
      <c r="I805" t="s">
        <v>1825</v>
      </c>
      <c r="J805">
        <v>494.0684</v>
      </c>
      <c r="K805">
        <f>_xlfn.XLOOKUP(Sales_Details__2[[#This Row],[Product_ID]],Prod_ID[Product_ID],Prod_ID[Cost])</f>
        <v>296.82666666666665</v>
      </c>
      <c r="L805">
        <f>Sales_Details__2[[#This Row],[Total_Amount]]-(Sales_Details__2[[#This Row],[Quantity]]*Sales_Details__2[[#This Row],[Cost]])</f>
        <v>-99.584933333333311</v>
      </c>
      <c r="M805" t="str">
        <f t="shared" si="20"/>
        <v>21-30%</v>
      </c>
    </row>
    <row r="806" spans="1:13">
      <c r="A806" t="s">
        <v>2628</v>
      </c>
      <c r="B806" s="2">
        <v>45741</v>
      </c>
      <c r="C806" t="s">
        <v>1047</v>
      </c>
      <c r="D806" t="s">
        <v>1730</v>
      </c>
      <c r="E806" t="s">
        <v>1766</v>
      </c>
      <c r="F806">
        <v>2</v>
      </c>
      <c r="G806">
        <v>727.18</v>
      </c>
      <c r="H806" s="12">
        <v>0.22</v>
      </c>
      <c r="I806" t="s">
        <v>1825</v>
      </c>
      <c r="J806">
        <v>1134.4007999999999</v>
      </c>
      <c r="K806">
        <f>_xlfn.XLOOKUP(Sales_Details__2[[#This Row],[Product_ID]],Prod_ID[Product_ID],Prod_ID[Cost])</f>
        <v>438.25</v>
      </c>
      <c r="L806">
        <f>Sales_Details__2[[#This Row],[Total_Amount]]-(Sales_Details__2[[#This Row],[Quantity]]*Sales_Details__2[[#This Row],[Cost]])</f>
        <v>257.90079999999989</v>
      </c>
      <c r="M806" t="str">
        <f t="shared" si="20"/>
        <v>21-30%</v>
      </c>
    </row>
    <row r="807" spans="1:13">
      <c r="A807" t="s">
        <v>2629</v>
      </c>
      <c r="B807" s="2">
        <v>45778</v>
      </c>
      <c r="C807" t="s">
        <v>966</v>
      </c>
      <c r="D807" t="s">
        <v>1555</v>
      </c>
      <c r="E807" t="s">
        <v>1789</v>
      </c>
      <c r="F807">
        <v>2</v>
      </c>
      <c r="G807">
        <v>516.02</v>
      </c>
      <c r="H807" s="12">
        <v>0.19</v>
      </c>
      <c r="I807" t="s">
        <v>1828</v>
      </c>
      <c r="J807">
        <v>835.95240000000001</v>
      </c>
      <c r="K807">
        <f>_xlfn.XLOOKUP(Sales_Details__2[[#This Row],[Product_ID]],Prod_ID[Product_ID],Prod_ID[Cost])</f>
        <v>261</v>
      </c>
      <c r="L807">
        <f>Sales_Details__2[[#This Row],[Total_Amount]]-(Sales_Details__2[[#This Row],[Quantity]]*Sales_Details__2[[#This Row],[Cost]])</f>
        <v>313.95240000000001</v>
      </c>
      <c r="M807" t="str">
        <f t="shared" si="20"/>
        <v>11-20%</v>
      </c>
    </row>
    <row r="808" spans="1:13">
      <c r="A808" t="s">
        <v>2630</v>
      </c>
      <c r="B808" s="2">
        <v>45361</v>
      </c>
      <c r="C808" t="s">
        <v>932</v>
      </c>
      <c r="D808" t="s">
        <v>1632</v>
      </c>
      <c r="E808" t="s">
        <v>1792</v>
      </c>
      <c r="F808">
        <v>2</v>
      </c>
      <c r="G808">
        <v>705.61</v>
      </c>
      <c r="H808" s="12">
        <v>0.28000000000000003</v>
      </c>
      <c r="I808" t="s">
        <v>1823</v>
      </c>
      <c r="J808">
        <v>1016.0784</v>
      </c>
      <c r="K808">
        <f>_xlfn.XLOOKUP(Sales_Details__2[[#This Row],[Product_ID]],Prod_ID[Product_ID],Prod_ID[Cost])</f>
        <v>450.71</v>
      </c>
      <c r="L808">
        <f>Sales_Details__2[[#This Row],[Total_Amount]]-(Sales_Details__2[[#This Row],[Quantity]]*Sales_Details__2[[#This Row],[Cost]])</f>
        <v>114.65840000000003</v>
      </c>
      <c r="M808" t="str">
        <f t="shared" si="20"/>
        <v>21-30%</v>
      </c>
    </row>
    <row r="809" spans="1:13">
      <c r="A809" t="s">
        <v>2631</v>
      </c>
      <c r="B809" s="2">
        <v>45414</v>
      </c>
      <c r="C809" t="s">
        <v>875</v>
      </c>
      <c r="D809" t="s">
        <v>1716</v>
      </c>
      <c r="E809" t="s">
        <v>1782</v>
      </c>
      <c r="F809">
        <v>3</v>
      </c>
      <c r="G809">
        <v>654.47</v>
      </c>
      <c r="H809" s="12">
        <v>0.18</v>
      </c>
      <c r="I809" t="s">
        <v>1828</v>
      </c>
      <c r="J809">
        <v>1609.9962</v>
      </c>
      <c r="K809">
        <f>_xlfn.XLOOKUP(Sales_Details__2[[#This Row],[Product_ID]],Prod_ID[Product_ID],Prod_ID[Cost])</f>
        <v>388.46</v>
      </c>
      <c r="L809">
        <f>Sales_Details__2[[#This Row],[Total_Amount]]-(Sales_Details__2[[#This Row],[Quantity]]*Sales_Details__2[[#This Row],[Cost]])</f>
        <v>444.61620000000016</v>
      </c>
      <c r="M809" t="str">
        <f t="shared" si="20"/>
        <v>11-20%</v>
      </c>
    </row>
    <row r="810" spans="1:13">
      <c r="A810" t="s">
        <v>2632</v>
      </c>
      <c r="B810" s="2">
        <v>45734</v>
      </c>
      <c r="C810" t="s">
        <v>568</v>
      </c>
      <c r="D810" t="s">
        <v>1724</v>
      </c>
      <c r="E810" t="s">
        <v>1801</v>
      </c>
      <c r="F810">
        <v>2</v>
      </c>
      <c r="G810">
        <v>315.27</v>
      </c>
      <c r="H810" s="12">
        <v>0.23</v>
      </c>
      <c r="I810" t="s">
        <v>1823</v>
      </c>
      <c r="J810">
        <v>485.51580000000001</v>
      </c>
      <c r="K810">
        <f>_xlfn.XLOOKUP(Sales_Details__2[[#This Row],[Product_ID]],Prod_ID[Product_ID],Prod_ID[Cost])</f>
        <v>131.24</v>
      </c>
      <c r="L810">
        <f>Sales_Details__2[[#This Row],[Total_Amount]]-(Sales_Details__2[[#This Row],[Quantity]]*Sales_Details__2[[#This Row],[Cost]])</f>
        <v>223.03579999999999</v>
      </c>
      <c r="M810" t="str">
        <f t="shared" si="20"/>
        <v>21-30%</v>
      </c>
    </row>
    <row r="811" spans="1:13">
      <c r="A811" t="s">
        <v>2633</v>
      </c>
      <c r="B811" s="2">
        <v>45623</v>
      </c>
      <c r="C811" t="s">
        <v>719</v>
      </c>
      <c r="D811" t="s">
        <v>1604</v>
      </c>
      <c r="E811" t="s">
        <v>1761</v>
      </c>
      <c r="F811">
        <v>1</v>
      </c>
      <c r="G811">
        <v>974.47</v>
      </c>
      <c r="H811" s="12">
        <v>0.05</v>
      </c>
      <c r="I811" t="s">
        <v>1823</v>
      </c>
      <c r="J811">
        <v>925.74649999999997</v>
      </c>
      <c r="K811">
        <f>_xlfn.XLOOKUP(Sales_Details__2[[#This Row],[Product_ID]],Prod_ID[Product_ID],Prod_ID[Cost])</f>
        <v>38.76</v>
      </c>
      <c r="L811">
        <f>Sales_Details__2[[#This Row],[Total_Amount]]-(Sales_Details__2[[#This Row],[Quantity]]*Sales_Details__2[[#This Row],[Cost]])</f>
        <v>886.98649999999998</v>
      </c>
      <c r="M811" t="str">
        <f t="shared" si="20"/>
        <v>0-5%</v>
      </c>
    </row>
    <row r="812" spans="1:13">
      <c r="A812" t="s">
        <v>2634</v>
      </c>
      <c r="B812" s="2">
        <v>45340</v>
      </c>
      <c r="C812" t="s">
        <v>247</v>
      </c>
      <c r="D812" t="s">
        <v>1549</v>
      </c>
      <c r="E812" t="s">
        <v>1769</v>
      </c>
      <c r="F812">
        <v>2</v>
      </c>
      <c r="G812">
        <v>803.3</v>
      </c>
      <c r="H812" s="12">
        <v>0.17</v>
      </c>
      <c r="I812" t="s">
        <v>1823</v>
      </c>
      <c r="J812">
        <v>1333.4780000000001</v>
      </c>
      <c r="K812">
        <f>_xlfn.XLOOKUP(Sales_Details__2[[#This Row],[Product_ID]],Prod_ID[Product_ID],Prod_ID[Cost])</f>
        <v>296.82666666666665</v>
      </c>
      <c r="L812">
        <f>Sales_Details__2[[#This Row],[Total_Amount]]-(Sales_Details__2[[#This Row],[Quantity]]*Sales_Details__2[[#This Row],[Cost]])</f>
        <v>739.82466666666676</v>
      </c>
      <c r="M812" t="str">
        <f t="shared" si="20"/>
        <v>11-20%</v>
      </c>
    </row>
    <row r="813" spans="1:13">
      <c r="A813" t="s">
        <v>2635</v>
      </c>
      <c r="B813" s="2">
        <v>45447</v>
      </c>
      <c r="C813" t="s">
        <v>63</v>
      </c>
      <c r="D813" t="s">
        <v>1549</v>
      </c>
      <c r="E813" t="s">
        <v>1789</v>
      </c>
      <c r="F813">
        <v>4</v>
      </c>
      <c r="G813">
        <v>863.87</v>
      </c>
      <c r="H813" s="12">
        <v>0.21</v>
      </c>
      <c r="I813" t="s">
        <v>1828</v>
      </c>
      <c r="J813">
        <v>2729.8292000000001</v>
      </c>
      <c r="K813">
        <f>_xlfn.XLOOKUP(Sales_Details__2[[#This Row],[Product_ID]],Prod_ID[Product_ID],Prod_ID[Cost])</f>
        <v>296.82666666666665</v>
      </c>
      <c r="L813">
        <f>Sales_Details__2[[#This Row],[Total_Amount]]-(Sales_Details__2[[#This Row],[Quantity]]*Sales_Details__2[[#This Row],[Cost]])</f>
        <v>1542.5225333333335</v>
      </c>
      <c r="M813" t="str">
        <f t="shared" si="20"/>
        <v>21-30%</v>
      </c>
    </row>
    <row r="814" spans="1:13">
      <c r="A814" t="s">
        <v>2636</v>
      </c>
      <c r="B814" s="2">
        <v>45513</v>
      </c>
      <c r="C814" t="s">
        <v>1446</v>
      </c>
      <c r="D814" t="s">
        <v>1708</v>
      </c>
      <c r="E814" t="s">
        <v>1810</v>
      </c>
      <c r="F814">
        <v>1</v>
      </c>
      <c r="G814">
        <v>450.11</v>
      </c>
      <c r="H814" s="12">
        <v>0.17</v>
      </c>
      <c r="I814" t="s">
        <v>1823</v>
      </c>
      <c r="J814">
        <v>373.59129999999999</v>
      </c>
      <c r="K814">
        <f>_xlfn.XLOOKUP(Sales_Details__2[[#This Row],[Product_ID]],Prod_ID[Product_ID],Prod_ID[Cost])</f>
        <v>143.43</v>
      </c>
      <c r="L814">
        <f>Sales_Details__2[[#This Row],[Total_Amount]]-(Sales_Details__2[[#This Row],[Quantity]]*Sales_Details__2[[#This Row],[Cost]])</f>
        <v>230.16129999999998</v>
      </c>
      <c r="M814" t="str">
        <f t="shared" si="20"/>
        <v>11-20%</v>
      </c>
    </row>
    <row r="815" spans="1:13">
      <c r="A815" t="s">
        <v>2637</v>
      </c>
      <c r="B815" s="2">
        <v>45486</v>
      </c>
      <c r="C815" t="s">
        <v>740</v>
      </c>
      <c r="D815" t="s">
        <v>1684</v>
      </c>
      <c r="E815" t="s">
        <v>1797</v>
      </c>
      <c r="F815">
        <v>1</v>
      </c>
      <c r="G815">
        <v>289.82</v>
      </c>
      <c r="H815" s="12">
        <v>0.18</v>
      </c>
      <c r="I815" t="s">
        <v>1828</v>
      </c>
      <c r="J815">
        <v>237.6524</v>
      </c>
      <c r="K815">
        <f>_xlfn.XLOOKUP(Sales_Details__2[[#This Row],[Product_ID]],Prod_ID[Product_ID],Prod_ID[Cost])</f>
        <v>243.7</v>
      </c>
      <c r="L815">
        <f>Sales_Details__2[[#This Row],[Total_Amount]]-(Sales_Details__2[[#This Row],[Quantity]]*Sales_Details__2[[#This Row],[Cost]])</f>
        <v>-6.0475999999999885</v>
      </c>
      <c r="M815" t="str">
        <f t="shared" si="20"/>
        <v>11-20%</v>
      </c>
    </row>
    <row r="816" spans="1:13">
      <c r="A816" t="s">
        <v>2638</v>
      </c>
      <c r="B816" s="2">
        <v>45890</v>
      </c>
      <c r="C816" t="s">
        <v>1050</v>
      </c>
      <c r="D816" t="s">
        <v>1656</v>
      </c>
      <c r="E816" t="s">
        <v>1789</v>
      </c>
      <c r="F816">
        <v>4</v>
      </c>
      <c r="G816">
        <v>250.64</v>
      </c>
      <c r="H816" s="12">
        <v>0.1</v>
      </c>
      <c r="I816" t="s">
        <v>1825</v>
      </c>
      <c r="J816">
        <v>902.30399999999997</v>
      </c>
      <c r="K816">
        <f>_xlfn.XLOOKUP(Sales_Details__2[[#This Row],[Product_ID]],Prod_ID[Product_ID],Prod_ID[Cost])</f>
        <v>434.84</v>
      </c>
      <c r="L816">
        <f>Sales_Details__2[[#This Row],[Total_Amount]]-(Sales_Details__2[[#This Row],[Quantity]]*Sales_Details__2[[#This Row],[Cost]])</f>
        <v>-837.05599999999993</v>
      </c>
      <c r="M816" t="str">
        <f t="shared" si="20"/>
        <v>6-10%</v>
      </c>
    </row>
    <row r="817" spans="1:13">
      <c r="A817" t="s">
        <v>2639</v>
      </c>
      <c r="B817" s="2">
        <v>45876</v>
      </c>
      <c r="C817" t="s">
        <v>911</v>
      </c>
      <c r="D817" t="s">
        <v>1686</v>
      </c>
      <c r="E817" t="s">
        <v>1813</v>
      </c>
      <c r="F817">
        <v>4</v>
      </c>
      <c r="G817">
        <v>373.49</v>
      </c>
      <c r="H817" s="12">
        <v>0.16</v>
      </c>
      <c r="I817" t="s">
        <v>1828</v>
      </c>
      <c r="J817">
        <v>1254.9264000000001</v>
      </c>
      <c r="K817">
        <f>_xlfn.XLOOKUP(Sales_Details__2[[#This Row],[Product_ID]],Prod_ID[Product_ID],Prod_ID[Cost])</f>
        <v>218.22</v>
      </c>
      <c r="L817">
        <f>Sales_Details__2[[#This Row],[Total_Amount]]-(Sales_Details__2[[#This Row],[Quantity]]*Sales_Details__2[[#This Row],[Cost]])</f>
        <v>382.04640000000006</v>
      </c>
      <c r="M817" t="str">
        <f t="shared" si="20"/>
        <v>11-20%</v>
      </c>
    </row>
    <row r="818" spans="1:13">
      <c r="A818" t="s">
        <v>2640</v>
      </c>
      <c r="B818" s="2">
        <v>45398</v>
      </c>
      <c r="C818" t="s">
        <v>244</v>
      </c>
      <c r="D818" t="s">
        <v>1551</v>
      </c>
      <c r="E818" t="s">
        <v>1786</v>
      </c>
      <c r="F818">
        <v>4</v>
      </c>
      <c r="G818">
        <v>348.91</v>
      </c>
      <c r="H818" s="12">
        <v>0.18</v>
      </c>
      <c r="I818" t="s">
        <v>1825</v>
      </c>
      <c r="J818">
        <v>1144.4248</v>
      </c>
      <c r="K818">
        <f>_xlfn.XLOOKUP(Sales_Details__2[[#This Row],[Product_ID]],Prod_ID[Product_ID],Prod_ID[Cost])</f>
        <v>364.67</v>
      </c>
      <c r="L818">
        <f>Sales_Details__2[[#This Row],[Total_Amount]]-(Sales_Details__2[[#This Row],[Quantity]]*Sales_Details__2[[#This Row],[Cost]])</f>
        <v>-314.25520000000006</v>
      </c>
      <c r="M818" t="str">
        <f t="shared" si="20"/>
        <v>11-20%</v>
      </c>
    </row>
    <row r="819" spans="1:13">
      <c r="A819" t="s">
        <v>2641</v>
      </c>
      <c r="B819" s="2">
        <v>45390</v>
      </c>
      <c r="C819" t="s">
        <v>387</v>
      </c>
      <c r="D819" t="s">
        <v>1736</v>
      </c>
      <c r="E819" t="s">
        <v>1807</v>
      </c>
      <c r="F819">
        <v>4</v>
      </c>
      <c r="G819">
        <v>212.96</v>
      </c>
      <c r="H819" s="12">
        <v>0.17</v>
      </c>
      <c r="I819" t="s">
        <v>1823</v>
      </c>
      <c r="J819">
        <v>707.02719999999999</v>
      </c>
      <c r="K819">
        <f>_xlfn.XLOOKUP(Sales_Details__2[[#This Row],[Product_ID]],Prod_ID[Product_ID],Prod_ID[Cost])</f>
        <v>358.47</v>
      </c>
      <c r="L819">
        <f>Sales_Details__2[[#This Row],[Total_Amount]]-(Sales_Details__2[[#This Row],[Quantity]]*Sales_Details__2[[#This Row],[Cost]])</f>
        <v>-726.85280000000012</v>
      </c>
      <c r="M819" t="str">
        <f t="shared" si="20"/>
        <v>11-20%</v>
      </c>
    </row>
    <row r="820" spans="1:13">
      <c r="A820" t="s">
        <v>2642</v>
      </c>
      <c r="B820" s="2">
        <v>45406</v>
      </c>
      <c r="C820" t="s">
        <v>625</v>
      </c>
      <c r="D820" t="s">
        <v>1602</v>
      </c>
      <c r="E820" t="s">
        <v>1813</v>
      </c>
      <c r="F820">
        <v>3</v>
      </c>
      <c r="G820">
        <v>871.34</v>
      </c>
      <c r="H820" s="12">
        <v>0.11</v>
      </c>
      <c r="I820" t="s">
        <v>1828</v>
      </c>
      <c r="J820">
        <v>2326.4778000000001</v>
      </c>
      <c r="K820">
        <f>_xlfn.XLOOKUP(Sales_Details__2[[#This Row],[Product_ID]],Prod_ID[Product_ID],Prod_ID[Cost])</f>
        <v>219.12333333333333</v>
      </c>
      <c r="L820">
        <f>Sales_Details__2[[#This Row],[Total_Amount]]-(Sales_Details__2[[#This Row],[Quantity]]*Sales_Details__2[[#This Row],[Cost]])</f>
        <v>1669.1078000000002</v>
      </c>
      <c r="M820" t="str">
        <f t="shared" si="20"/>
        <v>11-20%</v>
      </c>
    </row>
    <row r="821" spans="1:13">
      <c r="A821" t="s">
        <v>2643</v>
      </c>
      <c r="B821" s="2">
        <v>45844</v>
      </c>
      <c r="C821" t="s">
        <v>356</v>
      </c>
      <c r="D821" t="s">
        <v>1736</v>
      </c>
      <c r="E821" t="s">
        <v>1752</v>
      </c>
      <c r="F821">
        <v>2</v>
      </c>
      <c r="G821">
        <v>698.94</v>
      </c>
      <c r="H821" s="12">
        <v>0.06</v>
      </c>
      <c r="I821" t="s">
        <v>1823</v>
      </c>
      <c r="J821">
        <v>1314.0072</v>
      </c>
      <c r="K821">
        <f>_xlfn.XLOOKUP(Sales_Details__2[[#This Row],[Product_ID]],Prod_ID[Product_ID],Prod_ID[Cost])</f>
        <v>358.47</v>
      </c>
      <c r="L821">
        <f>Sales_Details__2[[#This Row],[Total_Amount]]-(Sales_Details__2[[#This Row],[Quantity]]*Sales_Details__2[[#This Row],[Cost]])</f>
        <v>597.06719999999996</v>
      </c>
      <c r="M821" t="str">
        <f t="shared" si="20"/>
        <v>6-10%</v>
      </c>
    </row>
    <row r="822" spans="1:13">
      <c r="A822" t="s">
        <v>2644</v>
      </c>
      <c r="B822" s="2">
        <v>45697</v>
      </c>
      <c r="C822" t="s">
        <v>996</v>
      </c>
      <c r="D822" t="s">
        <v>1696</v>
      </c>
      <c r="E822" t="s">
        <v>1752</v>
      </c>
      <c r="F822">
        <v>1</v>
      </c>
      <c r="G822">
        <v>719.94</v>
      </c>
      <c r="H822" s="12">
        <v>0.23</v>
      </c>
      <c r="I822" t="s">
        <v>1828</v>
      </c>
      <c r="J822">
        <v>554.35379999999998</v>
      </c>
      <c r="K822">
        <f>_xlfn.XLOOKUP(Sales_Details__2[[#This Row],[Product_ID]],Prod_ID[Product_ID],Prod_ID[Cost])</f>
        <v>403.71</v>
      </c>
      <c r="L822">
        <f>Sales_Details__2[[#This Row],[Total_Amount]]-(Sales_Details__2[[#This Row],[Quantity]]*Sales_Details__2[[#This Row],[Cost]])</f>
        <v>150.6438</v>
      </c>
      <c r="M822" t="str">
        <f t="shared" si="20"/>
        <v>21-30%</v>
      </c>
    </row>
    <row r="823" spans="1:13">
      <c r="A823" t="s">
        <v>2645</v>
      </c>
      <c r="B823" s="2">
        <v>45607</v>
      </c>
      <c r="C823" t="s">
        <v>36</v>
      </c>
      <c r="D823" t="s">
        <v>1604</v>
      </c>
      <c r="E823" t="s">
        <v>1769</v>
      </c>
      <c r="F823">
        <v>2</v>
      </c>
      <c r="G823">
        <v>278.16000000000003</v>
      </c>
      <c r="H823" s="12">
        <v>0.22</v>
      </c>
      <c r="I823" t="s">
        <v>1825</v>
      </c>
      <c r="J823">
        <v>433.92959999999999</v>
      </c>
      <c r="K823">
        <f>_xlfn.XLOOKUP(Sales_Details__2[[#This Row],[Product_ID]],Prod_ID[Product_ID],Prod_ID[Cost])</f>
        <v>38.76</v>
      </c>
      <c r="L823">
        <f>Sales_Details__2[[#This Row],[Total_Amount]]-(Sales_Details__2[[#This Row],[Quantity]]*Sales_Details__2[[#This Row],[Cost]])</f>
        <v>356.40960000000001</v>
      </c>
      <c r="M823" t="str">
        <f t="shared" si="20"/>
        <v>21-30%</v>
      </c>
    </row>
    <row r="824" spans="1:13">
      <c r="A824" t="s">
        <v>2646</v>
      </c>
      <c r="B824" s="2">
        <v>45307</v>
      </c>
      <c r="C824" t="s">
        <v>202</v>
      </c>
      <c r="D824" t="s">
        <v>1646</v>
      </c>
      <c r="E824" t="s">
        <v>1773</v>
      </c>
      <c r="F824">
        <v>1</v>
      </c>
      <c r="G824">
        <v>678.9</v>
      </c>
      <c r="H824" s="12">
        <v>0.17</v>
      </c>
      <c r="I824" t="s">
        <v>1823</v>
      </c>
      <c r="J824">
        <v>563.48699999999997</v>
      </c>
      <c r="K824">
        <f>_xlfn.XLOOKUP(Sales_Details__2[[#This Row],[Product_ID]],Prod_ID[Product_ID],Prod_ID[Cost])</f>
        <v>43.29</v>
      </c>
      <c r="L824">
        <f>Sales_Details__2[[#This Row],[Total_Amount]]-(Sales_Details__2[[#This Row],[Quantity]]*Sales_Details__2[[#This Row],[Cost]])</f>
        <v>520.197</v>
      </c>
      <c r="M824" t="str">
        <f t="shared" si="20"/>
        <v>11-20%</v>
      </c>
    </row>
    <row r="825" spans="1:13">
      <c r="A825" t="s">
        <v>2647</v>
      </c>
      <c r="B825" s="2">
        <v>45520</v>
      </c>
      <c r="C825" t="s">
        <v>71</v>
      </c>
      <c r="D825" t="s">
        <v>1598</v>
      </c>
      <c r="E825" t="s">
        <v>1801</v>
      </c>
      <c r="F825">
        <v>4</v>
      </c>
      <c r="G825">
        <v>94.13</v>
      </c>
      <c r="H825" s="12">
        <v>0.15</v>
      </c>
      <c r="I825" t="s">
        <v>1823</v>
      </c>
      <c r="J825">
        <v>320.04199999999997</v>
      </c>
      <c r="K825">
        <f>_xlfn.XLOOKUP(Sales_Details__2[[#This Row],[Product_ID]],Prod_ID[Product_ID],Prod_ID[Cost])</f>
        <v>174.02</v>
      </c>
      <c r="L825">
        <f>Sales_Details__2[[#This Row],[Total_Amount]]-(Sales_Details__2[[#This Row],[Quantity]]*Sales_Details__2[[#This Row],[Cost]])</f>
        <v>-376.03800000000007</v>
      </c>
      <c r="M825" t="str">
        <f t="shared" si="20"/>
        <v>11-20%</v>
      </c>
    </row>
    <row r="826" spans="1:13">
      <c r="A826" t="s">
        <v>2648</v>
      </c>
      <c r="B826" s="2">
        <v>45933</v>
      </c>
      <c r="C826" t="s">
        <v>1365</v>
      </c>
      <c r="D826" t="s">
        <v>1636</v>
      </c>
      <c r="E826" t="s">
        <v>1757</v>
      </c>
      <c r="F826">
        <v>4</v>
      </c>
      <c r="G826">
        <v>415.02</v>
      </c>
      <c r="H826" s="12">
        <v>0.01</v>
      </c>
      <c r="I826" t="s">
        <v>1825</v>
      </c>
      <c r="J826">
        <v>1643.4792</v>
      </c>
      <c r="K826">
        <f>_xlfn.XLOOKUP(Sales_Details__2[[#This Row],[Product_ID]],Prod_ID[Product_ID],Prod_ID[Cost])</f>
        <v>167.12</v>
      </c>
      <c r="L826">
        <f>Sales_Details__2[[#This Row],[Total_Amount]]-(Sales_Details__2[[#This Row],[Quantity]]*Sales_Details__2[[#This Row],[Cost]])</f>
        <v>974.99919999999997</v>
      </c>
      <c r="M826" t="str">
        <f t="shared" si="20"/>
        <v>0-5%</v>
      </c>
    </row>
    <row r="827" spans="1:13">
      <c r="A827" t="s">
        <v>2649</v>
      </c>
      <c r="B827" s="2">
        <v>45841</v>
      </c>
      <c r="C827" t="s">
        <v>195</v>
      </c>
      <c r="D827" t="s">
        <v>1570</v>
      </c>
      <c r="E827" t="s">
        <v>1769</v>
      </c>
      <c r="F827">
        <v>4</v>
      </c>
      <c r="G827">
        <v>780.07</v>
      </c>
      <c r="H827" s="12">
        <v>0.03</v>
      </c>
      <c r="I827" t="s">
        <v>1823</v>
      </c>
      <c r="J827">
        <v>3026.6716000000001</v>
      </c>
      <c r="K827">
        <f>_xlfn.XLOOKUP(Sales_Details__2[[#This Row],[Product_ID]],Prod_ID[Product_ID],Prod_ID[Cost])</f>
        <v>449.4</v>
      </c>
      <c r="L827">
        <f>Sales_Details__2[[#This Row],[Total_Amount]]-(Sales_Details__2[[#This Row],[Quantity]]*Sales_Details__2[[#This Row],[Cost]])</f>
        <v>1229.0716000000002</v>
      </c>
      <c r="M827" t="str">
        <f t="shared" si="20"/>
        <v>0-5%</v>
      </c>
    </row>
    <row r="828" spans="1:13">
      <c r="A828" t="s">
        <v>2650</v>
      </c>
      <c r="B828" s="2">
        <v>45877</v>
      </c>
      <c r="C828" t="s">
        <v>1328</v>
      </c>
      <c r="D828" t="s">
        <v>1622</v>
      </c>
      <c r="E828" t="s">
        <v>1801</v>
      </c>
      <c r="F828">
        <v>4</v>
      </c>
      <c r="G828">
        <v>184.57</v>
      </c>
      <c r="H828" s="12">
        <v>0.28000000000000003</v>
      </c>
      <c r="I828" t="s">
        <v>1823</v>
      </c>
      <c r="J828">
        <v>531.5616</v>
      </c>
      <c r="K828">
        <f>_xlfn.XLOOKUP(Sales_Details__2[[#This Row],[Product_ID]],Prod_ID[Product_ID],Prod_ID[Cost])</f>
        <v>353.47</v>
      </c>
      <c r="L828">
        <f>Sales_Details__2[[#This Row],[Total_Amount]]-(Sales_Details__2[[#This Row],[Quantity]]*Sales_Details__2[[#This Row],[Cost]])</f>
        <v>-882.31840000000011</v>
      </c>
      <c r="M828" t="str">
        <f t="shared" si="20"/>
        <v>21-30%</v>
      </c>
    </row>
    <row r="829" spans="1:13">
      <c r="A829" t="s">
        <v>2651</v>
      </c>
      <c r="B829" s="2">
        <v>45532</v>
      </c>
      <c r="C829" t="s">
        <v>911</v>
      </c>
      <c r="D829" t="s">
        <v>1678</v>
      </c>
      <c r="E829" t="s">
        <v>1769</v>
      </c>
      <c r="F829">
        <v>4</v>
      </c>
      <c r="G829">
        <v>277.58</v>
      </c>
      <c r="H829" s="12">
        <v>0.22</v>
      </c>
      <c r="I829" t="s">
        <v>1825</v>
      </c>
      <c r="J829">
        <v>866.04960000000005</v>
      </c>
      <c r="K829">
        <f>_xlfn.XLOOKUP(Sales_Details__2[[#This Row],[Product_ID]],Prod_ID[Product_ID],Prod_ID[Cost])</f>
        <v>240.63</v>
      </c>
      <c r="L829">
        <f>Sales_Details__2[[#This Row],[Total_Amount]]-(Sales_Details__2[[#This Row],[Quantity]]*Sales_Details__2[[#This Row],[Cost]])</f>
        <v>-96.470399999999927</v>
      </c>
      <c r="M829" t="str">
        <f t="shared" si="20"/>
        <v>21-30%</v>
      </c>
    </row>
    <row r="830" spans="1:13">
      <c r="A830" t="s">
        <v>2652</v>
      </c>
      <c r="B830" s="2">
        <v>45734</v>
      </c>
      <c r="C830" t="s">
        <v>369</v>
      </c>
      <c r="D830" t="s">
        <v>1610</v>
      </c>
      <c r="E830" t="s">
        <v>1766</v>
      </c>
      <c r="F830">
        <v>1</v>
      </c>
      <c r="G830">
        <v>36.799999999999997</v>
      </c>
      <c r="H830" s="12">
        <v>0.18</v>
      </c>
      <c r="I830" t="s">
        <v>1823</v>
      </c>
      <c r="J830">
        <v>30.175999999999998</v>
      </c>
      <c r="K830">
        <f>_xlfn.XLOOKUP(Sales_Details__2[[#This Row],[Product_ID]],Prod_ID[Product_ID],Prod_ID[Cost])</f>
        <v>204.39</v>
      </c>
      <c r="L830">
        <f>Sales_Details__2[[#This Row],[Total_Amount]]-(Sales_Details__2[[#This Row],[Quantity]]*Sales_Details__2[[#This Row],[Cost]])</f>
        <v>-174.214</v>
      </c>
      <c r="M830" t="str">
        <f t="shared" si="20"/>
        <v>11-20%</v>
      </c>
    </row>
    <row r="831" spans="1:13">
      <c r="A831" t="s">
        <v>2653</v>
      </c>
      <c r="B831" s="2">
        <v>45809</v>
      </c>
      <c r="C831" t="s">
        <v>1115</v>
      </c>
      <c r="D831" t="s">
        <v>1724</v>
      </c>
      <c r="E831" t="s">
        <v>1776</v>
      </c>
      <c r="F831">
        <v>1</v>
      </c>
      <c r="G831">
        <v>539.37</v>
      </c>
      <c r="H831" s="12">
        <v>0.14000000000000001</v>
      </c>
      <c r="I831" t="s">
        <v>1823</v>
      </c>
      <c r="J831">
        <v>463.85820000000001</v>
      </c>
      <c r="K831">
        <f>_xlfn.XLOOKUP(Sales_Details__2[[#This Row],[Product_ID]],Prod_ID[Product_ID],Prod_ID[Cost])</f>
        <v>131.24</v>
      </c>
      <c r="L831">
        <f>Sales_Details__2[[#This Row],[Total_Amount]]-(Sales_Details__2[[#This Row],[Quantity]]*Sales_Details__2[[#This Row],[Cost]])</f>
        <v>332.6182</v>
      </c>
      <c r="M831" t="str">
        <f t="shared" si="20"/>
        <v>11-20%</v>
      </c>
    </row>
    <row r="832" spans="1:13">
      <c r="A832" t="s">
        <v>2654</v>
      </c>
      <c r="B832" s="2">
        <v>45760</v>
      </c>
      <c r="C832" t="s">
        <v>321</v>
      </c>
      <c r="D832" t="s">
        <v>1588</v>
      </c>
      <c r="E832" t="s">
        <v>1810</v>
      </c>
      <c r="F832">
        <v>1</v>
      </c>
      <c r="G832">
        <v>27.83</v>
      </c>
      <c r="H832" s="12">
        <v>0.3</v>
      </c>
      <c r="I832" t="s">
        <v>1825</v>
      </c>
      <c r="J832">
        <v>19.481000000000002</v>
      </c>
      <c r="K832">
        <f>_xlfn.XLOOKUP(Sales_Details__2[[#This Row],[Product_ID]],Prod_ID[Product_ID],Prod_ID[Cost])</f>
        <v>131.51</v>
      </c>
      <c r="L832">
        <f>Sales_Details__2[[#This Row],[Total_Amount]]-(Sales_Details__2[[#This Row],[Quantity]]*Sales_Details__2[[#This Row],[Cost]])</f>
        <v>-112.029</v>
      </c>
      <c r="M832" t="str">
        <f t="shared" si="20"/>
        <v>21-30%</v>
      </c>
    </row>
    <row r="833" spans="1:13">
      <c r="A833" t="s">
        <v>2655</v>
      </c>
      <c r="B833" s="2">
        <v>45456</v>
      </c>
      <c r="C833" t="s">
        <v>899</v>
      </c>
      <c r="D833" t="s">
        <v>1688</v>
      </c>
      <c r="E833" t="s">
        <v>1769</v>
      </c>
      <c r="F833">
        <v>3</v>
      </c>
      <c r="G833">
        <v>698.72</v>
      </c>
      <c r="H833" s="12">
        <v>0.28000000000000003</v>
      </c>
      <c r="I833" t="s">
        <v>1828</v>
      </c>
      <c r="J833">
        <v>1509.2352000000001</v>
      </c>
      <c r="K833">
        <f>_xlfn.XLOOKUP(Sales_Details__2[[#This Row],[Product_ID]],Prod_ID[Product_ID],Prod_ID[Cost])</f>
        <v>138.05000000000001</v>
      </c>
      <c r="L833">
        <f>Sales_Details__2[[#This Row],[Total_Amount]]-(Sales_Details__2[[#This Row],[Quantity]]*Sales_Details__2[[#This Row],[Cost]])</f>
        <v>1095.0852</v>
      </c>
      <c r="M833" t="str">
        <f t="shared" si="20"/>
        <v>21-30%</v>
      </c>
    </row>
    <row r="834" spans="1:13">
      <c r="A834" t="s">
        <v>2656</v>
      </c>
      <c r="B834" s="2">
        <v>45698</v>
      </c>
      <c r="C834" t="s">
        <v>59</v>
      </c>
      <c r="D834" t="s">
        <v>1700</v>
      </c>
      <c r="E834" t="s">
        <v>1797</v>
      </c>
      <c r="F834">
        <v>4</v>
      </c>
      <c r="G834">
        <v>528.23</v>
      </c>
      <c r="H834" s="12">
        <v>0.15</v>
      </c>
      <c r="I834" t="s">
        <v>1828</v>
      </c>
      <c r="J834">
        <v>1795.982</v>
      </c>
      <c r="K834">
        <f>_xlfn.XLOOKUP(Sales_Details__2[[#This Row],[Product_ID]],Prod_ID[Product_ID],Prod_ID[Cost])</f>
        <v>392.89</v>
      </c>
      <c r="L834">
        <f>Sales_Details__2[[#This Row],[Total_Amount]]-(Sales_Details__2[[#This Row],[Quantity]]*Sales_Details__2[[#This Row],[Cost]])</f>
        <v>224.42200000000003</v>
      </c>
      <c r="M834" t="str">
        <f t="shared" si="20"/>
        <v>11-20%</v>
      </c>
    </row>
    <row r="835" spans="1:13">
      <c r="A835" t="s">
        <v>2657</v>
      </c>
      <c r="B835" s="2">
        <v>45548</v>
      </c>
      <c r="C835" t="s">
        <v>1513</v>
      </c>
      <c r="D835" t="s">
        <v>1640</v>
      </c>
      <c r="E835" t="s">
        <v>1804</v>
      </c>
      <c r="F835">
        <v>2</v>
      </c>
      <c r="G835">
        <v>780.9</v>
      </c>
      <c r="H835" s="12">
        <v>0.24</v>
      </c>
      <c r="I835" t="s">
        <v>1825</v>
      </c>
      <c r="J835">
        <v>1186.9680000000001</v>
      </c>
      <c r="K835">
        <f>_xlfn.XLOOKUP(Sales_Details__2[[#This Row],[Product_ID]],Prod_ID[Product_ID],Prod_ID[Cost])</f>
        <v>167.34</v>
      </c>
      <c r="L835">
        <f>Sales_Details__2[[#This Row],[Total_Amount]]-(Sales_Details__2[[#This Row],[Quantity]]*Sales_Details__2[[#This Row],[Cost]])</f>
        <v>852.28800000000001</v>
      </c>
      <c r="M835" t="str">
        <f t="shared" si="20"/>
        <v>21-30%</v>
      </c>
    </row>
    <row r="836" spans="1:13">
      <c r="A836" t="s">
        <v>2658</v>
      </c>
      <c r="B836" s="2">
        <v>45236</v>
      </c>
      <c r="C836" t="s">
        <v>595</v>
      </c>
      <c r="D836" t="s">
        <v>1590</v>
      </c>
      <c r="E836" t="s">
        <v>1799</v>
      </c>
      <c r="F836">
        <v>1</v>
      </c>
      <c r="G836">
        <v>977.97</v>
      </c>
      <c r="H836" s="12">
        <v>0.06</v>
      </c>
      <c r="I836" t="s">
        <v>1828</v>
      </c>
      <c r="J836">
        <v>919.29179999999997</v>
      </c>
      <c r="K836">
        <f>_xlfn.XLOOKUP(Sales_Details__2[[#This Row],[Product_ID]],Prod_ID[Product_ID],Prod_ID[Cost])</f>
        <v>123.46</v>
      </c>
      <c r="L836">
        <f>Sales_Details__2[[#This Row],[Total_Amount]]-(Sales_Details__2[[#This Row],[Quantity]]*Sales_Details__2[[#This Row],[Cost]])</f>
        <v>795.83179999999993</v>
      </c>
      <c r="M836" t="str">
        <f t="shared" ref="M836:M899" si="21">IF(H836&lt;=0.05,"0-5%",IF(H836&lt;=0.1,"6-10%",IF(H836&lt;=0.2,"11-20%","21-30%")))</f>
        <v>6-10%</v>
      </c>
    </row>
    <row r="837" spans="1:13">
      <c r="A837" t="s">
        <v>2659</v>
      </c>
      <c r="B837" s="2">
        <v>45310</v>
      </c>
      <c r="C837" t="s">
        <v>1154</v>
      </c>
      <c r="D837" t="s">
        <v>1714</v>
      </c>
      <c r="E837" t="s">
        <v>1794</v>
      </c>
      <c r="F837">
        <v>4</v>
      </c>
      <c r="G837">
        <v>354.65</v>
      </c>
      <c r="H837" s="12">
        <v>0.19</v>
      </c>
      <c r="I837" t="s">
        <v>1823</v>
      </c>
      <c r="J837">
        <v>1149.066</v>
      </c>
      <c r="K837">
        <f>_xlfn.XLOOKUP(Sales_Details__2[[#This Row],[Product_ID]],Prod_ID[Product_ID],Prod_ID[Cost])</f>
        <v>305.49</v>
      </c>
      <c r="L837">
        <f>Sales_Details__2[[#This Row],[Total_Amount]]-(Sales_Details__2[[#This Row],[Quantity]]*Sales_Details__2[[#This Row],[Cost]])</f>
        <v>-72.894000000000005</v>
      </c>
      <c r="M837" t="str">
        <f t="shared" si="21"/>
        <v>11-20%</v>
      </c>
    </row>
    <row r="838" spans="1:13">
      <c r="A838" t="s">
        <v>2660</v>
      </c>
      <c r="B838" s="2">
        <v>45376</v>
      </c>
      <c r="C838" t="s">
        <v>899</v>
      </c>
      <c r="D838" t="s">
        <v>1684</v>
      </c>
      <c r="E838" t="s">
        <v>1813</v>
      </c>
      <c r="F838">
        <v>1</v>
      </c>
      <c r="G838">
        <v>671.62</v>
      </c>
      <c r="H838" s="12">
        <v>0.09</v>
      </c>
      <c r="I838" t="s">
        <v>1828</v>
      </c>
      <c r="J838">
        <v>611.17420000000004</v>
      </c>
      <c r="K838">
        <f>_xlfn.XLOOKUP(Sales_Details__2[[#This Row],[Product_ID]],Prod_ID[Product_ID],Prod_ID[Cost])</f>
        <v>243.7</v>
      </c>
      <c r="L838">
        <f>Sales_Details__2[[#This Row],[Total_Amount]]-(Sales_Details__2[[#This Row],[Quantity]]*Sales_Details__2[[#This Row],[Cost]])</f>
        <v>367.47420000000005</v>
      </c>
      <c r="M838" t="str">
        <f t="shared" si="21"/>
        <v>6-10%</v>
      </c>
    </row>
    <row r="839" spans="1:13">
      <c r="A839" t="s">
        <v>2661</v>
      </c>
      <c r="B839" s="2">
        <v>45914</v>
      </c>
      <c r="C839" t="s">
        <v>999</v>
      </c>
      <c r="D839" t="s">
        <v>1712</v>
      </c>
      <c r="E839" t="s">
        <v>1766</v>
      </c>
      <c r="F839">
        <v>1</v>
      </c>
      <c r="G839">
        <v>867.32</v>
      </c>
      <c r="H839" s="12">
        <v>0.28999999999999998</v>
      </c>
      <c r="I839" t="s">
        <v>1825</v>
      </c>
      <c r="J839">
        <v>615.79719999999998</v>
      </c>
      <c r="K839">
        <f>_xlfn.XLOOKUP(Sales_Details__2[[#This Row],[Product_ID]],Prod_ID[Product_ID],Prod_ID[Cost])</f>
        <v>152.91999999999999</v>
      </c>
      <c r="L839">
        <f>Sales_Details__2[[#This Row],[Total_Amount]]-(Sales_Details__2[[#This Row],[Quantity]]*Sales_Details__2[[#This Row],[Cost]])</f>
        <v>462.87720000000002</v>
      </c>
      <c r="M839" t="str">
        <f t="shared" si="21"/>
        <v>21-30%</v>
      </c>
    </row>
    <row r="840" spans="1:13">
      <c r="A840" t="s">
        <v>2662</v>
      </c>
      <c r="B840" s="2">
        <v>45336</v>
      </c>
      <c r="C840" t="s">
        <v>295</v>
      </c>
      <c r="D840" t="s">
        <v>1568</v>
      </c>
      <c r="E840" t="s">
        <v>1794</v>
      </c>
      <c r="F840">
        <v>3</v>
      </c>
      <c r="G840">
        <v>240.27</v>
      </c>
      <c r="H840" s="12">
        <v>0.15</v>
      </c>
      <c r="I840" t="s">
        <v>1825</v>
      </c>
      <c r="J840">
        <v>612.68849999999998</v>
      </c>
      <c r="K840">
        <f>_xlfn.XLOOKUP(Sales_Details__2[[#This Row],[Product_ID]],Prod_ID[Product_ID],Prod_ID[Cost])</f>
        <v>298.86</v>
      </c>
      <c r="L840">
        <f>Sales_Details__2[[#This Row],[Total_Amount]]-(Sales_Details__2[[#This Row],[Quantity]]*Sales_Details__2[[#This Row],[Cost]])</f>
        <v>-283.89150000000006</v>
      </c>
      <c r="M840" t="str">
        <f t="shared" si="21"/>
        <v>11-20%</v>
      </c>
    </row>
    <row r="841" spans="1:13">
      <c r="A841" t="s">
        <v>2663</v>
      </c>
      <c r="B841" s="2">
        <v>45728</v>
      </c>
      <c r="C841" t="s">
        <v>275</v>
      </c>
      <c r="D841" t="s">
        <v>1604</v>
      </c>
      <c r="E841" t="s">
        <v>1804</v>
      </c>
      <c r="F841">
        <v>2</v>
      </c>
      <c r="G841">
        <v>619.12</v>
      </c>
      <c r="H841" s="12">
        <v>0.28000000000000003</v>
      </c>
      <c r="I841" t="s">
        <v>1828</v>
      </c>
      <c r="J841">
        <v>891.53279999999995</v>
      </c>
      <c r="K841">
        <f>_xlfn.XLOOKUP(Sales_Details__2[[#This Row],[Product_ID]],Prod_ID[Product_ID],Prod_ID[Cost])</f>
        <v>38.76</v>
      </c>
      <c r="L841">
        <f>Sales_Details__2[[#This Row],[Total_Amount]]-(Sales_Details__2[[#This Row],[Quantity]]*Sales_Details__2[[#This Row],[Cost]])</f>
        <v>814.01279999999997</v>
      </c>
      <c r="M841" t="str">
        <f t="shared" si="21"/>
        <v>21-30%</v>
      </c>
    </row>
    <row r="842" spans="1:13">
      <c r="A842" t="s">
        <v>2664</v>
      </c>
      <c r="B842" s="2">
        <v>45755</v>
      </c>
      <c r="C842" t="s">
        <v>693</v>
      </c>
      <c r="D842" t="s">
        <v>1722</v>
      </c>
      <c r="E842" t="s">
        <v>1752</v>
      </c>
      <c r="F842">
        <v>3</v>
      </c>
      <c r="G842">
        <v>693.42</v>
      </c>
      <c r="H842" s="12">
        <v>0.08</v>
      </c>
      <c r="I842" t="s">
        <v>1825</v>
      </c>
      <c r="J842">
        <v>1913.8391999999999</v>
      </c>
      <c r="K842">
        <f>_xlfn.XLOOKUP(Sales_Details__2[[#This Row],[Product_ID]],Prod_ID[Product_ID],Prod_ID[Cost])</f>
        <v>371.38</v>
      </c>
      <c r="L842">
        <f>Sales_Details__2[[#This Row],[Total_Amount]]-(Sales_Details__2[[#This Row],[Quantity]]*Sales_Details__2[[#This Row],[Cost]])</f>
        <v>799.69920000000002</v>
      </c>
      <c r="M842" t="str">
        <f t="shared" si="21"/>
        <v>6-10%</v>
      </c>
    </row>
    <row r="843" spans="1:13">
      <c r="A843" t="s">
        <v>2665</v>
      </c>
      <c r="B843" s="2">
        <v>45695</v>
      </c>
      <c r="C843" t="s">
        <v>381</v>
      </c>
      <c r="D843" t="s">
        <v>1644</v>
      </c>
      <c r="E843" t="s">
        <v>1789</v>
      </c>
      <c r="F843">
        <v>4</v>
      </c>
      <c r="G843">
        <v>751.63</v>
      </c>
      <c r="H843" s="12">
        <v>0.28000000000000003</v>
      </c>
      <c r="I843" t="s">
        <v>1828</v>
      </c>
      <c r="J843">
        <v>2164.6943999999999</v>
      </c>
      <c r="K843">
        <f>_xlfn.XLOOKUP(Sales_Details__2[[#This Row],[Product_ID]],Prod_ID[Product_ID],Prod_ID[Cost])</f>
        <v>177.98</v>
      </c>
      <c r="L843">
        <f>Sales_Details__2[[#This Row],[Total_Amount]]-(Sales_Details__2[[#This Row],[Quantity]]*Sales_Details__2[[#This Row],[Cost]])</f>
        <v>1452.7743999999998</v>
      </c>
      <c r="M843" t="str">
        <f t="shared" si="21"/>
        <v>21-30%</v>
      </c>
    </row>
    <row r="844" spans="1:13">
      <c r="A844" t="s">
        <v>2666</v>
      </c>
      <c r="B844" s="2">
        <v>45380</v>
      </c>
      <c r="C844" t="s">
        <v>387</v>
      </c>
      <c r="D844" t="s">
        <v>1610</v>
      </c>
      <c r="E844" t="s">
        <v>1801</v>
      </c>
      <c r="F844">
        <v>3</v>
      </c>
      <c r="G844">
        <v>108.14</v>
      </c>
      <c r="H844" s="12">
        <v>0.19</v>
      </c>
      <c r="I844" t="s">
        <v>1828</v>
      </c>
      <c r="J844">
        <v>262.78019999999998</v>
      </c>
      <c r="K844">
        <f>_xlfn.XLOOKUP(Sales_Details__2[[#This Row],[Product_ID]],Prod_ID[Product_ID],Prod_ID[Cost])</f>
        <v>204.39</v>
      </c>
      <c r="L844">
        <f>Sales_Details__2[[#This Row],[Total_Amount]]-(Sales_Details__2[[#This Row],[Quantity]]*Sales_Details__2[[#This Row],[Cost]])</f>
        <v>-350.38979999999998</v>
      </c>
      <c r="M844" t="str">
        <f t="shared" si="21"/>
        <v>11-20%</v>
      </c>
    </row>
    <row r="845" spans="1:13">
      <c r="A845" t="s">
        <v>2667</v>
      </c>
      <c r="B845" s="2">
        <v>45446</v>
      </c>
      <c r="C845" t="s">
        <v>818</v>
      </c>
      <c r="D845" t="s">
        <v>1602</v>
      </c>
      <c r="E845" t="s">
        <v>1769</v>
      </c>
      <c r="F845">
        <v>1</v>
      </c>
      <c r="G845">
        <v>964.11</v>
      </c>
      <c r="H845" s="12">
        <v>0.17</v>
      </c>
      <c r="I845" t="s">
        <v>1828</v>
      </c>
      <c r="J845">
        <v>800.21130000000005</v>
      </c>
      <c r="K845">
        <f>_xlfn.XLOOKUP(Sales_Details__2[[#This Row],[Product_ID]],Prod_ID[Product_ID],Prod_ID[Cost])</f>
        <v>219.12333333333333</v>
      </c>
      <c r="L845">
        <f>Sales_Details__2[[#This Row],[Total_Amount]]-(Sales_Details__2[[#This Row],[Quantity]]*Sales_Details__2[[#This Row],[Cost]])</f>
        <v>581.08796666666672</v>
      </c>
      <c r="M845" t="str">
        <f t="shared" si="21"/>
        <v>11-20%</v>
      </c>
    </row>
    <row r="846" spans="1:13">
      <c r="A846" t="s">
        <v>2668</v>
      </c>
      <c r="B846" s="2">
        <v>45525</v>
      </c>
      <c r="C846" t="s">
        <v>449</v>
      </c>
      <c r="D846" t="s">
        <v>1586</v>
      </c>
      <c r="E846" t="s">
        <v>1752</v>
      </c>
      <c r="F846">
        <v>1</v>
      </c>
      <c r="G846">
        <v>346.2</v>
      </c>
      <c r="H846" s="12">
        <v>0.28999999999999998</v>
      </c>
      <c r="I846" t="s">
        <v>1823</v>
      </c>
      <c r="J846">
        <v>245.80199999999999</v>
      </c>
      <c r="K846">
        <f>_xlfn.XLOOKUP(Sales_Details__2[[#This Row],[Product_ID]],Prod_ID[Product_ID],Prod_ID[Cost])</f>
        <v>21.34</v>
      </c>
      <c r="L846">
        <f>Sales_Details__2[[#This Row],[Total_Amount]]-(Sales_Details__2[[#This Row],[Quantity]]*Sales_Details__2[[#This Row],[Cost]])</f>
        <v>224.46199999999999</v>
      </c>
      <c r="M846" t="str">
        <f t="shared" si="21"/>
        <v>21-30%</v>
      </c>
    </row>
    <row r="847" spans="1:13">
      <c r="A847" t="s">
        <v>2669</v>
      </c>
      <c r="B847" s="2">
        <v>45527</v>
      </c>
      <c r="C847" t="s">
        <v>1411</v>
      </c>
      <c r="D847" t="s">
        <v>1634</v>
      </c>
      <c r="E847" t="s">
        <v>1801</v>
      </c>
      <c r="F847">
        <v>3</v>
      </c>
      <c r="G847">
        <v>791.75</v>
      </c>
      <c r="H847" s="12">
        <v>0.28999999999999998</v>
      </c>
      <c r="I847" t="s">
        <v>1823</v>
      </c>
      <c r="J847">
        <v>1686.4275</v>
      </c>
      <c r="K847">
        <f>_xlfn.XLOOKUP(Sales_Details__2[[#This Row],[Product_ID]],Prod_ID[Product_ID],Prod_ID[Cost])</f>
        <v>253.33</v>
      </c>
      <c r="L847">
        <f>Sales_Details__2[[#This Row],[Total_Amount]]-(Sales_Details__2[[#This Row],[Quantity]]*Sales_Details__2[[#This Row],[Cost]])</f>
        <v>926.4375</v>
      </c>
      <c r="M847" t="str">
        <f t="shared" si="21"/>
        <v>21-30%</v>
      </c>
    </row>
    <row r="848" spans="1:13">
      <c r="A848" t="s">
        <v>2670</v>
      </c>
      <c r="B848" s="2">
        <v>45265</v>
      </c>
      <c r="C848" t="s">
        <v>1005</v>
      </c>
      <c r="D848" t="s">
        <v>1626</v>
      </c>
      <c r="E848" t="s">
        <v>1797</v>
      </c>
      <c r="F848">
        <v>1</v>
      </c>
      <c r="G848">
        <v>529.84</v>
      </c>
      <c r="H848" s="12">
        <v>0.13</v>
      </c>
      <c r="I848" t="s">
        <v>1825</v>
      </c>
      <c r="J848">
        <v>460.96080000000001</v>
      </c>
      <c r="K848">
        <f>_xlfn.XLOOKUP(Sales_Details__2[[#This Row],[Product_ID]],Prod_ID[Product_ID],Prod_ID[Cost])</f>
        <v>326.06</v>
      </c>
      <c r="L848">
        <f>Sales_Details__2[[#This Row],[Total_Amount]]-(Sales_Details__2[[#This Row],[Quantity]]*Sales_Details__2[[#This Row],[Cost]])</f>
        <v>134.9008</v>
      </c>
      <c r="M848" t="str">
        <f t="shared" si="21"/>
        <v>11-20%</v>
      </c>
    </row>
    <row r="849" spans="1:13">
      <c r="A849" t="s">
        <v>2671</v>
      </c>
      <c r="B849" s="2">
        <v>45936</v>
      </c>
      <c r="C849" t="s">
        <v>1452</v>
      </c>
      <c r="D849" t="s">
        <v>1656</v>
      </c>
      <c r="E849" t="s">
        <v>1766</v>
      </c>
      <c r="F849">
        <v>3</v>
      </c>
      <c r="G849">
        <v>582.57000000000005</v>
      </c>
      <c r="H849" s="12">
        <v>0.11</v>
      </c>
      <c r="I849" t="s">
        <v>1825</v>
      </c>
      <c r="J849">
        <v>1555.4619</v>
      </c>
      <c r="K849">
        <f>_xlfn.XLOOKUP(Sales_Details__2[[#This Row],[Product_ID]],Prod_ID[Product_ID],Prod_ID[Cost])</f>
        <v>434.84</v>
      </c>
      <c r="L849">
        <f>Sales_Details__2[[#This Row],[Total_Amount]]-(Sales_Details__2[[#This Row],[Quantity]]*Sales_Details__2[[#This Row],[Cost]])</f>
        <v>250.94190000000003</v>
      </c>
      <c r="M849" t="str">
        <f t="shared" si="21"/>
        <v>11-20%</v>
      </c>
    </row>
    <row r="850" spans="1:13">
      <c r="A850" t="s">
        <v>2672</v>
      </c>
      <c r="B850" s="2">
        <v>45242</v>
      </c>
      <c r="C850" t="s">
        <v>687</v>
      </c>
      <c r="D850" t="s">
        <v>1738</v>
      </c>
      <c r="E850" t="s">
        <v>1807</v>
      </c>
      <c r="F850">
        <v>1</v>
      </c>
      <c r="G850">
        <v>219.81</v>
      </c>
      <c r="H850" s="12">
        <v>0.22</v>
      </c>
      <c r="I850" t="s">
        <v>1828</v>
      </c>
      <c r="J850">
        <v>171.45179999999999</v>
      </c>
      <c r="K850">
        <f>_xlfn.XLOOKUP(Sales_Details__2[[#This Row],[Product_ID]],Prod_ID[Product_ID],Prod_ID[Cost])</f>
        <v>60.65</v>
      </c>
      <c r="L850">
        <f>Sales_Details__2[[#This Row],[Total_Amount]]-(Sales_Details__2[[#This Row],[Quantity]]*Sales_Details__2[[#This Row],[Cost]])</f>
        <v>110.80179999999999</v>
      </c>
      <c r="M850" t="str">
        <f t="shared" si="21"/>
        <v>21-30%</v>
      </c>
    </row>
    <row r="851" spans="1:13">
      <c r="A851" t="s">
        <v>2673</v>
      </c>
      <c r="B851" s="2">
        <v>45437</v>
      </c>
      <c r="C851" t="s">
        <v>1527</v>
      </c>
      <c r="D851" t="s">
        <v>1688</v>
      </c>
      <c r="E851" t="s">
        <v>1810</v>
      </c>
      <c r="F851">
        <v>4</v>
      </c>
      <c r="G851">
        <v>883.31</v>
      </c>
      <c r="H851" s="12">
        <v>0.27</v>
      </c>
      <c r="I851" t="s">
        <v>1823</v>
      </c>
      <c r="J851">
        <v>2579.2651999999998</v>
      </c>
      <c r="K851">
        <f>_xlfn.XLOOKUP(Sales_Details__2[[#This Row],[Product_ID]],Prod_ID[Product_ID],Prod_ID[Cost])</f>
        <v>138.05000000000001</v>
      </c>
      <c r="L851">
        <f>Sales_Details__2[[#This Row],[Total_Amount]]-(Sales_Details__2[[#This Row],[Quantity]]*Sales_Details__2[[#This Row],[Cost]])</f>
        <v>2027.0651999999998</v>
      </c>
      <c r="M851" t="str">
        <f t="shared" si="21"/>
        <v>21-30%</v>
      </c>
    </row>
    <row r="852" spans="1:13">
      <c r="A852" t="s">
        <v>2674</v>
      </c>
      <c r="B852" s="2">
        <v>45627</v>
      </c>
      <c r="C852" t="s">
        <v>752</v>
      </c>
      <c r="D852" t="s">
        <v>1582</v>
      </c>
      <c r="E852" t="s">
        <v>1799</v>
      </c>
      <c r="F852">
        <v>4</v>
      </c>
      <c r="G852">
        <v>329.06</v>
      </c>
      <c r="H852" s="12">
        <v>0.04</v>
      </c>
      <c r="I852" t="s">
        <v>1828</v>
      </c>
      <c r="J852">
        <v>1263.5904</v>
      </c>
      <c r="K852">
        <f>_xlfn.XLOOKUP(Sales_Details__2[[#This Row],[Product_ID]],Prod_ID[Product_ID],Prod_ID[Cost])</f>
        <v>144.53</v>
      </c>
      <c r="L852">
        <f>Sales_Details__2[[#This Row],[Total_Amount]]-(Sales_Details__2[[#This Row],[Quantity]]*Sales_Details__2[[#This Row],[Cost]])</f>
        <v>685.47040000000004</v>
      </c>
      <c r="M852" t="str">
        <f t="shared" si="21"/>
        <v>0-5%</v>
      </c>
    </row>
    <row r="853" spans="1:13">
      <c r="A853" t="s">
        <v>2675</v>
      </c>
      <c r="B853" s="2">
        <v>45678</v>
      </c>
      <c r="C853" t="s">
        <v>372</v>
      </c>
      <c r="D853" t="s">
        <v>1684</v>
      </c>
      <c r="E853" t="s">
        <v>1792</v>
      </c>
      <c r="F853">
        <v>1</v>
      </c>
      <c r="G853">
        <v>935.78</v>
      </c>
      <c r="H853" s="12">
        <v>0.03</v>
      </c>
      <c r="I853" t="s">
        <v>1825</v>
      </c>
      <c r="J853">
        <v>907.70659999999998</v>
      </c>
      <c r="K853">
        <f>_xlfn.XLOOKUP(Sales_Details__2[[#This Row],[Product_ID]],Prod_ID[Product_ID],Prod_ID[Cost])</f>
        <v>243.7</v>
      </c>
      <c r="L853">
        <f>Sales_Details__2[[#This Row],[Total_Amount]]-(Sales_Details__2[[#This Row],[Quantity]]*Sales_Details__2[[#This Row],[Cost]])</f>
        <v>664.00659999999993</v>
      </c>
      <c r="M853" t="str">
        <f t="shared" si="21"/>
        <v>0-5%</v>
      </c>
    </row>
    <row r="854" spans="1:13">
      <c r="A854" t="s">
        <v>2676</v>
      </c>
      <c r="B854" s="2">
        <v>45484</v>
      </c>
      <c r="C854" t="s">
        <v>1008</v>
      </c>
      <c r="D854" t="s">
        <v>1668</v>
      </c>
      <c r="E854" t="s">
        <v>1789</v>
      </c>
      <c r="F854">
        <v>4</v>
      </c>
      <c r="G854">
        <v>597.79999999999995</v>
      </c>
      <c r="H854" s="12">
        <v>0.2</v>
      </c>
      <c r="I854" t="s">
        <v>1823</v>
      </c>
      <c r="J854">
        <v>1912.96</v>
      </c>
      <c r="K854">
        <f>_xlfn.XLOOKUP(Sales_Details__2[[#This Row],[Product_ID]],Prod_ID[Product_ID],Prod_ID[Cost])</f>
        <v>482.75</v>
      </c>
      <c r="L854">
        <f>Sales_Details__2[[#This Row],[Total_Amount]]-(Sales_Details__2[[#This Row],[Quantity]]*Sales_Details__2[[#This Row],[Cost]])</f>
        <v>-18.039999999999964</v>
      </c>
      <c r="M854" t="str">
        <f t="shared" si="21"/>
        <v>11-20%</v>
      </c>
    </row>
    <row r="855" spans="1:13">
      <c r="A855" t="s">
        <v>2677</v>
      </c>
      <c r="B855" s="2">
        <v>45700</v>
      </c>
      <c r="C855" t="s">
        <v>827</v>
      </c>
      <c r="D855" t="s">
        <v>1574</v>
      </c>
      <c r="E855" t="s">
        <v>1810</v>
      </c>
      <c r="F855">
        <v>4</v>
      </c>
      <c r="G855">
        <v>266.98</v>
      </c>
      <c r="H855" s="12">
        <v>0.16</v>
      </c>
      <c r="I855" t="s">
        <v>1823</v>
      </c>
      <c r="J855">
        <v>897.05280000000005</v>
      </c>
      <c r="K855">
        <f>_xlfn.XLOOKUP(Sales_Details__2[[#This Row],[Product_ID]],Prod_ID[Product_ID],Prod_ID[Cost])</f>
        <v>242.23</v>
      </c>
      <c r="L855">
        <f>Sales_Details__2[[#This Row],[Total_Amount]]-(Sales_Details__2[[#This Row],[Quantity]]*Sales_Details__2[[#This Row],[Cost]])</f>
        <v>-71.867199999999912</v>
      </c>
      <c r="M855" t="str">
        <f t="shared" si="21"/>
        <v>11-20%</v>
      </c>
    </row>
    <row r="856" spans="1:13">
      <c r="A856" t="s">
        <v>2678</v>
      </c>
      <c r="B856" s="2">
        <v>45873</v>
      </c>
      <c r="C856" t="s">
        <v>1266</v>
      </c>
      <c r="D856" t="s">
        <v>1688</v>
      </c>
      <c r="E856" t="s">
        <v>1801</v>
      </c>
      <c r="F856">
        <v>3</v>
      </c>
      <c r="G856">
        <v>360.18</v>
      </c>
      <c r="H856" s="12">
        <v>0.03</v>
      </c>
      <c r="I856" t="s">
        <v>1823</v>
      </c>
      <c r="J856">
        <v>1048.1238000000001</v>
      </c>
      <c r="K856">
        <f>_xlfn.XLOOKUP(Sales_Details__2[[#This Row],[Product_ID]],Prod_ID[Product_ID],Prod_ID[Cost])</f>
        <v>138.05000000000001</v>
      </c>
      <c r="L856">
        <f>Sales_Details__2[[#This Row],[Total_Amount]]-(Sales_Details__2[[#This Row],[Quantity]]*Sales_Details__2[[#This Row],[Cost]])</f>
        <v>633.97379999999998</v>
      </c>
      <c r="M856" t="str">
        <f t="shared" si="21"/>
        <v>0-5%</v>
      </c>
    </row>
    <row r="857" spans="1:13">
      <c r="A857" t="s">
        <v>2679</v>
      </c>
      <c r="B857" s="2">
        <v>45860</v>
      </c>
      <c r="C857" t="s">
        <v>1136</v>
      </c>
      <c r="D857" t="s">
        <v>1660</v>
      </c>
      <c r="E857" t="s">
        <v>1752</v>
      </c>
      <c r="F857">
        <v>3</v>
      </c>
      <c r="G857">
        <v>247.41</v>
      </c>
      <c r="H857" s="12">
        <v>0.05</v>
      </c>
      <c r="I857" t="s">
        <v>1828</v>
      </c>
      <c r="J857">
        <v>705.11850000000004</v>
      </c>
      <c r="K857">
        <f>_xlfn.XLOOKUP(Sales_Details__2[[#This Row],[Product_ID]],Prod_ID[Product_ID],Prod_ID[Cost])</f>
        <v>461.47</v>
      </c>
      <c r="L857">
        <f>Sales_Details__2[[#This Row],[Total_Amount]]-(Sales_Details__2[[#This Row],[Quantity]]*Sales_Details__2[[#This Row],[Cost]])</f>
        <v>-679.29150000000004</v>
      </c>
      <c r="M857" t="str">
        <f t="shared" si="21"/>
        <v>0-5%</v>
      </c>
    </row>
    <row r="858" spans="1:13">
      <c r="A858" t="s">
        <v>2680</v>
      </c>
      <c r="B858" s="2">
        <v>45235</v>
      </c>
      <c r="C858" t="s">
        <v>284</v>
      </c>
      <c r="D858" t="s">
        <v>1638</v>
      </c>
      <c r="E858" t="s">
        <v>1801</v>
      </c>
      <c r="F858">
        <v>3</v>
      </c>
      <c r="G858">
        <v>674.66</v>
      </c>
      <c r="H858" s="12">
        <v>0.23</v>
      </c>
      <c r="I858" t="s">
        <v>1823</v>
      </c>
      <c r="J858">
        <v>1558.4646</v>
      </c>
      <c r="K858">
        <f>_xlfn.XLOOKUP(Sales_Details__2[[#This Row],[Product_ID]],Prod_ID[Product_ID],Prod_ID[Cost])</f>
        <v>318.91000000000003</v>
      </c>
      <c r="L858">
        <f>Sales_Details__2[[#This Row],[Total_Amount]]-(Sales_Details__2[[#This Row],[Quantity]]*Sales_Details__2[[#This Row],[Cost]])</f>
        <v>601.7346</v>
      </c>
      <c r="M858" t="str">
        <f t="shared" si="21"/>
        <v>21-30%</v>
      </c>
    </row>
    <row r="859" spans="1:13">
      <c r="A859" t="s">
        <v>2681</v>
      </c>
      <c r="B859" s="2">
        <v>45874</v>
      </c>
      <c r="C859" t="s">
        <v>1289</v>
      </c>
      <c r="D859" t="s">
        <v>1632</v>
      </c>
      <c r="E859" t="s">
        <v>1769</v>
      </c>
      <c r="F859">
        <v>1</v>
      </c>
      <c r="G859">
        <v>913.98</v>
      </c>
      <c r="H859" s="12">
        <v>0.27</v>
      </c>
      <c r="I859" t="s">
        <v>1825</v>
      </c>
      <c r="J859">
        <v>667.20540000000005</v>
      </c>
      <c r="K859">
        <f>_xlfn.XLOOKUP(Sales_Details__2[[#This Row],[Product_ID]],Prod_ID[Product_ID],Prod_ID[Cost])</f>
        <v>450.71</v>
      </c>
      <c r="L859">
        <f>Sales_Details__2[[#This Row],[Total_Amount]]-(Sales_Details__2[[#This Row],[Quantity]]*Sales_Details__2[[#This Row],[Cost]])</f>
        <v>216.49540000000007</v>
      </c>
      <c r="M859" t="str">
        <f t="shared" si="21"/>
        <v>21-30%</v>
      </c>
    </row>
    <row r="860" spans="1:13">
      <c r="A860" t="s">
        <v>2682</v>
      </c>
      <c r="B860" s="2">
        <v>45769</v>
      </c>
      <c r="C860" t="s">
        <v>990</v>
      </c>
      <c r="D860" t="s">
        <v>1734</v>
      </c>
      <c r="E860" t="s">
        <v>1789</v>
      </c>
      <c r="F860">
        <v>4</v>
      </c>
      <c r="G860">
        <v>370.5</v>
      </c>
      <c r="H860" s="12">
        <v>0.13</v>
      </c>
      <c r="I860" t="s">
        <v>1825</v>
      </c>
      <c r="J860">
        <v>1289.3399999999999</v>
      </c>
      <c r="K860">
        <f>_xlfn.XLOOKUP(Sales_Details__2[[#This Row],[Product_ID]],Prod_ID[Product_ID],Prod_ID[Cost])</f>
        <v>377.52</v>
      </c>
      <c r="L860">
        <f>Sales_Details__2[[#This Row],[Total_Amount]]-(Sales_Details__2[[#This Row],[Quantity]]*Sales_Details__2[[#This Row],[Cost]])</f>
        <v>-220.74</v>
      </c>
      <c r="M860" t="str">
        <f t="shared" si="21"/>
        <v>11-20%</v>
      </c>
    </row>
    <row r="861" spans="1:13">
      <c r="A861" t="s">
        <v>2683</v>
      </c>
      <c r="B861" s="2">
        <v>45619</v>
      </c>
      <c r="C861" t="s">
        <v>1121</v>
      </c>
      <c r="D861" t="s">
        <v>1692</v>
      </c>
      <c r="E861" t="s">
        <v>1797</v>
      </c>
      <c r="F861">
        <v>1</v>
      </c>
      <c r="G861">
        <v>735.1</v>
      </c>
      <c r="H861" s="12">
        <v>0.1</v>
      </c>
      <c r="I861" t="s">
        <v>1825</v>
      </c>
      <c r="J861">
        <v>661.59</v>
      </c>
      <c r="K861">
        <f>_xlfn.XLOOKUP(Sales_Details__2[[#This Row],[Product_ID]],Prod_ID[Product_ID],Prod_ID[Cost])</f>
        <v>477.61</v>
      </c>
      <c r="L861">
        <f>Sales_Details__2[[#This Row],[Total_Amount]]-(Sales_Details__2[[#This Row],[Quantity]]*Sales_Details__2[[#This Row],[Cost]])</f>
        <v>183.98000000000002</v>
      </c>
      <c r="M861" t="str">
        <f t="shared" si="21"/>
        <v>6-10%</v>
      </c>
    </row>
    <row r="862" spans="1:13">
      <c r="A862" t="s">
        <v>2684</v>
      </c>
      <c r="B862" s="2">
        <v>45614</v>
      </c>
      <c r="C862" t="s">
        <v>461</v>
      </c>
      <c r="D862" t="s">
        <v>1706</v>
      </c>
      <c r="E862" t="s">
        <v>1761</v>
      </c>
      <c r="F862">
        <v>3</v>
      </c>
      <c r="G862">
        <v>448.55</v>
      </c>
      <c r="H862" s="12">
        <v>0.05</v>
      </c>
      <c r="I862" t="s">
        <v>1823</v>
      </c>
      <c r="J862">
        <v>1278.3675000000001</v>
      </c>
      <c r="K862">
        <f>_xlfn.XLOOKUP(Sales_Details__2[[#This Row],[Product_ID]],Prod_ID[Product_ID],Prod_ID[Cost])</f>
        <v>228.53</v>
      </c>
      <c r="L862">
        <f>Sales_Details__2[[#This Row],[Total_Amount]]-(Sales_Details__2[[#This Row],[Quantity]]*Sales_Details__2[[#This Row],[Cost]])</f>
        <v>592.77750000000003</v>
      </c>
      <c r="M862" t="str">
        <f t="shared" si="21"/>
        <v>0-5%</v>
      </c>
    </row>
    <row r="863" spans="1:13">
      <c r="A863" t="s">
        <v>2685</v>
      </c>
      <c r="B863" s="2">
        <v>45691</v>
      </c>
      <c r="C863" t="s">
        <v>221</v>
      </c>
      <c r="D863" t="s">
        <v>1716</v>
      </c>
      <c r="E863" t="s">
        <v>1797</v>
      </c>
      <c r="F863">
        <v>3</v>
      </c>
      <c r="G863">
        <v>904.96</v>
      </c>
      <c r="H863" s="12">
        <v>7.0000000000000007E-2</v>
      </c>
      <c r="I863" t="s">
        <v>1828</v>
      </c>
      <c r="J863">
        <v>2524.8384000000001</v>
      </c>
      <c r="K863">
        <f>_xlfn.XLOOKUP(Sales_Details__2[[#This Row],[Product_ID]],Prod_ID[Product_ID],Prod_ID[Cost])</f>
        <v>388.46</v>
      </c>
      <c r="L863">
        <f>Sales_Details__2[[#This Row],[Total_Amount]]-(Sales_Details__2[[#This Row],[Quantity]]*Sales_Details__2[[#This Row],[Cost]])</f>
        <v>1359.4584000000002</v>
      </c>
      <c r="M863" t="str">
        <f t="shared" si="21"/>
        <v>6-10%</v>
      </c>
    </row>
    <row r="864" spans="1:13">
      <c r="A864" t="s">
        <v>2686</v>
      </c>
      <c r="B864" s="2">
        <v>45608</v>
      </c>
      <c r="C864" t="s">
        <v>1187</v>
      </c>
      <c r="D864" t="s">
        <v>1684</v>
      </c>
      <c r="E864" t="s">
        <v>1797</v>
      </c>
      <c r="F864">
        <v>4</v>
      </c>
      <c r="G864">
        <v>408.72</v>
      </c>
      <c r="H864" s="12">
        <v>0.16</v>
      </c>
      <c r="I864" t="s">
        <v>1828</v>
      </c>
      <c r="J864">
        <v>1373.2991999999999</v>
      </c>
      <c r="K864">
        <f>_xlfn.XLOOKUP(Sales_Details__2[[#This Row],[Product_ID]],Prod_ID[Product_ID],Prod_ID[Cost])</f>
        <v>243.7</v>
      </c>
      <c r="L864">
        <f>Sales_Details__2[[#This Row],[Total_Amount]]-(Sales_Details__2[[#This Row],[Quantity]]*Sales_Details__2[[#This Row],[Cost]])</f>
        <v>398.49919999999997</v>
      </c>
      <c r="M864" t="str">
        <f t="shared" si="21"/>
        <v>11-20%</v>
      </c>
    </row>
    <row r="865" spans="1:13">
      <c r="A865" t="s">
        <v>2687</v>
      </c>
      <c r="B865" s="2">
        <v>45412</v>
      </c>
      <c r="C865" t="s">
        <v>896</v>
      </c>
      <c r="D865" t="s">
        <v>1690</v>
      </c>
      <c r="E865" t="s">
        <v>1766</v>
      </c>
      <c r="F865">
        <v>4</v>
      </c>
      <c r="G865">
        <v>770.65</v>
      </c>
      <c r="H865" s="12">
        <v>0.27</v>
      </c>
      <c r="I865" t="s">
        <v>1823</v>
      </c>
      <c r="J865">
        <v>2250.2979999999998</v>
      </c>
      <c r="K865">
        <f>_xlfn.XLOOKUP(Sales_Details__2[[#This Row],[Product_ID]],Prod_ID[Product_ID],Prod_ID[Cost])</f>
        <v>214.32</v>
      </c>
      <c r="L865">
        <f>Sales_Details__2[[#This Row],[Total_Amount]]-(Sales_Details__2[[#This Row],[Quantity]]*Sales_Details__2[[#This Row],[Cost]])</f>
        <v>1393.0179999999998</v>
      </c>
      <c r="M865" t="str">
        <f t="shared" si="21"/>
        <v>21-30%</v>
      </c>
    </row>
    <row r="866" spans="1:13">
      <c r="A866" t="s">
        <v>2688</v>
      </c>
      <c r="B866" s="2">
        <v>45767</v>
      </c>
      <c r="C866" t="s">
        <v>663</v>
      </c>
      <c r="D866" t="s">
        <v>1608</v>
      </c>
      <c r="E866" t="s">
        <v>1776</v>
      </c>
      <c r="F866">
        <v>1</v>
      </c>
      <c r="G866">
        <v>649.22</v>
      </c>
      <c r="H866" s="12">
        <v>0.03</v>
      </c>
      <c r="I866" t="s">
        <v>1828</v>
      </c>
      <c r="J866">
        <v>629.74339999999995</v>
      </c>
      <c r="K866">
        <f>_xlfn.XLOOKUP(Sales_Details__2[[#This Row],[Product_ID]],Prod_ID[Product_ID],Prod_ID[Cost])</f>
        <v>19.52</v>
      </c>
      <c r="L866">
        <f>Sales_Details__2[[#This Row],[Total_Amount]]-(Sales_Details__2[[#This Row],[Quantity]]*Sales_Details__2[[#This Row],[Cost]])</f>
        <v>610.22339999999997</v>
      </c>
      <c r="M866" t="str">
        <f t="shared" si="21"/>
        <v>0-5%</v>
      </c>
    </row>
    <row r="867" spans="1:13">
      <c r="A867" t="s">
        <v>2689</v>
      </c>
      <c r="B867" s="2">
        <v>45428</v>
      </c>
      <c r="C867" t="s">
        <v>1092</v>
      </c>
      <c r="D867" t="s">
        <v>1614</v>
      </c>
      <c r="E867" t="s">
        <v>1789</v>
      </c>
      <c r="F867">
        <v>2</v>
      </c>
      <c r="G867">
        <v>379.78</v>
      </c>
      <c r="H867" s="12">
        <v>0.2</v>
      </c>
      <c r="I867" t="s">
        <v>1823</v>
      </c>
      <c r="J867">
        <v>607.64800000000002</v>
      </c>
      <c r="K867">
        <f>_xlfn.XLOOKUP(Sales_Details__2[[#This Row],[Product_ID]],Prod_ID[Product_ID],Prod_ID[Cost])</f>
        <v>179.77</v>
      </c>
      <c r="L867">
        <f>Sales_Details__2[[#This Row],[Total_Amount]]-(Sales_Details__2[[#This Row],[Quantity]]*Sales_Details__2[[#This Row],[Cost]])</f>
        <v>248.108</v>
      </c>
      <c r="M867" t="str">
        <f t="shared" si="21"/>
        <v>11-20%</v>
      </c>
    </row>
    <row r="868" spans="1:13">
      <c r="A868" t="s">
        <v>2690</v>
      </c>
      <c r="B868" s="2">
        <v>45770</v>
      </c>
      <c r="C868" t="s">
        <v>794</v>
      </c>
      <c r="D868" t="s">
        <v>1634</v>
      </c>
      <c r="E868" t="s">
        <v>1782</v>
      </c>
      <c r="F868">
        <v>3</v>
      </c>
      <c r="G868">
        <v>924.15</v>
      </c>
      <c r="H868" s="12">
        <v>0.1</v>
      </c>
      <c r="I868" t="s">
        <v>1825</v>
      </c>
      <c r="J868">
        <v>2495.2049999999999</v>
      </c>
      <c r="K868">
        <f>_xlfn.XLOOKUP(Sales_Details__2[[#This Row],[Product_ID]],Prod_ID[Product_ID],Prod_ID[Cost])</f>
        <v>253.33</v>
      </c>
      <c r="L868">
        <f>Sales_Details__2[[#This Row],[Total_Amount]]-(Sales_Details__2[[#This Row],[Quantity]]*Sales_Details__2[[#This Row],[Cost]])</f>
        <v>1735.2149999999999</v>
      </c>
      <c r="M868" t="str">
        <f t="shared" si="21"/>
        <v>6-10%</v>
      </c>
    </row>
    <row r="869" spans="1:13">
      <c r="A869" t="s">
        <v>2691</v>
      </c>
      <c r="B869" s="2">
        <v>45571</v>
      </c>
      <c r="C869" t="s">
        <v>1446</v>
      </c>
      <c r="D869" t="s">
        <v>1638</v>
      </c>
      <c r="E869" t="s">
        <v>1807</v>
      </c>
      <c r="F869">
        <v>3</v>
      </c>
      <c r="G869">
        <v>144.66999999999999</v>
      </c>
      <c r="H869" s="12">
        <v>0.28999999999999998</v>
      </c>
      <c r="I869" t="s">
        <v>1828</v>
      </c>
      <c r="J869">
        <v>308.14710000000002</v>
      </c>
      <c r="K869">
        <f>_xlfn.XLOOKUP(Sales_Details__2[[#This Row],[Product_ID]],Prod_ID[Product_ID],Prod_ID[Cost])</f>
        <v>318.91000000000003</v>
      </c>
      <c r="L869">
        <f>Sales_Details__2[[#This Row],[Total_Amount]]-(Sales_Details__2[[#This Row],[Quantity]]*Sales_Details__2[[#This Row],[Cost]])</f>
        <v>-648.5829</v>
      </c>
      <c r="M869" t="str">
        <f t="shared" si="21"/>
        <v>21-30%</v>
      </c>
    </row>
    <row r="870" spans="1:13">
      <c r="A870" t="s">
        <v>2692</v>
      </c>
      <c r="B870" s="2">
        <v>45700</v>
      </c>
      <c r="C870" t="s">
        <v>419</v>
      </c>
      <c r="D870" t="s">
        <v>1614</v>
      </c>
      <c r="E870" t="s">
        <v>1801</v>
      </c>
      <c r="F870">
        <v>2</v>
      </c>
      <c r="G870">
        <v>667.17</v>
      </c>
      <c r="H870" s="12">
        <v>0.1</v>
      </c>
      <c r="I870" t="s">
        <v>1825</v>
      </c>
      <c r="J870">
        <v>1200.9059999999999</v>
      </c>
      <c r="K870">
        <f>_xlfn.XLOOKUP(Sales_Details__2[[#This Row],[Product_ID]],Prod_ID[Product_ID],Prod_ID[Cost])</f>
        <v>179.77</v>
      </c>
      <c r="L870">
        <f>Sales_Details__2[[#This Row],[Total_Amount]]-(Sales_Details__2[[#This Row],[Quantity]]*Sales_Details__2[[#This Row],[Cost]])</f>
        <v>841.36599999999999</v>
      </c>
      <c r="M870" t="str">
        <f t="shared" si="21"/>
        <v>6-10%</v>
      </c>
    </row>
    <row r="871" spans="1:13">
      <c r="A871" t="s">
        <v>2693</v>
      </c>
      <c r="B871" s="2">
        <v>45382</v>
      </c>
      <c r="C871" t="s">
        <v>1252</v>
      </c>
      <c r="D871" t="s">
        <v>1680</v>
      </c>
      <c r="E871" t="s">
        <v>1766</v>
      </c>
      <c r="F871">
        <v>1</v>
      </c>
      <c r="G871">
        <v>984.6</v>
      </c>
      <c r="H871" s="12">
        <v>0.22</v>
      </c>
      <c r="I871" t="s">
        <v>1823</v>
      </c>
      <c r="J871">
        <v>767.98800000000006</v>
      </c>
      <c r="K871">
        <f>_xlfn.XLOOKUP(Sales_Details__2[[#This Row],[Product_ID]],Prod_ID[Product_ID],Prod_ID[Cost])</f>
        <v>340.39</v>
      </c>
      <c r="L871">
        <f>Sales_Details__2[[#This Row],[Total_Amount]]-(Sales_Details__2[[#This Row],[Quantity]]*Sales_Details__2[[#This Row],[Cost]])</f>
        <v>427.59800000000007</v>
      </c>
      <c r="M871" t="str">
        <f t="shared" si="21"/>
        <v>21-30%</v>
      </c>
    </row>
    <row r="872" spans="1:13">
      <c r="A872" t="s">
        <v>2694</v>
      </c>
      <c r="B872" s="2">
        <v>45260</v>
      </c>
      <c r="C872" t="s">
        <v>887</v>
      </c>
      <c r="D872" t="s">
        <v>1574</v>
      </c>
      <c r="E872" t="s">
        <v>1782</v>
      </c>
      <c r="F872">
        <v>1</v>
      </c>
      <c r="G872">
        <v>139.29</v>
      </c>
      <c r="H872" s="12">
        <v>0</v>
      </c>
      <c r="I872" t="s">
        <v>1823</v>
      </c>
      <c r="J872">
        <v>139.29</v>
      </c>
      <c r="K872">
        <f>_xlfn.XLOOKUP(Sales_Details__2[[#This Row],[Product_ID]],Prod_ID[Product_ID],Prod_ID[Cost])</f>
        <v>242.23</v>
      </c>
      <c r="L872">
        <f>Sales_Details__2[[#This Row],[Total_Amount]]-(Sales_Details__2[[#This Row],[Quantity]]*Sales_Details__2[[#This Row],[Cost]])</f>
        <v>-102.94</v>
      </c>
      <c r="M872" t="str">
        <f t="shared" si="21"/>
        <v>0-5%</v>
      </c>
    </row>
    <row r="873" spans="1:13">
      <c r="A873" t="s">
        <v>2695</v>
      </c>
      <c r="B873" s="2">
        <v>45702</v>
      </c>
      <c r="C873" t="s">
        <v>134</v>
      </c>
      <c r="D873" t="s">
        <v>1580</v>
      </c>
      <c r="E873" t="s">
        <v>1782</v>
      </c>
      <c r="F873">
        <v>3</v>
      </c>
      <c r="G873">
        <v>459.57</v>
      </c>
      <c r="H873" s="12">
        <v>0.1</v>
      </c>
      <c r="I873" t="s">
        <v>1828</v>
      </c>
      <c r="J873">
        <v>1240.8389999999999</v>
      </c>
      <c r="K873">
        <f>_xlfn.XLOOKUP(Sales_Details__2[[#This Row],[Product_ID]],Prod_ID[Product_ID],Prod_ID[Cost])</f>
        <v>337.42</v>
      </c>
      <c r="L873">
        <f>Sales_Details__2[[#This Row],[Total_Amount]]-(Sales_Details__2[[#This Row],[Quantity]]*Sales_Details__2[[#This Row],[Cost]])</f>
        <v>228.57899999999995</v>
      </c>
      <c r="M873" t="str">
        <f t="shared" si="21"/>
        <v>6-10%</v>
      </c>
    </row>
    <row r="874" spans="1:13">
      <c r="A874" t="s">
        <v>2696</v>
      </c>
      <c r="B874" s="2">
        <v>45302</v>
      </c>
      <c r="C874" t="s">
        <v>244</v>
      </c>
      <c r="D874" t="s">
        <v>1628</v>
      </c>
      <c r="E874" t="s">
        <v>1801</v>
      </c>
      <c r="F874">
        <v>1</v>
      </c>
      <c r="G874">
        <v>517.82000000000005</v>
      </c>
      <c r="H874" s="12">
        <v>0.28999999999999998</v>
      </c>
      <c r="I874" t="s">
        <v>1823</v>
      </c>
      <c r="J874">
        <v>367.65219999999999</v>
      </c>
      <c r="K874">
        <f>_xlfn.XLOOKUP(Sales_Details__2[[#This Row],[Product_ID]],Prod_ID[Product_ID],Prod_ID[Cost])</f>
        <v>38.520000000000003</v>
      </c>
      <c r="L874">
        <f>Sales_Details__2[[#This Row],[Total_Amount]]-(Sales_Details__2[[#This Row],[Quantity]]*Sales_Details__2[[#This Row],[Cost]])</f>
        <v>329.13220000000001</v>
      </c>
      <c r="M874" t="str">
        <f t="shared" si="21"/>
        <v>21-30%</v>
      </c>
    </row>
    <row r="875" spans="1:13">
      <c r="A875" t="s">
        <v>2697</v>
      </c>
      <c r="B875" s="2">
        <v>45653</v>
      </c>
      <c r="C875" t="s">
        <v>1184</v>
      </c>
      <c r="D875" t="s">
        <v>1700</v>
      </c>
      <c r="E875" t="s">
        <v>1776</v>
      </c>
      <c r="F875">
        <v>4</v>
      </c>
      <c r="G875">
        <v>282.45</v>
      </c>
      <c r="H875" s="12">
        <v>0.28999999999999998</v>
      </c>
      <c r="I875" t="s">
        <v>1828</v>
      </c>
      <c r="J875">
        <v>802.15800000000002</v>
      </c>
      <c r="K875">
        <f>_xlfn.XLOOKUP(Sales_Details__2[[#This Row],[Product_ID]],Prod_ID[Product_ID],Prod_ID[Cost])</f>
        <v>392.89</v>
      </c>
      <c r="L875">
        <f>Sales_Details__2[[#This Row],[Total_Amount]]-(Sales_Details__2[[#This Row],[Quantity]]*Sales_Details__2[[#This Row],[Cost]])</f>
        <v>-769.40199999999993</v>
      </c>
      <c r="M875" t="str">
        <f t="shared" si="21"/>
        <v>21-30%</v>
      </c>
    </row>
    <row r="876" spans="1:13">
      <c r="A876" t="s">
        <v>2698</v>
      </c>
      <c r="B876" s="2">
        <v>45250</v>
      </c>
      <c r="C876" t="s">
        <v>1405</v>
      </c>
      <c r="D876" t="s">
        <v>1722</v>
      </c>
      <c r="E876" t="s">
        <v>1779</v>
      </c>
      <c r="F876">
        <v>2</v>
      </c>
      <c r="G876">
        <v>386.46</v>
      </c>
      <c r="H876" s="12">
        <v>0.23</v>
      </c>
      <c r="I876" t="s">
        <v>1828</v>
      </c>
      <c r="J876">
        <v>595.14840000000004</v>
      </c>
      <c r="K876">
        <f>_xlfn.XLOOKUP(Sales_Details__2[[#This Row],[Product_ID]],Prod_ID[Product_ID],Prod_ID[Cost])</f>
        <v>371.38</v>
      </c>
      <c r="L876">
        <f>Sales_Details__2[[#This Row],[Total_Amount]]-(Sales_Details__2[[#This Row],[Quantity]]*Sales_Details__2[[#This Row],[Cost]])</f>
        <v>-147.61159999999995</v>
      </c>
      <c r="M876" t="str">
        <f t="shared" si="21"/>
        <v>21-30%</v>
      </c>
    </row>
    <row r="877" spans="1:13">
      <c r="A877" t="s">
        <v>2699</v>
      </c>
      <c r="B877" s="2">
        <v>45661</v>
      </c>
      <c r="C877" t="s">
        <v>640</v>
      </c>
      <c r="D877" t="s">
        <v>1586</v>
      </c>
      <c r="E877" t="s">
        <v>1766</v>
      </c>
      <c r="F877">
        <v>1</v>
      </c>
      <c r="G877">
        <v>270.45</v>
      </c>
      <c r="H877" s="12">
        <v>0.15</v>
      </c>
      <c r="I877" t="s">
        <v>1828</v>
      </c>
      <c r="J877">
        <v>229.88249999999999</v>
      </c>
      <c r="K877">
        <f>_xlfn.XLOOKUP(Sales_Details__2[[#This Row],[Product_ID]],Prod_ID[Product_ID],Prod_ID[Cost])</f>
        <v>21.34</v>
      </c>
      <c r="L877">
        <f>Sales_Details__2[[#This Row],[Total_Amount]]-(Sales_Details__2[[#This Row],[Quantity]]*Sales_Details__2[[#This Row],[Cost]])</f>
        <v>208.54249999999999</v>
      </c>
      <c r="M877" t="str">
        <f t="shared" si="21"/>
        <v>11-20%</v>
      </c>
    </row>
    <row r="878" spans="1:13">
      <c r="A878" t="s">
        <v>2700</v>
      </c>
      <c r="B878" s="2">
        <v>45493</v>
      </c>
      <c r="C878" t="s">
        <v>160</v>
      </c>
      <c r="D878" t="s">
        <v>1700</v>
      </c>
      <c r="E878" t="s">
        <v>1789</v>
      </c>
      <c r="F878">
        <v>4</v>
      </c>
      <c r="G878">
        <v>762.94</v>
      </c>
      <c r="H878" s="12">
        <v>0.09</v>
      </c>
      <c r="I878" t="s">
        <v>1828</v>
      </c>
      <c r="J878">
        <v>2777.1016</v>
      </c>
      <c r="K878">
        <f>_xlfn.XLOOKUP(Sales_Details__2[[#This Row],[Product_ID]],Prod_ID[Product_ID],Prod_ID[Cost])</f>
        <v>392.89</v>
      </c>
      <c r="L878">
        <f>Sales_Details__2[[#This Row],[Total_Amount]]-(Sales_Details__2[[#This Row],[Quantity]]*Sales_Details__2[[#This Row],[Cost]])</f>
        <v>1205.5416</v>
      </c>
      <c r="M878" t="str">
        <f t="shared" si="21"/>
        <v>6-10%</v>
      </c>
    </row>
    <row r="879" spans="1:13">
      <c r="A879" t="s">
        <v>2701</v>
      </c>
      <c r="B879" s="2">
        <v>45242</v>
      </c>
      <c r="C879" t="s">
        <v>1518</v>
      </c>
      <c r="D879" t="s">
        <v>1630</v>
      </c>
      <c r="E879" t="s">
        <v>1797</v>
      </c>
      <c r="F879">
        <v>1</v>
      </c>
      <c r="G879">
        <v>409.03</v>
      </c>
      <c r="H879" s="12">
        <v>0.25</v>
      </c>
      <c r="I879" t="s">
        <v>1828</v>
      </c>
      <c r="J879">
        <v>306.77249999999998</v>
      </c>
      <c r="K879">
        <f>_xlfn.XLOOKUP(Sales_Details__2[[#This Row],[Product_ID]],Prod_ID[Product_ID],Prod_ID[Cost])</f>
        <v>313.26</v>
      </c>
      <c r="L879">
        <f>Sales_Details__2[[#This Row],[Total_Amount]]-(Sales_Details__2[[#This Row],[Quantity]]*Sales_Details__2[[#This Row],[Cost]])</f>
        <v>-6.4875000000000114</v>
      </c>
      <c r="M879" t="str">
        <f t="shared" si="21"/>
        <v>21-30%</v>
      </c>
    </row>
    <row r="880" spans="1:13">
      <c r="A880" t="s">
        <v>2702</v>
      </c>
      <c r="B880" s="2">
        <v>45411</v>
      </c>
      <c r="C880" t="s">
        <v>711</v>
      </c>
      <c r="D880" t="s">
        <v>1740</v>
      </c>
      <c r="E880" t="s">
        <v>1810</v>
      </c>
      <c r="F880">
        <v>2</v>
      </c>
      <c r="G880">
        <v>891.13</v>
      </c>
      <c r="H880" s="12">
        <v>0.13</v>
      </c>
      <c r="I880" t="s">
        <v>1823</v>
      </c>
      <c r="J880">
        <v>1550.5662</v>
      </c>
      <c r="K880">
        <f>_xlfn.XLOOKUP(Sales_Details__2[[#This Row],[Product_ID]],Prod_ID[Product_ID],Prod_ID[Cost])</f>
        <v>358.47</v>
      </c>
      <c r="L880">
        <f>Sales_Details__2[[#This Row],[Total_Amount]]-(Sales_Details__2[[#This Row],[Quantity]]*Sales_Details__2[[#This Row],[Cost]])</f>
        <v>833.62619999999993</v>
      </c>
      <c r="M880" t="str">
        <f t="shared" si="21"/>
        <v>11-20%</v>
      </c>
    </row>
    <row r="881" spans="1:13">
      <c r="A881" t="s">
        <v>2703</v>
      </c>
      <c r="B881" s="2">
        <v>45593</v>
      </c>
      <c r="C881" t="s">
        <v>130</v>
      </c>
      <c r="D881" t="s">
        <v>1732</v>
      </c>
      <c r="E881" t="s">
        <v>1804</v>
      </c>
      <c r="F881">
        <v>1</v>
      </c>
      <c r="G881">
        <v>553.38</v>
      </c>
      <c r="H881" s="12">
        <v>0.21</v>
      </c>
      <c r="I881" t="s">
        <v>1825</v>
      </c>
      <c r="J881">
        <v>437.17020000000002</v>
      </c>
      <c r="K881">
        <f>_xlfn.XLOOKUP(Sales_Details__2[[#This Row],[Product_ID]],Prod_ID[Product_ID],Prod_ID[Cost])</f>
        <v>447.43</v>
      </c>
      <c r="L881">
        <f>Sales_Details__2[[#This Row],[Total_Amount]]-(Sales_Details__2[[#This Row],[Quantity]]*Sales_Details__2[[#This Row],[Cost]])</f>
        <v>-10.259799999999984</v>
      </c>
      <c r="M881" t="str">
        <f t="shared" si="21"/>
        <v>21-30%</v>
      </c>
    </row>
    <row r="882" spans="1:13">
      <c r="A882" t="s">
        <v>2704</v>
      </c>
      <c r="B882" s="2">
        <v>45281</v>
      </c>
      <c r="C882" t="s">
        <v>535</v>
      </c>
      <c r="D882" t="s">
        <v>1718</v>
      </c>
      <c r="E882" t="s">
        <v>1797</v>
      </c>
      <c r="F882">
        <v>2</v>
      </c>
      <c r="G882">
        <v>652.29999999999995</v>
      </c>
      <c r="H882" s="12">
        <v>0.16</v>
      </c>
      <c r="I882" t="s">
        <v>1828</v>
      </c>
      <c r="J882">
        <v>1095.864</v>
      </c>
      <c r="K882">
        <f>_xlfn.XLOOKUP(Sales_Details__2[[#This Row],[Product_ID]],Prod_ID[Product_ID],Prod_ID[Cost])</f>
        <v>119.57</v>
      </c>
      <c r="L882">
        <f>Sales_Details__2[[#This Row],[Total_Amount]]-(Sales_Details__2[[#This Row],[Quantity]]*Sales_Details__2[[#This Row],[Cost]])</f>
        <v>856.72400000000005</v>
      </c>
      <c r="M882" t="str">
        <f t="shared" si="21"/>
        <v>11-20%</v>
      </c>
    </row>
    <row r="883" spans="1:13">
      <c r="A883" t="s">
        <v>2705</v>
      </c>
      <c r="B883" s="2">
        <v>45575</v>
      </c>
      <c r="C883" t="s">
        <v>422</v>
      </c>
      <c r="D883" t="s">
        <v>1632</v>
      </c>
      <c r="E883" t="s">
        <v>1786</v>
      </c>
      <c r="F883">
        <v>4</v>
      </c>
      <c r="G883">
        <v>194.36</v>
      </c>
      <c r="H883" s="12">
        <v>0.18</v>
      </c>
      <c r="I883" t="s">
        <v>1828</v>
      </c>
      <c r="J883">
        <v>637.50080000000003</v>
      </c>
      <c r="K883">
        <f>_xlfn.XLOOKUP(Sales_Details__2[[#This Row],[Product_ID]],Prod_ID[Product_ID],Prod_ID[Cost])</f>
        <v>450.71</v>
      </c>
      <c r="L883">
        <f>Sales_Details__2[[#This Row],[Total_Amount]]-(Sales_Details__2[[#This Row],[Quantity]]*Sales_Details__2[[#This Row],[Cost]])</f>
        <v>-1165.3391999999999</v>
      </c>
      <c r="M883" t="str">
        <f t="shared" si="21"/>
        <v>11-20%</v>
      </c>
    </row>
    <row r="884" spans="1:13">
      <c r="A884" t="s">
        <v>2706</v>
      </c>
      <c r="B884" s="2">
        <v>45660</v>
      </c>
      <c r="C884" t="s">
        <v>514</v>
      </c>
      <c r="D884" t="s">
        <v>1732</v>
      </c>
      <c r="E884" t="s">
        <v>1757</v>
      </c>
      <c r="F884">
        <v>3</v>
      </c>
      <c r="G884">
        <v>476.37</v>
      </c>
      <c r="H884" s="12">
        <v>0.21</v>
      </c>
      <c r="I884" t="s">
        <v>1828</v>
      </c>
      <c r="J884">
        <v>1128.9969000000001</v>
      </c>
      <c r="K884">
        <f>_xlfn.XLOOKUP(Sales_Details__2[[#This Row],[Product_ID]],Prod_ID[Product_ID],Prod_ID[Cost])</f>
        <v>447.43</v>
      </c>
      <c r="L884">
        <f>Sales_Details__2[[#This Row],[Total_Amount]]-(Sales_Details__2[[#This Row],[Quantity]]*Sales_Details__2[[#This Row],[Cost]])</f>
        <v>-213.29309999999987</v>
      </c>
      <c r="M884" t="str">
        <f t="shared" si="21"/>
        <v>21-30%</v>
      </c>
    </row>
    <row r="885" spans="1:13">
      <c r="A885" t="s">
        <v>2707</v>
      </c>
      <c r="B885" s="2">
        <v>45360</v>
      </c>
      <c r="C885" t="s">
        <v>1142</v>
      </c>
      <c r="D885" t="s">
        <v>1628</v>
      </c>
      <c r="E885" t="s">
        <v>1773</v>
      </c>
      <c r="F885">
        <v>3</v>
      </c>
      <c r="G885">
        <v>174.57</v>
      </c>
      <c r="H885" s="12">
        <v>0</v>
      </c>
      <c r="I885" t="s">
        <v>1825</v>
      </c>
      <c r="J885">
        <v>523.71</v>
      </c>
      <c r="K885">
        <f>_xlfn.XLOOKUP(Sales_Details__2[[#This Row],[Product_ID]],Prod_ID[Product_ID],Prod_ID[Cost])</f>
        <v>38.520000000000003</v>
      </c>
      <c r="L885">
        <f>Sales_Details__2[[#This Row],[Total_Amount]]-(Sales_Details__2[[#This Row],[Quantity]]*Sales_Details__2[[#This Row],[Cost]])</f>
        <v>408.15000000000003</v>
      </c>
      <c r="M885" t="str">
        <f t="shared" si="21"/>
        <v>0-5%</v>
      </c>
    </row>
    <row r="886" spans="1:13">
      <c r="A886" t="s">
        <v>2708</v>
      </c>
      <c r="B886" s="2">
        <v>45526</v>
      </c>
      <c r="C886" t="s">
        <v>414</v>
      </c>
      <c r="D886" t="s">
        <v>1718</v>
      </c>
      <c r="E886" t="s">
        <v>1752</v>
      </c>
      <c r="F886">
        <v>3</v>
      </c>
      <c r="G886">
        <v>762</v>
      </c>
      <c r="H886" s="12">
        <v>0.02</v>
      </c>
      <c r="I886" t="s">
        <v>1825</v>
      </c>
      <c r="J886">
        <v>2240.2800000000002</v>
      </c>
      <c r="K886">
        <f>_xlfn.XLOOKUP(Sales_Details__2[[#This Row],[Product_ID]],Prod_ID[Product_ID],Prod_ID[Cost])</f>
        <v>119.57</v>
      </c>
      <c r="L886">
        <f>Sales_Details__2[[#This Row],[Total_Amount]]-(Sales_Details__2[[#This Row],[Quantity]]*Sales_Details__2[[#This Row],[Cost]])</f>
        <v>1881.5700000000002</v>
      </c>
      <c r="M886" t="str">
        <f t="shared" si="21"/>
        <v>0-5%</v>
      </c>
    </row>
    <row r="887" spans="1:13">
      <c r="A887" t="s">
        <v>2709</v>
      </c>
      <c r="B887" s="2">
        <v>45395</v>
      </c>
      <c r="C887" t="s">
        <v>1319</v>
      </c>
      <c r="D887" t="s">
        <v>1692</v>
      </c>
      <c r="E887" t="s">
        <v>1813</v>
      </c>
      <c r="F887">
        <v>1</v>
      </c>
      <c r="G887">
        <v>44.08</v>
      </c>
      <c r="H887" s="12">
        <v>0.05</v>
      </c>
      <c r="I887" t="s">
        <v>1823</v>
      </c>
      <c r="J887">
        <v>41.875999999999998</v>
      </c>
      <c r="K887">
        <f>_xlfn.XLOOKUP(Sales_Details__2[[#This Row],[Product_ID]],Prod_ID[Product_ID],Prod_ID[Cost])</f>
        <v>477.61</v>
      </c>
      <c r="L887">
        <f>Sales_Details__2[[#This Row],[Total_Amount]]-(Sales_Details__2[[#This Row],[Quantity]]*Sales_Details__2[[#This Row],[Cost]])</f>
        <v>-435.73400000000004</v>
      </c>
      <c r="M887" t="str">
        <f t="shared" si="21"/>
        <v>0-5%</v>
      </c>
    </row>
    <row r="888" spans="1:13">
      <c r="A888" t="s">
        <v>2710</v>
      </c>
      <c r="B888" s="2">
        <v>45466</v>
      </c>
      <c r="C888" t="s">
        <v>1521</v>
      </c>
      <c r="D888" t="s">
        <v>1666</v>
      </c>
      <c r="E888" t="s">
        <v>1797</v>
      </c>
      <c r="F888">
        <v>1</v>
      </c>
      <c r="G888">
        <v>992.37</v>
      </c>
      <c r="H888" s="12">
        <v>0.24</v>
      </c>
      <c r="I888" t="s">
        <v>1828</v>
      </c>
      <c r="J888">
        <v>754.20119999999997</v>
      </c>
      <c r="K888">
        <f>_xlfn.XLOOKUP(Sales_Details__2[[#This Row],[Product_ID]],Prod_ID[Product_ID],Prod_ID[Cost])</f>
        <v>17.309999999999999</v>
      </c>
      <c r="L888">
        <f>Sales_Details__2[[#This Row],[Total_Amount]]-(Sales_Details__2[[#This Row],[Quantity]]*Sales_Details__2[[#This Row],[Cost]])</f>
        <v>736.89120000000003</v>
      </c>
      <c r="M888" t="str">
        <f t="shared" si="21"/>
        <v>21-30%</v>
      </c>
    </row>
    <row r="889" spans="1:13">
      <c r="A889" t="s">
        <v>2711</v>
      </c>
      <c r="B889" s="2">
        <v>45876</v>
      </c>
      <c r="C889" t="s">
        <v>657</v>
      </c>
      <c r="D889" t="s">
        <v>1610</v>
      </c>
      <c r="E889" t="s">
        <v>1789</v>
      </c>
      <c r="F889">
        <v>3</v>
      </c>
      <c r="G889">
        <v>465.4</v>
      </c>
      <c r="H889" s="12">
        <v>0.28999999999999998</v>
      </c>
      <c r="I889" t="s">
        <v>1828</v>
      </c>
      <c r="J889">
        <v>991.30200000000002</v>
      </c>
      <c r="K889">
        <f>_xlfn.XLOOKUP(Sales_Details__2[[#This Row],[Product_ID]],Prod_ID[Product_ID],Prod_ID[Cost])</f>
        <v>204.39</v>
      </c>
      <c r="L889">
        <f>Sales_Details__2[[#This Row],[Total_Amount]]-(Sales_Details__2[[#This Row],[Quantity]]*Sales_Details__2[[#This Row],[Cost]])</f>
        <v>378.13200000000006</v>
      </c>
      <c r="M889" t="str">
        <f t="shared" si="21"/>
        <v>21-30%</v>
      </c>
    </row>
    <row r="890" spans="1:13">
      <c r="A890" t="s">
        <v>2712</v>
      </c>
      <c r="B890" s="2">
        <v>45724</v>
      </c>
      <c r="C890" t="s">
        <v>1059</v>
      </c>
      <c r="D890" t="s">
        <v>1580</v>
      </c>
      <c r="E890" t="s">
        <v>1789</v>
      </c>
      <c r="F890">
        <v>2</v>
      </c>
      <c r="G890">
        <v>693.61</v>
      </c>
      <c r="H890" s="12">
        <v>0.15</v>
      </c>
      <c r="I890" t="s">
        <v>1825</v>
      </c>
      <c r="J890">
        <v>1179.1369999999999</v>
      </c>
      <c r="K890">
        <f>_xlfn.XLOOKUP(Sales_Details__2[[#This Row],[Product_ID]],Prod_ID[Product_ID],Prod_ID[Cost])</f>
        <v>337.42</v>
      </c>
      <c r="L890">
        <f>Sales_Details__2[[#This Row],[Total_Amount]]-(Sales_Details__2[[#This Row],[Quantity]]*Sales_Details__2[[#This Row],[Cost]])</f>
        <v>504.29699999999991</v>
      </c>
      <c r="M890" t="str">
        <f t="shared" si="21"/>
        <v>11-20%</v>
      </c>
    </row>
    <row r="891" spans="1:13">
      <c r="A891" t="s">
        <v>2713</v>
      </c>
      <c r="B891" s="2">
        <v>45801</v>
      </c>
      <c r="C891" t="s">
        <v>1434</v>
      </c>
      <c r="D891" t="s">
        <v>1682</v>
      </c>
      <c r="E891" t="s">
        <v>1782</v>
      </c>
      <c r="F891">
        <v>2</v>
      </c>
      <c r="G891">
        <v>995.11</v>
      </c>
      <c r="H891" s="12">
        <v>0.13</v>
      </c>
      <c r="I891" t="s">
        <v>1825</v>
      </c>
      <c r="J891">
        <v>1731.4914000000001</v>
      </c>
      <c r="K891">
        <f>_xlfn.XLOOKUP(Sales_Details__2[[#This Row],[Product_ID]],Prod_ID[Product_ID],Prod_ID[Cost])</f>
        <v>349.17</v>
      </c>
      <c r="L891">
        <f>Sales_Details__2[[#This Row],[Total_Amount]]-(Sales_Details__2[[#This Row],[Quantity]]*Sales_Details__2[[#This Row],[Cost]])</f>
        <v>1033.1514000000002</v>
      </c>
      <c r="M891" t="str">
        <f t="shared" si="21"/>
        <v>11-20%</v>
      </c>
    </row>
    <row r="892" spans="1:13">
      <c r="A892" t="s">
        <v>2714</v>
      </c>
      <c r="B892" s="2">
        <v>45749</v>
      </c>
      <c r="C892" t="s">
        <v>1190</v>
      </c>
      <c r="D892" t="s">
        <v>1594</v>
      </c>
      <c r="E892" t="s">
        <v>1769</v>
      </c>
      <c r="F892">
        <v>3</v>
      </c>
      <c r="G892">
        <v>70.97</v>
      </c>
      <c r="H892" s="12">
        <v>0.06</v>
      </c>
      <c r="I892" t="s">
        <v>1828</v>
      </c>
      <c r="J892">
        <v>200.1354</v>
      </c>
      <c r="K892">
        <f>_xlfn.XLOOKUP(Sales_Details__2[[#This Row],[Product_ID]],Prod_ID[Product_ID],Prod_ID[Cost])</f>
        <v>282.995</v>
      </c>
      <c r="L892">
        <f>Sales_Details__2[[#This Row],[Total_Amount]]-(Sales_Details__2[[#This Row],[Quantity]]*Sales_Details__2[[#This Row],[Cost]])</f>
        <v>-648.84960000000001</v>
      </c>
      <c r="M892" t="str">
        <f t="shared" si="21"/>
        <v>6-10%</v>
      </c>
    </row>
    <row r="893" spans="1:13">
      <c r="A893" t="s">
        <v>2715</v>
      </c>
      <c r="B893" s="2">
        <v>45325</v>
      </c>
      <c r="C893" t="s">
        <v>396</v>
      </c>
      <c r="D893" t="s">
        <v>1714</v>
      </c>
      <c r="E893" t="s">
        <v>1786</v>
      </c>
      <c r="F893">
        <v>3</v>
      </c>
      <c r="G893">
        <v>470.42</v>
      </c>
      <c r="H893" s="12">
        <v>0.16</v>
      </c>
      <c r="I893" t="s">
        <v>1823</v>
      </c>
      <c r="J893">
        <v>1185.4584</v>
      </c>
      <c r="K893">
        <f>_xlfn.XLOOKUP(Sales_Details__2[[#This Row],[Product_ID]],Prod_ID[Product_ID],Prod_ID[Cost])</f>
        <v>305.49</v>
      </c>
      <c r="L893">
        <f>Sales_Details__2[[#This Row],[Total_Amount]]-(Sales_Details__2[[#This Row],[Quantity]]*Sales_Details__2[[#This Row],[Cost]])</f>
        <v>268.98839999999996</v>
      </c>
      <c r="M893" t="str">
        <f t="shared" si="21"/>
        <v>11-20%</v>
      </c>
    </row>
    <row r="894" spans="1:13">
      <c r="A894" t="s">
        <v>2716</v>
      </c>
      <c r="B894" s="2">
        <v>45932</v>
      </c>
      <c r="C894" t="s">
        <v>990</v>
      </c>
      <c r="D894" t="s">
        <v>1720</v>
      </c>
      <c r="E894" t="s">
        <v>1804</v>
      </c>
      <c r="F894">
        <v>2</v>
      </c>
      <c r="G894">
        <v>215.59</v>
      </c>
      <c r="H894" s="12">
        <v>0.18</v>
      </c>
      <c r="I894" t="s">
        <v>1823</v>
      </c>
      <c r="J894">
        <v>353.56760000000003</v>
      </c>
      <c r="K894">
        <f>_xlfn.XLOOKUP(Sales_Details__2[[#This Row],[Product_ID]],Prod_ID[Product_ID],Prod_ID[Cost])</f>
        <v>176.07</v>
      </c>
      <c r="L894">
        <f>Sales_Details__2[[#This Row],[Total_Amount]]-(Sales_Details__2[[#This Row],[Quantity]]*Sales_Details__2[[#This Row],[Cost]])</f>
        <v>1.4276000000000408</v>
      </c>
      <c r="M894" t="str">
        <f t="shared" si="21"/>
        <v>11-20%</v>
      </c>
    </row>
    <row r="895" spans="1:13">
      <c r="A895" t="s">
        <v>2717</v>
      </c>
      <c r="B895" s="2">
        <v>45895</v>
      </c>
      <c r="C895" t="s">
        <v>767</v>
      </c>
      <c r="D895" t="s">
        <v>1732</v>
      </c>
      <c r="E895" t="s">
        <v>1752</v>
      </c>
      <c r="F895">
        <v>1</v>
      </c>
      <c r="G895">
        <v>533.79999999999995</v>
      </c>
      <c r="H895" s="12">
        <v>0.27</v>
      </c>
      <c r="I895" t="s">
        <v>1828</v>
      </c>
      <c r="J895">
        <v>389.67399999999998</v>
      </c>
      <c r="K895">
        <f>_xlfn.XLOOKUP(Sales_Details__2[[#This Row],[Product_ID]],Prod_ID[Product_ID],Prod_ID[Cost])</f>
        <v>447.43</v>
      </c>
      <c r="L895">
        <f>Sales_Details__2[[#This Row],[Total_Amount]]-(Sales_Details__2[[#This Row],[Quantity]]*Sales_Details__2[[#This Row],[Cost]])</f>
        <v>-57.756000000000029</v>
      </c>
      <c r="M895" t="str">
        <f t="shared" si="21"/>
        <v>21-30%</v>
      </c>
    </row>
    <row r="896" spans="1:13">
      <c r="A896" t="s">
        <v>2718</v>
      </c>
      <c r="B896" s="2">
        <v>45614</v>
      </c>
      <c r="C896" t="s">
        <v>335</v>
      </c>
      <c r="D896" t="s">
        <v>1612</v>
      </c>
      <c r="E896" t="s">
        <v>1766</v>
      </c>
      <c r="F896">
        <v>2</v>
      </c>
      <c r="G896">
        <v>732.67</v>
      </c>
      <c r="H896" s="12">
        <v>0.24</v>
      </c>
      <c r="I896" t="s">
        <v>1825</v>
      </c>
      <c r="J896">
        <v>1113.6584</v>
      </c>
      <c r="K896">
        <f>_xlfn.XLOOKUP(Sales_Details__2[[#This Row],[Product_ID]],Prod_ID[Product_ID],Prod_ID[Cost])</f>
        <v>283.83</v>
      </c>
      <c r="L896">
        <f>Sales_Details__2[[#This Row],[Total_Amount]]-(Sales_Details__2[[#This Row],[Quantity]]*Sales_Details__2[[#This Row],[Cost]])</f>
        <v>545.99840000000006</v>
      </c>
      <c r="M896" t="str">
        <f t="shared" si="21"/>
        <v>21-30%</v>
      </c>
    </row>
    <row r="897" spans="1:13">
      <c r="A897" t="s">
        <v>2719</v>
      </c>
      <c r="B897" s="2">
        <v>45247</v>
      </c>
      <c r="C897" t="s">
        <v>1504</v>
      </c>
      <c r="D897" t="s">
        <v>1668</v>
      </c>
      <c r="E897" t="s">
        <v>1797</v>
      </c>
      <c r="F897">
        <v>4</v>
      </c>
      <c r="G897">
        <v>106.48</v>
      </c>
      <c r="H897" s="12">
        <v>0.1</v>
      </c>
      <c r="I897" t="s">
        <v>1828</v>
      </c>
      <c r="J897">
        <v>383.32799999999997</v>
      </c>
      <c r="K897">
        <f>_xlfn.XLOOKUP(Sales_Details__2[[#This Row],[Product_ID]],Prod_ID[Product_ID],Prod_ID[Cost])</f>
        <v>482.75</v>
      </c>
      <c r="L897">
        <f>Sales_Details__2[[#This Row],[Total_Amount]]-(Sales_Details__2[[#This Row],[Quantity]]*Sales_Details__2[[#This Row],[Cost]])</f>
        <v>-1547.672</v>
      </c>
      <c r="M897" t="str">
        <f t="shared" si="21"/>
        <v>6-10%</v>
      </c>
    </row>
    <row r="898" spans="1:13">
      <c r="A898" t="s">
        <v>2720</v>
      </c>
      <c r="B898" s="2">
        <v>45696</v>
      </c>
      <c r="C898" t="s">
        <v>372</v>
      </c>
      <c r="D898" t="s">
        <v>1662</v>
      </c>
      <c r="E898" t="s">
        <v>1766</v>
      </c>
      <c r="F898">
        <v>1</v>
      </c>
      <c r="G898">
        <v>38.950000000000003</v>
      </c>
      <c r="H898" s="12">
        <v>0.28000000000000003</v>
      </c>
      <c r="I898" t="s">
        <v>1823</v>
      </c>
      <c r="J898">
        <v>28.044</v>
      </c>
      <c r="K898">
        <f>_xlfn.XLOOKUP(Sales_Details__2[[#This Row],[Product_ID]],Prod_ID[Product_ID],Prod_ID[Cost])</f>
        <v>30.62</v>
      </c>
      <c r="L898">
        <f>Sales_Details__2[[#This Row],[Total_Amount]]-(Sales_Details__2[[#This Row],[Quantity]]*Sales_Details__2[[#This Row],[Cost]])</f>
        <v>-2.5760000000000005</v>
      </c>
      <c r="M898" t="str">
        <f t="shared" si="21"/>
        <v>21-30%</v>
      </c>
    </row>
    <row r="899" spans="1:13">
      <c r="A899" t="s">
        <v>2721</v>
      </c>
      <c r="B899" s="2">
        <v>45294</v>
      </c>
      <c r="C899" t="s">
        <v>1337</v>
      </c>
      <c r="D899" t="s">
        <v>1740</v>
      </c>
      <c r="E899" t="s">
        <v>1804</v>
      </c>
      <c r="F899">
        <v>1</v>
      </c>
      <c r="G899">
        <v>835.17</v>
      </c>
      <c r="H899" s="12">
        <v>0.02</v>
      </c>
      <c r="I899" t="s">
        <v>1828</v>
      </c>
      <c r="J899">
        <v>818.46659999999997</v>
      </c>
      <c r="K899">
        <f>_xlfn.XLOOKUP(Sales_Details__2[[#This Row],[Product_ID]],Prod_ID[Product_ID],Prod_ID[Cost])</f>
        <v>358.47</v>
      </c>
      <c r="L899">
        <f>Sales_Details__2[[#This Row],[Total_Amount]]-(Sales_Details__2[[#This Row],[Quantity]]*Sales_Details__2[[#This Row],[Cost]])</f>
        <v>459.99659999999994</v>
      </c>
      <c r="M899" t="str">
        <f t="shared" si="21"/>
        <v>0-5%</v>
      </c>
    </row>
    <row r="900" spans="1:13">
      <c r="A900" t="s">
        <v>2722</v>
      </c>
      <c r="B900" s="2">
        <v>45389</v>
      </c>
      <c r="C900" t="s">
        <v>458</v>
      </c>
      <c r="D900" t="s">
        <v>1714</v>
      </c>
      <c r="E900" t="s">
        <v>1766</v>
      </c>
      <c r="F900">
        <v>1</v>
      </c>
      <c r="G900">
        <v>113.07</v>
      </c>
      <c r="H900" s="12">
        <v>0.24</v>
      </c>
      <c r="I900" t="s">
        <v>1823</v>
      </c>
      <c r="J900">
        <v>85.933199999999999</v>
      </c>
      <c r="K900">
        <f>_xlfn.XLOOKUP(Sales_Details__2[[#This Row],[Product_ID]],Prod_ID[Product_ID],Prod_ID[Cost])</f>
        <v>305.49</v>
      </c>
      <c r="L900">
        <f>Sales_Details__2[[#This Row],[Total_Amount]]-(Sales_Details__2[[#This Row],[Quantity]]*Sales_Details__2[[#This Row],[Cost]])</f>
        <v>-219.55680000000001</v>
      </c>
      <c r="M900" t="str">
        <f t="shared" ref="M900:M963" si="22">IF(H900&lt;=0.05,"0-5%",IF(H900&lt;=0.1,"6-10%",IF(H900&lt;=0.2,"11-20%","21-30%")))</f>
        <v>21-30%</v>
      </c>
    </row>
    <row r="901" spans="1:13">
      <c r="A901" t="s">
        <v>2723</v>
      </c>
      <c r="B901" s="2">
        <v>45930</v>
      </c>
      <c r="C901" t="s">
        <v>1437</v>
      </c>
      <c r="D901" t="s">
        <v>1736</v>
      </c>
      <c r="E901" t="s">
        <v>1794</v>
      </c>
      <c r="F901">
        <v>2</v>
      </c>
      <c r="G901">
        <v>451.33</v>
      </c>
      <c r="H901" s="12">
        <v>0.23</v>
      </c>
      <c r="I901" t="s">
        <v>1828</v>
      </c>
      <c r="J901">
        <v>695.04819999999995</v>
      </c>
      <c r="K901">
        <f>_xlfn.XLOOKUP(Sales_Details__2[[#This Row],[Product_ID]],Prod_ID[Product_ID],Prod_ID[Cost])</f>
        <v>358.47</v>
      </c>
      <c r="L901">
        <f>Sales_Details__2[[#This Row],[Total_Amount]]-(Sales_Details__2[[#This Row],[Quantity]]*Sales_Details__2[[#This Row],[Cost]])</f>
        <v>-21.891800000000103</v>
      </c>
      <c r="M901" t="str">
        <f t="shared" si="22"/>
        <v>21-30%</v>
      </c>
    </row>
    <row r="902" spans="1:13">
      <c r="A902" t="s">
        <v>2724</v>
      </c>
      <c r="B902" s="2">
        <v>45456</v>
      </c>
      <c r="C902" t="s">
        <v>1163</v>
      </c>
      <c r="D902" t="s">
        <v>1720</v>
      </c>
      <c r="E902" t="s">
        <v>1776</v>
      </c>
      <c r="F902">
        <v>3</v>
      </c>
      <c r="G902">
        <v>619.80999999999995</v>
      </c>
      <c r="H902" s="12">
        <v>0.16</v>
      </c>
      <c r="I902" t="s">
        <v>1828</v>
      </c>
      <c r="J902">
        <v>1561.9212</v>
      </c>
      <c r="K902">
        <f>_xlfn.XLOOKUP(Sales_Details__2[[#This Row],[Product_ID]],Prod_ID[Product_ID],Prod_ID[Cost])</f>
        <v>176.07</v>
      </c>
      <c r="L902">
        <f>Sales_Details__2[[#This Row],[Total_Amount]]-(Sales_Details__2[[#This Row],[Quantity]]*Sales_Details__2[[#This Row],[Cost]])</f>
        <v>1033.7112</v>
      </c>
      <c r="M902" t="str">
        <f t="shared" si="22"/>
        <v>11-20%</v>
      </c>
    </row>
    <row r="903" spans="1:13">
      <c r="A903" t="s">
        <v>2725</v>
      </c>
      <c r="B903" s="2">
        <v>45713</v>
      </c>
      <c r="C903" t="s">
        <v>381</v>
      </c>
      <c r="D903" t="s">
        <v>1672</v>
      </c>
      <c r="E903" t="s">
        <v>1779</v>
      </c>
      <c r="F903">
        <v>4</v>
      </c>
      <c r="G903">
        <v>46.97</v>
      </c>
      <c r="H903" s="12">
        <v>0.26</v>
      </c>
      <c r="I903" t="s">
        <v>1825</v>
      </c>
      <c r="J903">
        <v>139.03120000000001</v>
      </c>
      <c r="K903">
        <f>_xlfn.XLOOKUP(Sales_Details__2[[#This Row],[Product_ID]],Prod_ID[Product_ID],Prod_ID[Cost])</f>
        <v>86.42</v>
      </c>
      <c r="L903">
        <f>Sales_Details__2[[#This Row],[Total_Amount]]-(Sales_Details__2[[#This Row],[Quantity]]*Sales_Details__2[[#This Row],[Cost]])</f>
        <v>-206.64879999999999</v>
      </c>
      <c r="M903" t="str">
        <f t="shared" si="22"/>
        <v>21-30%</v>
      </c>
    </row>
    <row r="904" spans="1:13">
      <c r="A904" t="s">
        <v>2726</v>
      </c>
      <c r="B904" s="2">
        <v>45784</v>
      </c>
      <c r="C904" t="s">
        <v>607</v>
      </c>
      <c r="D904" t="s">
        <v>1640</v>
      </c>
      <c r="E904" t="s">
        <v>1761</v>
      </c>
      <c r="F904">
        <v>2</v>
      </c>
      <c r="G904">
        <v>71.48</v>
      </c>
      <c r="H904" s="12">
        <v>0.14000000000000001</v>
      </c>
      <c r="I904" t="s">
        <v>1828</v>
      </c>
      <c r="J904">
        <v>122.9456</v>
      </c>
      <c r="K904">
        <f>_xlfn.XLOOKUP(Sales_Details__2[[#This Row],[Product_ID]],Prod_ID[Product_ID],Prod_ID[Cost])</f>
        <v>167.34</v>
      </c>
      <c r="L904">
        <f>Sales_Details__2[[#This Row],[Total_Amount]]-(Sales_Details__2[[#This Row],[Quantity]]*Sales_Details__2[[#This Row],[Cost]])</f>
        <v>-211.73439999999999</v>
      </c>
      <c r="M904" t="str">
        <f t="shared" si="22"/>
        <v>11-20%</v>
      </c>
    </row>
    <row r="905" spans="1:13">
      <c r="A905" t="s">
        <v>2727</v>
      </c>
      <c r="B905" s="2">
        <v>45812</v>
      </c>
      <c r="C905" t="s">
        <v>8</v>
      </c>
      <c r="D905" t="s">
        <v>1660</v>
      </c>
      <c r="E905" t="s">
        <v>1813</v>
      </c>
      <c r="F905">
        <v>2</v>
      </c>
      <c r="G905">
        <v>404.08</v>
      </c>
      <c r="H905" s="12">
        <v>7.0000000000000007E-2</v>
      </c>
      <c r="I905" t="s">
        <v>1823</v>
      </c>
      <c r="J905">
        <v>751.58879999999999</v>
      </c>
      <c r="K905">
        <f>_xlfn.XLOOKUP(Sales_Details__2[[#This Row],[Product_ID]],Prod_ID[Product_ID],Prod_ID[Cost])</f>
        <v>461.47</v>
      </c>
      <c r="L905">
        <f>Sales_Details__2[[#This Row],[Total_Amount]]-(Sales_Details__2[[#This Row],[Quantity]]*Sales_Details__2[[#This Row],[Cost]])</f>
        <v>-171.35120000000006</v>
      </c>
      <c r="M905" t="str">
        <f t="shared" si="22"/>
        <v>6-10%</v>
      </c>
    </row>
    <row r="906" spans="1:13">
      <c r="A906" t="s">
        <v>2728</v>
      </c>
      <c r="B906" s="2">
        <v>45653</v>
      </c>
      <c r="C906" t="s">
        <v>842</v>
      </c>
      <c r="D906" t="s">
        <v>1582</v>
      </c>
      <c r="E906" t="s">
        <v>1804</v>
      </c>
      <c r="F906">
        <v>1</v>
      </c>
      <c r="G906">
        <v>519.91</v>
      </c>
      <c r="H906" s="12">
        <v>0.05</v>
      </c>
      <c r="I906" t="s">
        <v>1828</v>
      </c>
      <c r="J906">
        <v>493.91449999999998</v>
      </c>
      <c r="K906">
        <f>_xlfn.XLOOKUP(Sales_Details__2[[#This Row],[Product_ID]],Prod_ID[Product_ID],Prod_ID[Cost])</f>
        <v>144.53</v>
      </c>
      <c r="L906">
        <f>Sales_Details__2[[#This Row],[Total_Amount]]-(Sales_Details__2[[#This Row],[Quantity]]*Sales_Details__2[[#This Row],[Cost]])</f>
        <v>349.3845</v>
      </c>
      <c r="M906" t="str">
        <f t="shared" si="22"/>
        <v>0-5%</v>
      </c>
    </row>
    <row r="907" spans="1:13">
      <c r="A907" t="s">
        <v>2729</v>
      </c>
      <c r="B907" s="2">
        <v>45672</v>
      </c>
      <c r="C907" t="s">
        <v>490</v>
      </c>
      <c r="D907" t="s">
        <v>1644</v>
      </c>
      <c r="E907" t="s">
        <v>1797</v>
      </c>
      <c r="F907">
        <v>3</v>
      </c>
      <c r="G907">
        <v>566.16</v>
      </c>
      <c r="H907" s="12">
        <v>0.05</v>
      </c>
      <c r="I907" t="s">
        <v>1825</v>
      </c>
      <c r="J907">
        <v>1613.556</v>
      </c>
      <c r="K907">
        <f>_xlfn.XLOOKUP(Sales_Details__2[[#This Row],[Product_ID]],Prod_ID[Product_ID],Prod_ID[Cost])</f>
        <v>177.98</v>
      </c>
      <c r="L907">
        <f>Sales_Details__2[[#This Row],[Total_Amount]]-(Sales_Details__2[[#This Row],[Quantity]]*Sales_Details__2[[#This Row],[Cost]])</f>
        <v>1079.616</v>
      </c>
      <c r="M907" t="str">
        <f t="shared" si="22"/>
        <v>0-5%</v>
      </c>
    </row>
    <row r="908" spans="1:13">
      <c r="A908" t="s">
        <v>2730</v>
      </c>
      <c r="B908" s="2">
        <v>45799</v>
      </c>
      <c r="C908" t="s">
        <v>1223</v>
      </c>
      <c r="D908" t="s">
        <v>1652</v>
      </c>
      <c r="E908" t="s">
        <v>1789</v>
      </c>
      <c r="F908">
        <v>2</v>
      </c>
      <c r="G908">
        <v>295.12</v>
      </c>
      <c r="H908" s="12">
        <v>0.09</v>
      </c>
      <c r="I908" t="s">
        <v>1828</v>
      </c>
      <c r="J908">
        <v>537.11839999999995</v>
      </c>
      <c r="K908">
        <f>_xlfn.XLOOKUP(Sales_Details__2[[#This Row],[Product_ID]],Prod_ID[Product_ID],Prod_ID[Cost])</f>
        <v>212.26</v>
      </c>
      <c r="L908">
        <f>Sales_Details__2[[#This Row],[Total_Amount]]-(Sales_Details__2[[#This Row],[Quantity]]*Sales_Details__2[[#This Row],[Cost]])</f>
        <v>112.59839999999997</v>
      </c>
      <c r="M908" t="str">
        <f t="shared" si="22"/>
        <v>6-10%</v>
      </c>
    </row>
    <row r="909" spans="1:13">
      <c r="A909" t="s">
        <v>2731</v>
      </c>
      <c r="B909" s="2">
        <v>45848</v>
      </c>
      <c r="C909" t="s">
        <v>384</v>
      </c>
      <c r="D909" t="s">
        <v>1616</v>
      </c>
      <c r="E909" t="s">
        <v>1792</v>
      </c>
      <c r="F909">
        <v>2</v>
      </c>
      <c r="G909">
        <v>414.18</v>
      </c>
      <c r="H909" s="12">
        <v>0.25</v>
      </c>
      <c r="I909" t="s">
        <v>1825</v>
      </c>
      <c r="J909">
        <v>621.27</v>
      </c>
      <c r="K909">
        <f>_xlfn.XLOOKUP(Sales_Details__2[[#This Row],[Product_ID]],Prod_ID[Product_ID],Prod_ID[Cost])</f>
        <v>419.28</v>
      </c>
      <c r="L909">
        <f>Sales_Details__2[[#This Row],[Total_Amount]]-(Sales_Details__2[[#This Row],[Quantity]]*Sales_Details__2[[#This Row],[Cost]])</f>
        <v>-217.28999999999996</v>
      </c>
      <c r="M909" t="str">
        <f t="shared" si="22"/>
        <v>21-30%</v>
      </c>
    </row>
    <row r="910" spans="1:13">
      <c r="A910" t="s">
        <v>2732</v>
      </c>
      <c r="B910" s="2">
        <v>45918</v>
      </c>
      <c r="C910" t="s">
        <v>854</v>
      </c>
      <c r="D910" t="s">
        <v>1664</v>
      </c>
      <c r="E910" t="s">
        <v>1782</v>
      </c>
      <c r="F910">
        <v>2</v>
      </c>
      <c r="G910">
        <v>433.75</v>
      </c>
      <c r="H910" s="12">
        <v>0</v>
      </c>
      <c r="I910" t="s">
        <v>1823</v>
      </c>
      <c r="J910">
        <v>867.5</v>
      </c>
      <c r="K910">
        <f>_xlfn.XLOOKUP(Sales_Details__2[[#This Row],[Product_ID]],Prod_ID[Product_ID],Prod_ID[Cost])</f>
        <v>113.83</v>
      </c>
      <c r="L910">
        <f>Sales_Details__2[[#This Row],[Total_Amount]]-(Sales_Details__2[[#This Row],[Quantity]]*Sales_Details__2[[#This Row],[Cost]])</f>
        <v>639.84</v>
      </c>
      <c r="M910" t="str">
        <f t="shared" si="22"/>
        <v>0-5%</v>
      </c>
    </row>
    <row r="911" spans="1:13">
      <c r="A911" t="s">
        <v>2733</v>
      </c>
      <c r="B911" s="2">
        <v>45288</v>
      </c>
      <c r="C911" t="s">
        <v>893</v>
      </c>
      <c r="D911" t="s">
        <v>1718</v>
      </c>
      <c r="E911" t="s">
        <v>1813</v>
      </c>
      <c r="F911">
        <v>3</v>
      </c>
      <c r="G911">
        <v>104.33</v>
      </c>
      <c r="H911" s="12">
        <v>0.13</v>
      </c>
      <c r="I911" t="s">
        <v>1828</v>
      </c>
      <c r="J911">
        <v>272.30130000000003</v>
      </c>
      <c r="K911">
        <f>_xlfn.XLOOKUP(Sales_Details__2[[#This Row],[Product_ID]],Prod_ID[Product_ID],Prod_ID[Cost])</f>
        <v>119.57</v>
      </c>
      <c r="L911">
        <f>Sales_Details__2[[#This Row],[Total_Amount]]-(Sales_Details__2[[#This Row],[Quantity]]*Sales_Details__2[[#This Row],[Cost]])</f>
        <v>-86.408699999999953</v>
      </c>
      <c r="M911" t="str">
        <f t="shared" si="22"/>
        <v>11-20%</v>
      </c>
    </row>
    <row r="912" spans="1:13">
      <c r="A912" t="s">
        <v>2734</v>
      </c>
      <c r="B912" s="2">
        <v>45477</v>
      </c>
      <c r="C912" t="s">
        <v>1431</v>
      </c>
      <c r="D912" t="s">
        <v>1553</v>
      </c>
      <c r="E912" t="s">
        <v>1794</v>
      </c>
      <c r="F912">
        <v>1</v>
      </c>
      <c r="G912">
        <v>221.7</v>
      </c>
      <c r="H912" s="12">
        <v>0.04</v>
      </c>
      <c r="I912" t="s">
        <v>1823</v>
      </c>
      <c r="J912">
        <v>212.83199999999999</v>
      </c>
      <c r="K912">
        <f>_xlfn.XLOOKUP(Sales_Details__2[[#This Row],[Product_ID]],Prod_ID[Product_ID],Prod_ID[Cost])</f>
        <v>306.45999999999998</v>
      </c>
      <c r="L912">
        <f>Sales_Details__2[[#This Row],[Total_Amount]]-(Sales_Details__2[[#This Row],[Quantity]]*Sales_Details__2[[#This Row],[Cost]])</f>
        <v>-93.627999999999986</v>
      </c>
      <c r="M912" t="str">
        <f t="shared" si="22"/>
        <v>0-5%</v>
      </c>
    </row>
    <row r="913" spans="1:13">
      <c r="A913" t="s">
        <v>2735</v>
      </c>
      <c r="B913" s="2">
        <v>45796</v>
      </c>
      <c r="C913" t="s">
        <v>687</v>
      </c>
      <c r="D913" t="s">
        <v>1682</v>
      </c>
      <c r="E913" t="s">
        <v>1773</v>
      </c>
      <c r="F913">
        <v>2</v>
      </c>
      <c r="G913">
        <v>491.26</v>
      </c>
      <c r="H913" s="12">
        <v>0.14000000000000001</v>
      </c>
      <c r="I913" t="s">
        <v>1828</v>
      </c>
      <c r="J913">
        <v>844.96720000000005</v>
      </c>
      <c r="K913">
        <f>_xlfn.XLOOKUP(Sales_Details__2[[#This Row],[Product_ID]],Prod_ID[Product_ID],Prod_ID[Cost])</f>
        <v>349.17</v>
      </c>
      <c r="L913">
        <f>Sales_Details__2[[#This Row],[Total_Amount]]-(Sales_Details__2[[#This Row],[Quantity]]*Sales_Details__2[[#This Row],[Cost]])</f>
        <v>146.62720000000002</v>
      </c>
      <c r="M913" t="str">
        <f t="shared" si="22"/>
        <v>11-20%</v>
      </c>
    </row>
    <row r="914" spans="1:13">
      <c r="A914" t="s">
        <v>2736</v>
      </c>
      <c r="B914" s="2">
        <v>45630</v>
      </c>
      <c r="C914" t="s">
        <v>598</v>
      </c>
      <c r="D914" t="s">
        <v>1622</v>
      </c>
      <c r="E914" t="s">
        <v>1782</v>
      </c>
      <c r="F914">
        <v>4</v>
      </c>
      <c r="G914">
        <v>923.14</v>
      </c>
      <c r="H914" s="12">
        <v>0.15</v>
      </c>
      <c r="I914" t="s">
        <v>1823</v>
      </c>
      <c r="J914">
        <v>3138.6759999999999</v>
      </c>
      <c r="K914">
        <f>_xlfn.XLOOKUP(Sales_Details__2[[#This Row],[Product_ID]],Prod_ID[Product_ID],Prod_ID[Cost])</f>
        <v>353.47</v>
      </c>
      <c r="L914">
        <f>Sales_Details__2[[#This Row],[Total_Amount]]-(Sales_Details__2[[#This Row],[Quantity]]*Sales_Details__2[[#This Row],[Cost]])</f>
        <v>1724.7959999999998</v>
      </c>
      <c r="M914" t="str">
        <f t="shared" si="22"/>
        <v>11-20%</v>
      </c>
    </row>
    <row r="915" spans="1:13">
      <c r="A915" t="s">
        <v>2737</v>
      </c>
      <c r="B915" s="2">
        <v>45625</v>
      </c>
      <c r="C915" t="s">
        <v>634</v>
      </c>
      <c r="D915" t="s">
        <v>1676</v>
      </c>
      <c r="E915" t="s">
        <v>1779</v>
      </c>
      <c r="F915">
        <v>2</v>
      </c>
      <c r="G915">
        <v>747.65</v>
      </c>
      <c r="H915" s="12">
        <v>0.08</v>
      </c>
      <c r="I915" t="s">
        <v>1823</v>
      </c>
      <c r="J915">
        <v>1375.6759999999999</v>
      </c>
      <c r="K915">
        <f>_xlfn.XLOOKUP(Sales_Details__2[[#This Row],[Product_ID]],Prod_ID[Product_ID],Prod_ID[Cost])</f>
        <v>299.11</v>
      </c>
      <c r="L915">
        <f>Sales_Details__2[[#This Row],[Total_Amount]]-(Sales_Details__2[[#This Row],[Quantity]]*Sales_Details__2[[#This Row],[Cost]])</f>
        <v>777.4559999999999</v>
      </c>
      <c r="M915" t="str">
        <f t="shared" si="22"/>
        <v>6-10%</v>
      </c>
    </row>
    <row r="916" spans="1:13">
      <c r="A916" t="s">
        <v>2738</v>
      </c>
      <c r="B916" s="2">
        <v>45773</v>
      </c>
      <c r="C916" t="s">
        <v>384</v>
      </c>
      <c r="D916" t="s">
        <v>1632</v>
      </c>
      <c r="E916" t="s">
        <v>1779</v>
      </c>
      <c r="F916">
        <v>3</v>
      </c>
      <c r="G916">
        <v>94.55</v>
      </c>
      <c r="H916" s="12">
        <v>0.13</v>
      </c>
      <c r="I916" t="s">
        <v>1828</v>
      </c>
      <c r="J916">
        <v>246.77549999999999</v>
      </c>
      <c r="K916">
        <f>_xlfn.XLOOKUP(Sales_Details__2[[#This Row],[Product_ID]],Prod_ID[Product_ID],Prod_ID[Cost])</f>
        <v>450.71</v>
      </c>
      <c r="L916">
        <f>Sales_Details__2[[#This Row],[Total_Amount]]-(Sales_Details__2[[#This Row],[Quantity]]*Sales_Details__2[[#This Row],[Cost]])</f>
        <v>-1105.3544999999999</v>
      </c>
      <c r="M916" t="str">
        <f t="shared" si="22"/>
        <v>11-20%</v>
      </c>
    </row>
    <row r="917" spans="1:13">
      <c r="A917" t="s">
        <v>2739</v>
      </c>
      <c r="B917" s="2">
        <v>45308</v>
      </c>
      <c r="C917" t="s">
        <v>153</v>
      </c>
      <c r="D917" t="s">
        <v>1578</v>
      </c>
      <c r="E917" t="s">
        <v>1813</v>
      </c>
      <c r="F917">
        <v>3</v>
      </c>
      <c r="G917">
        <v>620.12</v>
      </c>
      <c r="H917" s="12">
        <v>0.06</v>
      </c>
      <c r="I917" t="s">
        <v>1823</v>
      </c>
      <c r="J917">
        <v>1748.7384</v>
      </c>
      <c r="K917">
        <f>_xlfn.XLOOKUP(Sales_Details__2[[#This Row],[Product_ID]],Prod_ID[Product_ID],Prod_ID[Cost])</f>
        <v>465.34</v>
      </c>
      <c r="L917">
        <f>Sales_Details__2[[#This Row],[Total_Amount]]-(Sales_Details__2[[#This Row],[Quantity]]*Sales_Details__2[[#This Row],[Cost]])</f>
        <v>352.71839999999997</v>
      </c>
      <c r="M917" t="str">
        <f t="shared" si="22"/>
        <v>6-10%</v>
      </c>
    </row>
    <row r="918" spans="1:13">
      <c r="A918" t="s">
        <v>2740</v>
      </c>
      <c r="B918" s="2">
        <v>45869</v>
      </c>
      <c r="C918" t="s">
        <v>1495</v>
      </c>
      <c r="D918" t="s">
        <v>1686</v>
      </c>
      <c r="E918" t="s">
        <v>1776</v>
      </c>
      <c r="F918">
        <v>2</v>
      </c>
      <c r="G918">
        <v>354.09</v>
      </c>
      <c r="H918" s="12">
        <v>0.12</v>
      </c>
      <c r="I918" t="s">
        <v>1828</v>
      </c>
      <c r="J918">
        <v>623.19839999999999</v>
      </c>
      <c r="K918">
        <f>_xlfn.XLOOKUP(Sales_Details__2[[#This Row],[Product_ID]],Prod_ID[Product_ID],Prod_ID[Cost])</f>
        <v>218.22</v>
      </c>
      <c r="L918">
        <f>Sales_Details__2[[#This Row],[Total_Amount]]-(Sales_Details__2[[#This Row],[Quantity]]*Sales_Details__2[[#This Row],[Cost]])</f>
        <v>186.75839999999999</v>
      </c>
      <c r="M918" t="str">
        <f t="shared" si="22"/>
        <v>11-20%</v>
      </c>
    </row>
    <row r="919" spans="1:13">
      <c r="A919" t="s">
        <v>2741</v>
      </c>
      <c r="B919" s="2">
        <v>45621</v>
      </c>
      <c r="C919" t="s">
        <v>447</v>
      </c>
      <c r="D919" t="s">
        <v>1654</v>
      </c>
      <c r="E919" t="s">
        <v>1773</v>
      </c>
      <c r="F919">
        <v>3</v>
      </c>
      <c r="G919">
        <v>214.94</v>
      </c>
      <c r="H919" s="12">
        <v>0.22</v>
      </c>
      <c r="I919" t="s">
        <v>1828</v>
      </c>
      <c r="J919">
        <v>502.95960000000002</v>
      </c>
      <c r="K919">
        <f>_xlfn.XLOOKUP(Sales_Details__2[[#This Row],[Product_ID]],Prod_ID[Product_ID],Prod_ID[Cost])</f>
        <v>386.56</v>
      </c>
      <c r="L919">
        <f>Sales_Details__2[[#This Row],[Total_Amount]]-(Sales_Details__2[[#This Row],[Quantity]]*Sales_Details__2[[#This Row],[Cost]])</f>
        <v>-656.72040000000004</v>
      </c>
      <c r="M919" t="str">
        <f t="shared" si="22"/>
        <v>21-30%</v>
      </c>
    </row>
    <row r="920" spans="1:13">
      <c r="A920" t="s">
        <v>2742</v>
      </c>
      <c r="B920" s="2">
        <v>45428</v>
      </c>
      <c r="C920" t="s">
        <v>651</v>
      </c>
      <c r="D920" t="s">
        <v>1565</v>
      </c>
      <c r="E920" t="s">
        <v>1794</v>
      </c>
      <c r="F920">
        <v>2</v>
      </c>
      <c r="G920">
        <v>309.77999999999997</v>
      </c>
      <c r="H920" s="12">
        <v>0.16</v>
      </c>
      <c r="I920" t="s">
        <v>1823</v>
      </c>
      <c r="J920">
        <v>520.43039999999996</v>
      </c>
      <c r="K920">
        <f>_xlfn.XLOOKUP(Sales_Details__2[[#This Row],[Product_ID]],Prod_ID[Product_ID],Prod_ID[Cost])</f>
        <v>495.72</v>
      </c>
      <c r="L920">
        <f>Sales_Details__2[[#This Row],[Total_Amount]]-(Sales_Details__2[[#This Row],[Quantity]]*Sales_Details__2[[#This Row],[Cost]])</f>
        <v>-471.00960000000009</v>
      </c>
      <c r="M920" t="str">
        <f t="shared" si="22"/>
        <v>11-20%</v>
      </c>
    </row>
    <row r="921" spans="1:13">
      <c r="A921" t="s">
        <v>2743</v>
      </c>
      <c r="B921" s="2">
        <v>45807</v>
      </c>
      <c r="C921" t="s">
        <v>255</v>
      </c>
      <c r="D921" t="s">
        <v>1574</v>
      </c>
      <c r="E921" t="s">
        <v>1766</v>
      </c>
      <c r="F921">
        <v>2</v>
      </c>
      <c r="G921">
        <v>183.85</v>
      </c>
      <c r="H921" s="12">
        <v>0.14000000000000001</v>
      </c>
      <c r="I921" t="s">
        <v>1825</v>
      </c>
      <c r="J921">
        <v>316.22199999999998</v>
      </c>
      <c r="K921">
        <f>_xlfn.XLOOKUP(Sales_Details__2[[#This Row],[Product_ID]],Prod_ID[Product_ID],Prod_ID[Cost])</f>
        <v>242.23</v>
      </c>
      <c r="L921">
        <f>Sales_Details__2[[#This Row],[Total_Amount]]-(Sales_Details__2[[#This Row],[Quantity]]*Sales_Details__2[[#This Row],[Cost]])</f>
        <v>-168.238</v>
      </c>
      <c r="M921" t="str">
        <f t="shared" si="22"/>
        <v>11-20%</v>
      </c>
    </row>
    <row r="922" spans="1:13">
      <c r="A922" t="s">
        <v>2744</v>
      </c>
      <c r="B922" s="2">
        <v>45238</v>
      </c>
      <c r="C922" t="s">
        <v>1272</v>
      </c>
      <c r="D922" t="s">
        <v>1688</v>
      </c>
      <c r="E922" t="s">
        <v>1752</v>
      </c>
      <c r="F922">
        <v>1</v>
      </c>
      <c r="G922">
        <v>550.05999999999995</v>
      </c>
      <c r="H922" s="12">
        <v>0.01</v>
      </c>
      <c r="I922" t="s">
        <v>1823</v>
      </c>
      <c r="J922">
        <v>544.55939999999998</v>
      </c>
      <c r="K922">
        <f>_xlfn.XLOOKUP(Sales_Details__2[[#This Row],[Product_ID]],Prod_ID[Product_ID],Prod_ID[Cost])</f>
        <v>138.05000000000001</v>
      </c>
      <c r="L922">
        <f>Sales_Details__2[[#This Row],[Total_Amount]]-(Sales_Details__2[[#This Row],[Quantity]]*Sales_Details__2[[#This Row],[Cost]])</f>
        <v>406.50939999999997</v>
      </c>
      <c r="M922" t="str">
        <f t="shared" si="22"/>
        <v>0-5%</v>
      </c>
    </row>
    <row r="923" spans="1:13">
      <c r="A923" t="s">
        <v>2745</v>
      </c>
      <c r="B923" s="2">
        <v>45253</v>
      </c>
      <c r="C923" t="s">
        <v>121</v>
      </c>
      <c r="D923" t="s">
        <v>1706</v>
      </c>
      <c r="E923" t="s">
        <v>1769</v>
      </c>
      <c r="F923">
        <v>2</v>
      </c>
      <c r="G923">
        <v>32.19</v>
      </c>
      <c r="H923" s="12">
        <v>0.13</v>
      </c>
      <c r="I923" t="s">
        <v>1828</v>
      </c>
      <c r="J923">
        <v>56.010599999999997</v>
      </c>
      <c r="K923">
        <f>_xlfn.XLOOKUP(Sales_Details__2[[#This Row],[Product_ID]],Prod_ID[Product_ID],Prod_ID[Cost])</f>
        <v>228.53</v>
      </c>
      <c r="L923">
        <f>Sales_Details__2[[#This Row],[Total_Amount]]-(Sales_Details__2[[#This Row],[Quantity]]*Sales_Details__2[[#This Row],[Cost]])</f>
        <v>-401.04939999999999</v>
      </c>
      <c r="M923" t="str">
        <f t="shared" si="22"/>
        <v>11-20%</v>
      </c>
    </row>
    <row r="924" spans="1:13">
      <c r="A924" t="s">
        <v>2746</v>
      </c>
      <c r="B924" s="2">
        <v>45460</v>
      </c>
      <c r="C924" t="s">
        <v>470</v>
      </c>
      <c r="D924" t="s">
        <v>1614</v>
      </c>
      <c r="E924" t="s">
        <v>1813</v>
      </c>
      <c r="F924">
        <v>2</v>
      </c>
      <c r="G924">
        <v>892.06</v>
      </c>
      <c r="H924" s="12">
        <v>0.08</v>
      </c>
      <c r="I924" t="s">
        <v>1823</v>
      </c>
      <c r="J924">
        <v>1641.3904</v>
      </c>
      <c r="K924">
        <f>_xlfn.XLOOKUP(Sales_Details__2[[#This Row],[Product_ID]],Prod_ID[Product_ID],Prod_ID[Cost])</f>
        <v>179.77</v>
      </c>
      <c r="L924">
        <f>Sales_Details__2[[#This Row],[Total_Amount]]-(Sales_Details__2[[#This Row],[Quantity]]*Sales_Details__2[[#This Row],[Cost]])</f>
        <v>1281.8504</v>
      </c>
      <c r="M924" t="str">
        <f t="shared" si="22"/>
        <v>6-10%</v>
      </c>
    </row>
    <row r="925" spans="1:13">
      <c r="A925" t="s">
        <v>2747</v>
      </c>
      <c r="B925" s="2">
        <v>45628</v>
      </c>
      <c r="C925" t="s">
        <v>1455</v>
      </c>
      <c r="D925" t="s">
        <v>1664</v>
      </c>
      <c r="E925" t="s">
        <v>1776</v>
      </c>
      <c r="F925">
        <v>1</v>
      </c>
      <c r="G925">
        <v>127.47</v>
      </c>
      <c r="H925" s="12">
        <v>0.16</v>
      </c>
      <c r="I925" t="s">
        <v>1828</v>
      </c>
      <c r="J925">
        <v>107.0748</v>
      </c>
      <c r="K925">
        <f>_xlfn.XLOOKUP(Sales_Details__2[[#This Row],[Product_ID]],Prod_ID[Product_ID],Prod_ID[Cost])</f>
        <v>113.83</v>
      </c>
      <c r="L925">
        <f>Sales_Details__2[[#This Row],[Total_Amount]]-(Sales_Details__2[[#This Row],[Quantity]]*Sales_Details__2[[#This Row],[Cost]])</f>
        <v>-6.7552000000000021</v>
      </c>
      <c r="M925" t="str">
        <f t="shared" si="22"/>
        <v>11-20%</v>
      </c>
    </row>
    <row r="926" spans="1:13">
      <c r="A926" t="s">
        <v>2748</v>
      </c>
      <c r="B926" s="2">
        <v>45778</v>
      </c>
      <c r="C926" t="s">
        <v>1211</v>
      </c>
      <c r="D926" t="s">
        <v>1702</v>
      </c>
      <c r="E926" t="s">
        <v>1799</v>
      </c>
      <c r="F926">
        <v>3</v>
      </c>
      <c r="G926">
        <v>212.87</v>
      </c>
      <c r="H926" s="12">
        <v>0.18</v>
      </c>
      <c r="I926" t="s">
        <v>1823</v>
      </c>
      <c r="J926">
        <v>523.66020000000003</v>
      </c>
      <c r="K926">
        <f>_xlfn.XLOOKUP(Sales_Details__2[[#This Row],[Product_ID]],Prod_ID[Product_ID],Prod_ID[Cost])</f>
        <v>480.9</v>
      </c>
      <c r="L926">
        <f>Sales_Details__2[[#This Row],[Total_Amount]]-(Sales_Details__2[[#This Row],[Quantity]]*Sales_Details__2[[#This Row],[Cost]])</f>
        <v>-919.03979999999979</v>
      </c>
      <c r="M926" t="str">
        <f t="shared" si="22"/>
        <v>11-20%</v>
      </c>
    </row>
    <row r="927" spans="1:13">
      <c r="A927" t="s">
        <v>2749</v>
      </c>
      <c r="B927" s="2">
        <v>45471</v>
      </c>
      <c r="C927" t="s">
        <v>598</v>
      </c>
      <c r="D927" t="s">
        <v>1710</v>
      </c>
      <c r="E927" t="s">
        <v>1779</v>
      </c>
      <c r="F927">
        <v>1</v>
      </c>
      <c r="G927">
        <v>26.37</v>
      </c>
      <c r="H927" s="12">
        <v>0.3</v>
      </c>
      <c r="I927" t="s">
        <v>1828</v>
      </c>
      <c r="J927">
        <v>18.459</v>
      </c>
      <c r="K927">
        <f>_xlfn.XLOOKUP(Sales_Details__2[[#This Row],[Product_ID]],Prod_ID[Product_ID],Prod_ID[Cost])</f>
        <v>285.54000000000002</v>
      </c>
      <c r="L927">
        <f>Sales_Details__2[[#This Row],[Total_Amount]]-(Sales_Details__2[[#This Row],[Quantity]]*Sales_Details__2[[#This Row],[Cost]])</f>
        <v>-267.08100000000002</v>
      </c>
      <c r="M927" t="str">
        <f t="shared" si="22"/>
        <v>21-30%</v>
      </c>
    </row>
    <row r="928" spans="1:13">
      <c r="A928" t="s">
        <v>2750</v>
      </c>
      <c r="B928" s="2">
        <v>45770</v>
      </c>
      <c r="C928" t="s">
        <v>1437</v>
      </c>
      <c r="D928" t="s">
        <v>1616</v>
      </c>
      <c r="E928" t="s">
        <v>1810</v>
      </c>
      <c r="F928">
        <v>4</v>
      </c>
      <c r="G928">
        <v>953.98</v>
      </c>
      <c r="H928" s="12">
        <v>0.16</v>
      </c>
      <c r="I928" t="s">
        <v>1823</v>
      </c>
      <c r="J928">
        <v>3205.3728000000001</v>
      </c>
      <c r="K928">
        <f>_xlfn.XLOOKUP(Sales_Details__2[[#This Row],[Product_ID]],Prod_ID[Product_ID],Prod_ID[Cost])</f>
        <v>419.28</v>
      </c>
      <c r="L928">
        <f>Sales_Details__2[[#This Row],[Total_Amount]]-(Sales_Details__2[[#This Row],[Quantity]]*Sales_Details__2[[#This Row],[Cost]])</f>
        <v>1528.2528000000002</v>
      </c>
      <c r="M928" t="str">
        <f t="shared" si="22"/>
        <v>11-20%</v>
      </c>
    </row>
    <row r="929" spans="1:13">
      <c r="A929" t="s">
        <v>2751</v>
      </c>
      <c r="B929" s="2">
        <v>45369</v>
      </c>
      <c r="C929" t="s">
        <v>699</v>
      </c>
      <c r="D929" t="s">
        <v>1682</v>
      </c>
      <c r="E929" t="s">
        <v>1813</v>
      </c>
      <c r="F929">
        <v>3</v>
      </c>
      <c r="G929">
        <v>968.88</v>
      </c>
      <c r="H929" s="12">
        <v>0.15</v>
      </c>
      <c r="I929" t="s">
        <v>1823</v>
      </c>
      <c r="J929">
        <v>2470.6439999999998</v>
      </c>
      <c r="K929">
        <f>_xlfn.XLOOKUP(Sales_Details__2[[#This Row],[Product_ID]],Prod_ID[Product_ID],Prod_ID[Cost])</f>
        <v>349.17</v>
      </c>
      <c r="L929">
        <f>Sales_Details__2[[#This Row],[Total_Amount]]-(Sales_Details__2[[#This Row],[Quantity]]*Sales_Details__2[[#This Row],[Cost]])</f>
        <v>1423.1339999999998</v>
      </c>
      <c r="M929" t="str">
        <f t="shared" si="22"/>
        <v>11-20%</v>
      </c>
    </row>
    <row r="930" spans="1:13">
      <c r="A930" t="s">
        <v>2752</v>
      </c>
      <c r="B930" s="2">
        <v>45910</v>
      </c>
      <c r="C930" t="s">
        <v>616</v>
      </c>
      <c r="D930" t="s">
        <v>1700</v>
      </c>
      <c r="E930" t="s">
        <v>1810</v>
      </c>
      <c r="F930">
        <v>1</v>
      </c>
      <c r="G930">
        <v>533.04999999999995</v>
      </c>
      <c r="H930" s="12">
        <v>0.11</v>
      </c>
      <c r="I930" t="s">
        <v>1825</v>
      </c>
      <c r="J930">
        <v>474.41449999999998</v>
      </c>
      <c r="K930">
        <f>_xlfn.XLOOKUP(Sales_Details__2[[#This Row],[Product_ID]],Prod_ID[Product_ID],Prod_ID[Cost])</f>
        <v>392.89</v>
      </c>
      <c r="L930">
        <f>Sales_Details__2[[#This Row],[Total_Amount]]-(Sales_Details__2[[#This Row],[Quantity]]*Sales_Details__2[[#This Row],[Cost]])</f>
        <v>81.524499999999989</v>
      </c>
      <c r="M930" t="str">
        <f t="shared" si="22"/>
        <v>11-20%</v>
      </c>
    </row>
    <row r="931" spans="1:13">
      <c r="A931" t="s">
        <v>2753</v>
      </c>
      <c r="B931" s="2">
        <v>45637</v>
      </c>
      <c r="C931" t="s">
        <v>1190</v>
      </c>
      <c r="D931" t="s">
        <v>1710</v>
      </c>
      <c r="E931" t="s">
        <v>1757</v>
      </c>
      <c r="F931">
        <v>3</v>
      </c>
      <c r="G931">
        <v>138.86000000000001</v>
      </c>
      <c r="H931" s="12">
        <v>0.11</v>
      </c>
      <c r="I931" t="s">
        <v>1825</v>
      </c>
      <c r="J931">
        <v>370.75619999999998</v>
      </c>
      <c r="K931">
        <f>_xlfn.XLOOKUP(Sales_Details__2[[#This Row],[Product_ID]],Prod_ID[Product_ID],Prod_ID[Cost])</f>
        <v>285.54000000000002</v>
      </c>
      <c r="L931">
        <f>Sales_Details__2[[#This Row],[Total_Amount]]-(Sales_Details__2[[#This Row],[Quantity]]*Sales_Details__2[[#This Row],[Cost]])</f>
        <v>-485.86380000000014</v>
      </c>
      <c r="M931" t="str">
        <f t="shared" si="22"/>
        <v>11-20%</v>
      </c>
    </row>
    <row r="932" spans="1:13">
      <c r="A932" t="s">
        <v>2754</v>
      </c>
      <c r="B932" s="2">
        <v>45706</v>
      </c>
      <c r="C932" t="s">
        <v>532</v>
      </c>
      <c r="D932" t="s">
        <v>1592</v>
      </c>
      <c r="E932" t="s">
        <v>1752</v>
      </c>
      <c r="F932">
        <v>1</v>
      </c>
      <c r="G932">
        <v>588.92999999999995</v>
      </c>
      <c r="H932" s="12">
        <v>0.03</v>
      </c>
      <c r="I932" t="s">
        <v>1828</v>
      </c>
      <c r="J932">
        <v>571.26210000000003</v>
      </c>
      <c r="K932">
        <f>_xlfn.XLOOKUP(Sales_Details__2[[#This Row],[Product_ID]],Prod_ID[Product_ID],Prod_ID[Cost])</f>
        <v>484.62</v>
      </c>
      <c r="L932">
        <f>Sales_Details__2[[#This Row],[Total_Amount]]-(Sales_Details__2[[#This Row],[Quantity]]*Sales_Details__2[[#This Row],[Cost]])</f>
        <v>86.642100000000028</v>
      </c>
      <c r="M932" t="str">
        <f t="shared" si="22"/>
        <v>0-5%</v>
      </c>
    </row>
    <row r="933" spans="1:13">
      <c r="A933" t="s">
        <v>2755</v>
      </c>
      <c r="B933" s="2">
        <v>45557</v>
      </c>
      <c r="C933" t="s">
        <v>1254</v>
      </c>
      <c r="D933" t="s">
        <v>1652</v>
      </c>
      <c r="E933" t="s">
        <v>1773</v>
      </c>
      <c r="F933">
        <v>2</v>
      </c>
      <c r="G933">
        <v>576.83000000000004</v>
      </c>
      <c r="H933" s="12">
        <v>0.19</v>
      </c>
      <c r="I933" t="s">
        <v>1825</v>
      </c>
      <c r="J933">
        <v>934.46460000000002</v>
      </c>
      <c r="K933">
        <f>_xlfn.XLOOKUP(Sales_Details__2[[#This Row],[Product_ID]],Prod_ID[Product_ID],Prod_ID[Cost])</f>
        <v>212.26</v>
      </c>
      <c r="L933">
        <f>Sales_Details__2[[#This Row],[Total_Amount]]-(Sales_Details__2[[#This Row],[Quantity]]*Sales_Details__2[[#This Row],[Cost]])</f>
        <v>509.94460000000004</v>
      </c>
      <c r="M933" t="str">
        <f t="shared" si="22"/>
        <v>11-20%</v>
      </c>
    </row>
    <row r="934" spans="1:13">
      <c r="A934" t="s">
        <v>2756</v>
      </c>
      <c r="B934" s="2">
        <v>45338</v>
      </c>
      <c r="C934" t="s">
        <v>1017</v>
      </c>
      <c r="D934" t="s">
        <v>1678</v>
      </c>
      <c r="E934" t="s">
        <v>1794</v>
      </c>
      <c r="F934">
        <v>1</v>
      </c>
      <c r="G934">
        <v>681.3</v>
      </c>
      <c r="H934" s="12">
        <v>0.05</v>
      </c>
      <c r="I934" t="s">
        <v>1823</v>
      </c>
      <c r="J934">
        <v>647.23500000000001</v>
      </c>
      <c r="K934">
        <f>_xlfn.XLOOKUP(Sales_Details__2[[#This Row],[Product_ID]],Prod_ID[Product_ID],Prod_ID[Cost])</f>
        <v>240.63</v>
      </c>
      <c r="L934">
        <f>Sales_Details__2[[#This Row],[Total_Amount]]-(Sales_Details__2[[#This Row],[Quantity]]*Sales_Details__2[[#This Row],[Cost]])</f>
        <v>406.60500000000002</v>
      </c>
      <c r="M934" t="str">
        <f t="shared" si="22"/>
        <v>0-5%</v>
      </c>
    </row>
    <row r="935" spans="1:13">
      <c r="A935" t="s">
        <v>2757</v>
      </c>
      <c r="B935" s="2">
        <v>45441</v>
      </c>
      <c r="C935" t="s">
        <v>1411</v>
      </c>
      <c r="D935" t="s">
        <v>1598</v>
      </c>
      <c r="E935" t="s">
        <v>1801</v>
      </c>
      <c r="F935">
        <v>3</v>
      </c>
      <c r="G935">
        <v>504.97</v>
      </c>
      <c r="H935" s="12">
        <v>0.3</v>
      </c>
      <c r="I935" t="s">
        <v>1823</v>
      </c>
      <c r="J935">
        <v>1060.4369999999999</v>
      </c>
      <c r="K935">
        <f>_xlfn.XLOOKUP(Sales_Details__2[[#This Row],[Product_ID]],Prod_ID[Product_ID],Prod_ID[Cost])</f>
        <v>174.02</v>
      </c>
      <c r="L935">
        <f>Sales_Details__2[[#This Row],[Total_Amount]]-(Sales_Details__2[[#This Row],[Quantity]]*Sales_Details__2[[#This Row],[Cost]])</f>
        <v>538.37699999999984</v>
      </c>
      <c r="M935" t="str">
        <f t="shared" si="22"/>
        <v>21-30%</v>
      </c>
    </row>
    <row r="936" spans="1:13">
      <c r="A936" t="s">
        <v>2758</v>
      </c>
      <c r="B936" s="2">
        <v>45396</v>
      </c>
      <c r="C936" t="s">
        <v>224</v>
      </c>
      <c r="D936" t="s">
        <v>1624</v>
      </c>
      <c r="E936" t="s">
        <v>1792</v>
      </c>
      <c r="F936">
        <v>3</v>
      </c>
      <c r="G936">
        <v>649.78</v>
      </c>
      <c r="H936" s="12">
        <v>0.1</v>
      </c>
      <c r="I936" t="s">
        <v>1825</v>
      </c>
      <c r="J936">
        <v>1754.4059999999999</v>
      </c>
      <c r="K936">
        <f>_xlfn.XLOOKUP(Sales_Details__2[[#This Row],[Product_ID]],Prod_ID[Product_ID],Prod_ID[Cost])</f>
        <v>135.61000000000001</v>
      </c>
      <c r="L936">
        <f>Sales_Details__2[[#This Row],[Total_Amount]]-(Sales_Details__2[[#This Row],[Quantity]]*Sales_Details__2[[#This Row],[Cost]])</f>
        <v>1347.576</v>
      </c>
      <c r="M936" t="str">
        <f t="shared" si="22"/>
        <v>6-10%</v>
      </c>
    </row>
    <row r="937" spans="1:13">
      <c r="A937" t="s">
        <v>2759</v>
      </c>
      <c r="B937" s="2">
        <v>45317</v>
      </c>
      <c r="C937" t="s">
        <v>785</v>
      </c>
      <c r="D937" t="s">
        <v>1626</v>
      </c>
      <c r="E937" t="s">
        <v>1786</v>
      </c>
      <c r="F937">
        <v>2</v>
      </c>
      <c r="G937">
        <v>986.73</v>
      </c>
      <c r="H937" s="12">
        <v>0.05</v>
      </c>
      <c r="I937" t="s">
        <v>1825</v>
      </c>
      <c r="J937">
        <v>1874.787</v>
      </c>
      <c r="K937">
        <f>_xlfn.XLOOKUP(Sales_Details__2[[#This Row],[Product_ID]],Prod_ID[Product_ID],Prod_ID[Cost])</f>
        <v>326.06</v>
      </c>
      <c r="L937">
        <f>Sales_Details__2[[#This Row],[Total_Amount]]-(Sales_Details__2[[#This Row],[Quantity]]*Sales_Details__2[[#This Row],[Cost]])</f>
        <v>1222.6669999999999</v>
      </c>
      <c r="M937" t="str">
        <f t="shared" si="22"/>
        <v>0-5%</v>
      </c>
    </row>
    <row r="938" spans="1:13">
      <c r="A938" t="s">
        <v>2760</v>
      </c>
      <c r="B938" s="2">
        <v>45235</v>
      </c>
      <c r="C938" t="s">
        <v>414</v>
      </c>
      <c r="D938" t="s">
        <v>1574</v>
      </c>
      <c r="E938" t="s">
        <v>1801</v>
      </c>
      <c r="F938">
        <v>2</v>
      </c>
      <c r="G938">
        <v>65.44</v>
      </c>
      <c r="H938" s="12">
        <v>0.05</v>
      </c>
      <c r="I938" t="s">
        <v>1825</v>
      </c>
      <c r="J938">
        <v>124.336</v>
      </c>
      <c r="K938">
        <f>_xlfn.XLOOKUP(Sales_Details__2[[#This Row],[Product_ID]],Prod_ID[Product_ID],Prod_ID[Cost])</f>
        <v>242.23</v>
      </c>
      <c r="L938">
        <f>Sales_Details__2[[#This Row],[Total_Amount]]-(Sales_Details__2[[#This Row],[Quantity]]*Sales_Details__2[[#This Row],[Cost]])</f>
        <v>-360.12399999999997</v>
      </c>
      <c r="M938" t="str">
        <f t="shared" si="22"/>
        <v>0-5%</v>
      </c>
    </row>
    <row r="939" spans="1:13">
      <c r="A939" t="s">
        <v>2761</v>
      </c>
      <c r="B939" s="2">
        <v>45824</v>
      </c>
      <c r="C939" t="s">
        <v>1196</v>
      </c>
      <c r="D939" t="s">
        <v>1674</v>
      </c>
      <c r="E939" t="s">
        <v>1797</v>
      </c>
      <c r="F939">
        <v>3</v>
      </c>
      <c r="G939">
        <v>953.74</v>
      </c>
      <c r="H939" s="12">
        <v>0.04</v>
      </c>
      <c r="I939" t="s">
        <v>1823</v>
      </c>
      <c r="J939">
        <v>2746.7712000000001</v>
      </c>
      <c r="K939">
        <f>_xlfn.XLOOKUP(Sales_Details__2[[#This Row],[Product_ID]],Prod_ID[Product_ID],Prod_ID[Cost])</f>
        <v>266.86</v>
      </c>
      <c r="L939">
        <f>Sales_Details__2[[#This Row],[Total_Amount]]-(Sales_Details__2[[#This Row],[Quantity]]*Sales_Details__2[[#This Row],[Cost]])</f>
        <v>1946.1912000000002</v>
      </c>
      <c r="M939" t="str">
        <f t="shared" si="22"/>
        <v>0-5%</v>
      </c>
    </row>
    <row r="940" spans="1:13">
      <c r="A940" t="s">
        <v>2762</v>
      </c>
      <c r="B940" s="2">
        <v>45543</v>
      </c>
      <c r="C940" t="s">
        <v>247</v>
      </c>
      <c r="D940" t="s">
        <v>1700</v>
      </c>
      <c r="E940" t="s">
        <v>1789</v>
      </c>
      <c r="F940">
        <v>3</v>
      </c>
      <c r="G940">
        <v>904.48</v>
      </c>
      <c r="H940" s="12">
        <v>0.21</v>
      </c>
      <c r="I940" t="s">
        <v>1825</v>
      </c>
      <c r="J940">
        <v>2143.6176</v>
      </c>
      <c r="K940">
        <f>_xlfn.XLOOKUP(Sales_Details__2[[#This Row],[Product_ID]],Prod_ID[Product_ID],Prod_ID[Cost])</f>
        <v>392.89</v>
      </c>
      <c r="L940">
        <f>Sales_Details__2[[#This Row],[Total_Amount]]-(Sales_Details__2[[#This Row],[Quantity]]*Sales_Details__2[[#This Row],[Cost]])</f>
        <v>964.94759999999997</v>
      </c>
      <c r="M940" t="str">
        <f t="shared" si="22"/>
        <v>21-30%</v>
      </c>
    </row>
    <row r="941" spans="1:13">
      <c r="A941" t="s">
        <v>2763</v>
      </c>
      <c r="B941" s="2">
        <v>45595</v>
      </c>
      <c r="C941" t="s">
        <v>1513</v>
      </c>
      <c r="D941" t="s">
        <v>1672</v>
      </c>
      <c r="E941" t="s">
        <v>1801</v>
      </c>
      <c r="F941">
        <v>3</v>
      </c>
      <c r="G941">
        <v>920.82</v>
      </c>
      <c r="H941" s="12">
        <v>0.1</v>
      </c>
      <c r="I941" t="s">
        <v>1825</v>
      </c>
      <c r="J941">
        <v>2486.2139999999999</v>
      </c>
      <c r="K941">
        <f>_xlfn.XLOOKUP(Sales_Details__2[[#This Row],[Product_ID]],Prod_ID[Product_ID],Prod_ID[Cost])</f>
        <v>86.42</v>
      </c>
      <c r="L941">
        <f>Sales_Details__2[[#This Row],[Total_Amount]]-(Sales_Details__2[[#This Row],[Quantity]]*Sales_Details__2[[#This Row],[Cost]])</f>
        <v>2226.9539999999997</v>
      </c>
      <c r="M941" t="str">
        <f t="shared" si="22"/>
        <v>6-10%</v>
      </c>
    </row>
    <row r="942" spans="1:13">
      <c r="A942" t="s">
        <v>2764</v>
      </c>
      <c r="B942" s="2">
        <v>45803</v>
      </c>
      <c r="C942" t="s">
        <v>963</v>
      </c>
      <c r="D942" t="s">
        <v>1604</v>
      </c>
      <c r="E942" t="s">
        <v>1757</v>
      </c>
      <c r="F942">
        <v>1</v>
      </c>
      <c r="G942">
        <v>182.28</v>
      </c>
      <c r="H942" s="12">
        <v>0.15</v>
      </c>
      <c r="I942" t="s">
        <v>1828</v>
      </c>
      <c r="J942">
        <v>154.93799999999999</v>
      </c>
      <c r="K942">
        <f>_xlfn.XLOOKUP(Sales_Details__2[[#This Row],[Product_ID]],Prod_ID[Product_ID],Prod_ID[Cost])</f>
        <v>38.76</v>
      </c>
      <c r="L942">
        <f>Sales_Details__2[[#This Row],[Total_Amount]]-(Sales_Details__2[[#This Row],[Quantity]]*Sales_Details__2[[#This Row],[Cost]])</f>
        <v>116.178</v>
      </c>
      <c r="M942" t="str">
        <f t="shared" si="22"/>
        <v>11-20%</v>
      </c>
    </row>
    <row r="943" spans="1:13">
      <c r="A943" t="s">
        <v>2765</v>
      </c>
      <c r="B943" s="2">
        <v>45880</v>
      </c>
      <c r="C943" t="s">
        <v>1377</v>
      </c>
      <c r="D943" t="s">
        <v>1610</v>
      </c>
      <c r="E943" t="s">
        <v>1804</v>
      </c>
      <c r="F943">
        <v>3</v>
      </c>
      <c r="G943">
        <v>938.68</v>
      </c>
      <c r="H943" s="12">
        <v>0.14000000000000001</v>
      </c>
      <c r="I943" t="s">
        <v>1823</v>
      </c>
      <c r="J943">
        <v>2421.7944000000002</v>
      </c>
      <c r="K943">
        <f>_xlfn.XLOOKUP(Sales_Details__2[[#This Row],[Product_ID]],Prod_ID[Product_ID],Prod_ID[Cost])</f>
        <v>204.39</v>
      </c>
      <c r="L943">
        <f>Sales_Details__2[[#This Row],[Total_Amount]]-(Sales_Details__2[[#This Row],[Quantity]]*Sales_Details__2[[#This Row],[Cost]])</f>
        <v>1808.6244000000002</v>
      </c>
      <c r="M943" t="str">
        <f t="shared" si="22"/>
        <v>11-20%</v>
      </c>
    </row>
    <row r="944" spans="1:13">
      <c r="A944" t="s">
        <v>2766</v>
      </c>
      <c r="B944" s="2">
        <v>45690</v>
      </c>
      <c r="C944" t="s">
        <v>295</v>
      </c>
      <c r="D944" t="s">
        <v>1730</v>
      </c>
      <c r="E944" t="s">
        <v>1773</v>
      </c>
      <c r="F944">
        <v>3</v>
      </c>
      <c r="G944">
        <v>219.96</v>
      </c>
      <c r="H944" s="12">
        <v>0.18</v>
      </c>
      <c r="I944" t="s">
        <v>1825</v>
      </c>
      <c r="J944">
        <v>541.10159999999996</v>
      </c>
      <c r="K944">
        <f>_xlfn.XLOOKUP(Sales_Details__2[[#This Row],[Product_ID]],Prod_ID[Product_ID],Prod_ID[Cost])</f>
        <v>438.25</v>
      </c>
      <c r="L944">
        <f>Sales_Details__2[[#This Row],[Total_Amount]]-(Sales_Details__2[[#This Row],[Quantity]]*Sales_Details__2[[#This Row],[Cost]])</f>
        <v>-773.64840000000004</v>
      </c>
      <c r="M944" t="str">
        <f t="shared" si="22"/>
        <v>11-20%</v>
      </c>
    </row>
    <row r="945" spans="1:13">
      <c r="A945" t="s">
        <v>2767</v>
      </c>
      <c r="B945" s="2">
        <v>45841</v>
      </c>
      <c r="C945" t="s">
        <v>1458</v>
      </c>
      <c r="D945" t="s">
        <v>1690</v>
      </c>
      <c r="E945" t="s">
        <v>1810</v>
      </c>
      <c r="F945">
        <v>3</v>
      </c>
      <c r="G945">
        <v>385.74</v>
      </c>
      <c r="H945" s="12">
        <v>0.27</v>
      </c>
      <c r="I945" t="s">
        <v>1823</v>
      </c>
      <c r="J945">
        <v>844.77059999999994</v>
      </c>
      <c r="K945">
        <f>_xlfn.XLOOKUP(Sales_Details__2[[#This Row],[Product_ID]],Prod_ID[Product_ID],Prod_ID[Cost])</f>
        <v>214.32</v>
      </c>
      <c r="L945">
        <f>Sales_Details__2[[#This Row],[Total_Amount]]-(Sales_Details__2[[#This Row],[Quantity]]*Sales_Details__2[[#This Row],[Cost]])</f>
        <v>201.81059999999991</v>
      </c>
      <c r="M945" t="str">
        <f t="shared" si="22"/>
        <v>21-30%</v>
      </c>
    </row>
    <row r="946" spans="1:13">
      <c r="A946" t="s">
        <v>2768</v>
      </c>
      <c r="B946" s="2">
        <v>45380</v>
      </c>
      <c r="C946" t="s">
        <v>1400</v>
      </c>
      <c r="D946" t="s">
        <v>1710</v>
      </c>
      <c r="E946" t="s">
        <v>1810</v>
      </c>
      <c r="F946">
        <v>2</v>
      </c>
      <c r="G946">
        <v>830.94</v>
      </c>
      <c r="H946" s="12">
        <v>0.28000000000000003</v>
      </c>
      <c r="I946" t="s">
        <v>1825</v>
      </c>
      <c r="J946">
        <v>1196.5536</v>
      </c>
      <c r="K946">
        <f>_xlfn.XLOOKUP(Sales_Details__2[[#This Row],[Product_ID]],Prod_ID[Product_ID],Prod_ID[Cost])</f>
        <v>285.54000000000002</v>
      </c>
      <c r="L946">
        <f>Sales_Details__2[[#This Row],[Total_Amount]]-(Sales_Details__2[[#This Row],[Quantity]]*Sales_Details__2[[#This Row],[Cost]])</f>
        <v>625.47359999999992</v>
      </c>
      <c r="M946" t="str">
        <f t="shared" si="22"/>
        <v>21-30%</v>
      </c>
    </row>
    <row r="947" spans="1:13">
      <c r="A947" t="s">
        <v>2769</v>
      </c>
      <c r="B947" s="2">
        <v>45503</v>
      </c>
      <c r="C947" t="s">
        <v>1196</v>
      </c>
      <c r="D947" t="s">
        <v>1551</v>
      </c>
      <c r="E947" t="s">
        <v>1786</v>
      </c>
      <c r="F947">
        <v>3</v>
      </c>
      <c r="G947">
        <v>462.75</v>
      </c>
      <c r="H947" s="12">
        <v>0.22</v>
      </c>
      <c r="I947" t="s">
        <v>1825</v>
      </c>
      <c r="J947">
        <v>1082.835</v>
      </c>
      <c r="K947">
        <f>_xlfn.XLOOKUP(Sales_Details__2[[#This Row],[Product_ID]],Prod_ID[Product_ID],Prod_ID[Cost])</f>
        <v>364.67</v>
      </c>
      <c r="L947">
        <f>Sales_Details__2[[#This Row],[Total_Amount]]-(Sales_Details__2[[#This Row],[Quantity]]*Sales_Details__2[[#This Row],[Cost]])</f>
        <v>-11.174999999999955</v>
      </c>
      <c r="M947" t="str">
        <f t="shared" si="22"/>
        <v>21-30%</v>
      </c>
    </row>
    <row r="948" spans="1:13">
      <c r="A948" t="s">
        <v>2770</v>
      </c>
      <c r="B948" s="2">
        <v>45567</v>
      </c>
      <c r="C948" t="s">
        <v>247</v>
      </c>
      <c r="D948" t="s">
        <v>1576</v>
      </c>
      <c r="E948" t="s">
        <v>1801</v>
      </c>
      <c r="F948">
        <v>4</v>
      </c>
      <c r="G948">
        <v>973.9</v>
      </c>
      <c r="H948" s="12">
        <v>0.02</v>
      </c>
      <c r="I948" t="s">
        <v>1828</v>
      </c>
      <c r="J948">
        <v>3817.6880000000001</v>
      </c>
      <c r="K948">
        <f>_xlfn.XLOOKUP(Sales_Details__2[[#This Row],[Product_ID]],Prod_ID[Product_ID],Prod_ID[Cost])</f>
        <v>48.01</v>
      </c>
      <c r="L948">
        <f>Sales_Details__2[[#This Row],[Total_Amount]]-(Sales_Details__2[[#This Row],[Quantity]]*Sales_Details__2[[#This Row],[Cost]])</f>
        <v>3625.6480000000001</v>
      </c>
      <c r="M948" t="str">
        <f t="shared" si="22"/>
        <v>0-5%</v>
      </c>
    </row>
    <row r="949" spans="1:13">
      <c r="A949" t="s">
        <v>2771</v>
      </c>
      <c r="B949" s="2">
        <v>45600</v>
      </c>
      <c r="C949" t="s">
        <v>475</v>
      </c>
      <c r="D949" t="s">
        <v>1618</v>
      </c>
      <c r="E949" t="s">
        <v>1757</v>
      </c>
      <c r="F949">
        <v>2</v>
      </c>
      <c r="G949">
        <v>157.18</v>
      </c>
      <c r="H949" s="12">
        <v>0.15</v>
      </c>
      <c r="I949" t="s">
        <v>1823</v>
      </c>
      <c r="J949">
        <v>267.20600000000002</v>
      </c>
      <c r="K949">
        <f>_xlfn.XLOOKUP(Sales_Details__2[[#This Row],[Product_ID]],Prod_ID[Product_ID],Prod_ID[Cost])</f>
        <v>382.22</v>
      </c>
      <c r="L949">
        <f>Sales_Details__2[[#This Row],[Total_Amount]]-(Sales_Details__2[[#This Row],[Quantity]]*Sales_Details__2[[#This Row],[Cost]])</f>
        <v>-497.23400000000004</v>
      </c>
      <c r="M949" t="str">
        <f t="shared" si="22"/>
        <v>11-20%</v>
      </c>
    </row>
    <row r="950" spans="1:13">
      <c r="A950" t="s">
        <v>2772</v>
      </c>
      <c r="B950" s="2">
        <v>45415</v>
      </c>
      <c r="C950" t="s">
        <v>63</v>
      </c>
      <c r="D950" t="s">
        <v>1694</v>
      </c>
      <c r="E950" t="s">
        <v>1797</v>
      </c>
      <c r="F950">
        <v>3</v>
      </c>
      <c r="G950">
        <v>239.57</v>
      </c>
      <c r="H950" s="12">
        <v>0.16</v>
      </c>
      <c r="I950" t="s">
        <v>1823</v>
      </c>
      <c r="J950">
        <v>603.71640000000002</v>
      </c>
      <c r="K950">
        <f>_xlfn.XLOOKUP(Sales_Details__2[[#This Row],[Product_ID]],Prod_ID[Product_ID],Prod_ID[Cost])</f>
        <v>107.06</v>
      </c>
      <c r="L950">
        <f>Sales_Details__2[[#This Row],[Total_Amount]]-(Sales_Details__2[[#This Row],[Quantity]]*Sales_Details__2[[#This Row],[Cost]])</f>
        <v>282.53640000000001</v>
      </c>
      <c r="M950" t="str">
        <f t="shared" si="22"/>
        <v>11-20%</v>
      </c>
    </row>
    <row r="951" spans="1:13">
      <c r="A951" t="s">
        <v>2773</v>
      </c>
      <c r="B951" s="2">
        <v>45343</v>
      </c>
      <c r="C951" t="s">
        <v>1029</v>
      </c>
      <c r="D951" t="s">
        <v>1565</v>
      </c>
      <c r="E951" t="s">
        <v>1804</v>
      </c>
      <c r="F951">
        <v>4</v>
      </c>
      <c r="G951">
        <v>583.21</v>
      </c>
      <c r="H951" s="12">
        <v>0.2</v>
      </c>
      <c r="I951" t="s">
        <v>1823</v>
      </c>
      <c r="J951">
        <v>1866.2719999999999</v>
      </c>
      <c r="K951">
        <f>_xlfn.XLOOKUP(Sales_Details__2[[#This Row],[Product_ID]],Prod_ID[Product_ID],Prod_ID[Cost])</f>
        <v>495.72</v>
      </c>
      <c r="L951">
        <f>Sales_Details__2[[#This Row],[Total_Amount]]-(Sales_Details__2[[#This Row],[Quantity]]*Sales_Details__2[[#This Row],[Cost]])</f>
        <v>-116.60800000000017</v>
      </c>
      <c r="M951" t="str">
        <f t="shared" si="22"/>
        <v>11-20%</v>
      </c>
    </row>
    <row r="952" spans="1:13">
      <c r="A952" t="s">
        <v>2774</v>
      </c>
      <c r="B952" s="2">
        <v>45399</v>
      </c>
      <c r="C952" t="s">
        <v>1283</v>
      </c>
      <c r="D952" t="s">
        <v>1710</v>
      </c>
      <c r="E952" t="s">
        <v>1782</v>
      </c>
      <c r="F952">
        <v>3</v>
      </c>
      <c r="G952">
        <v>758.75</v>
      </c>
      <c r="H952" s="12">
        <v>0.27</v>
      </c>
      <c r="I952" t="s">
        <v>1825</v>
      </c>
      <c r="J952">
        <v>1661.6624999999999</v>
      </c>
      <c r="K952">
        <f>_xlfn.XLOOKUP(Sales_Details__2[[#This Row],[Product_ID]],Prod_ID[Product_ID],Prod_ID[Cost])</f>
        <v>285.54000000000002</v>
      </c>
      <c r="L952">
        <f>Sales_Details__2[[#This Row],[Total_Amount]]-(Sales_Details__2[[#This Row],[Quantity]]*Sales_Details__2[[#This Row],[Cost]])</f>
        <v>805.04249999999979</v>
      </c>
      <c r="M952" t="str">
        <f t="shared" si="22"/>
        <v>21-30%</v>
      </c>
    </row>
    <row r="953" spans="1:13">
      <c r="A953" t="s">
        <v>2775</v>
      </c>
      <c r="B953" s="2">
        <v>45689</v>
      </c>
      <c r="C953" t="s">
        <v>975</v>
      </c>
      <c r="D953" t="s">
        <v>1670</v>
      </c>
      <c r="E953" t="s">
        <v>1773</v>
      </c>
      <c r="F953">
        <v>4</v>
      </c>
      <c r="G953">
        <v>372.42</v>
      </c>
      <c r="H953" s="12">
        <v>0.19</v>
      </c>
      <c r="I953" t="s">
        <v>1823</v>
      </c>
      <c r="J953">
        <v>1206.6407999999999</v>
      </c>
      <c r="K953">
        <f>_xlfn.XLOOKUP(Sales_Details__2[[#This Row],[Product_ID]],Prod_ID[Product_ID],Prod_ID[Cost])</f>
        <v>103.45</v>
      </c>
      <c r="L953">
        <f>Sales_Details__2[[#This Row],[Total_Amount]]-(Sales_Details__2[[#This Row],[Quantity]]*Sales_Details__2[[#This Row],[Cost]])</f>
        <v>792.84079999999994</v>
      </c>
      <c r="M953" t="str">
        <f t="shared" si="22"/>
        <v>11-20%</v>
      </c>
    </row>
    <row r="954" spans="1:13">
      <c r="A954" t="s">
        <v>2776</v>
      </c>
      <c r="B954" s="2">
        <v>45699</v>
      </c>
      <c r="C954" t="s">
        <v>517</v>
      </c>
      <c r="D954" t="s">
        <v>1674</v>
      </c>
      <c r="E954" t="s">
        <v>1813</v>
      </c>
      <c r="F954">
        <v>4</v>
      </c>
      <c r="G954">
        <v>286.27999999999997</v>
      </c>
      <c r="H954" s="12">
        <v>0.28000000000000003</v>
      </c>
      <c r="I954" t="s">
        <v>1825</v>
      </c>
      <c r="J954">
        <v>824.4864</v>
      </c>
      <c r="K954">
        <f>_xlfn.XLOOKUP(Sales_Details__2[[#This Row],[Product_ID]],Prod_ID[Product_ID],Prod_ID[Cost])</f>
        <v>266.86</v>
      </c>
      <c r="L954">
        <f>Sales_Details__2[[#This Row],[Total_Amount]]-(Sales_Details__2[[#This Row],[Quantity]]*Sales_Details__2[[#This Row],[Cost]])</f>
        <v>-242.95360000000005</v>
      </c>
      <c r="M954" t="str">
        <f t="shared" si="22"/>
        <v>21-30%</v>
      </c>
    </row>
    <row r="955" spans="1:13">
      <c r="A955" t="s">
        <v>2777</v>
      </c>
      <c r="B955" s="2">
        <v>45663</v>
      </c>
      <c r="C955" t="s">
        <v>887</v>
      </c>
      <c r="D955" t="s">
        <v>1694</v>
      </c>
      <c r="E955" t="s">
        <v>1792</v>
      </c>
      <c r="F955">
        <v>3</v>
      </c>
      <c r="G955">
        <v>488.37</v>
      </c>
      <c r="H955" s="12">
        <v>0.27</v>
      </c>
      <c r="I955" t="s">
        <v>1828</v>
      </c>
      <c r="J955">
        <v>1069.5302999999999</v>
      </c>
      <c r="K955">
        <f>_xlfn.XLOOKUP(Sales_Details__2[[#This Row],[Product_ID]],Prod_ID[Product_ID],Prod_ID[Cost])</f>
        <v>107.06</v>
      </c>
      <c r="L955">
        <f>Sales_Details__2[[#This Row],[Total_Amount]]-(Sales_Details__2[[#This Row],[Quantity]]*Sales_Details__2[[#This Row],[Cost]])</f>
        <v>748.35029999999983</v>
      </c>
      <c r="M955" t="str">
        <f t="shared" si="22"/>
        <v>21-30%</v>
      </c>
    </row>
    <row r="956" spans="1:13">
      <c r="A956" t="s">
        <v>2778</v>
      </c>
      <c r="B956" s="2">
        <v>45377</v>
      </c>
      <c r="C956" t="s">
        <v>1446</v>
      </c>
      <c r="D956" t="s">
        <v>1722</v>
      </c>
      <c r="E956" t="s">
        <v>1782</v>
      </c>
      <c r="F956">
        <v>3</v>
      </c>
      <c r="G956">
        <v>662.82</v>
      </c>
      <c r="H956" s="12">
        <v>0.01</v>
      </c>
      <c r="I956" t="s">
        <v>1828</v>
      </c>
      <c r="J956">
        <v>1968.5753999999999</v>
      </c>
      <c r="K956">
        <f>_xlfn.XLOOKUP(Sales_Details__2[[#This Row],[Product_ID]],Prod_ID[Product_ID],Prod_ID[Cost])</f>
        <v>371.38</v>
      </c>
      <c r="L956">
        <f>Sales_Details__2[[#This Row],[Total_Amount]]-(Sales_Details__2[[#This Row],[Quantity]]*Sales_Details__2[[#This Row],[Cost]])</f>
        <v>854.43540000000007</v>
      </c>
      <c r="M956" t="str">
        <f t="shared" si="22"/>
        <v>0-5%</v>
      </c>
    </row>
    <row r="957" spans="1:13">
      <c r="A957" t="s">
        <v>2779</v>
      </c>
      <c r="B957" s="2">
        <v>45412</v>
      </c>
      <c r="C957" t="s">
        <v>1527</v>
      </c>
      <c r="D957" t="s">
        <v>1557</v>
      </c>
      <c r="E957" t="s">
        <v>1804</v>
      </c>
      <c r="F957">
        <v>2</v>
      </c>
      <c r="G957">
        <v>824.34</v>
      </c>
      <c r="H957" s="12">
        <v>0.1</v>
      </c>
      <c r="I957" t="s">
        <v>1828</v>
      </c>
      <c r="J957">
        <v>1483.8119999999999</v>
      </c>
      <c r="K957">
        <f>_xlfn.XLOOKUP(Sales_Details__2[[#This Row],[Product_ID]],Prod_ID[Product_ID],Prod_ID[Cost])</f>
        <v>312.8</v>
      </c>
      <c r="L957">
        <f>Sales_Details__2[[#This Row],[Total_Amount]]-(Sales_Details__2[[#This Row],[Quantity]]*Sales_Details__2[[#This Row],[Cost]])</f>
        <v>858.21199999999988</v>
      </c>
      <c r="M957" t="str">
        <f t="shared" si="22"/>
        <v>6-10%</v>
      </c>
    </row>
    <row r="958" spans="1:13">
      <c r="A958" t="s">
        <v>2780</v>
      </c>
      <c r="B958" s="2">
        <v>45349</v>
      </c>
      <c r="C958" t="s">
        <v>396</v>
      </c>
      <c r="D958" t="s">
        <v>1666</v>
      </c>
      <c r="E958" t="s">
        <v>1782</v>
      </c>
      <c r="F958">
        <v>1</v>
      </c>
      <c r="G958">
        <v>437.12</v>
      </c>
      <c r="H958" s="12">
        <v>0.21</v>
      </c>
      <c r="I958" t="s">
        <v>1823</v>
      </c>
      <c r="J958">
        <v>345.32479999999998</v>
      </c>
      <c r="K958">
        <f>_xlfn.XLOOKUP(Sales_Details__2[[#This Row],[Product_ID]],Prod_ID[Product_ID],Prod_ID[Cost])</f>
        <v>17.309999999999999</v>
      </c>
      <c r="L958">
        <f>Sales_Details__2[[#This Row],[Total_Amount]]-(Sales_Details__2[[#This Row],[Quantity]]*Sales_Details__2[[#This Row],[Cost]])</f>
        <v>328.01479999999998</v>
      </c>
      <c r="M958" t="str">
        <f t="shared" si="22"/>
        <v>21-30%</v>
      </c>
    </row>
    <row r="959" spans="1:13">
      <c r="A959" t="s">
        <v>2781</v>
      </c>
      <c r="B959" s="2">
        <v>45486</v>
      </c>
      <c r="C959" t="s">
        <v>1118</v>
      </c>
      <c r="D959" t="s">
        <v>1724</v>
      </c>
      <c r="E959" t="s">
        <v>1776</v>
      </c>
      <c r="F959">
        <v>3</v>
      </c>
      <c r="G959">
        <v>23.37</v>
      </c>
      <c r="H959" s="12">
        <v>0.15</v>
      </c>
      <c r="I959" t="s">
        <v>1825</v>
      </c>
      <c r="J959">
        <v>59.593499999999999</v>
      </c>
      <c r="K959">
        <f>_xlfn.XLOOKUP(Sales_Details__2[[#This Row],[Product_ID]],Prod_ID[Product_ID],Prod_ID[Cost])</f>
        <v>131.24</v>
      </c>
      <c r="L959">
        <f>Sales_Details__2[[#This Row],[Total_Amount]]-(Sales_Details__2[[#This Row],[Quantity]]*Sales_Details__2[[#This Row],[Cost]])</f>
        <v>-334.12650000000002</v>
      </c>
      <c r="M959" t="str">
        <f t="shared" si="22"/>
        <v>11-20%</v>
      </c>
    </row>
    <row r="960" spans="1:13">
      <c r="A960" t="s">
        <v>2782</v>
      </c>
      <c r="B960" s="2">
        <v>45761</v>
      </c>
      <c r="C960" t="s">
        <v>616</v>
      </c>
      <c r="D960" t="s">
        <v>1620</v>
      </c>
      <c r="E960" t="s">
        <v>1782</v>
      </c>
      <c r="F960">
        <v>1</v>
      </c>
      <c r="G960">
        <v>579.69000000000005</v>
      </c>
      <c r="H960" s="12">
        <v>0.02</v>
      </c>
      <c r="I960" t="s">
        <v>1823</v>
      </c>
      <c r="J960">
        <v>568.09619999999995</v>
      </c>
      <c r="K960">
        <f>_xlfn.XLOOKUP(Sales_Details__2[[#This Row],[Product_ID]],Prod_ID[Product_ID],Prod_ID[Cost])</f>
        <v>223.43</v>
      </c>
      <c r="L960">
        <f>Sales_Details__2[[#This Row],[Total_Amount]]-(Sales_Details__2[[#This Row],[Quantity]]*Sales_Details__2[[#This Row],[Cost]])</f>
        <v>344.66619999999995</v>
      </c>
      <c r="M960" t="str">
        <f t="shared" si="22"/>
        <v>0-5%</v>
      </c>
    </row>
    <row r="961" spans="1:13">
      <c r="A961" t="s">
        <v>2783</v>
      </c>
      <c r="B961" s="2">
        <v>45639</v>
      </c>
      <c r="C961" t="s">
        <v>1334</v>
      </c>
      <c r="D961" t="s">
        <v>1704</v>
      </c>
      <c r="E961" t="s">
        <v>1799</v>
      </c>
      <c r="F961">
        <v>3</v>
      </c>
      <c r="G961">
        <v>240.51</v>
      </c>
      <c r="H961" s="12">
        <v>7.0000000000000007E-2</v>
      </c>
      <c r="I961" t="s">
        <v>1823</v>
      </c>
      <c r="J961">
        <v>671.02290000000005</v>
      </c>
      <c r="K961">
        <f>_xlfn.XLOOKUP(Sales_Details__2[[#This Row],[Product_ID]],Prod_ID[Product_ID],Prod_ID[Cost])</f>
        <v>325.26</v>
      </c>
      <c r="L961">
        <f>Sales_Details__2[[#This Row],[Total_Amount]]-(Sales_Details__2[[#This Row],[Quantity]]*Sales_Details__2[[#This Row],[Cost]])</f>
        <v>-304.75709999999992</v>
      </c>
      <c r="M961" t="str">
        <f t="shared" si="22"/>
        <v>6-10%</v>
      </c>
    </row>
    <row r="962" spans="1:13">
      <c r="A962" t="s">
        <v>2784</v>
      </c>
      <c r="B962" s="2">
        <v>45893</v>
      </c>
      <c r="C962" t="s">
        <v>1193</v>
      </c>
      <c r="D962" t="s">
        <v>1598</v>
      </c>
      <c r="E962" t="s">
        <v>1799</v>
      </c>
      <c r="F962">
        <v>2</v>
      </c>
      <c r="G962">
        <v>855.4</v>
      </c>
      <c r="H962" s="12">
        <v>0.08</v>
      </c>
      <c r="I962" t="s">
        <v>1828</v>
      </c>
      <c r="J962">
        <v>1573.9359999999999</v>
      </c>
      <c r="K962">
        <f>_xlfn.XLOOKUP(Sales_Details__2[[#This Row],[Product_ID]],Prod_ID[Product_ID],Prod_ID[Cost])</f>
        <v>174.02</v>
      </c>
      <c r="L962">
        <f>Sales_Details__2[[#This Row],[Total_Amount]]-(Sales_Details__2[[#This Row],[Quantity]]*Sales_Details__2[[#This Row],[Cost]])</f>
        <v>1225.896</v>
      </c>
      <c r="M962" t="str">
        <f t="shared" si="22"/>
        <v>6-10%</v>
      </c>
    </row>
    <row r="963" spans="1:13">
      <c r="A963" t="s">
        <v>2785</v>
      </c>
      <c r="B963" s="2">
        <v>45227</v>
      </c>
      <c r="C963" t="s">
        <v>40</v>
      </c>
      <c r="D963" t="s">
        <v>1728</v>
      </c>
      <c r="E963" t="s">
        <v>1779</v>
      </c>
      <c r="F963">
        <v>1</v>
      </c>
      <c r="G963">
        <v>537.26</v>
      </c>
      <c r="H963" s="12">
        <v>0.09</v>
      </c>
      <c r="I963" t="s">
        <v>1823</v>
      </c>
      <c r="J963">
        <v>488.90660000000003</v>
      </c>
      <c r="K963">
        <f>_xlfn.XLOOKUP(Sales_Details__2[[#This Row],[Product_ID]],Prod_ID[Product_ID],Prod_ID[Cost])</f>
        <v>340.14</v>
      </c>
      <c r="L963">
        <f>Sales_Details__2[[#This Row],[Total_Amount]]-(Sales_Details__2[[#This Row],[Quantity]]*Sales_Details__2[[#This Row],[Cost]])</f>
        <v>148.76660000000004</v>
      </c>
      <c r="M963" t="str">
        <f t="shared" si="22"/>
        <v>6-10%</v>
      </c>
    </row>
    <row r="964" spans="1:13">
      <c r="A964" t="s">
        <v>2786</v>
      </c>
      <c r="B964" s="2">
        <v>45637</v>
      </c>
      <c r="C964" t="s">
        <v>1199</v>
      </c>
      <c r="D964" t="s">
        <v>1650</v>
      </c>
      <c r="E964" t="s">
        <v>1789</v>
      </c>
      <c r="F964">
        <v>3</v>
      </c>
      <c r="G964">
        <v>918.26</v>
      </c>
      <c r="H964" s="12">
        <v>0.17</v>
      </c>
      <c r="I964" t="s">
        <v>1828</v>
      </c>
      <c r="J964">
        <v>2286.4674</v>
      </c>
      <c r="K964">
        <f>_xlfn.XLOOKUP(Sales_Details__2[[#This Row],[Product_ID]],Prod_ID[Product_ID],Prod_ID[Cost])</f>
        <v>88.49</v>
      </c>
      <c r="L964">
        <f>Sales_Details__2[[#This Row],[Total_Amount]]-(Sales_Details__2[[#This Row],[Quantity]]*Sales_Details__2[[#This Row],[Cost]])</f>
        <v>2020.9974</v>
      </c>
      <c r="M964" t="str">
        <f t="shared" ref="M964:M1027" si="23">IF(H964&lt;=0.05,"0-5%",IF(H964&lt;=0.1,"6-10%",IF(H964&lt;=0.2,"11-20%","21-30%")))</f>
        <v>11-20%</v>
      </c>
    </row>
    <row r="965" spans="1:13">
      <c r="A965" t="s">
        <v>2787</v>
      </c>
      <c r="B965" s="2">
        <v>45472</v>
      </c>
      <c r="C965" t="s">
        <v>341</v>
      </c>
      <c r="D965" t="s">
        <v>1557</v>
      </c>
      <c r="E965" t="s">
        <v>1786</v>
      </c>
      <c r="F965">
        <v>4</v>
      </c>
      <c r="G965">
        <v>579.70000000000005</v>
      </c>
      <c r="H965" s="12">
        <v>0.18</v>
      </c>
      <c r="I965" t="s">
        <v>1825</v>
      </c>
      <c r="J965">
        <v>1901.4159999999999</v>
      </c>
      <c r="K965">
        <f>_xlfn.XLOOKUP(Sales_Details__2[[#This Row],[Product_ID]],Prod_ID[Product_ID],Prod_ID[Cost])</f>
        <v>312.8</v>
      </c>
      <c r="L965">
        <f>Sales_Details__2[[#This Row],[Total_Amount]]-(Sales_Details__2[[#This Row],[Quantity]]*Sales_Details__2[[#This Row],[Cost]])</f>
        <v>650.21599999999989</v>
      </c>
      <c r="M965" t="str">
        <f t="shared" si="23"/>
        <v>11-20%</v>
      </c>
    </row>
    <row r="966" spans="1:13">
      <c r="A966" t="s">
        <v>2788</v>
      </c>
      <c r="B966" s="2">
        <v>45710</v>
      </c>
      <c r="C966" t="s">
        <v>490</v>
      </c>
      <c r="D966" t="s">
        <v>1634</v>
      </c>
      <c r="E966" t="s">
        <v>1776</v>
      </c>
      <c r="F966">
        <v>1</v>
      </c>
      <c r="G966">
        <v>824.32</v>
      </c>
      <c r="H966" s="12">
        <v>0.18</v>
      </c>
      <c r="I966" t="s">
        <v>1823</v>
      </c>
      <c r="J966">
        <v>675.94240000000002</v>
      </c>
      <c r="K966">
        <f>_xlfn.XLOOKUP(Sales_Details__2[[#This Row],[Product_ID]],Prod_ID[Product_ID],Prod_ID[Cost])</f>
        <v>253.33</v>
      </c>
      <c r="L966">
        <f>Sales_Details__2[[#This Row],[Total_Amount]]-(Sales_Details__2[[#This Row],[Quantity]]*Sales_Details__2[[#This Row],[Cost]])</f>
        <v>422.61239999999998</v>
      </c>
      <c r="M966" t="str">
        <f t="shared" si="23"/>
        <v>11-20%</v>
      </c>
    </row>
    <row r="967" spans="1:13">
      <c r="A967" t="s">
        <v>2789</v>
      </c>
      <c r="B967" s="2">
        <v>45682</v>
      </c>
      <c r="C967" t="s">
        <v>384</v>
      </c>
      <c r="D967" t="s">
        <v>1640</v>
      </c>
      <c r="E967" t="s">
        <v>1801</v>
      </c>
      <c r="F967">
        <v>4</v>
      </c>
      <c r="G967">
        <v>614.99</v>
      </c>
      <c r="H967" s="12">
        <v>0.16</v>
      </c>
      <c r="I967" t="s">
        <v>1825</v>
      </c>
      <c r="J967">
        <v>2066.3663999999999</v>
      </c>
      <c r="K967">
        <f>_xlfn.XLOOKUP(Sales_Details__2[[#This Row],[Product_ID]],Prod_ID[Product_ID],Prod_ID[Cost])</f>
        <v>167.34</v>
      </c>
      <c r="L967">
        <f>Sales_Details__2[[#This Row],[Total_Amount]]-(Sales_Details__2[[#This Row],[Quantity]]*Sales_Details__2[[#This Row],[Cost]])</f>
        <v>1397.0063999999998</v>
      </c>
      <c r="M967" t="str">
        <f t="shared" si="23"/>
        <v>11-20%</v>
      </c>
    </row>
    <row r="968" spans="1:13">
      <c r="A968" t="s">
        <v>2790</v>
      </c>
      <c r="B968" s="2">
        <v>45730</v>
      </c>
      <c r="C968" t="s">
        <v>441</v>
      </c>
      <c r="D968" t="s">
        <v>1672</v>
      </c>
      <c r="E968" t="s">
        <v>1752</v>
      </c>
      <c r="F968">
        <v>4</v>
      </c>
      <c r="G968">
        <v>189.21</v>
      </c>
      <c r="H968" s="12">
        <v>0.06</v>
      </c>
      <c r="I968" t="s">
        <v>1828</v>
      </c>
      <c r="J968">
        <v>711.42960000000005</v>
      </c>
      <c r="K968">
        <f>_xlfn.XLOOKUP(Sales_Details__2[[#This Row],[Product_ID]],Prod_ID[Product_ID],Prod_ID[Cost])</f>
        <v>86.42</v>
      </c>
      <c r="L968">
        <f>Sales_Details__2[[#This Row],[Total_Amount]]-(Sales_Details__2[[#This Row],[Quantity]]*Sales_Details__2[[#This Row],[Cost]])</f>
        <v>365.74960000000004</v>
      </c>
      <c r="M968" t="str">
        <f t="shared" si="23"/>
        <v>6-10%</v>
      </c>
    </row>
    <row r="969" spans="1:13">
      <c r="A969" t="s">
        <v>2791</v>
      </c>
      <c r="B969" s="2">
        <v>45629</v>
      </c>
      <c r="C969" t="s">
        <v>517</v>
      </c>
      <c r="D969" t="s">
        <v>1672</v>
      </c>
      <c r="E969" t="s">
        <v>1799</v>
      </c>
      <c r="F969">
        <v>2</v>
      </c>
      <c r="G969">
        <v>233.33</v>
      </c>
      <c r="H969" s="12">
        <v>0.05</v>
      </c>
      <c r="I969" t="s">
        <v>1823</v>
      </c>
      <c r="J969">
        <v>443.327</v>
      </c>
      <c r="K969">
        <f>_xlfn.XLOOKUP(Sales_Details__2[[#This Row],[Product_ID]],Prod_ID[Product_ID],Prod_ID[Cost])</f>
        <v>86.42</v>
      </c>
      <c r="L969">
        <f>Sales_Details__2[[#This Row],[Total_Amount]]-(Sales_Details__2[[#This Row],[Quantity]]*Sales_Details__2[[#This Row],[Cost]])</f>
        <v>270.48699999999997</v>
      </c>
      <c r="M969" t="str">
        <f t="shared" si="23"/>
        <v>0-5%</v>
      </c>
    </row>
    <row r="970" spans="1:13">
      <c r="A970" t="s">
        <v>2792</v>
      </c>
      <c r="B970" s="2">
        <v>45783</v>
      </c>
      <c r="C970" t="s">
        <v>794</v>
      </c>
      <c r="D970" t="s">
        <v>1626</v>
      </c>
      <c r="E970" t="s">
        <v>1810</v>
      </c>
      <c r="F970">
        <v>3</v>
      </c>
      <c r="G970">
        <v>529.89</v>
      </c>
      <c r="H970" s="12">
        <v>0.21</v>
      </c>
      <c r="I970" t="s">
        <v>1823</v>
      </c>
      <c r="J970">
        <v>1255.8393000000001</v>
      </c>
      <c r="K970">
        <f>_xlfn.XLOOKUP(Sales_Details__2[[#This Row],[Product_ID]],Prod_ID[Product_ID],Prod_ID[Cost])</f>
        <v>326.06</v>
      </c>
      <c r="L970">
        <f>Sales_Details__2[[#This Row],[Total_Amount]]-(Sales_Details__2[[#This Row],[Quantity]]*Sales_Details__2[[#This Row],[Cost]])</f>
        <v>277.65930000000003</v>
      </c>
      <c r="M970" t="str">
        <f t="shared" si="23"/>
        <v>21-30%</v>
      </c>
    </row>
    <row r="971" spans="1:13">
      <c r="A971" t="s">
        <v>2793</v>
      </c>
      <c r="B971" s="2">
        <v>45518</v>
      </c>
      <c r="C971" t="s">
        <v>1504</v>
      </c>
      <c r="D971" t="s">
        <v>1732</v>
      </c>
      <c r="E971" t="s">
        <v>1757</v>
      </c>
      <c r="F971">
        <v>2</v>
      </c>
      <c r="G971">
        <v>954.1</v>
      </c>
      <c r="H971" s="12">
        <v>0.17</v>
      </c>
      <c r="I971" t="s">
        <v>1825</v>
      </c>
      <c r="J971">
        <v>1583.806</v>
      </c>
      <c r="K971">
        <f>_xlfn.XLOOKUP(Sales_Details__2[[#This Row],[Product_ID]],Prod_ID[Product_ID],Prod_ID[Cost])</f>
        <v>447.43</v>
      </c>
      <c r="L971">
        <f>Sales_Details__2[[#This Row],[Total_Amount]]-(Sales_Details__2[[#This Row],[Quantity]]*Sales_Details__2[[#This Row],[Cost]])</f>
        <v>688.94600000000003</v>
      </c>
      <c r="M971" t="str">
        <f t="shared" si="23"/>
        <v>11-20%</v>
      </c>
    </row>
    <row r="972" spans="1:13">
      <c r="A972" t="s">
        <v>2794</v>
      </c>
      <c r="B972" s="2">
        <v>45274</v>
      </c>
      <c r="C972" t="s">
        <v>1017</v>
      </c>
      <c r="D972" t="s">
        <v>1678</v>
      </c>
      <c r="E972" t="s">
        <v>1779</v>
      </c>
      <c r="F972">
        <v>1</v>
      </c>
      <c r="G972">
        <v>370.04</v>
      </c>
      <c r="H972" s="12">
        <v>0.04</v>
      </c>
      <c r="I972" t="s">
        <v>1828</v>
      </c>
      <c r="J972">
        <v>355.23840000000001</v>
      </c>
      <c r="K972">
        <f>_xlfn.XLOOKUP(Sales_Details__2[[#This Row],[Product_ID]],Prod_ID[Product_ID],Prod_ID[Cost])</f>
        <v>240.63</v>
      </c>
      <c r="L972">
        <f>Sales_Details__2[[#This Row],[Total_Amount]]-(Sales_Details__2[[#This Row],[Quantity]]*Sales_Details__2[[#This Row],[Cost]])</f>
        <v>114.60840000000002</v>
      </c>
      <c r="M972" t="str">
        <f t="shared" si="23"/>
        <v>0-5%</v>
      </c>
    </row>
    <row r="973" spans="1:13">
      <c r="A973" t="s">
        <v>2795</v>
      </c>
      <c r="B973" s="2">
        <v>45297</v>
      </c>
      <c r="C973" t="s">
        <v>227</v>
      </c>
      <c r="D973" t="s">
        <v>1740</v>
      </c>
      <c r="E973" t="s">
        <v>1813</v>
      </c>
      <c r="F973">
        <v>4</v>
      </c>
      <c r="G973">
        <v>492.71</v>
      </c>
      <c r="H973" s="12">
        <v>0.08</v>
      </c>
      <c r="I973" t="s">
        <v>1823</v>
      </c>
      <c r="J973">
        <v>1813.1728000000001</v>
      </c>
      <c r="K973">
        <f>_xlfn.XLOOKUP(Sales_Details__2[[#This Row],[Product_ID]],Prod_ID[Product_ID],Prod_ID[Cost])</f>
        <v>358.47</v>
      </c>
      <c r="L973">
        <f>Sales_Details__2[[#This Row],[Total_Amount]]-(Sales_Details__2[[#This Row],[Quantity]]*Sales_Details__2[[#This Row],[Cost]])</f>
        <v>379.29279999999994</v>
      </c>
      <c r="M973" t="str">
        <f t="shared" si="23"/>
        <v>6-10%</v>
      </c>
    </row>
    <row r="974" spans="1:13">
      <c r="A974" t="s">
        <v>2796</v>
      </c>
      <c r="B974" s="2">
        <v>45530</v>
      </c>
      <c r="C974" t="s">
        <v>890</v>
      </c>
      <c r="D974" t="s">
        <v>1730</v>
      </c>
      <c r="E974" t="s">
        <v>1797</v>
      </c>
      <c r="F974">
        <v>4</v>
      </c>
      <c r="G974">
        <v>853.26</v>
      </c>
      <c r="H974" s="12">
        <v>0.24</v>
      </c>
      <c r="I974" t="s">
        <v>1828</v>
      </c>
      <c r="J974">
        <v>2593.9104000000002</v>
      </c>
      <c r="K974">
        <f>_xlfn.XLOOKUP(Sales_Details__2[[#This Row],[Product_ID]],Prod_ID[Product_ID],Prod_ID[Cost])</f>
        <v>438.25</v>
      </c>
      <c r="L974">
        <f>Sales_Details__2[[#This Row],[Total_Amount]]-(Sales_Details__2[[#This Row],[Quantity]]*Sales_Details__2[[#This Row],[Cost]])</f>
        <v>840.91040000000021</v>
      </c>
      <c r="M974" t="str">
        <f t="shared" si="23"/>
        <v>21-30%</v>
      </c>
    </row>
    <row r="975" spans="1:13">
      <c r="A975" t="s">
        <v>2797</v>
      </c>
      <c r="B975" s="2">
        <v>45740</v>
      </c>
      <c r="C975" t="s">
        <v>1263</v>
      </c>
      <c r="D975" t="s">
        <v>1551</v>
      </c>
      <c r="E975" t="s">
        <v>1804</v>
      </c>
      <c r="F975">
        <v>1</v>
      </c>
      <c r="G975">
        <v>402.47</v>
      </c>
      <c r="H975" s="12">
        <v>0.19</v>
      </c>
      <c r="I975" t="s">
        <v>1825</v>
      </c>
      <c r="J975">
        <v>326.00069999999999</v>
      </c>
      <c r="K975">
        <f>_xlfn.XLOOKUP(Sales_Details__2[[#This Row],[Product_ID]],Prod_ID[Product_ID],Prod_ID[Cost])</f>
        <v>364.67</v>
      </c>
      <c r="L975">
        <f>Sales_Details__2[[#This Row],[Total_Amount]]-(Sales_Details__2[[#This Row],[Quantity]]*Sales_Details__2[[#This Row],[Cost]])</f>
        <v>-38.669300000000021</v>
      </c>
      <c r="M975" t="str">
        <f t="shared" si="23"/>
        <v>11-20%</v>
      </c>
    </row>
    <row r="976" spans="1:13">
      <c r="A976" t="s">
        <v>2798</v>
      </c>
      <c r="B976" s="2">
        <v>45311</v>
      </c>
      <c r="C976" t="s">
        <v>1252</v>
      </c>
      <c r="D976" t="s">
        <v>1656</v>
      </c>
      <c r="E976" t="s">
        <v>1810</v>
      </c>
      <c r="F976">
        <v>2</v>
      </c>
      <c r="G976">
        <v>528.29999999999995</v>
      </c>
      <c r="H976" s="12">
        <v>0.24</v>
      </c>
      <c r="I976" t="s">
        <v>1823</v>
      </c>
      <c r="J976">
        <v>803.01599999999996</v>
      </c>
      <c r="K976">
        <f>_xlfn.XLOOKUP(Sales_Details__2[[#This Row],[Product_ID]],Prod_ID[Product_ID],Prod_ID[Cost])</f>
        <v>434.84</v>
      </c>
      <c r="L976">
        <f>Sales_Details__2[[#This Row],[Total_Amount]]-(Sales_Details__2[[#This Row],[Quantity]]*Sales_Details__2[[#This Row],[Cost]])</f>
        <v>-66.663999999999987</v>
      </c>
      <c r="M976" t="str">
        <f t="shared" si="23"/>
        <v>21-30%</v>
      </c>
    </row>
    <row r="977" spans="1:13">
      <c r="A977" t="s">
        <v>2799</v>
      </c>
      <c r="B977" s="2">
        <v>45667</v>
      </c>
      <c r="C977" t="s">
        <v>1374</v>
      </c>
      <c r="D977" t="s">
        <v>1568</v>
      </c>
      <c r="E977" t="s">
        <v>1776</v>
      </c>
      <c r="F977">
        <v>4</v>
      </c>
      <c r="G977">
        <v>599.85</v>
      </c>
      <c r="H977" s="12">
        <v>0.25</v>
      </c>
      <c r="I977" t="s">
        <v>1823</v>
      </c>
      <c r="J977">
        <v>1799.55</v>
      </c>
      <c r="K977">
        <f>_xlfn.XLOOKUP(Sales_Details__2[[#This Row],[Product_ID]],Prod_ID[Product_ID],Prod_ID[Cost])</f>
        <v>298.86</v>
      </c>
      <c r="L977">
        <f>Sales_Details__2[[#This Row],[Total_Amount]]-(Sales_Details__2[[#This Row],[Quantity]]*Sales_Details__2[[#This Row],[Cost]])</f>
        <v>604.1099999999999</v>
      </c>
      <c r="M977" t="str">
        <f t="shared" si="23"/>
        <v>21-30%</v>
      </c>
    </row>
    <row r="978" spans="1:13">
      <c r="A978" t="s">
        <v>2800</v>
      </c>
      <c r="B978" s="2">
        <v>45281</v>
      </c>
      <c r="C978" t="s">
        <v>957</v>
      </c>
      <c r="D978" t="s">
        <v>1580</v>
      </c>
      <c r="E978" t="s">
        <v>1786</v>
      </c>
      <c r="F978">
        <v>2</v>
      </c>
      <c r="G978">
        <v>61.42</v>
      </c>
      <c r="H978" s="12">
        <v>0.08</v>
      </c>
      <c r="I978" t="s">
        <v>1825</v>
      </c>
      <c r="J978">
        <v>113.0128</v>
      </c>
      <c r="K978">
        <f>_xlfn.XLOOKUP(Sales_Details__2[[#This Row],[Product_ID]],Prod_ID[Product_ID],Prod_ID[Cost])</f>
        <v>337.42</v>
      </c>
      <c r="L978">
        <f>Sales_Details__2[[#This Row],[Total_Amount]]-(Sales_Details__2[[#This Row],[Quantity]]*Sales_Details__2[[#This Row],[Cost]])</f>
        <v>-561.82720000000006</v>
      </c>
      <c r="M978" t="str">
        <f t="shared" si="23"/>
        <v>6-10%</v>
      </c>
    </row>
    <row r="979" spans="1:13">
      <c r="A979" t="s">
        <v>2801</v>
      </c>
      <c r="B979" s="2">
        <v>45693</v>
      </c>
      <c r="C979" t="s">
        <v>797</v>
      </c>
      <c r="D979" t="s">
        <v>1586</v>
      </c>
      <c r="E979" t="s">
        <v>1789</v>
      </c>
      <c r="F979">
        <v>2</v>
      </c>
      <c r="G979">
        <v>466.42</v>
      </c>
      <c r="H979" s="12">
        <v>0.12</v>
      </c>
      <c r="I979" t="s">
        <v>1825</v>
      </c>
      <c r="J979">
        <v>820.89919999999995</v>
      </c>
      <c r="K979">
        <f>_xlfn.XLOOKUP(Sales_Details__2[[#This Row],[Product_ID]],Prod_ID[Product_ID],Prod_ID[Cost])</f>
        <v>21.34</v>
      </c>
      <c r="L979">
        <f>Sales_Details__2[[#This Row],[Total_Amount]]-(Sales_Details__2[[#This Row],[Quantity]]*Sales_Details__2[[#This Row],[Cost]])</f>
        <v>778.2192</v>
      </c>
      <c r="M979" t="str">
        <f t="shared" si="23"/>
        <v>11-20%</v>
      </c>
    </row>
    <row r="980" spans="1:13">
      <c r="A980" t="s">
        <v>2802</v>
      </c>
      <c r="B980" s="2">
        <v>45857</v>
      </c>
      <c r="C980" t="s">
        <v>353</v>
      </c>
      <c r="D980" t="s">
        <v>1610</v>
      </c>
      <c r="E980" t="s">
        <v>1773</v>
      </c>
      <c r="F980">
        <v>4</v>
      </c>
      <c r="G980">
        <v>540.69000000000005</v>
      </c>
      <c r="H980" s="12">
        <v>0.09</v>
      </c>
      <c r="I980" t="s">
        <v>1828</v>
      </c>
      <c r="J980">
        <v>1968.1116</v>
      </c>
      <c r="K980">
        <f>_xlfn.XLOOKUP(Sales_Details__2[[#This Row],[Product_ID]],Prod_ID[Product_ID],Prod_ID[Cost])</f>
        <v>204.39</v>
      </c>
      <c r="L980">
        <f>Sales_Details__2[[#This Row],[Total_Amount]]-(Sales_Details__2[[#This Row],[Quantity]]*Sales_Details__2[[#This Row],[Cost]])</f>
        <v>1150.5516</v>
      </c>
      <c r="M980" t="str">
        <f t="shared" si="23"/>
        <v>6-10%</v>
      </c>
    </row>
    <row r="981" spans="1:13">
      <c r="A981" t="s">
        <v>2803</v>
      </c>
      <c r="B981" s="2">
        <v>45737</v>
      </c>
      <c r="C981" t="s">
        <v>942</v>
      </c>
      <c r="D981" t="s">
        <v>1586</v>
      </c>
      <c r="E981" t="s">
        <v>1797</v>
      </c>
      <c r="F981">
        <v>3</v>
      </c>
      <c r="G981">
        <v>677.46</v>
      </c>
      <c r="H981" s="12">
        <v>0.05</v>
      </c>
      <c r="I981" t="s">
        <v>1823</v>
      </c>
      <c r="J981">
        <v>1930.761</v>
      </c>
      <c r="K981">
        <f>_xlfn.XLOOKUP(Sales_Details__2[[#This Row],[Product_ID]],Prod_ID[Product_ID],Prod_ID[Cost])</f>
        <v>21.34</v>
      </c>
      <c r="L981">
        <f>Sales_Details__2[[#This Row],[Total_Amount]]-(Sales_Details__2[[#This Row],[Quantity]]*Sales_Details__2[[#This Row],[Cost]])</f>
        <v>1866.741</v>
      </c>
      <c r="M981" t="str">
        <f t="shared" si="23"/>
        <v>0-5%</v>
      </c>
    </row>
    <row r="982" spans="1:13">
      <c r="A982" t="s">
        <v>2804</v>
      </c>
      <c r="B982" s="2">
        <v>45771</v>
      </c>
      <c r="C982" t="s">
        <v>1032</v>
      </c>
      <c r="D982" t="s">
        <v>1590</v>
      </c>
      <c r="E982" t="s">
        <v>1757</v>
      </c>
      <c r="F982">
        <v>3</v>
      </c>
      <c r="G982">
        <v>614.63</v>
      </c>
      <c r="H982" s="12">
        <v>0.06</v>
      </c>
      <c r="I982" t="s">
        <v>1825</v>
      </c>
      <c r="J982">
        <v>1733.2565999999999</v>
      </c>
      <c r="K982">
        <f>_xlfn.XLOOKUP(Sales_Details__2[[#This Row],[Product_ID]],Prod_ID[Product_ID],Prod_ID[Cost])</f>
        <v>123.46</v>
      </c>
      <c r="L982">
        <f>Sales_Details__2[[#This Row],[Total_Amount]]-(Sales_Details__2[[#This Row],[Quantity]]*Sales_Details__2[[#This Row],[Cost]])</f>
        <v>1362.8766000000001</v>
      </c>
      <c r="M982" t="str">
        <f t="shared" si="23"/>
        <v>6-10%</v>
      </c>
    </row>
    <row r="983" spans="1:13">
      <c r="A983" t="s">
        <v>2805</v>
      </c>
      <c r="B983" s="2">
        <v>45272</v>
      </c>
      <c r="C983" t="s">
        <v>746</v>
      </c>
      <c r="D983" t="s">
        <v>1680</v>
      </c>
      <c r="E983" t="s">
        <v>1782</v>
      </c>
      <c r="F983">
        <v>4</v>
      </c>
      <c r="G983">
        <v>649.52</v>
      </c>
      <c r="H983" s="12">
        <v>0.11</v>
      </c>
      <c r="I983" t="s">
        <v>1823</v>
      </c>
      <c r="J983">
        <v>2312.2912000000001</v>
      </c>
      <c r="K983">
        <f>_xlfn.XLOOKUP(Sales_Details__2[[#This Row],[Product_ID]],Prod_ID[Product_ID],Prod_ID[Cost])</f>
        <v>340.39</v>
      </c>
      <c r="L983">
        <f>Sales_Details__2[[#This Row],[Total_Amount]]-(Sales_Details__2[[#This Row],[Quantity]]*Sales_Details__2[[#This Row],[Cost]])</f>
        <v>950.73120000000017</v>
      </c>
      <c r="M983" t="str">
        <f t="shared" si="23"/>
        <v>11-20%</v>
      </c>
    </row>
    <row r="984" spans="1:13">
      <c r="A984" t="s">
        <v>2806</v>
      </c>
      <c r="B984" s="2">
        <v>45481</v>
      </c>
      <c r="C984" t="s">
        <v>1377</v>
      </c>
      <c r="D984" t="s">
        <v>1718</v>
      </c>
      <c r="E984" t="s">
        <v>1782</v>
      </c>
      <c r="F984">
        <v>2</v>
      </c>
      <c r="G984">
        <v>943.93</v>
      </c>
      <c r="H984" s="12">
        <v>0.22</v>
      </c>
      <c r="I984" t="s">
        <v>1825</v>
      </c>
      <c r="J984">
        <v>1472.5308</v>
      </c>
      <c r="K984">
        <f>_xlfn.XLOOKUP(Sales_Details__2[[#This Row],[Product_ID]],Prod_ID[Product_ID],Prod_ID[Cost])</f>
        <v>119.57</v>
      </c>
      <c r="L984">
        <f>Sales_Details__2[[#This Row],[Total_Amount]]-(Sales_Details__2[[#This Row],[Quantity]]*Sales_Details__2[[#This Row],[Cost]])</f>
        <v>1233.3908000000001</v>
      </c>
      <c r="M984" t="str">
        <f t="shared" si="23"/>
        <v>21-30%</v>
      </c>
    </row>
    <row r="985" spans="1:13">
      <c r="A985" t="s">
        <v>2807</v>
      </c>
      <c r="B985" s="2">
        <v>45228</v>
      </c>
      <c r="C985" t="s">
        <v>550</v>
      </c>
      <c r="D985" t="s">
        <v>1610</v>
      </c>
      <c r="E985" t="s">
        <v>1782</v>
      </c>
      <c r="F985">
        <v>4</v>
      </c>
      <c r="G985">
        <v>538.73</v>
      </c>
      <c r="H985" s="12">
        <v>0.03</v>
      </c>
      <c r="I985" t="s">
        <v>1823</v>
      </c>
      <c r="J985">
        <v>2090.2723999999998</v>
      </c>
      <c r="K985">
        <f>_xlfn.XLOOKUP(Sales_Details__2[[#This Row],[Product_ID]],Prod_ID[Product_ID],Prod_ID[Cost])</f>
        <v>204.39</v>
      </c>
      <c r="L985">
        <f>Sales_Details__2[[#This Row],[Total_Amount]]-(Sales_Details__2[[#This Row],[Quantity]]*Sales_Details__2[[#This Row],[Cost]])</f>
        <v>1272.7123999999999</v>
      </c>
      <c r="M985" t="str">
        <f t="shared" si="23"/>
        <v>0-5%</v>
      </c>
    </row>
    <row r="986" spans="1:13">
      <c r="A986" t="s">
        <v>2808</v>
      </c>
      <c r="B986" s="2">
        <v>45432</v>
      </c>
      <c r="C986" t="s">
        <v>318</v>
      </c>
      <c r="D986" t="s">
        <v>1680</v>
      </c>
      <c r="E986" t="s">
        <v>1782</v>
      </c>
      <c r="F986">
        <v>2</v>
      </c>
      <c r="G986">
        <v>853.93</v>
      </c>
      <c r="H986" s="12">
        <v>0.01</v>
      </c>
      <c r="I986" t="s">
        <v>1825</v>
      </c>
      <c r="J986">
        <v>1690.7814000000001</v>
      </c>
      <c r="K986">
        <f>_xlfn.XLOOKUP(Sales_Details__2[[#This Row],[Product_ID]],Prod_ID[Product_ID],Prod_ID[Cost])</f>
        <v>340.39</v>
      </c>
      <c r="L986">
        <f>Sales_Details__2[[#This Row],[Total_Amount]]-(Sales_Details__2[[#This Row],[Quantity]]*Sales_Details__2[[#This Row],[Cost]])</f>
        <v>1010.0014000000001</v>
      </c>
      <c r="M986" t="str">
        <f t="shared" si="23"/>
        <v>0-5%</v>
      </c>
    </row>
    <row r="987" spans="1:13">
      <c r="A987" t="s">
        <v>2809</v>
      </c>
      <c r="B987" s="2">
        <v>45914</v>
      </c>
      <c r="C987" t="s">
        <v>1510</v>
      </c>
      <c r="D987" t="s">
        <v>1606</v>
      </c>
      <c r="E987" t="s">
        <v>1769</v>
      </c>
      <c r="F987">
        <v>4</v>
      </c>
      <c r="G987">
        <v>465.42</v>
      </c>
      <c r="H987" s="12">
        <v>0.26</v>
      </c>
      <c r="I987" t="s">
        <v>1828</v>
      </c>
      <c r="J987">
        <v>1377.6432</v>
      </c>
      <c r="K987">
        <f>_xlfn.XLOOKUP(Sales_Details__2[[#This Row],[Product_ID]],Prod_ID[Product_ID],Prod_ID[Cost])</f>
        <v>218.48</v>
      </c>
      <c r="L987">
        <f>Sales_Details__2[[#This Row],[Total_Amount]]-(Sales_Details__2[[#This Row],[Quantity]]*Sales_Details__2[[#This Row],[Cost]])</f>
        <v>503.72320000000002</v>
      </c>
      <c r="M987" t="str">
        <f t="shared" si="23"/>
        <v>21-30%</v>
      </c>
    </row>
    <row r="988" spans="1:13">
      <c r="A988" t="s">
        <v>2810</v>
      </c>
      <c r="B988" s="2">
        <v>45758</v>
      </c>
      <c r="C988" t="s">
        <v>208</v>
      </c>
      <c r="D988" t="s">
        <v>1546</v>
      </c>
      <c r="E988" t="s">
        <v>1792</v>
      </c>
      <c r="F988">
        <v>4</v>
      </c>
      <c r="G988">
        <v>880.26</v>
      </c>
      <c r="H988" s="12">
        <v>0.11</v>
      </c>
      <c r="I988" t="s">
        <v>1828</v>
      </c>
      <c r="J988">
        <v>3133.7256000000002</v>
      </c>
      <c r="K988">
        <f>_xlfn.XLOOKUP(Sales_Details__2[[#This Row],[Product_ID]],Prod_ID[Product_ID],Prod_ID[Cost])</f>
        <v>342.56</v>
      </c>
      <c r="L988">
        <f>Sales_Details__2[[#This Row],[Total_Amount]]-(Sales_Details__2[[#This Row],[Quantity]]*Sales_Details__2[[#This Row],[Cost]])</f>
        <v>1763.4856000000002</v>
      </c>
      <c r="M988" t="str">
        <f t="shared" si="23"/>
        <v>11-20%</v>
      </c>
    </row>
    <row r="989" spans="1:13">
      <c r="A989" t="s">
        <v>2811</v>
      </c>
      <c r="B989" s="2">
        <v>45429</v>
      </c>
      <c r="C989" t="s">
        <v>1487</v>
      </c>
      <c r="D989" t="s">
        <v>1650</v>
      </c>
      <c r="E989" t="s">
        <v>1792</v>
      </c>
      <c r="F989">
        <v>3</v>
      </c>
      <c r="G989">
        <v>461.02</v>
      </c>
      <c r="H989" s="12">
        <v>0.28999999999999998</v>
      </c>
      <c r="I989" t="s">
        <v>1825</v>
      </c>
      <c r="J989">
        <v>981.97260000000006</v>
      </c>
      <c r="K989">
        <f>_xlfn.XLOOKUP(Sales_Details__2[[#This Row],[Product_ID]],Prod_ID[Product_ID],Prod_ID[Cost])</f>
        <v>88.49</v>
      </c>
      <c r="L989">
        <f>Sales_Details__2[[#This Row],[Total_Amount]]-(Sales_Details__2[[#This Row],[Quantity]]*Sales_Details__2[[#This Row],[Cost]])</f>
        <v>716.50260000000003</v>
      </c>
      <c r="M989" t="str">
        <f t="shared" si="23"/>
        <v>21-30%</v>
      </c>
    </row>
    <row r="990" spans="1:13">
      <c r="A990" t="s">
        <v>2812</v>
      </c>
      <c r="B990" s="2">
        <v>45578</v>
      </c>
      <c r="C990" t="s">
        <v>110</v>
      </c>
      <c r="D990" t="s">
        <v>1598</v>
      </c>
      <c r="E990" t="s">
        <v>1797</v>
      </c>
      <c r="F990">
        <v>1</v>
      </c>
      <c r="G990">
        <v>531.99</v>
      </c>
      <c r="H990" s="12">
        <v>0.17</v>
      </c>
      <c r="I990" t="s">
        <v>1825</v>
      </c>
      <c r="J990">
        <v>441.55169999999998</v>
      </c>
      <c r="K990">
        <f>_xlfn.XLOOKUP(Sales_Details__2[[#This Row],[Product_ID]],Prod_ID[Product_ID],Prod_ID[Cost])</f>
        <v>174.02</v>
      </c>
      <c r="L990">
        <f>Sales_Details__2[[#This Row],[Total_Amount]]-(Sales_Details__2[[#This Row],[Quantity]]*Sales_Details__2[[#This Row],[Cost]])</f>
        <v>267.5317</v>
      </c>
      <c r="M990" t="str">
        <f t="shared" si="23"/>
        <v>11-20%</v>
      </c>
    </row>
    <row r="991" spans="1:13">
      <c r="A991" t="s">
        <v>2813</v>
      </c>
      <c r="B991" s="2">
        <v>45486</v>
      </c>
      <c r="C991" t="s">
        <v>27</v>
      </c>
      <c r="D991" t="s">
        <v>1642</v>
      </c>
      <c r="E991" t="s">
        <v>1807</v>
      </c>
      <c r="F991">
        <v>2</v>
      </c>
      <c r="G991">
        <v>274.08999999999997</v>
      </c>
      <c r="H991" s="12">
        <v>0.13</v>
      </c>
      <c r="I991" t="s">
        <v>1825</v>
      </c>
      <c r="J991">
        <v>476.91660000000002</v>
      </c>
      <c r="K991">
        <f>_xlfn.XLOOKUP(Sales_Details__2[[#This Row],[Product_ID]],Prod_ID[Product_ID],Prod_ID[Cost])</f>
        <v>241.07499999999999</v>
      </c>
      <c r="L991">
        <f>Sales_Details__2[[#This Row],[Total_Amount]]-(Sales_Details__2[[#This Row],[Quantity]]*Sales_Details__2[[#This Row],[Cost]])</f>
        <v>-5.2333999999999605</v>
      </c>
      <c r="M991" t="str">
        <f t="shared" si="23"/>
        <v>11-20%</v>
      </c>
    </row>
    <row r="992" spans="1:13">
      <c r="A992" t="s">
        <v>2814</v>
      </c>
      <c r="B992" s="2">
        <v>45694</v>
      </c>
      <c r="C992" t="s">
        <v>1371</v>
      </c>
      <c r="D992" t="s">
        <v>1724</v>
      </c>
      <c r="E992" t="s">
        <v>1789</v>
      </c>
      <c r="F992">
        <v>1</v>
      </c>
      <c r="G992">
        <v>66.14</v>
      </c>
      <c r="H992" s="12">
        <v>0.14000000000000001</v>
      </c>
      <c r="I992" t="s">
        <v>1828</v>
      </c>
      <c r="J992">
        <v>56.880400000000002</v>
      </c>
      <c r="K992">
        <f>_xlfn.XLOOKUP(Sales_Details__2[[#This Row],[Product_ID]],Prod_ID[Product_ID],Prod_ID[Cost])</f>
        <v>131.24</v>
      </c>
      <c r="L992">
        <f>Sales_Details__2[[#This Row],[Total_Amount]]-(Sales_Details__2[[#This Row],[Quantity]]*Sales_Details__2[[#This Row],[Cost]])</f>
        <v>-74.3596</v>
      </c>
      <c r="M992" t="str">
        <f t="shared" si="23"/>
        <v>11-20%</v>
      </c>
    </row>
    <row r="993" spans="1:13">
      <c r="A993" t="s">
        <v>2815</v>
      </c>
      <c r="B993" s="2">
        <v>45875</v>
      </c>
      <c r="C993" t="s">
        <v>281</v>
      </c>
      <c r="D993" t="s">
        <v>1588</v>
      </c>
      <c r="E993" t="s">
        <v>1786</v>
      </c>
      <c r="F993">
        <v>3</v>
      </c>
      <c r="G993">
        <v>955.82</v>
      </c>
      <c r="H993" s="12">
        <v>0.16</v>
      </c>
      <c r="I993" t="s">
        <v>1828</v>
      </c>
      <c r="J993">
        <v>2408.6664000000001</v>
      </c>
      <c r="K993">
        <f>_xlfn.XLOOKUP(Sales_Details__2[[#This Row],[Product_ID]],Prod_ID[Product_ID],Prod_ID[Cost])</f>
        <v>131.51</v>
      </c>
      <c r="L993">
        <f>Sales_Details__2[[#This Row],[Total_Amount]]-(Sales_Details__2[[#This Row],[Quantity]]*Sales_Details__2[[#This Row],[Cost]])</f>
        <v>2014.1364000000001</v>
      </c>
      <c r="M993" t="str">
        <f t="shared" si="23"/>
        <v>11-20%</v>
      </c>
    </row>
    <row r="994" spans="1:13">
      <c r="A994" t="s">
        <v>2816</v>
      </c>
      <c r="B994" s="2">
        <v>45432</v>
      </c>
      <c r="C994" t="s">
        <v>1005</v>
      </c>
      <c r="D994" t="s">
        <v>1592</v>
      </c>
      <c r="E994" t="s">
        <v>1794</v>
      </c>
      <c r="F994">
        <v>1</v>
      </c>
      <c r="G994">
        <v>904.92</v>
      </c>
      <c r="H994" s="12">
        <v>0.13</v>
      </c>
      <c r="I994" t="s">
        <v>1823</v>
      </c>
      <c r="J994">
        <v>787.28039999999999</v>
      </c>
      <c r="K994">
        <f>_xlfn.XLOOKUP(Sales_Details__2[[#This Row],[Product_ID]],Prod_ID[Product_ID],Prod_ID[Cost])</f>
        <v>484.62</v>
      </c>
      <c r="L994">
        <f>Sales_Details__2[[#This Row],[Total_Amount]]-(Sales_Details__2[[#This Row],[Quantity]]*Sales_Details__2[[#This Row],[Cost]])</f>
        <v>302.66039999999998</v>
      </c>
      <c r="M994" t="str">
        <f t="shared" si="23"/>
        <v>11-20%</v>
      </c>
    </row>
    <row r="995" spans="1:13">
      <c r="A995" t="s">
        <v>2817</v>
      </c>
      <c r="B995" s="2">
        <v>45575</v>
      </c>
      <c r="C995" t="s">
        <v>8</v>
      </c>
      <c r="D995" t="s">
        <v>1628</v>
      </c>
      <c r="E995" t="s">
        <v>1779</v>
      </c>
      <c r="F995">
        <v>3</v>
      </c>
      <c r="G995">
        <v>490.02</v>
      </c>
      <c r="H995" s="12">
        <v>0.26</v>
      </c>
      <c r="I995" t="s">
        <v>1823</v>
      </c>
      <c r="J995">
        <v>1087.8444</v>
      </c>
      <c r="K995">
        <f>_xlfn.XLOOKUP(Sales_Details__2[[#This Row],[Product_ID]],Prod_ID[Product_ID],Prod_ID[Cost])</f>
        <v>38.520000000000003</v>
      </c>
      <c r="L995">
        <f>Sales_Details__2[[#This Row],[Total_Amount]]-(Sales_Details__2[[#This Row],[Quantity]]*Sales_Details__2[[#This Row],[Cost]])</f>
        <v>972.28440000000001</v>
      </c>
      <c r="M995" t="str">
        <f t="shared" si="23"/>
        <v>21-30%</v>
      </c>
    </row>
    <row r="996" spans="1:13">
      <c r="A996" t="s">
        <v>2818</v>
      </c>
      <c r="B996" s="2">
        <v>45340</v>
      </c>
      <c r="C996" t="s">
        <v>1136</v>
      </c>
      <c r="D996" t="s">
        <v>1586</v>
      </c>
      <c r="E996" t="s">
        <v>1776</v>
      </c>
      <c r="F996">
        <v>2</v>
      </c>
      <c r="G996">
        <v>957.54</v>
      </c>
      <c r="H996" s="12">
        <v>0.1</v>
      </c>
      <c r="I996" t="s">
        <v>1828</v>
      </c>
      <c r="J996">
        <v>1723.5719999999999</v>
      </c>
      <c r="K996">
        <f>_xlfn.XLOOKUP(Sales_Details__2[[#This Row],[Product_ID]],Prod_ID[Product_ID],Prod_ID[Cost])</f>
        <v>21.34</v>
      </c>
      <c r="L996">
        <f>Sales_Details__2[[#This Row],[Total_Amount]]-(Sales_Details__2[[#This Row],[Quantity]]*Sales_Details__2[[#This Row],[Cost]])</f>
        <v>1680.8919999999998</v>
      </c>
      <c r="M996" t="str">
        <f t="shared" si="23"/>
        <v>6-10%</v>
      </c>
    </row>
    <row r="997" spans="1:13">
      <c r="A997" t="s">
        <v>2819</v>
      </c>
      <c r="B997" s="2">
        <v>45926</v>
      </c>
      <c r="C997" t="s">
        <v>1035</v>
      </c>
      <c r="D997" t="s">
        <v>1746</v>
      </c>
      <c r="E997" t="s">
        <v>1797</v>
      </c>
      <c r="F997">
        <v>2</v>
      </c>
      <c r="G997">
        <v>314.39999999999998</v>
      </c>
      <c r="H997" s="12">
        <v>7.0000000000000007E-2</v>
      </c>
      <c r="I997" t="s">
        <v>1825</v>
      </c>
      <c r="J997">
        <v>584.78399999999999</v>
      </c>
      <c r="K997">
        <f>_xlfn.XLOOKUP(Sales_Details__2[[#This Row],[Product_ID]],Prod_ID[Product_ID],Prod_ID[Cost])</f>
        <v>201.41</v>
      </c>
      <c r="L997">
        <f>Sales_Details__2[[#This Row],[Total_Amount]]-(Sales_Details__2[[#This Row],[Quantity]]*Sales_Details__2[[#This Row],[Cost]])</f>
        <v>181.964</v>
      </c>
      <c r="M997" t="str">
        <f t="shared" si="23"/>
        <v>6-10%</v>
      </c>
    </row>
    <row r="998" spans="1:13">
      <c r="A998" t="s">
        <v>2820</v>
      </c>
      <c r="B998" s="2">
        <v>45373</v>
      </c>
      <c r="C998" t="s">
        <v>1229</v>
      </c>
      <c r="D998" t="s">
        <v>1596</v>
      </c>
      <c r="E998" t="s">
        <v>1776</v>
      </c>
      <c r="F998">
        <v>3</v>
      </c>
      <c r="G998">
        <v>480.11</v>
      </c>
      <c r="H998" s="12">
        <v>0.11</v>
      </c>
      <c r="I998" t="s">
        <v>1825</v>
      </c>
      <c r="J998">
        <v>1281.8937000000001</v>
      </c>
      <c r="K998">
        <f>_xlfn.XLOOKUP(Sales_Details__2[[#This Row],[Product_ID]],Prod_ID[Product_ID],Prod_ID[Cost])</f>
        <v>166.06</v>
      </c>
      <c r="L998">
        <f>Sales_Details__2[[#This Row],[Total_Amount]]-(Sales_Details__2[[#This Row],[Quantity]]*Sales_Details__2[[#This Row],[Cost]])</f>
        <v>783.71370000000002</v>
      </c>
      <c r="M998" t="str">
        <f t="shared" si="23"/>
        <v>11-20%</v>
      </c>
    </row>
    <row r="999" spans="1:13">
      <c r="A999" t="s">
        <v>2821</v>
      </c>
      <c r="B999" s="2">
        <v>45579</v>
      </c>
      <c r="C999" t="s">
        <v>1211</v>
      </c>
      <c r="D999" t="s">
        <v>1644</v>
      </c>
      <c r="E999" t="s">
        <v>1776</v>
      </c>
      <c r="F999">
        <v>4</v>
      </c>
      <c r="G999">
        <v>826.55</v>
      </c>
      <c r="H999" s="12">
        <v>0.28000000000000003</v>
      </c>
      <c r="I999" t="s">
        <v>1823</v>
      </c>
      <c r="J999">
        <v>2380.4639999999999</v>
      </c>
      <c r="K999">
        <f>_xlfn.XLOOKUP(Sales_Details__2[[#This Row],[Product_ID]],Prod_ID[Product_ID],Prod_ID[Cost])</f>
        <v>177.98</v>
      </c>
      <c r="L999">
        <f>Sales_Details__2[[#This Row],[Total_Amount]]-(Sales_Details__2[[#This Row],[Quantity]]*Sales_Details__2[[#This Row],[Cost]])</f>
        <v>1668.5439999999999</v>
      </c>
      <c r="M999" t="str">
        <f t="shared" si="23"/>
        <v>21-30%</v>
      </c>
    </row>
    <row r="1000" spans="1:13">
      <c r="A1000" t="s">
        <v>2822</v>
      </c>
      <c r="B1000" s="2">
        <v>45805</v>
      </c>
      <c r="C1000" t="s">
        <v>625</v>
      </c>
      <c r="D1000" t="s">
        <v>1602</v>
      </c>
      <c r="E1000" t="s">
        <v>1766</v>
      </c>
      <c r="F1000">
        <v>3</v>
      </c>
      <c r="G1000">
        <v>530.16999999999996</v>
      </c>
      <c r="H1000" s="12">
        <v>0.18</v>
      </c>
      <c r="I1000" t="s">
        <v>1825</v>
      </c>
      <c r="J1000">
        <v>1304.2182</v>
      </c>
      <c r="K1000">
        <f>_xlfn.XLOOKUP(Sales_Details__2[[#This Row],[Product_ID]],Prod_ID[Product_ID],Prod_ID[Cost])</f>
        <v>219.12333333333333</v>
      </c>
      <c r="L1000">
        <f>Sales_Details__2[[#This Row],[Total_Amount]]-(Sales_Details__2[[#This Row],[Quantity]]*Sales_Details__2[[#This Row],[Cost]])</f>
        <v>646.84820000000002</v>
      </c>
      <c r="M1000" t="str">
        <f t="shared" si="23"/>
        <v>11-20%</v>
      </c>
    </row>
    <row r="1001" spans="1:13">
      <c r="A1001" t="s">
        <v>2823</v>
      </c>
      <c r="B1001" s="2">
        <v>45522</v>
      </c>
      <c r="C1001" t="s">
        <v>1266</v>
      </c>
      <c r="D1001" t="s">
        <v>1616</v>
      </c>
      <c r="E1001" t="s">
        <v>1807</v>
      </c>
      <c r="F1001">
        <v>3</v>
      </c>
      <c r="G1001">
        <v>336.17</v>
      </c>
      <c r="H1001" s="12">
        <v>0.04</v>
      </c>
      <c r="I1001" t="s">
        <v>1828</v>
      </c>
      <c r="J1001">
        <v>968.16959999999995</v>
      </c>
      <c r="K1001">
        <f>_xlfn.XLOOKUP(Sales_Details__2[[#This Row],[Product_ID]],Prod_ID[Product_ID],Prod_ID[Cost])</f>
        <v>419.28</v>
      </c>
      <c r="L1001">
        <f>Sales_Details__2[[#This Row],[Total_Amount]]-(Sales_Details__2[[#This Row],[Quantity]]*Sales_Details__2[[#This Row],[Cost]])</f>
        <v>-289.67039999999997</v>
      </c>
      <c r="M1001" t="str">
        <f t="shared" si="23"/>
        <v>0-5%</v>
      </c>
    </row>
    <row r="1002" spans="1:13">
      <c r="A1002" t="s">
        <v>2824</v>
      </c>
      <c r="B1002" s="2">
        <v>45304</v>
      </c>
      <c r="C1002" t="s">
        <v>1307</v>
      </c>
      <c r="D1002" t="s">
        <v>1710</v>
      </c>
      <c r="E1002" t="s">
        <v>1782</v>
      </c>
      <c r="F1002">
        <v>4</v>
      </c>
      <c r="G1002">
        <v>22.51</v>
      </c>
      <c r="H1002" s="12">
        <v>0.27</v>
      </c>
      <c r="I1002" t="s">
        <v>1825</v>
      </c>
      <c r="J1002">
        <v>65.729200000000006</v>
      </c>
      <c r="K1002">
        <f>_xlfn.XLOOKUP(Sales_Details__2[[#This Row],[Product_ID]],Prod_ID[Product_ID],Prod_ID[Cost])</f>
        <v>285.54000000000002</v>
      </c>
      <c r="L1002">
        <f>Sales_Details__2[[#This Row],[Total_Amount]]-(Sales_Details__2[[#This Row],[Quantity]]*Sales_Details__2[[#This Row],[Cost]])</f>
        <v>-1076.4308000000001</v>
      </c>
      <c r="M1002" t="str">
        <f t="shared" si="23"/>
        <v>21-30%</v>
      </c>
    </row>
    <row r="1003" spans="1:13">
      <c r="A1003" t="s">
        <v>2825</v>
      </c>
      <c r="B1003" s="2">
        <v>45456</v>
      </c>
      <c r="C1003" t="s">
        <v>625</v>
      </c>
      <c r="D1003" t="s">
        <v>1666</v>
      </c>
      <c r="E1003" t="s">
        <v>1761</v>
      </c>
      <c r="F1003">
        <v>2</v>
      </c>
      <c r="G1003">
        <v>909.51</v>
      </c>
      <c r="H1003" s="12">
        <v>0.27</v>
      </c>
      <c r="I1003" t="s">
        <v>1823</v>
      </c>
      <c r="J1003">
        <v>1327.8846000000001</v>
      </c>
      <c r="K1003">
        <f>_xlfn.XLOOKUP(Sales_Details__2[[#This Row],[Product_ID]],Prod_ID[Product_ID],Prod_ID[Cost])</f>
        <v>17.309999999999999</v>
      </c>
      <c r="L1003">
        <f>Sales_Details__2[[#This Row],[Total_Amount]]-(Sales_Details__2[[#This Row],[Quantity]]*Sales_Details__2[[#This Row],[Cost]])</f>
        <v>1293.2646000000002</v>
      </c>
      <c r="M1003" t="str">
        <f t="shared" si="23"/>
        <v>21-30%</v>
      </c>
    </row>
    <row r="1004" spans="1:13">
      <c r="A1004" t="s">
        <v>2826</v>
      </c>
      <c r="B1004" s="2">
        <v>45776</v>
      </c>
      <c r="C1004" t="s">
        <v>198</v>
      </c>
      <c r="D1004" t="s">
        <v>1686</v>
      </c>
      <c r="E1004" t="s">
        <v>1799</v>
      </c>
      <c r="F1004">
        <v>4</v>
      </c>
      <c r="G1004">
        <v>593.84</v>
      </c>
      <c r="H1004" s="12">
        <v>0.24</v>
      </c>
      <c r="I1004" t="s">
        <v>1825</v>
      </c>
      <c r="J1004">
        <v>1805.2736</v>
      </c>
      <c r="K1004">
        <f>_xlfn.XLOOKUP(Sales_Details__2[[#This Row],[Product_ID]],Prod_ID[Product_ID],Prod_ID[Cost])</f>
        <v>218.22</v>
      </c>
      <c r="L1004">
        <f>Sales_Details__2[[#This Row],[Total_Amount]]-(Sales_Details__2[[#This Row],[Quantity]]*Sales_Details__2[[#This Row],[Cost]])</f>
        <v>932.39359999999999</v>
      </c>
      <c r="M1004" t="str">
        <f t="shared" si="23"/>
        <v>21-30%</v>
      </c>
    </row>
    <row r="1005" spans="1:13">
      <c r="A1005" t="s">
        <v>2827</v>
      </c>
      <c r="B1005" s="2">
        <v>45566</v>
      </c>
      <c r="C1005" t="s">
        <v>384</v>
      </c>
      <c r="D1005" t="s">
        <v>1694</v>
      </c>
      <c r="E1005" t="s">
        <v>1789</v>
      </c>
      <c r="F1005">
        <v>3</v>
      </c>
      <c r="G1005">
        <v>909.11</v>
      </c>
      <c r="H1005" s="12">
        <v>0.23</v>
      </c>
      <c r="I1005" t="s">
        <v>1828</v>
      </c>
      <c r="J1005">
        <v>2100.0441000000001</v>
      </c>
      <c r="K1005">
        <f>_xlfn.XLOOKUP(Sales_Details__2[[#This Row],[Product_ID]],Prod_ID[Product_ID],Prod_ID[Cost])</f>
        <v>107.06</v>
      </c>
      <c r="L1005">
        <f>Sales_Details__2[[#This Row],[Total_Amount]]-(Sales_Details__2[[#This Row],[Quantity]]*Sales_Details__2[[#This Row],[Cost]])</f>
        <v>1778.8641</v>
      </c>
      <c r="M1005" t="str">
        <f t="shared" si="23"/>
        <v>21-30%</v>
      </c>
    </row>
    <row r="1006" spans="1:13">
      <c r="A1006" t="s">
        <v>2828</v>
      </c>
      <c r="B1006" s="2">
        <v>45542</v>
      </c>
      <c r="C1006" t="s">
        <v>1243</v>
      </c>
      <c r="D1006" t="s">
        <v>1596</v>
      </c>
      <c r="E1006" t="s">
        <v>1757</v>
      </c>
      <c r="F1006">
        <v>4</v>
      </c>
      <c r="G1006">
        <v>996.85</v>
      </c>
      <c r="H1006" s="12">
        <v>0.24</v>
      </c>
      <c r="I1006" t="s">
        <v>1825</v>
      </c>
      <c r="J1006">
        <v>3030.424</v>
      </c>
      <c r="K1006">
        <f>_xlfn.XLOOKUP(Sales_Details__2[[#This Row],[Product_ID]],Prod_ID[Product_ID],Prod_ID[Cost])</f>
        <v>166.06</v>
      </c>
      <c r="L1006">
        <f>Sales_Details__2[[#This Row],[Total_Amount]]-(Sales_Details__2[[#This Row],[Quantity]]*Sales_Details__2[[#This Row],[Cost]])</f>
        <v>2366.1840000000002</v>
      </c>
      <c r="M1006" t="str">
        <f t="shared" si="23"/>
        <v>21-30%</v>
      </c>
    </row>
    <row r="1007" spans="1:13">
      <c r="A1007" t="s">
        <v>2829</v>
      </c>
      <c r="B1007" s="2">
        <v>45834</v>
      </c>
      <c r="C1007" t="s">
        <v>948</v>
      </c>
      <c r="D1007" t="s">
        <v>1543</v>
      </c>
      <c r="E1007" t="s">
        <v>1807</v>
      </c>
      <c r="F1007">
        <v>1</v>
      </c>
      <c r="G1007">
        <v>522.69000000000005</v>
      </c>
      <c r="H1007" s="12">
        <v>0.06</v>
      </c>
      <c r="I1007" t="s">
        <v>1828</v>
      </c>
      <c r="J1007">
        <v>491.32859999999999</v>
      </c>
      <c r="K1007">
        <f>_xlfn.XLOOKUP(Sales_Details__2[[#This Row],[Product_ID]],Prod_ID[Product_ID],Prod_ID[Cost])</f>
        <v>112.42</v>
      </c>
      <c r="L1007">
        <f>Sales_Details__2[[#This Row],[Total_Amount]]-(Sales_Details__2[[#This Row],[Quantity]]*Sales_Details__2[[#This Row],[Cost]])</f>
        <v>378.90859999999998</v>
      </c>
      <c r="M1007" t="str">
        <f t="shared" si="23"/>
        <v>6-10%</v>
      </c>
    </row>
    <row r="1008" spans="1:13">
      <c r="A1008" t="s">
        <v>2830</v>
      </c>
      <c r="B1008" s="2">
        <v>45405</v>
      </c>
      <c r="C1008" t="s">
        <v>637</v>
      </c>
      <c r="D1008" t="s">
        <v>1656</v>
      </c>
      <c r="E1008" t="s">
        <v>1766</v>
      </c>
      <c r="F1008">
        <v>3</v>
      </c>
      <c r="G1008">
        <v>261.05</v>
      </c>
      <c r="H1008" s="12">
        <v>0.12</v>
      </c>
      <c r="I1008" t="s">
        <v>1825</v>
      </c>
      <c r="J1008">
        <v>689.17200000000003</v>
      </c>
      <c r="K1008">
        <f>_xlfn.XLOOKUP(Sales_Details__2[[#This Row],[Product_ID]],Prod_ID[Product_ID],Prod_ID[Cost])</f>
        <v>434.84</v>
      </c>
      <c r="L1008">
        <f>Sales_Details__2[[#This Row],[Total_Amount]]-(Sales_Details__2[[#This Row],[Quantity]]*Sales_Details__2[[#This Row],[Cost]])</f>
        <v>-615.34799999999996</v>
      </c>
      <c r="M1008" t="str">
        <f t="shared" si="23"/>
        <v>11-20%</v>
      </c>
    </row>
    <row r="1009" spans="1:13">
      <c r="A1009" t="s">
        <v>2831</v>
      </c>
      <c r="B1009" s="2">
        <v>45918</v>
      </c>
      <c r="C1009" t="s">
        <v>314</v>
      </c>
      <c r="D1009" t="s">
        <v>1594</v>
      </c>
      <c r="E1009" t="s">
        <v>1807</v>
      </c>
      <c r="F1009">
        <v>3</v>
      </c>
      <c r="G1009">
        <v>644.73</v>
      </c>
      <c r="H1009" s="12">
        <v>0.01</v>
      </c>
      <c r="I1009" t="s">
        <v>1828</v>
      </c>
      <c r="J1009">
        <v>1914.8480999999999</v>
      </c>
      <c r="K1009">
        <f>_xlfn.XLOOKUP(Sales_Details__2[[#This Row],[Product_ID]],Prod_ID[Product_ID],Prod_ID[Cost])</f>
        <v>282.995</v>
      </c>
      <c r="L1009">
        <f>Sales_Details__2[[#This Row],[Total_Amount]]-(Sales_Details__2[[#This Row],[Quantity]]*Sales_Details__2[[#This Row],[Cost]])</f>
        <v>1065.8631</v>
      </c>
      <c r="M1009" t="str">
        <f t="shared" si="23"/>
        <v>0-5%</v>
      </c>
    </row>
    <row r="1010" spans="1:13">
      <c r="A1010" t="s">
        <v>2832</v>
      </c>
      <c r="B1010" s="2">
        <v>45217</v>
      </c>
      <c r="C1010" t="s">
        <v>648</v>
      </c>
      <c r="D1010" t="s">
        <v>1698</v>
      </c>
      <c r="E1010" t="s">
        <v>1761</v>
      </c>
      <c r="F1010">
        <v>2</v>
      </c>
      <c r="G1010">
        <v>541.52</v>
      </c>
      <c r="H1010" s="12">
        <v>0.26</v>
      </c>
      <c r="I1010" t="s">
        <v>1825</v>
      </c>
      <c r="J1010">
        <v>801.44960000000003</v>
      </c>
      <c r="K1010">
        <f>_xlfn.XLOOKUP(Sales_Details__2[[#This Row],[Product_ID]],Prod_ID[Product_ID],Prod_ID[Cost])</f>
        <v>158.13999999999999</v>
      </c>
      <c r="L1010">
        <f>Sales_Details__2[[#This Row],[Total_Amount]]-(Sales_Details__2[[#This Row],[Quantity]]*Sales_Details__2[[#This Row],[Cost]])</f>
        <v>485.16960000000006</v>
      </c>
      <c r="M1010" t="str">
        <f t="shared" si="23"/>
        <v>21-30%</v>
      </c>
    </row>
    <row r="1011" spans="1:13">
      <c r="A1011" t="s">
        <v>2833</v>
      </c>
      <c r="B1011" s="2">
        <v>45259</v>
      </c>
      <c r="C1011" t="s">
        <v>1322</v>
      </c>
      <c r="D1011" t="s">
        <v>1674</v>
      </c>
      <c r="E1011" t="s">
        <v>1789</v>
      </c>
      <c r="F1011">
        <v>1</v>
      </c>
      <c r="G1011">
        <v>395.18</v>
      </c>
      <c r="H1011" s="12">
        <v>0.09</v>
      </c>
      <c r="I1011" t="s">
        <v>1825</v>
      </c>
      <c r="J1011">
        <v>359.61380000000003</v>
      </c>
      <c r="K1011">
        <f>_xlfn.XLOOKUP(Sales_Details__2[[#This Row],[Product_ID]],Prod_ID[Product_ID],Prod_ID[Cost])</f>
        <v>266.86</v>
      </c>
      <c r="L1011">
        <f>Sales_Details__2[[#This Row],[Total_Amount]]-(Sales_Details__2[[#This Row],[Quantity]]*Sales_Details__2[[#This Row],[Cost]])</f>
        <v>92.753800000000012</v>
      </c>
      <c r="M1011" t="str">
        <f t="shared" si="23"/>
        <v>6-10%</v>
      </c>
    </row>
    <row r="1012" spans="1:13">
      <c r="A1012" t="s">
        <v>2834</v>
      </c>
      <c r="B1012" s="2">
        <v>45740</v>
      </c>
      <c r="C1012" t="s">
        <v>356</v>
      </c>
      <c r="D1012" t="s">
        <v>1562</v>
      </c>
      <c r="E1012" t="s">
        <v>1782</v>
      </c>
      <c r="F1012">
        <v>4</v>
      </c>
      <c r="G1012">
        <v>56.37</v>
      </c>
      <c r="H1012" s="12">
        <v>0.17</v>
      </c>
      <c r="I1012" t="s">
        <v>1823</v>
      </c>
      <c r="J1012">
        <v>187.14840000000001</v>
      </c>
      <c r="K1012">
        <f>_xlfn.XLOOKUP(Sales_Details__2[[#This Row],[Product_ID]],Prod_ID[Product_ID],Prod_ID[Cost])</f>
        <v>439.07</v>
      </c>
      <c r="L1012">
        <f>Sales_Details__2[[#This Row],[Total_Amount]]-(Sales_Details__2[[#This Row],[Quantity]]*Sales_Details__2[[#This Row],[Cost]])</f>
        <v>-1569.1315999999999</v>
      </c>
      <c r="M1012" t="str">
        <f t="shared" si="23"/>
        <v>11-20%</v>
      </c>
    </row>
    <row r="1013" spans="1:13">
      <c r="A1013" t="s">
        <v>2835</v>
      </c>
      <c r="B1013" s="2">
        <v>45908</v>
      </c>
      <c r="C1013" t="s">
        <v>681</v>
      </c>
      <c r="D1013" t="s">
        <v>1706</v>
      </c>
      <c r="E1013" t="s">
        <v>1786</v>
      </c>
      <c r="F1013">
        <v>4</v>
      </c>
      <c r="G1013">
        <v>202.59</v>
      </c>
      <c r="H1013" s="12">
        <v>0.06</v>
      </c>
      <c r="I1013" t="s">
        <v>1828</v>
      </c>
      <c r="J1013">
        <v>761.73839999999996</v>
      </c>
      <c r="K1013">
        <f>_xlfn.XLOOKUP(Sales_Details__2[[#This Row],[Product_ID]],Prod_ID[Product_ID],Prod_ID[Cost])</f>
        <v>228.53</v>
      </c>
      <c r="L1013">
        <f>Sales_Details__2[[#This Row],[Total_Amount]]-(Sales_Details__2[[#This Row],[Quantity]]*Sales_Details__2[[#This Row],[Cost]])</f>
        <v>-152.38160000000005</v>
      </c>
      <c r="M1013" t="str">
        <f t="shared" si="23"/>
        <v>6-10%</v>
      </c>
    </row>
    <row r="1014" spans="1:13">
      <c r="A1014" t="s">
        <v>2836</v>
      </c>
      <c r="B1014" s="2">
        <v>45601</v>
      </c>
      <c r="C1014" t="s">
        <v>27</v>
      </c>
      <c r="D1014" t="s">
        <v>1710</v>
      </c>
      <c r="E1014" t="s">
        <v>1773</v>
      </c>
      <c r="F1014">
        <v>2</v>
      </c>
      <c r="G1014">
        <v>358.36</v>
      </c>
      <c r="H1014" s="12">
        <v>0.05</v>
      </c>
      <c r="I1014" t="s">
        <v>1825</v>
      </c>
      <c r="J1014">
        <v>680.88400000000001</v>
      </c>
      <c r="K1014">
        <f>_xlfn.XLOOKUP(Sales_Details__2[[#This Row],[Product_ID]],Prod_ID[Product_ID],Prod_ID[Cost])</f>
        <v>285.54000000000002</v>
      </c>
      <c r="L1014">
        <f>Sales_Details__2[[#This Row],[Total_Amount]]-(Sales_Details__2[[#This Row],[Quantity]]*Sales_Details__2[[#This Row],[Cost]])</f>
        <v>109.80399999999997</v>
      </c>
      <c r="M1014" t="str">
        <f t="shared" si="23"/>
        <v>0-5%</v>
      </c>
    </row>
    <row r="1015" spans="1:13">
      <c r="A1015" t="s">
        <v>2837</v>
      </c>
      <c r="B1015" s="2">
        <v>45535</v>
      </c>
      <c r="C1015" t="s">
        <v>264</v>
      </c>
      <c r="D1015" t="s">
        <v>1622</v>
      </c>
      <c r="E1015" t="s">
        <v>1810</v>
      </c>
      <c r="F1015">
        <v>4</v>
      </c>
      <c r="G1015">
        <v>85.62</v>
      </c>
      <c r="H1015" s="12">
        <v>0.28000000000000003</v>
      </c>
      <c r="I1015" t="s">
        <v>1828</v>
      </c>
      <c r="J1015">
        <v>246.5856</v>
      </c>
      <c r="K1015">
        <f>_xlfn.XLOOKUP(Sales_Details__2[[#This Row],[Product_ID]],Prod_ID[Product_ID],Prod_ID[Cost])</f>
        <v>353.47</v>
      </c>
      <c r="L1015">
        <f>Sales_Details__2[[#This Row],[Total_Amount]]-(Sales_Details__2[[#This Row],[Quantity]]*Sales_Details__2[[#This Row],[Cost]])</f>
        <v>-1167.2944000000002</v>
      </c>
      <c r="M1015" t="str">
        <f t="shared" si="23"/>
        <v>21-30%</v>
      </c>
    </row>
    <row r="1016" spans="1:13">
      <c r="A1016" t="s">
        <v>2838</v>
      </c>
      <c r="B1016" s="2">
        <v>45459</v>
      </c>
      <c r="C1016" t="s">
        <v>610</v>
      </c>
      <c r="D1016" t="s">
        <v>1560</v>
      </c>
      <c r="E1016" t="s">
        <v>1807</v>
      </c>
      <c r="F1016">
        <v>4</v>
      </c>
      <c r="G1016">
        <v>929.26</v>
      </c>
      <c r="H1016" s="12">
        <v>0.23</v>
      </c>
      <c r="I1016" t="s">
        <v>1825</v>
      </c>
      <c r="J1016">
        <v>2862.1208000000001</v>
      </c>
      <c r="K1016">
        <f>_xlfn.XLOOKUP(Sales_Details__2[[#This Row],[Product_ID]],Prod_ID[Product_ID],Prod_ID[Cost])</f>
        <v>218.86</v>
      </c>
      <c r="L1016">
        <f>Sales_Details__2[[#This Row],[Total_Amount]]-(Sales_Details__2[[#This Row],[Quantity]]*Sales_Details__2[[#This Row],[Cost]])</f>
        <v>1986.6808000000001</v>
      </c>
      <c r="M1016" t="str">
        <f t="shared" si="23"/>
        <v>21-30%</v>
      </c>
    </row>
    <row r="1017" spans="1:13">
      <c r="A1017" t="s">
        <v>2839</v>
      </c>
      <c r="B1017" s="2">
        <v>45681</v>
      </c>
      <c r="C1017" t="s">
        <v>975</v>
      </c>
      <c r="D1017" t="s">
        <v>1668</v>
      </c>
      <c r="E1017" t="s">
        <v>1797</v>
      </c>
      <c r="F1017">
        <v>2</v>
      </c>
      <c r="G1017">
        <v>92.64</v>
      </c>
      <c r="H1017" s="12">
        <v>0.14000000000000001</v>
      </c>
      <c r="I1017" t="s">
        <v>1828</v>
      </c>
      <c r="J1017">
        <v>159.3408</v>
      </c>
      <c r="K1017">
        <f>_xlfn.XLOOKUP(Sales_Details__2[[#This Row],[Product_ID]],Prod_ID[Product_ID],Prod_ID[Cost])</f>
        <v>482.75</v>
      </c>
      <c r="L1017">
        <f>Sales_Details__2[[#This Row],[Total_Amount]]-(Sales_Details__2[[#This Row],[Quantity]]*Sales_Details__2[[#This Row],[Cost]])</f>
        <v>-806.15920000000006</v>
      </c>
      <c r="M1017" t="str">
        <f t="shared" si="23"/>
        <v>11-20%</v>
      </c>
    </row>
    <row r="1018" spans="1:13">
      <c r="A1018" t="s">
        <v>2840</v>
      </c>
      <c r="B1018" s="2">
        <v>45725</v>
      </c>
      <c r="C1018" t="s">
        <v>794</v>
      </c>
      <c r="D1018" t="s">
        <v>1672</v>
      </c>
      <c r="E1018" t="s">
        <v>1769</v>
      </c>
      <c r="F1018">
        <v>4</v>
      </c>
      <c r="G1018">
        <v>139.05000000000001</v>
      </c>
      <c r="H1018" s="12">
        <v>0.28999999999999998</v>
      </c>
      <c r="I1018" t="s">
        <v>1828</v>
      </c>
      <c r="J1018">
        <v>394.90199999999999</v>
      </c>
      <c r="K1018">
        <f>_xlfn.XLOOKUP(Sales_Details__2[[#This Row],[Product_ID]],Prod_ID[Product_ID],Prod_ID[Cost])</f>
        <v>86.42</v>
      </c>
      <c r="L1018">
        <f>Sales_Details__2[[#This Row],[Total_Amount]]-(Sales_Details__2[[#This Row],[Quantity]]*Sales_Details__2[[#This Row],[Cost]])</f>
        <v>49.22199999999998</v>
      </c>
      <c r="M1018" t="str">
        <f t="shared" si="23"/>
        <v>21-30%</v>
      </c>
    </row>
    <row r="1019" spans="1:13">
      <c r="A1019" t="s">
        <v>2841</v>
      </c>
      <c r="B1019" s="2">
        <v>45461</v>
      </c>
      <c r="C1019" t="s">
        <v>475</v>
      </c>
      <c r="D1019" t="s">
        <v>1654</v>
      </c>
      <c r="E1019" t="s">
        <v>1769</v>
      </c>
      <c r="F1019">
        <v>3</v>
      </c>
      <c r="G1019">
        <v>155.87</v>
      </c>
      <c r="H1019" s="12">
        <v>0.03</v>
      </c>
      <c r="I1019" t="s">
        <v>1828</v>
      </c>
      <c r="J1019">
        <v>453.58170000000001</v>
      </c>
      <c r="K1019">
        <f>_xlfn.XLOOKUP(Sales_Details__2[[#This Row],[Product_ID]],Prod_ID[Product_ID],Prod_ID[Cost])</f>
        <v>386.56</v>
      </c>
      <c r="L1019">
        <f>Sales_Details__2[[#This Row],[Total_Amount]]-(Sales_Details__2[[#This Row],[Quantity]]*Sales_Details__2[[#This Row],[Cost]])</f>
        <v>-706.09830000000011</v>
      </c>
      <c r="M1019" t="str">
        <f t="shared" si="23"/>
        <v>0-5%</v>
      </c>
    </row>
    <row r="1020" spans="1:13">
      <c r="A1020" t="s">
        <v>2842</v>
      </c>
      <c r="B1020" s="2">
        <v>45837</v>
      </c>
      <c r="C1020" t="s">
        <v>1368</v>
      </c>
      <c r="D1020" t="s">
        <v>1616</v>
      </c>
      <c r="E1020" t="s">
        <v>1804</v>
      </c>
      <c r="F1020">
        <v>4</v>
      </c>
      <c r="G1020">
        <v>115.42</v>
      </c>
      <c r="H1020" s="12">
        <v>0.03</v>
      </c>
      <c r="I1020" t="s">
        <v>1828</v>
      </c>
      <c r="J1020">
        <v>447.82960000000003</v>
      </c>
      <c r="K1020">
        <f>_xlfn.XLOOKUP(Sales_Details__2[[#This Row],[Product_ID]],Prod_ID[Product_ID],Prod_ID[Cost])</f>
        <v>419.28</v>
      </c>
      <c r="L1020">
        <f>Sales_Details__2[[#This Row],[Total_Amount]]-(Sales_Details__2[[#This Row],[Quantity]]*Sales_Details__2[[#This Row],[Cost]])</f>
        <v>-1229.2903999999999</v>
      </c>
      <c r="M1020" t="str">
        <f t="shared" si="23"/>
        <v>0-5%</v>
      </c>
    </row>
    <row r="1021" spans="1:13">
      <c r="A1021" t="s">
        <v>2843</v>
      </c>
      <c r="B1021" s="2">
        <v>45823</v>
      </c>
      <c r="C1021" t="s">
        <v>422</v>
      </c>
      <c r="D1021" t="s">
        <v>1652</v>
      </c>
      <c r="E1021" t="s">
        <v>1776</v>
      </c>
      <c r="F1021">
        <v>3</v>
      </c>
      <c r="G1021">
        <v>593.62</v>
      </c>
      <c r="H1021" s="12">
        <v>0.08</v>
      </c>
      <c r="I1021" t="s">
        <v>1823</v>
      </c>
      <c r="J1021">
        <v>1638.3912</v>
      </c>
      <c r="K1021">
        <f>_xlfn.XLOOKUP(Sales_Details__2[[#This Row],[Product_ID]],Prod_ID[Product_ID],Prod_ID[Cost])</f>
        <v>212.26</v>
      </c>
      <c r="L1021">
        <f>Sales_Details__2[[#This Row],[Total_Amount]]-(Sales_Details__2[[#This Row],[Quantity]]*Sales_Details__2[[#This Row],[Cost]])</f>
        <v>1001.6112000000001</v>
      </c>
      <c r="M1021" t="str">
        <f t="shared" si="23"/>
        <v>6-10%</v>
      </c>
    </row>
    <row r="1022" spans="1:13">
      <c r="A1022" t="s">
        <v>2844</v>
      </c>
      <c r="B1022" s="2">
        <v>45733</v>
      </c>
      <c r="C1022" t="s">
        <v>1107</v>
      </c>
      <c r="D1022" t="s">
        <v>1638</v>
      </c>
      <c r="E1022" t="s">
        <v>1769</v>
      </c>
      <c r="F1022">
        <v>2</v>
      </c>
      <c r="G1022">
        <v>825.04</v>
      </c>
      <c r="H1022" s="12">
        <v>0.2</v>
      </c>
      <c r="I1022" t="s">
        <v>1823</v>
      </c>
      <c r="J1022">
        <v>1320.0640000000001</v>
      </c>
      <c r="K1022">
        <f>_xlfn.XLOOKUP(Sales_Details__2[[#This Row],[Product_ID]],Prod_ID[Product_ID],Prod_ID[Cost])</f>
        <v>318.91000000000003</v>
      </c>
      <c r="L1022">
        <f>Sales_Details__2[[#This Row],[Total_Amount]]-(Sales_Details__2[[#This Row],[Quantity]]*Sales_Details__2[[#This Row],[Cost]])</f>
        <v>682.24400000000003</v>
      </c>
      <c r="M1022" t="str">
        <f t="shared" si="23"/>
        <v>11-20%</v>
      </c>
    </row>
    <row r="1023" spans="1:13">
      <c r="A1023" t="s">
        <v>2845</v>
      </c>
      <c r="B1023" s="2">
        <v>45322</v>
      </c>
      <c r="C1023" t="s">
        <v>1431</v>
      </c>
      <c r="D1023" t="s">
        <v>1598</v>
      </c>
      <c r="E1023" t="s">
        <v>1797</v>
      </c>
      <c r="F1023">
        <v>1</v>
      </c>
      <c r="G1023">
        <v>963.76</v>
      </c>
      <c r="H1023" s="12">
        <v>0.14000000000000001</v>
      </c>
      <c r="I1023" t="s">
        <v>1825</v>
      </c>
      <c r="J1023">
        <v>828.83360000000005</v>
      </c>
      <c r="K1023">
        <f>_xlfn.XLOOKUP(Sales_Details__2[[#This Row],[Product_ID]],Prod_ID[Product_ID],Prod_ID[Cost])</f>
        <v>174.02</v>
      </c>
      <c r="L1023">
        <f>Sales_Details__2[[#This Row],[Total_Amount]]-(Sales_Details__2[[#This Row],[Quantity]]*Sales_Details__2[[#This Row],[Cost]])</f>
        <v>654.81360000000006</v>
      </c>
      <c r="M1023" t="str">
        <f t="shared" si="23"/>
        <v>11-20%</v>
      </c>
    </row>
    <row r="1024" spans="1:13">
      <c r="A1024" t="s">
        <v>2846</v>
      </c>
      <c r="B1024" s="2">
        <v>45415</v>
      </c>
      <c r="C1024" t="s">
        <v>926</v>
      </c>
      <c r="D1024" t="s">
        <v>1658</v>
      </c>
      <c r="E1024" t="s">
        <v>1776</v>
      </c>
      <c r="F1024">
        <v>1</v>
      </c>
      <c r="G1024">
        <v>238.24</v>
      </c>
      <c r="H1024" s="12">
        <v>0.12</v>
      </c>
      <c r="I1024" t="s">
        <v>1825</v>
      </c>
      <c r="J1024">
        <v>209.65119999999999</v>
      </c>
      <c r="K1024">
        <f>_xlfn.XLOOKUP(Sales_Details__2[[#This Row],[Product_ID]],Prod_ID[Product_ID],Prod_ID[Cost])</f>
        <v>81.75</v>
      </c>
      <c r="L1024">
        <f>Sales_Details__2[[#This Row],[Total_Amount]]-(Sales_Details__2[[#This Row],[Quantity]]*Sales_Details__2[[#This Row],[Cost]])</f>
        <v>127.90119999999999</v>
      </c>
      <c r="M1024" t="str">
        <f t="shared" si="23"/>
        <v>11-20%</v>
      </c>
    </row>
    <row r="1025" spans="1:13">
      <c r="A1025" t="s">
        <v>2847</v>
      </c>
      <c r="B1025" s="2">
        <v>45644</v>
      </c>
      <c r="C1025" t="s">
        <v>1411</v>
      </c>
      <c r="D1025" t="s">
        <v>1712</v>
      </c>
      <c r="E1025" t="s">
        <v>1804</v>
      </c>
      <c r="F1025">
        <v>1</v>
      </c>
      <c r="G1025">
        <v>756.63</v>
      </c>
      <c r="H1025" s="12">
        <v>0.04</v>
      </c>
      <c r="I1025" t="s">
        <v>1825</v>
      </c>
      <c r="J1025">
        <v>726.36479999999995</v>
      </c>
      <c r="K1025">
        <f>_xlfn.XLOOKUP(Sales_Details__2[[#This Row],[Product_ID]],Prod_ID[Product_ID],Prod_ID[Cost])</f>
        <v>152.91999999999999</v>
      </c>
      <c r="L1025">
        <f>Sales_Details__2[[#This Row],[Total_Amount]]-(Sales_Details__2[[#This Row],[Quantity]]*Sales_Details__2[[#This Row],[Cost]])</f>
        <v>573.44479999999999</v>
      </c>
      <c r="M1025" t="str">
        <f t="shared" si="23"/>
        <v>0-5%</v>
      </c>
    </row>
    <row r="1026" spans="1:13">
      <c r="A1026" t="s">
        <v>2848</v>
      </c>
      <c r="B1026" s="2">
        <v>45845</v>
      </c>
      <c r="C1026" t="s">
        <v>85</v>
      </c>
      <c r="D1026" t="s">
        <v>1734</v>
      </c>
      <c r="E1026" t="s">
        <v>1779</v>
      </c>
      <c r="F1026">
        <v>3</v>
      </c>
      <c r="G1026">
        <v>159.76</v>
      </c>
      <c r="H1026" s="12">
        <v>0.22</v>
      </c>
      <c r="I1026" t="s">
        <v>1823</v>
      </c>
      <c r="J1026">
        <v>373.83839999999998</v>
      </c>
      <c r="K1026">
        <f>_xlfn.XLOOKUP(Sales_Details__2[[#This Row],[Product_ID]],Prod_ID[Product_ID],Prod_ID[Cost])</f>
        <v>377.52</v>
      </c>
      <c r="L1026">
        <f>Sales_Details__2[[#This Row],[Total_Amount]]-(Sales_Details__2[[#This Row],[Quantity]]*Sales_Details__2[[#This Row],[Cost]])</f>
        <v>-758.72159999999997</v>
      </c>
      <c r="M1026" t="str">
        <f t="shared" si="23"/>
        <v>21-30%</v>
      </c>
    </row>
    <row r="1027" spans="1:13">
      <c r="A1027" t="s">
        <v>2849</v>
      </c>
      <c r="B1027" s="2">
        <v>45354</v>
      </c>
      <c r="C1027" t="s">
        <v>1151</v>
      </c>
      <c r="D1027" t="s">
        <v>1738</v>
      </c>
      <c r="E1027" t="s">
        <v>1782</v>
      </c>
      <c r="F1027">
        <v>1</v>
      </c>
      <c r="G1027">
        <v>329.94</v>
      </c>
      <c r="H1027" s="12">
        <v>0.14000000000000001</v>
      </c>
      <c r="I1027" t="s">
        <v>1828</v>
      </c>
      <c r="J1027">
        <v>283.7484</v>
      </c>
      <c r="K1027">
        <f>_xlfn.XLOOKUP(Sales_Details__2[[#This Row],[Product_ID]],Prod_ID[Product_ID],Prod_ID[Cost])</f>
        <v>60.65</v>
      </c>
      <c r="L1027">
        <f>Sales_Details__2[[#This Row],[Total_Amount]]-(Sales_Details__2[[#This Row],[Quantity]]*Sales_Details__2[[#This Row],[Cost]])</f>
        <v>223.0984</v>
      </c>
      <c r="M1027" t="str">
        <f t="shared" si="23"/>
        <v>11-20%</v>
      </c>
    </row>
    <row r="1028" spans="1:13">
      <c r="A1028" t="s">
        <v>2850</v>
      </c>
      <c r="B1028" s="2">
        <v>45720</v>
      </c>
      <c r="C1028" t="s">
        <v>224</v>
      </c>
      <c r="D1028" t="s">
        <v>1582</v>
      </c>
      <c r="E1028" t="s">
        <v>1782</v>
      </c>
      <c r="F1028">
        <v>1</v>
      </c>
      <c r="G1028">
        <v>234.06</v>
      </c>
      <c r="H1028" s="12">
        <v>0.11</v>
      </c>
      <c r="I1028" t="s">
        <v>1825</v>
      </c>
      <c r="J1028">
        <v>208.3134</v>
      </c>
      <c r="K1028">
        <f>_xlfn.XLOOKUP(Sales_Details__2[[#This Row],[Product_ID]],Prod_ID[Product_ID],Prod_ID[Cost])</f>
        <v>144.53</v>
      </c>
      <c r="L1028">
        <f>Sales_Details__2[[#This Row],[Total_Amount]]-(Sales_Details__2[[#This Row],[Quantity]]*Sales_Details__2[[#This Row],[Cost]])</f>
        <v>63.7834</v>
      </c>
      <c r="M1028" t="str">
        <f t="shared" ref="M1028:M1091" si="24">IF(H1028&lt;=0.05,"0-5%",IF(H1028&lt;=0.1,"6-10%",IF(H1028&lt;=0.2,"11-20%","21-30%")))</f>
        <v>11-20%</v>
      </c>
    </row>
    <row r="1029" spans="1:13">
      <c r="A1029" t="s">
        <v>2851</v>
      </c>
      <c r="B1029" s="2">
        <v>45278</v>
      </c>
      <c r="C1029" t="s">
        <v>999</v>
      </c>
      <c r="D1029" t="s">
        <v>1710</v>
      </c>
      <c r="E1029" t="s">
        <v>1752</v>
      </c>
      <c r="F1029">
        <v>2</v>
      </c>
      <c r="G1029">
        <v>773.75</v>
      </c>
      <c r="H1029" s="12">
        <v>0.16</v>
      </c>
      <c r="I1029" t="s">
        <v>1825</v>
      </c>
      <c r="J1029">
        <v>1299.9000000000001</v>
      </c>
      <c r="K1029">
        <f>_xlfn.XLOOKUP(Sales_Details__2[[#This Row],[Product_ID]],Prod_ID[Product_ID],Prod_ID[Cost])</f>
        <v>285.54000000000002</v>
      </c>
      <c r="L1029">
        <f>Sales_Details__2[[#This Row],[Total_Amount]]-(Sales_Details__2[[#This Row],[Quantity]]*Sales_Details__2[[#This Row],[Cost]])</f>
        <v>728.82</v>
      </c>
      <c r="M1029" t="str">
        <f t="shared" si="24"/>
        <v>11-20%</v>
      </c>
    </row>
    <row r="1030" spans="1:13">
      <c r="A1030" t="s">
        <v>2852</v>
      </c>
      <c r="B1030" s="2">
        <v>45422</v>
      </c>
      <c r="C1030" t="s">
        <v>1352</v>
      </c>
      <c r="D1030" t="s">
        <v>1652</v>
      </c>
      <c r="E1030" t="s">
        <v>1810</v>
      </c>
      <c r="F1030">
        <v>1</v>
      </c>
      <c r="G1030">
        <v>73.88</v>
      </c>
      <c r="H1030" s="12">
        <v>0.04</v>
      </c>
      <c r="I1030" t="s">
        <v>1823</v>
      </c>
      <c r="J1030">
        <v>70.924800000000005</v>
      </c>
      <c r="K1030">
        <f>_xlfn.XLOOKUP(Sales_Details__2[[#This Row],[Product_ID]],Prod_ID[Product_ID],Prod_ID[Cost])</f>
        <v>212.26</v>
      </c>
      <c r="L1030">
        <f>Sales_Details__2[[#This Row],[Total_Amount]]-(Sales_Details__2[[#This Row],[Quantity]]*Sales_Details__2[[#This Row],[Cost]])</f>
        <v>-141.33519999999999</v>
      </c>
      <c r="M1030" t="str">
        <f t="shared" si="24"/>
        <v>0-5%</v>
      </c>
    </row>
    <row r="1031" spans="1:13">
      <c r="A1031" t="s">
        <v>2853</v>
      </c>
      <c r="B1031" s="2">
        <v>45337</v>
      </c>
      <c r="C1031" t="s">
        <v>32</v>
      </c>
      <c r="D1031" t="s">
        <v>1720</v>
      </c>
      <c r="E1031" t="s">
        <v>1810</v>
      </c>
      <c r="F1031">
        <v>1</v>
      </c>
      <c r="G1031">
        <v>859.3</v>
      </c>
      <c r="H1031" s="12">
        <v>0.16</v>
      </c>
      <c r="I1031" t="s">
        <v>1825</v>
      </c>
      <c r="J1031">
        <v>721.81200000000001</v>
      </c>
      <c r="K1031">
        <f>_xlfn.XLOOKUP(Sales_Details__2[[#This Row],[Product_ID]],Prod_ID[Product_ID],Prod_ID[Cost])</f>
        <v>176.07</v>
      </c>
      <c r="L1031">
        <f>Sales_Details__2[[#This Row],[Total_Amount]]-(Sales_Details__2[[#This Row],[Quantity]]*Sales_Details__2[[#This Row],[Cost]])</f>
        <v>545.74199999999996</v>
      </c>
      <c r="M1031" t="str">
        <f t="shared" si="24"/>
        <v>11-20%</v>
      </c>
    </row>
    <row r="1032" spans="1:13">
      <c r="A1032" t="s">
        <v>2854</v>
      </c>
      <c r="B1032" s="2">
        <v>45564</v>
      </c>
      <c r="C1032" t="s">
        <v>444</v>
      </c>
      <c r="D1032" t="s">
        <v>1710</v>
      </c>
      <c r="E1032" t="s">
        <v>1776</v>
      </c>
      <c r="F1032">
        <v>4</v>
      </c>
      <c r="G1032">
        <v>762.43</v>
      </c>
      <c r="H1032" s="12">
        <v>0.05</v>
      </c>
      <c r="I1032" t="s">
        <v>1823</v>
      </c>
      <c r="J1032">
        <v>2897.2339999999999</v>
      </c>
      <c r="K1032">
        <f>_xlfn.XLOOKUP(Sales_Details__2[[#This Row],[Product_ID]],Prod_ID[Product_ID],Prod_ID[Cost])</f>
        <v>285.54000000000002</v>
      </c>
      <c r="L1032">
        <f>Sales_Details__2[[#This Row],[Total_Amount]]-(Sales_Details__2[[#This Row],[Quantity]]*Sales_Details__2[[#This Row],[Cost]])</f>
        <v>1755.0739999999998</v>
      </c>
      <c r="M1032" t="str">
        <f t="shared" si="24"/>
        <v>0-5%</v>
      </c>
    </row>
    <row r="1033" spans="1:13">
      <c r="A1033" t="s">
        <v>2855</v>
      </c>
      <c r="B1033" s="2">
        <v>45424</v>
      </c>
      <c r="C1033" t="s">
        <v>428</v>
      </c>
      <c r="D1033" t="s">
        <v>1694</v>
      </c>
      <c r="E1033" t="s">
        <v>1752</v>
      </c>
      <c r="F1033">
        <v>1</v>
      </c>
      <c r="G1033">
        <v>328.51</v>
      </c>
      <c r="H1033" s="12">
        <v>0.2</v>
      </c>
      <c r="I1033" t="s">
        <v>1828</v>
      </c>
      <c r="J1033">
        <v>262.80799999999999</v>
      </c>
      <c r="K1033">
        <f>_xlfn.XLOOKUP(Sales_Details__2[[#This Row],[Product_ID]],Prod_ID[Product_ID],Prod_ID[Cost])</f>
        <v>107.06</v>
      </c>
      <c r="L1033">
        <f>Sales_Details__2[[#This Row],[Total_Amount]]-(Sales_Details__2[[#This Row],[Quantity]]*Sales_Details__2[[#This Row],[Cost]])</f>
        <v>155.74799999999999</v>
      </c>
      <c r="M1033" t="str">
        <f t="shared" si="24"/>
        <v>11-20%</v>
      </c>
    </row>
    <row r="1034" spans="1:13">
      <c r="A1034" t="s">
        <v>2856</v>
      </c>
      <c r="B1034" s="2">
        <v>45719</v>
      </c>
      <c r="C1034" t="s">
        <v>872</v>
      </c>
      <c r="D1034" t="s">
        <v>1636</v>
      </c>
      <c r="E1034" t="s">
        <v>1769</v>
      </c>
      <c r="F1034">
        <v>1</v>
      </c>
      <c r="G1034">
        <v>34.51</v>
      </c>
      <c r="H1034" s="12">
        <v>0.04</v>
      </c>
      <c r="I1034" t="s">
        <v>1828</v>
      </c>
      <c r="J1034">
        <v>33.129600000000003</v>
      </c>
      <c r="K1034">
        <f>_xlfn.XLOOKUP(Sales_Details__2[[#This Row],[Product_ID]],Prod_ID[Product_ID],Prod_ID[Cost])</f>
        <v>167.12</v>
      </c>
      <c r="L1034">
        <f>Sales_Details__2[[#This Row],[Total_Amount]]-(Sales_Details__2[[#This Row],[Quantity]]*Sales_Details__2[[#This Row],[Cost]])</f>
        <v>-133.99039999999999</v>
      </c>
      <c r="M1034" t="str">
        <f t="shared" si="24"/>
        <v>0-5%</v>
      </c>
    </row>
    <row r="1035" spans="1:13">
      <c r="A1035" t="s">
        <v>2857</v>
      </c>
      <c r="B1035" s="2">
        <v>45250</v>
      </c>
      <c r="C1035" t="s">
        <v>372</v>
      </c>
      <c r="D1035" t="s">
        <v>1586</v>
      </c>
      <c r="E1035" t="s">
        <v>1792</v>
      </c>
      <c r="F1035">
        <v>3</v>
      </c>
      <c r="G1035">
        <v>663.73</v>
      </c>
      <c r="H1035" s="12">
        <v>0.06</v>
      </c>
      <c r="I1035" t="s">
        <v>1828</v>
      </c>
      <c r="J1035">
        <v>1871.7185999999999</v>
      </c>
      <c r="K1035">
        <f>_xlfn.XLOOKUP(Sales_Details__2[[#This Row],[Product_ID]],Prod_ID[Product_ID],Prod_ID[Cost])</f>
        <v>21.34</v>
      </c>
      <c r="L1035">
        <f>Sales_Details__2[[#This Row],[Total_Amount]]-(Sales_Details__2[[#This Row],[Quantity]]*Sales_Details__2[[#This Row],[Cost]])</f>
        <v>1807.6985999999999</v>
      </c>
      <c r="M1035" t="str">
        <f t="shared" si="24"/>
        <v>6-10%</v>
      </c>
    </row>
    <row r="1036" spans="1:13">
      <c r="A1036" t="s">
        <v>2858</v>
      </c>
      <c r="B1036" s="2">
        <v>45479</v>
      </c>
      <c r="C1036" t="s">
        <v>788</v>
      </c>
      <c r="D1036" t="s">
        <v>1614</v>
      </c>
      <c r="E1036" t="s">
        <v>1786</v>
      </c>
      <c r="F1036">
        <v>1</v>
      </c>
      <c r="G1036">
        <v>409.41</v>
      </c>
      <c r="H1036" s="12">
        <v>0.13</v>
      </c>
      <c r="I1036" t="s">
        <v>1825</v>
      </c>
      <c r="J1036">
        <v>356.18669999999997</v>
      </c>
      <c r="K1036">
        <f>_xlfn.XLOOKUP(Sales_Details__2[[#This Row],[Product_ID]],Prod_ID[Product_ID],Prod_ID[Cost])</f>
        <v>179.77</v>
      </c>
      <c r="L1036">
        <f>Sales_Details__2[[#This Row],[Total_Amount]]-(Sales_Details__2[[#This Row],[Quantity]]*Sales_Details__2[[#This Row],[Cost]])</f>
        <v>176.41669999999996</v>
      </c>
      <c r="M1036" t="str">
        <f t="shared" si="24"/>
        <v>11-20%</v>
      </c>
    </row>
    <row r="1037" spans="1:13">
      <c r="A1037" t="s">
        <v>2859</v>
      </c>
      <c r="B1037" s="2">
        <v>45727</v>
      </c>
      <c r="C1037" t="s">
        <v>332</v>
      </c>
      <c r="D1037" t="s">
        <v>1704</v>
      </c>
      <c r="E1037" t="s">
        <v>1766</v>
      </c>
      <c r="F1037">
        <v>3</v>
      </c>
      <c r="G1037">
        <v>461.03</v>
      </c>
      <c r="H1037" s="12">
        <v>0.11</v>
      </c>
      <c r="I1037" t="s">
        <v>1825</v>
      </c>
      <c r="J1037">
        <v>1230.9501</v>
      </c>
      <c r="K1037">
        <f>_xlfn.XLOOKUP(Sales_Details__2[[#This Row],[Product_ID]],Prod_ID[Product_ID],Prod_ID[Cost])</f>
        <v>325.26</v>
      </c>
      <c r="L1037">
        <f>Sales_Details__2[[#This Row],[Total_Amount]]-(Sales_Details__2[[#This Row],[Quantity]]*Sales_Details__2[[#This Row],[Cost]])</f>
        <v>255.17010000000005</v>
      </c>
      <c r="M1037" t="str">
        <f t="shared" si="24"/>
        <v>11-20%</v>
      </c>
    </row>
    <row r="1038" spans="1:13">
      <c r="A1038" t="s">
        <v>2860</v>
      </c>
      <c r="B1038" s="2">
        <v>45394</v>
      </c>
      <c r="C1038" t="s">
        <v>1151</v>
      </c>
      <c r="D1038" t="s">
        <v>1586</v>
      </c>
      <c r="E1038" t="s">
        <v>1799</v>
      </c>
      <c r="F1038">
        <v>2</v>
      </c>
      <c r="G1038">
        <v>760.14</v>
      </c>
      <c r="H1038" s="12">
        <v>0.02</v>
      </c>
      <c r="I1038" t="s">
        <v>1828</v>
      </c>
      <c r="J1038">
        <v>1489.8743999999999</v>
      </c>
      <c r="K1038">
        <f>_xlfn.XLOOKUP(Sales_Details__2[[#This Row],[Product_ID]],Prod_ID[Product_ID],Prod_ID[Cost])</f>
        <v>21.34</v>
      </c>
      <c r="L1038">
        <f>Sales_Details__2[[#This Row],[Total_Amount]]-(Sales_Details__2[[#This Row],[Quantity]]*Sales_Details__2[[#This Row],[Cost]])</f>
        <v>1447.1943999999999</v>
      </c>
      <c r="M1038" t="str">
        <f t="shared" si="24"/>
        <v>0-5%</v>
      </c>
    </row>
    <row r="1039" spans="1:13">
      <c r="A1039" t="s">
        <v>2861</v>
      </c>
      <c r="B1039" s="2">
        <v>45773</v>
      </c>
      <c r="C1039" t="s">
        <v>884</v>
      </c>
      <c r="D1039" t="s">
        <v>1594</v>
      </c>
      <c r="E1039" t="s">
        <v>1757</v>
      </c>
      <c r="F1039">
        <v>3</v>
      </c>
      <c r="G1039">
        <v>688.76</v>
      </c>
      <c r="H1039" s="12">
        <v>0.12</v>
      </c>
      <c r="I1039" t="s">
        <v>1825</v>
      </c>
      <c r="J1039">
        <v>1818.3263999999999</v>
      </c>
      <c r="K1039">
        <f>_xlfn.XLOOKUP(Sales_Details__2[[#This Row],[Product_ID]],Prod_ID[Product_ID],Prod_ID[Cost])</f>
        <v>282.995</v>
      </c>
      <c r="L1039">
        <f>Sales_Details__2[[#This Row],[Total_Amount]]-(Sales_Details__2[[#This Row],[Quantity]]*Sales_Details__2[[#This Row],[Cost]])</f>
        <v>969.34139999999991</v>
      </c>
      <c r="M1039" t="str">
        <f t="shared" si="24"/>
        <v>11-20%</v>
      </c>
    </row>
    <row r="1040" spans="1:13">
      <c r="A1040" t="s">
        <v>2862</v>
      </c>
      <c r="B1040" s="2">
        <v>45779</v>
      </c>
      <c r="C1040" t="s">
        <v>532</v>
      </c>
      <c r="D1040" t="s">
        <v>1634</v>
      </c>
      <c r="E1040" t="s">
        <v>1786</v>
      </c>
      <c r="F1040">
        <v>2</v>
      </c>
      <c r="G1040">
        <v>257.77999999999997</v>
      </c>
      <c r="H1040" s="12">
        <v>0.05</v>
      </c>
      <c r="I1040" t="s">
        <v>1823</v>
      </c>
      <c r="J1040">
        <v>489.78199999999998</v>
      </c>
      <c r="K1040">
        <f>_xlfn.XLOOKUP(Sales_Details__2[[#This Row],[Product_ID]],Prod_ID[Product_ID],Prod_ID[Cost])</f>
        <v>253.33</v>
      </c>
      <c r="L1040">
        <f>Sales_Details__2[[#This Row],[Total_Amount]]-(Sales_Details__2[[#This Row],[Quantity]]*Sales_Details__2[[#This Row],[Cost]])</f>
        <v>-16.878000000000043</v>
      </c>
      <c r="M1040" t="str">
        <f t="shared" si="24"/>
        <v>0-5%</v>
      </c>
    </row>
    <row r="1041" spans="1:13">
      <c r="A1041" t="s">
        <v>2863</v>
      </c>
      <c r="B1041" s="2">
        <v>45400</v>
      </c>
      <c r="C1041" t="s">
        <v>198</v>
      </c>
      <c r="D1041" t="s">
        <v>1654</v>
      </c>
      <c r="E1041" t="s">
        <v>1779</v>
      </c>
      <c r="F1041">
        <v>2</v>
      </c>
      <c r="G1041">
        <v>314.29000000000002</v>
      </c>
      <c r="H1041" s="12">
        <v>0.19</v>
      </c>
      <c r="I1041" t="s">
        <v>1828</v>
      </c>
      <c r="J1041">
        <v>509.14980000000003</v>
      </c>
      <c r="K1041">
        <f>_xlfn.XLOOKUP(Sales_Details__2[[#This Row],[Product_ID]],Prod_ID[Product_ID],Prod_ID[Cost])</f>
        <v>386.56</v>
      </c>
      <c r="L1041">
        <f>Sales_Details__2[[#This Row],[Total_Amount]]-(Sales_Details__2[[#This Row],[Quantity]]*Sales_Details__2[[#This Row],[Cost]])</f>
        <v>-263.97019999999998</v>
      </c>
      <c r="M1041" t="str">
        <f t="shared" si="24"/>
        <v>11-20%</v>
      </c>
    </row>
    <row r="1042" spans="1:13">
      <c r="A1042" t="s">
        <v>2864</v>
      </c>
      <c r="B1042" s="2">
        <v>45520</v>
      </c>
      <c r="C1042" t="s">
        <v>520</v>
      </c>
      <c r="D1042" t="s">
        <v>1692</v>
      </c>
      <c r="E1042" t="s">
        <v>1799</v>
      </c>
      <c r="F1042">
        <v>3</v>
      </c>
      <c r="G1042">
        <v>336.09</v>
      </c>
      <c r="H1042" s="12">
        <v>0.01</v>
      </c>
      <c r="I1042" t="s">
        <v>1825</v>
      </c>
      <c r="J1042">
        <v>998.18730000000005</v>
      </c>
      <c r="K1042">
        <f>_xlfn.XLOOKUP(Sales_Details__2[[#This Row],[Product_ID]],Prod_ID[Product_ID],Prod_ID[Cost])</f>
        <v>477.61</v>
      </c>
      <c r="L1042">
        <f>Sales_Details__2[[#This Row],[Total_Amount]]-(Sales_Details__2[[#This Row],[Quantity]]*Sales_Details__2[[#This Row],[Cost]])</f>
        <v>-434.64269999999988</v>
      </c>
      <c r="M1042" t="str">
        <f t="shared" si="24"/>
        <v>0-5%</v>
      </c>
    </row>
    <row r="1043" spans="1:13">
      <c r="A1043" t="s">
        <v>2865</v>
      </c>
      <c r="B1043" s="2">
        <v>45861</v>
      </c>
      <c r="C1043" t="s">
        <v>20</v>
      </c>
      <c r="D1043" t="s">
        <v>1698</v>
      </c>
      <c r="E1043" t="s">
        <v>1807</v>
      </c>
      <c r="F1043">
        <v>3</v>
      </c>
      <c r="G1043">
        <v>202.07</v>
      </c>
      <c r="H1043" s="12">
        <v>0.23</v>
      </c>
      <c r="I1043" t="s">
        <v>1825</v>
      </c>
      <c r="J1043">
        <v>466.7817</v>
      </c>
      <c r="K1043">
        <f>_xlfn.XLOOKUP(Sales_Details__2[[#This Row],[Product_ID]],Prod_ID[Product_ID],Prod_ID[Cost])</f>
        <v>158.13999999999999</v>
      </c>
      <c r="L1043">
        <f>Sales_Details__2[[#This Row],[Total_Amount]]-(Sales_Details__2[[#This Row],[Quantity]]*Sales_Details__2[[#This Row],[Cost]])</f>
        <v>-7.6382999999999583</v>
      </c>
      <c r="M1043" t="str">
        <f t="shared" si="24"/>
        <v>21-30%</v>
      </c>
    </row>
    <row r="1044" spans="1:13">
      <c r="A1044" t="s">
        <v>2866</v>
      </c>
      <c r="B1044" s="2">
        <v>45781</v>
      </c>
      <c r="C1044" t="s">
        <v>978</v>
      </c>
      <c r="D1044" t="s">
        <v>1582</v>
      </c>
      <c r="E1044" t="s">
        <v>1782</v>
      </c>
      <c r="F1044">
        <v>2</v>
      </c>
      <c r="G1044">
        <v>485.25</v>
      </c>
      <c r="H1044" s="12">
        <v>0.28000000000000003</v>
      </c>
      <c r="I1044" t="s">
        <v>1823</v>
      </c>
      <c r="J1044">
        <v>698.76</v>
      </c>
      <c r="K1044">
        <f>_xlfn.XLOOKUP(Sales_Details__2[[#This Row],[Product_ID]],Prod_ID[Product_ID],Prod_ID[Cost])</f>
        <v>144.53</v>
      </c>
      <c r="L1044">
        <f>Sales_Details__2[[#This Row],[Total_Amount]]-(Sales_Details__2[[#This Row],[Quantity]]*Sales_Details__2[[#This Row],[Cost]])</f>
        <v>409.7</v>
      </c>
      <c r="M1044" t="str">
        <f t="shared" si="24"/>
        <v>21-30%</v>
      </c>
    </row>
    <row r="1045" spans="1:13">
      <c r="A1045" t="s">
        <v>2867</v>
      </c>
      <c r="B1045" s="2">
        <v>45906</v>
      </c>
      <c r="C1045" t="s">
        <v>568</v>
      </c>
      <c r="D1045" t="s">
        <v>1698</v>
      </c>
      <c r="E1045" t="s">
        <v>1789</v>
      </c>
      <c r="F1045">
        <v>4</v>
      </c>
      <c r="G1045">
        <v>552.38</v>
      </c>
      <c r="H1045" s="12">
        <v>0.1</v>
      </c>
      <c r="I1045" t="s">
        <v>1825</v>
      </c>
      <c r="J1045">
        <v>1988.568</v>
      </c>
      <c r="K1045">
        <f>_xlfn.XLOOKUP(Sales_Details__2[[#This Row],[Product_ID]],Prod_ID[Product_ID],Prod_ID[Cost])</f>
        <v>158.13999999999999</v>
      </c>
      <c r="L1045">
        <f>Sales_Details__2[[#This Row],[Total_Amount]]-(Sales_Details__2[[#This Row],[Quantity]]*Sales_Details__2[[#This Row],[Cost]])</f>
        <v>1356.008</v>
      </c>
      <c r="M1045" t="str">
        <f t="shared" si="24"/>
        <v>6-10%</v>
      </c>
    </row>
    <row r="1046" spans="1:13">
      <c r="A1046" t="s">
        <v>2868</v>
      </c>
      <c r="B1046" s="2">
        <v>45251</v>
      </c>
      <c r="C1046" t="s">
        <v>378</v>
      </c>
      <c r="D1046" t="s">
        <v>1664</v>
      </c>
      <c r="E1046" t="s">
        <v>1807</v>
      </c>
      <c r="F1046">
        <v>4</v>
      </c>
      <c r="G1046">
        <v>377.26</v>
      </c>
      <c r="H1046" s="12">
        <v>0.22</v>
      </c>
      <c r="I1046" t="s">
        <v>1828</v>
      </c>
      <c r="J1046">
        <v>1177.0512000000001</v>
      </c>
      <c r="K1046">
        <f>_xlfn.XLOOKUP(Sales_Details__2[[#This Row],[Product_ID]],Prod_ID[Product_ID],Prod_ID[Cost])</f>
        <v>113.83</v>
      </c>
      <c r="L1046">
        <f>Sales_Details__2[[#This Row],[Total_Amount]]-(Sales_Details__2[[#This Row],[Quantity]]*Sales_Details__2[[#This Row],[Cost]])</f>
        <v>721.73120000000017</v>
      </c>
      <c r="M1046" t="str">
        <f t="shared" si="24"/>
        <v>21-30%</v>
      </c>
    </row>
    <row r="1047" spans="1:13">
      <c r="A1047" t="s">
        <v>2869</v>
      </c>
      <c r="B1047" s="2">
        <v>45257</v>
      </c>
      <c r="C1047" t="s">
        <v>202</v>
      </c>
      <c r="D1047" t="s">
        <v>1642</v>
      </c>
      <c r="E1047" t="s">
        <v>1813</v>
      </c>
      <c r="F1047">
        <v>4</v>
      </c>
      <c r="G1047">
        <v>189.07</v>
      </c>
      <c r="H1047" s="12">
        <v>0.1</v>
      </c>
      <c r="I1047" t="s">
        <v>1828</v>
      </c>
      <c r="J1047">
        <v>680.65200000000004</v>
      </c>
      <c r="K1047">
        <f>_xlfn.XLOOKUP(Sales_Details__2[[#This Row],[Product_ID]],Prod_ID[Product_ID],Prod_ID[Cost])</f>
        <v>241.07499999999999</v>
      </c>
      <c r="L1047">
        <f>Sales_Details__2[[#This Row],[Total_Amount]]-(Sales_Details__2[[#This Row],[Quantity]]*Sales_Details__2[[#This Row],[Cost]])</f>
        <v>-283.64799999999991</v>
      </c>
      <c r="M1047" t="str">
        <f t="shared" si="24"/>
        <v>6-10%</v>
      </c>
    </row>
    <row r="1048" spans="1:13">
      <c r="A1048" t="s">
        <v>2870</v>
      </c>
      <c r="B1048" s="2">
        <v>45818</v>
      </c>
      <c r="C1048" t="s">
        <v>1533</v>
      </c>
      <c r="D1048" t="s">
        <v>1608</v>
      </c>
      <c r="E1048" t="s">
        <v>1769</v>
      </c>
      <c r="F1048">
        <v>3</v>
      </c>
      <c r="G1048">
        <v>272.27</v>
      </c>
      <c r="H1048" s="12">
        <v>0.01</v>
      </c>
      <c r="I1048" t="s">
        <v>1823</v>
      </c>
      <c r="J1048">
        <v>808.64189999999996</v>
      </c>
      <c r="K1048">
        <f>_xlfn.XLOOKUP(Sales_Details__2[[#This Row],[Product_ID]],Prod_ID[Product_ID],Prod_ID[Cost])</f>
        <v>19.52</v>
      </c>
      <c r="L1048">
        <f>Sales_Details__2[[#This Row],[Total_Amount]]-(Sales_Details__2[[#This Row],[Quantity]]*Sales_Details__2[[#This Row],[Cost]])</f>
        <v>750.08189999999991</v>
      </c>
      <c r="M1048" t="str">
        <f t="shared" si="24"/>
        <v>0-5%</v>
      </c>
    </row>
    <row r="1049" spans="1:13">
      <c r="A1049" t="s">
        <v>2871</v>
      </c>
      <c r="B1049" s="2">
        <v>45806</v>
      </c>
      <c r="C1049" t="s">
        <v>842</v>
      </c>
      <c r="D1049" t="s">
        <v>1732</v>
      </c>
      <c r="E1049" t="s">
        <v>1792</v>
      </c>
      <c r="F1049">
        <v>1</v>
      </c>
      <c r="G1049">
        <v>209.39</v>
      </c>
      <c r="H1049" s="12">
        <v>0.28000000000000003</v>
      </c>
      <c r="I1049" t="s">
        <v>1825</v>
      </c>
      <c r="J1049">
        <v>150.76079999999999</v>
      </c>
      <c r="K1049">
        <f>_xlfn.XLOOKUP(Sales_Details__2[[#This Row],[Product_ID]],Prod_ID[Product_ID],Prod_ID[Cost])</f>
        <v>447.43</v>
      </c>
      <c r="L1049">
        <f>Sales_Details__2[[#This Row],[Total_Amount]]-(Sales_Details__2[[#This Row],[Quantity]]*Sales_Details__2[[#This Row],[Cost]])</f>
        <v>-296.66920000000005</v>
      </c>
      <c r="M1049" t="str">
        <f t="shared" si="24"/>
        <v>21-30%</v>
      </c>
    </row>
    <row r="1050" spans="1:13">
      <c r="A1050" t="s">
        <v>2872</v>
      </c>
      <c r="B1050" s="2">
        <v>45288</v>
      </c>
      <c r="C1050" t="s">
        <v>202</v>
      </c>
      <c r="D1050" t="s">
        <v>1708</v>
      </c>
      <c r="E1050" t="s">
        <v>1786</v>
      </c>
      <c r="F1050">
        <v>1</v>
      </c>
      <c r="G1050">
        <v>813.87</v>
      </c>
      <c r="H1050" s="12">
        <v>0.23</v>
      </c>
      <c r="I1050" t="s">
        <v>1823</v>
      </c>
      <c r="J1050">
        <v>626.67989999999998</v>
      </c>
      <c r="K1050">
        <f>_xlfn.XLOOKUP(Sales_Details__2[[#This Row],[Product_ID]],Prod_ID[Product_ID],Prod_ID[Cost])</f>
        <v>143.43</v>
      </c>
      <c r="L1050">
        <f>Sales_Details__2[[#This Row],[Total_Amount]]-(Sales_Details__2[[#This Row],[Quantity]]*Sales_Details__2[[#This Row],[Cost]])</f>
        <v>483.24989999999997</v>
      </c>
      <c r="M1050" t="str">
        <f t="shared" si="24"/>
        <v>21-30%</v>
      </c>
    </row>
    <row r="1051" spans="1:13">
      <c r="A1051" t="s">
        <v>2873</v>
      </c>
      <c r="B1051" s="2">
        <v>45783</v>
      </c>
      <c r="C1051" t="s">
        <v>821</v>
      </c>
      <c r="D1051" t="s">
        <v>1604</v>
      </c>
      <c r="E1051" t="s">
        <v>1752</v>
      </c>
      <c r="F1051">
        <v>1</v>
      </c>
      <c r="G1051">
        <v>143.69999999999999</v>
      </c>
      <c r="H1051" s="12">
        <v>0.19</v>
      </c>
      <c r="I1051" t="s">
        <v>1825</v>
      </c>
      <c r="J1051">
        <v>116.39700000000001</v>
      </c>
      <c r="K1051">
        <f>_xlfn.XLOOKUP(Sales_Details__2[[#This Row],[Product_ID]],Prod_ID[Product_ID],Prod_ID[Cost])</f>
        <v>38.76</v>
      </c>
      <c r="L1051">
        <f>Sales_Details__2[[#This Row],[Total_Amount]]-(Sales_Details__2[[#This Row],[Quantity]]*Sales_Details__2[[#This Row],[Cost]])</f>
        <v>77.637</v>
      </c>
      <c r="M1051" t="str">
        <f t="shared" si="24"/>
        <v>11-20%</v>
      </c>
    </row>
    <row r="1052" spans="1:13">
      <c r="A1052" t="s">
        <v>2874</v>
      </c>
      <c r="B1052" s="2">
        <v>45385</v>
      </c>
      <c r="C1052" t="s">
        <v>1449</v>
      </c>
      <c r="D1052" t="s">
        <v>1640</v>
      </c>
      <c r="E1052" t="s">
        <v>1757</v>
      </c>
      <c r="F1052">
        <v>4</v>
      </c>
      <c r="G1052">
        <v>837.34</v>
      </c>
      <c r="H1052" s="12">
        <v>0.05</v>
      </c>
      <c r="I1052" t="s">
        <v>1825</v>
      </c>
      <c r="J1052">
        <v>3181.8919999999998</v>
      </c>
      <c r="K1052">
        <f>_xlfn.XLOOKUP(Sales_Details__2[[#This Row],[Product_ID]],Prod_ID[Product_ID],Prod_ID[Cost])</f>
        <v>167.34</v>
      </c>
      <c r="L1052">
        <f>Sales_Details__2[[#This Row],[Total_Amount]]-(Sales_Details__2[[#This Row],[Quantity]]*Sales_Details__2[[#This Row],[Cost]])</f>
        <v>2512.5319999999997</v>
      </c>
      <c r="M1052" t="str">
        <f t="shared" si="24"/>
        <v>0-5%</v>
      </c>
    </row>
    <row r="1053" spans="1:13">
      <c r="A1053" t="s">
        <v>2875</v>
      </c>
      <c r="B1053" s="2">
        <v>45878</v>
      </c>
      <c r="C1053" t="s">
        <v>417</v>
      </c>
      <c r="D1053" t="s">
        <v>1578</v>
      </c>
      <c r="E1053" t="s">
        <v>1813</v>
      </c>
      <c r="F1053">
        <v>1</v>
      </c>
      <c r="G1053">
        <v>151.66</v>
      </c>
      <c r="H1053" s="12">
        <v>0.16</v>
      </c>
      <c r="I1053" t="s">
        <v>1828</v>
      </c>
      <c r="J1053">
        <v>127.3944</v>
      </c>
      <c r="K1053">
        <f>_xlfn.XLOOKUP(Sales_Details__2[[#This Row],[Product_ID]],Prod_ID[Product_ID],Prod_ID[Cost])</f>
        <v>465.34</v>
      </c>
      <c r="L1053">
        <f>Sales_Details__2[[#This Row],[Total_Amount]]-(Sales_Details__2[[#This Row],[Quantity]]*Sales_Details__2[[#This Row],[Cost]])</f>
        <v>-337.94559999999996</v>
      </c>
      <c r="M1053" t="str">
        <f t="shared" si="24"/>
        <v>11-20%</v>
      </c>
    </row>
    <row r="1054" spans="1:13">
      <c r="A1054" t="s">
        <v>2876</v>
      </c>
      <c r="B1054" s="2">
        <v>45720</v>
      </c>
      <c r="C1054" t="s">
        <v>1533</v>
      </c>
      <c r="D1054" t="s">
        <v>1636</v>
      </c>
      <c r="E1054" t="s">
        <v>1782</v>
      </c>
      <c r="F1054">
        <v>3</v>
      </c>
      <c r="G1054">
        <v>961.4</v>
      </c>
      <c r="H1054" s="12">
        <v>0.02</v>
      </c>
      <c r="I1054" t="s">
        <v>1825</v>
      </c>
      <c r="J1054">
        <v>2826.5160000000001</v>
      </c>
      <c r="K1054">
        <f>_xlfn.XLOOKUP(Sales_Details__2[[#This Row],[Product_ID]],Prod_ID[Product_ID],Prod_ID[Cost])</f>
        <v>167.12</v>
      </c>
      <c r="L1054">
        <f>Sales_Details__2[[#This Row],[Total_Amount]]-(Sales_Details__2[[#This Row],[Quantity]]*Sales_Details__2[[#This Row],[Cost]])</f>
        <v>2325.1559999999999</v>
      </c>
      <c r="M1054" t="str">
        <f t="shared" si="24"/>
        <v>0-5%</v>
      </c>
    </row>
    <row r="1055" spans="1:13">
      <c r="A1055" t="s">
        <v>2877</v>
      </c>
      <c r="B1055" s="2">
        <v>45503</v>
      </c>
      <c r="C1055" t="s">
        <v>1157</v>
      </c>
      <c r="D1055" t="s">
        <v>1696</v>
      </c>
      <c r="E1055" t="s">
        <v>1810</v>
      </c>
      <c r="F1055">
        <v>4</v>
      </c>
      <c r="G1055">
        <v>475.98</v>
      </c>
      <c r="H1055" s="12">
        <v>0.19</v>
      </c>
      <c r="I1055" t="s">
        <v>1825</v>
      </c>
      <c r="J1055">
        <v>1542.1751999999999</v>
      </c>
      <c r="K1055">
        <f>_xlfn.XLOOKUP(Sales_Details__2[[#This Row],[Product_ID]],Prod_ID[Product_ID],Prod_ID[Cost])</f>
        <v>403.71</v>
      </c>
      <c r="L1055">
        <f>Sales_Details__2[[#This Row],[Total_Amount]]-(Sales_Details__2[[#This Row],[Quantity]]*Sales_Details__2[[#This Row],[Cost]])</f>
        <v>-72.664800000000014</v>
      </c>
      <c r="M1055" t="str">
        <f t="shared" si="24"/>
        <v>11-20%</v>
      </c>
    </row>
    <row r="1056" spans="1:13">
      <c r="A1056" t="s">
        <v>2878</v>
      </c>
      <c r="B1056" s="2">
        <v>45551</v>
      </c>
      <c r="C1056" t="s">
        <v>1187</v>
      </c>
      <c r="D1056" t="s">
        <v>1624</v>
      </c>
      <c r="E1056" t="s">
        <v>1801</v>
      </c>
      <c r="F1056">
        <v>4</v>
      </c>
      <c r="G1056">
        <v>132.88999999999999</v>
      </c>
      <c r="H1056" s="12">
        <v>0.12</v>
      </c>
      <c r="I1056" t="s">
        <v>1823</v>
      </c>
      <c r="J1056">
        <v>467.77280000000002</v>
      </c>
      <c r="K1056">
        <f>_xlfn.XLOOKUP(Sales_Details__2[[#This Row],[Product_ID]],Prod_ID[Product_ID],Prod_ID[Cost])</f>
        <v>135.61000000000001</v>
      </c>
      <c r="L1056">
        <f>Sales_Details__2[[#This Row],[Total_Amount]]-(Sales_Details__2[[#This Row],[Quantity]]*Sales_Details__2[[#This Row],[Cost]])</f>
        <v>-74.667200000000037</v>
      </c>
      <c r="M1056" t="str">
        <f t="shared" si="24"/>
        <v>11-20%</v>
      </c>
    </row>
    <row r="1057" spans="1:13">
      <c r="A1057" t="s">
        <v>2879</v>
      </c>
      <c r="B1057" s="2">
        <v>45850</v>
      </c>
      <c r="C1057" t="s">
        <v>1355</v>
      </c>
      <c r="D1057" t="s">
        <v>1618</v>
      </c>
      <c r="E1057" t="s">
        <v>1794</v>
      </c>
      <c r="F1057">
        <v>3</v>
      </c>
      <c r="G1057">
        <v>471.31</v>
      </c>
      <c r="H1057" s="12">
        <v>0</v>
      </c>
      <c r="I1057" t="s">
        <v>1825</v>
      </c>
      <c r="J1057">
        <v>1413.93</v>
      </c>
      <c r="K1057">
        <f>_xlfn.XLOOKUP(Sales_Details__2[[#This Row],[Product_ID]],Prod_ID[Product_ID],Prod_ID[Cost])</f>
        <v>382.22</v>
      </c>
      <c r="L1057">
        <f>Sales_Details__2[[#This Row],[Total_Amount]]-(Sales_Details__2[[#This Row],[Quantity]]*Sales_Details__2[[#This Row],[Cost]])</f>
        <v>267.27</v>
      </c>
      <c r="M1057" t="str">
        <f t="shared" si="24"/>
        <v>0-5%</v>
      </c>
    </row>
    <row r="1058" spans="1:13">
      <c r="A1058" t="s">
        <v>2880</v>
      </c>
      <c r="B1058" s="2">
        <v>45441</v>
      </c>
      <c r="C1058" t="s">
        <v>1431</v>
      </c>
      <c r="D1058" t="s">
        <v>1700</v>
      </c>
      <c r="E1058" t="s">
        <v>1799</v>
      </c>
      <c r="F1058">
        <v>2</v>
      </c>
      <c r="G1058">
        <v>720.32</v>
      </c>
      <c r="H1058" s="12">
        <v>0.26</v>
      </c>
      <c r="I1058" t="s">
        <v>1823</v>
      </c>
      <c r="J1058">
        <v>1066.0735999999999</v>
      </c>
      <c r="K1058">
        <f>_xlfn.XLOOKUP(Sales_Details__2[[#This Row],[Product_ID]],Prod_ID[Product_ID],Prod_ID[Cost])</f>
        <v>392.89</v>
      </c>
      <c r="L1058">
        <f>Sales_Details__2[[#This Row],[Total_Amount]]-(Sales_Details__2[[#This Row],[Quantity]]*Sales_Details__2[[#This Row],[Cost]])</f>
        <v>280.29359999999997</v>
      </c>
      <c r="M1058" t="str">
        <f t="shared" si="24"/>
        <v>21-30%</v>
      </c>
    </row>
    <row r="1059" spans="1:13">
      <c r="A1059" t="s">
        <v>2881</v>
      </c>
      <c r="B1059" s="2">
        <v>45431</v>
      </c>
      <c r="C1059" t="s">
        <v>275</v>
      </c>
      <c r="D1059" t="s">
        <v>1680</v>
      </c>
      <c r="E1059" t="s">
        <v>1810</v>
      </c>
      <c r="F1059">
        <v>4</v>
      </c>
      <c r="G1059">
        <v>99.92</v>
      </c>
      <c r="H1059" s="12">
        <v>0.11</v>
      </c>
      <c r="I1059" t="s">
        <v>1828</v>
      </c>
      <c r="J1059">
        <v>355.71519999999998</v>
      </c>
      <c r="K1059">
        <f>_xlfn.XLOOKUP(Sales_Details__2[[#This Row],[Product_ID]],Prod_ID[Product_ID],Prod_ID[Cost])</f>
        <v>340.39</v>
      </c>
      <c r="L1059">
        <f>Sales_Details__2[[#This Row],[Total_Amount]]-(Sales_Details__2[[#This Row],[Quantity]]*Sales_Details__2[[#This Row],[Cost]])</f>
        <v>-1005.8448</v>
      </c>
      <c r="M1059" t="str">
        <f t="shared" si="24"/>
        <v>11-20%</v>
      </c>
    </row>
    <row r="1060" spans="1:13">
      <c r="A1060" t="s">
        <v>2882</v>
      </c>
      <c r="B1060" s="2">
        <v>45873</v>
      </c>
      <c r="C1060" t="s">
        <v>247</v>
      </c>
      <c r="D1060" t="s">
        <v>1568</v>
      </c>
      <c r="E1060" t="s">
        <v>1766</v>
      </c>
      <c r="F1060">
        <v>3</v>
      </c>
      <c r="G1060">
        <v>900.63</v>
      </c>
      <c r="H1060" s="12">
        <v>0.11</v>
      </c>
      <c r="I1060" t="s">
        <v>1828</v>
      </c>
      <c r="J1060">
        <v>2404.6821</v>
      </c>
      <c r="K1060">
        <f>_xlfn.XLOOKUP(Sales_Details__2[[#This Row],[Product_ID]],Prod_ID[Product_ID],Prod_ID[Cost])</f>
        <v>298.86</v>
      </c>
      <c r="L1060">
        <f>Sales_Details__2[[#This Row],[Total_Amount]]-(Sales_Details__2[[#This Row],[Quantity]]*Sales_Details__2[[#This Row],[Cost]])</f>
        <v>1508.1021000000001</v>
      </c>
      <c r="M1060" t="str">
        <f t="shared" si="24"/>
        <v>11-20%</v>
      </c>
    </row>
    <row r="1061" spans="1:13">
      <c r="A1061" t="s">
        <v>2883</v>
      </c>
      <c r="B1061" s="2">
        <v>45629</v>
      </c>
      <c r="C1061" t="s">
        <v>1368</v>
      </c>
      <c r="D1061" t="s">
        <v>1640</v>
      </c>
      <c r="E1061" t="s">
        <v>1782</v>
      </c>
      <c r="F1061">
        <v>1</v>
      </c>
      <c r="G1061">
        <v>681.72</v>
      </c>
      <c r="H1061" s="12">
        <v>0.11</v>
      </c>
      <c r="I1061" t="s">
        <v>1825</v>
      </c>
      <c r="J1061">
        <v>606.73080000000004</v>
      </c>
      <c r="K1061">
        <f>_xlfn.XLOOKUP(Sales_Details__2[[#This Row],[Product_ID]],Prod_ID[Product_ID],Prod_ID[Cost])</f>
        <v>167.34</v>
      </c>
      <c r="L1061">
        <f>Sales_Details__2[[#This Row],[Total_Amount]]-(Sales_Details__2[[#This Row],[Quantity]]*Sales_Details__2[[#This Row],[Cost]])</f>
        <v>439.39080000000001</v>
      </c>
      <c r="M1061" t="str">
        <f t="shared" si="24"/>
        <v>11-20%</v>
      </c>
    </row>
    <row r="1062" spans="1:13">
      <c r="A1062" t="s">
        <v>2884</v>
      </c>
      <c r="B1062" s="2">
        <v>45222</v>
      </c>
      <c r="C1062" t="s">
        <v>48</v>
      </c>
      <c r="D1062" t="s">
        <v>1704</v>
      </c>
      <c r="E1062" t="s">
        <v>1797</v>
      </c>
      <c r="F1062">
        <v>2</v>
      </c>
      <c r="G1062">
        <v>838.22</v>
      </c>
      <c r="H1062" s="12">
        <v>0.3</v>
      </c>
      <c r="I1062" t="s">
        <v>1823</v>
      </c>
      <c r="J1062">
        <v>1173.508</v>
      </c>
      <c r="K1062">
        <f>_xlfn.XLOOKUP(Sales_Details__2[[#This Row],[Product_ID]],Prod_ID[Product_ID],Prod_ID[Cost])</f>
        <v>325.26</v>
      </c>
      <c r="L1062">
        <f>Sales_Details__2[[#This Row],[Total_Amount]]-(Sales_Details__2[[#This Row],[Quantity]]*Sales_Details__2[[#This Row],[Cost]])</f>
        <v>522.98800000000006</v>
      </c>
      <c r="M1062" t="str">
        <f t="shared" si="24"/>
        <v>21-30%</v>
      </c>
    </row>
    <row r="1063" spans="1:13">
      <c r="A1063" t="s">
        <v>2885</v>
      </c>
      <c r="B1063" s="2">
        <v>45797</v>
      </c>
      <c r="C1063" t="s">
        <v>637</v>
      </c>
      <c r="D1063" t="s">
        <v>1722</v>
      </c>
      <c r="E1063" t="s">
        <v>1794</v>
      </c>
      <c r="F1063">
        <v>2</v>
      </c>
      <c r="G1063">
        <v>816.22</v>
      </c>
      <c r="H1063" s="12">
        <v>0.27</v>
      </c>
      <c r="I1063" t="s">
        <v>1823</v>
      </c>
      <c r="J1063">
        <v>1191.6812</v>
      </c>
      <c r="K1063">
        <f>_xlfn.XLOOKUP(Sales_Details__2[[#This Row],[Product_ID]],Prod_ID[Product_ID],Prod_ID[Cost])</f>
        <v>371.38</v>
      </c>
      <c r="L1063">
        <f>Sales_Details__2[[#This Row],[Total_Amount]]-(Sales_Details__2[[#This Row],[Quantity]]*Sales_Details__2[[#This Row],[Cost]])</f>
        <v>448.9212</v>
      </c>
      <c r="M1063" t="str">
        <f t="shared" si="24"/>
        <v>21-30%</v>
      </c>
    </row>
    <row r="1064" spans="1:13">
      <c r="A1064" t="s">
        <v>2886</v>
      </c>
      <c r="B1064" s="2">
        <v>45554</v>
      </c>
      <c r="C1064" t="s">
        <v>1187</v>
      </c>
      <c r="D1064" t="s">
        <v>1670</v>
      </c>
      <c r="E1064" t="s">
        <v>1779</v>
      </c>
      <c r="F1064">
        <v>2</v>
      </c>
      <c r="G1064">
        <v>654.12</v>
      </c>
      <c r="H1064" s="12">
        <v>0.27</v>
      </c>
      <c r="I1064" t="s">
        <v>1825</v>
      </c>
      <c r="J1064">
        <v>955.01520000000005</v>
      </c>
      <c r="K1064">
        <f>_xlfn.XLOOKUP(Sales_Details__2[[#This Row],[Product_ID]],Prod_ID[Product_ID],Prod_ID[Cost])</f>
        <v>103.45</v>
      </c>
      <c r="L1064">
        <f>Sales_Details__2[[#This Row],[Total_Amount]]-(Sales_Details__2[[#This Row],[Quantity]]*Sales_Details__2[[#This Row],[Cost]])</f>
        <v>748.11520000000007</v>
      </c>
      <c r="M1064" t="str">
        <f t="shared" si="24"/>
        <v>21-30%</v>
      </c>
    </row>
    <row r="1065" spans="1:13">
      <c r="A1065" t="s">
        <v>2887</v>
      </c>
      <c r="B1065" s="2">
        <v>45385</v>
      </c>
      <c r="C1065" t="s">
        <v>372</v>
      </c>
      <c r="D1065" t="s">
        <v>1694</v>
      </c>
      <c r="E1065" t="s">
        <v>1797</v>
      </c>
      <c r="F1065">
        <v>4</v>
      </c>
      <c r="G1065">
        <v>528.22</v>
      </c>
      <c r="H1065" s="12">
        <v>0.2</v>
      </c>
      <c r="I1065" t="s">
        <v>1825</v>
      </c>
      <c r="J1065">
        <v>1690.3040000000001</v>
      </c>
      <c r="K1065">
        <f>_xlfn.XLOOKUP(Sales_Details__2[[#This Row],[Product_ID]],Prod_ID[Product_ID],Prod_ID[Cost])</f>
        <v>107.06</v>
      </c>
      <c r="L1065">
        <f>Sales_Details__2[[#This Row],[Total_Amount]]-(Sales_Details__2[[#This Row],[Quantity]]*Sales_Details__2[[#This Row],[Cost]])</f>
        <v>1262.0640000000001</v>
      </c>
      <c r="M1065" t="str">
        <f t="shared" si="24"/>
        <v>11-20%</v>
      </c>
    </row>
    <row r="1066" spans="1:13">
      <c r="A1066" t="s">
        <v>2888</v>
      </c>
      <c r="B1066" s="2">
        <v>45704</v>
      </c>
      <c r="C1066" t="s">
        <v>716</v>
      </c>
      <c r="D1066" t="s">
        <v>1616</v>
      </c>
      <c r="E1066" t="s">
        <v>1779</v>
      </c>
      <c r="F1066">
        <v>4</v>
      </c>
      <c r="G1066">
        <v>36.72</v>
      </c>
      <c r="H1066" s="12">
        <v>7.0000000000000007E-2</v>
      </c>
      <c r="I1066" t="s">
        <v>1828</v>
      </c>
      <c r="J1066">
        <v>136.5984</v>
      </c>
      <c r="K1066">
        <f>_xlfn.XLOOKUP(Sales_Details__2[[#This Row],[Product_ID]],Prod_ID[Product_ID],Prod_ID[Cost])</f>
        <v>419.28</v>
      </c>
      <c r="L1066">
        <f>Sales_Details__2[[#This Row],[Total_Amount]]-(Sales_Details__2[[#This Row],[Quantity]]*Sales_Details__2[[#This Row],[Cost]])</f>
        <v>-1540.5215999999998</v>
      </c>
      <c r="M1066" t="str">
        <f t="shared" si="24"/>
        <v>6-10%</v>
      </c>
    </row>
    <row r="1067" spans="1:13">
      <c r="A1067" t="s">
        <v>2889</v>
      </c>
      <c r="B1067" s="2">
        <v>45545</v>
      </c>
      <c r="C1067" t="s">
        <v>1157</v>
      </c>
      <c r="D1067" t="s">
        <v>1704</v>
      </c>
      <c r="E1067" t="s">
        <v>1813</v>
      </c>
      <c r="F1067">
        <v>2</v>
      </c>
      <c r="G1067">
        <v>705.97</v>
      </c>
      <c r="H1067" s="12">
        <v>0.1</v>
      </c>
      <c r="I1067" t="s">
        <v>1825</v>
      </c>
      <c r="J1067">
        <v>1270.7460000000001</v>
      </c>
      <c r="K1067">
        <f>_xlfn.XLOOKUP(Sales_Details__2[[#This Row],[Product_ID]],Prod_ID[Product_ID],Prod_ID[Cost])</f>
        <v>325.26</v>
      </c>
      <c r="L1067">
        <f>Sales_Details__2[[#This Row],[Total_Amount]]-(Sales_Details__2[[#This Row],[Quantity]]*Sales_Details__2[[#This Row],[Cost]])</f>
        <v>620.22600000000011</v>
      </c>
      <c r="M1067" t="str">
        <f t="shared" si="24"/>
        <v>6-10%</v>
      </c>
    </row>
    <row r="1068" spans="1:13">
      <c r="A1068" t="s">
        <v>2890</v>
      </c>
      <c r="B1068" s="2">
        <v>45736</v>
      </c>
      <c r="C1068" t="s">
        <v>100</v>
      </c>
      <c r="D1068" t="s">
        <v>1628</v>
      </c>
      <c r="E1068" t="s">
        <v>1757</v>
      </c>
      <c r="F1068">
        <v>2</v>
      </c>
      <c r="G1068">
        <v>994.29</v>
      </c>
      <c r="H1068" s="12">
        <v>0.01</v>
      </c>
      <c r="I1068" t="s">
        <v>1825</v>
      </c>
      <c r="J1068">
        <v>1968.6941999999999</v>
      </c>
      <c r="K1068">
        <f>_xlfn.XLOOKUP(Sales_Details__2[[#This Row],[Product_ID]],Prod_ID[Product_ID],Prod_ID[Cost])</f>
        <v>38.520000000000003</v>
      </c>
      <c r="L1068">
        <f>Sales_Details__2[[#This Row],[Total_Amount]]-(Sales_Details__2[[#This Row],[Quantity]]*Sales_Details__2[[#This Row],[Cost]])</f>
        <v>1891.6541999999999</v>
      </c>
      <c r="M1068" t="str">
        <f t="shared" si="24"/>
        <v>0-5%</v>
      </c>
    </row>
    <row r="1069" spans="1:13">
      <c r="A1069" t="s">
        <v>2891</v>
      </c>
      <c r="B1069" s="2">
        <v>45608</v>
      </c>
      <c r="C1069" t="s">
        <v>1307</v>
      </c>
      <c r="D1069" t="s">
        <v>1732</v>
      </c>
      <c r="E1069" t="s">
        <v>1810</v>
      </c>
      <c r="F1069">
        <v>1</v>
      </c>
      <c r="G1069">
        <v>909.04</v>
      </c>
      <c r="H1069" s="12">
        <v>0.11</v>
      </c>
      <c r="I1069" t="s">
        <v>1823</v>
      </c>
      <c r="J1069">
        <v>809.04560000000004</v>
      </c>
      <c r="K1069">
        <f>_xlfn.XLOOKUP(Sales_Details__2[[#This Row],[Product_ID]],Prod_ID[Product_ID],Prod_ID[Cost])</f>
        <v>447.43</v>
      </c>
      <c r="L1069">
        <f>Sales_Details__2[[#This Row],[Total_Amount]]-(Sales_Details__2[[#This Row],[Quantity]]*Sales_Details__2[[#This Row],[Cost]])</f>
        <v>361.61560000000003</v>
      </c>
      <c r="M1069" t="str">
        <f t="shared" si="24"/>
        <v>11-20%</v>
      </c>
    </row>
    <row r="1070" spans="1:13">
      <c r="A1070" t="s">
        <v>2892</v>
      </c>
      <c r="B1070" s="2">
        <v>45334</v>
      </c>
      <c r="C1070" t="s">
        <v>1095</v>
      </c>
      <c r="D1070" t="s">
        <v>1616</v>
      </c>
      <c r="E1070" t="s">
        <v>1792</v>
      </c>
      <c r="F1070">
        <v>1</v>
      </c>
      <c r="G1070">
        <v>164.73</v>
      </c>
      <c r="H1070" s="12">
        <v>0.12</v>
      </c>
      <c r="I1070" t="s">
        <v>1825</v>
      </c>
      <c r="J1070">
        <v>144.9624</v>
      </c>
      <c r="K1070">
        <f>_xlfn.XLOOKUP(Sales_Details__2[[#This Row],[Product_ID]],Prod_ID[Product_ID],Prod_ID[Cost])</f>
        <v>419.28</v>
      </c>
      <c r="L1070">
        <f>Sales_Details__2[[#This Row],[Total_Amount]]-(Sales_Details__2[[#This Row],[Quantity]]*Sales_Details__2[[#This Row],[Cost]])</f>
        <v>-274.31759999999997</v>
      </c>
      <c r="M1070" t="str">
        <f t="shared" si="24"/>
        <v>11-20%</v>
      </c>
    </row>
    <row r="1071" spans="1:13">
      <c r="A1071" t="s">
        <v>2893</v>
      </c>
      <c r="B1071" s="2">
        <v>45690</v>
      </c>
      <c r="C1071" t="s">
        <v>230</v>
      </c>
      <c r="D1071" t="s">
        <v>1622</v>
      </c>
      <c r="E1071" t="s">
        <v>1779</v>
      </c>
      <c r="F1071">
        <v>2</v>
      </c>
      <c r="G1071">
        <v>606.35</v>
      </c>
      <c r="H1071" s="12">
        <v>0.16</v>
      </c>
      <c r="I1071" t="s">
        <v>1828</v>
      </c>
      <c r="J1071">
        <v>1018.668</v>
      </c>
      <c r="K1071">
        <f>_xlfn.XLOOKUP(Sales_Details__2[[#This Row],[Product_ID]],Prod_ID[Product_ID],Prod_ID[Cost])</f>
        <v>353.47</v>
      </c>
      <c r="L1071">
        <f>Sales_Details__2[[#This Row],[Total_Amount]]-(Sales_Details__2[[#This Row],[Quantity]]*Sales_Details__2[[#This Row],[Cost]])</f>
        <v>311.72799999999995</v>
      </c>
      <c r="M1071" t="str">
        <f t="shared" si="24"/>
        <v>11-20%</v>
      </c>
    </row>
    <row r="1072" spans="1:13">
      <c r="A1072" t="s">
        <v>2894</v>
      </c>
      <c r="B1072" s="2">
        <v>45481</v>
      </c>
      <c r="C1072" t="s">
        <v>544</v>
      </c>
      <c r="D1072" t="s">
        <v>1744</v>
      </c>
      <c r="E1072" t="s">
        <v>1769</v>
      </c>
      <c r="F1072">
        <v>3</v>
      </c>
      <c r="G1072">
        <v>904.19</v>
      </c>
      <c r="H1072" s="12">
        <v>0.09</v>
      </c>
      <c r="I1072" t="s">
        <v>1823</v>
      </c>
      <c r="J1072">
        <v>2468.4387000000002</v>
      </c>
      <c r="K1072">
        <f>_xlfn.XLOOKUP(Sales_Details__2[[#This Row],[Product_ID]],Prod_ID[Product_ID],Prod_ID[Cost])</f>
        <v>431.67</v>
      </c>
      <c r="L1072">
        <f>Sales_Details__2[[#This Row],[Total_Amount]]-(Sales_Details__2[[#This Row],[Quantity]]*Sales_Details__2[[#This Row],[Cost]])</f>
        <v>1173.4287000000002</v>
      </c>
      <c r="M1072" t="str">
        <f t="shared" si="24"/>
        <v>6-10%</v>
      </c>
    </row>
    <row r="1073" spans="1:13">
      <c r="A1073" t="s">
        <v>2895</v>
      </c>
      <c r="B1073" s="2">
        <v>45576</v>
      </c>
      <c r="C1073" t="s">
        <v>508</v>
      </c>
      <c r="D1073" t="s">
        <v>1648</v>
      </c>
      <c r="E1073" t="s">
        <v>1761</v>
      </c>
      <c r="F1073">
        <v>4</v>
      </c>
      <c r="G1073">
        <v>694.61</v>
      </c>
      <c r="H1073" s="12">
        <v>0.18</v>
      </c>
      <c r="I1073" t="s">
        <v>1828</v>
      </c>
      <c r="J1073">
        <v>2278.3208</v>
      </c>
      <c r="K1073">
        <f>_xlfn.XLOOKUP(Sales_Details__2[[#This Row],[Product_ID]],Prod_ID[Product_ID],Prod_ID[Cost])</f>
        <v>190.29</v>
      </c>
      <c r="L1073">
        <f>Sales_Details__2[[#This Row],[Total_Amount]]-(Sales_Details__2[[#This Row],[Quantity]]*Sales_Details__2[[#This Row],[Cost]])</f>
        <v>1517.1608000000001</v>
      </c>
      <c r="M1073" t="str">
        <f t="shared" si="24"/>
        <v>11-20%</v>
      </c>
    </row>
    <row r="1074" spans="1:13">
      <c r="A1074" t="s">
        <v>2896</v>
      </c>
      <c r="B1074" s="2">
        <v>45215</v>
      </c>
      <c r="C1074" t="s">
        <v>727</v>
      </c>
      <c r="D1074" t="s">
        <v>1726</v>
      </c>
      <c r="E1074" t="s">
        <v>1761</v>
      </c>
      <c r="F1074">
        <v>4</v>
      </c>
      <c r="G1074">
        <v>753.83</v>
      </c>
      <c r="H1074" s="12">
        <v>0.24</v>
      </c>
      <c r="I1074" t="s">
        <v>1823</v>
      </c>
      <c r="J1074">
        <v>2291.6432</v>
      </c>
      <c r="K1074">
        <f>_xlfn.XLOOKUP(Sales_Details__2[[#This Row],[Product_ID]],Prod_ID[Product_ID],Prod_ID[Cost])</f>
        <v>183.04</v>
      </c>
      <c r="L1074">
        <f>Sales_Details__2[[#This Row],[Total_Amount]]-(Sales_Details__2[[#This Row],[Quantity]]*Sales_Details__2[[#This Row],[Cost]])</f>
        <v>1559.4832000000001</v>
      </c>
      <c r="M1074" t="str">
        <f t="shared" si="24"/>
        <v>21-30%</v>
      </c>
    </row>
    <row r="1075" spans="1:13">
      <c r="A1075" t="s">
        <v>2897</v>
      </c>
      <c r="B1075" s="2">
        <v>45653</v>
      </c>
      <c r="C1075" t="s">
        <v>646</v>
      </c>
      <c r="D1075" t="s">
        <v>1590</v>
      </c>
      <c r="E1075" t="s">
        <v>1782</v>
      </c>
      <c r="F1075">
        <v>1</v>
      </c>
      <c r="G1075">
        <v>66.22</v>
      </c>
      <c r="H1075" s="12">
        <v>0.02</v>
      </c>
      <c r="I1075" t="s">
        <v>1823</v>
      </c>
      <c r="J1075">
        <v>64.895600000000002</v>
      </c>
      <c r="K1075">
        <f>_xlfn.XLOOKUP(Sales_Details__2[[#This Row],[Product_ID]],Prod_ID[Product_ID],Prod_ID[Cost])</f>
        <v>123.46</v>
      </c>
      <c r="L1075">
        <f>Sales_Details__2[[#This Row],[Total_Amount]]-(Sales_Details__2[[#This Row],[Quantity]]*Sales_Details__2[[#This Row],[Cost]])</f>
        <v>-58.564399999999992</v>
      </c>
      <c r="M1075" t="str">
        <f t="shared" si="24"/>
        <v>0-5%</v>
      </c>
    </row>
    <row r="1076" spans="1:13">
      <c r="A1076" t="s">
        <v>2898</v>
      </c>
      <c r="B1076" s="2">
        <v>45241</v>
      </c>
      <c r="C1076" t="s">
        <v>1059</v>
      </c>
      <c r="D1076" t="s">
        <v>1676</v>
      </c>
      <c r="E1076" t="s">
        <v>1799</v>
      </c>
      <c r="F1076">
        <v>2</v>
      </c>
      <c r="G1076">
        <v>891.8</v>
      </c>
      <c r="H1076" s="12">
        <v>0.28999999999999998</v>
      </c>
      <c r="I1076" t="s">
        <v>1828</v>
      </c>
      <c r="J1076">
        <v>1266.356</v>
      </c>
      <c r="K1076">
        <f>_xlfn.XLOOKUP(Sales_Details__2[[#This Row],[Product_ID]],Prod_ID[Product_ID],Prod_ID[Cost])</f>
        <v>299.11</v>
      </c>
      <c r="L1076">
        <f>Sales_Details__2[[#This Row],[Total_Amount]]-(Sales_Details__2[[#This Row],[Quantity]]*Sales_Details__2[[#This Row],[Cost]])</f>
        <v>668.13599999999997</v>
      </c>
      <c r="M1076" t="str">
        <f t="shared" si="24"/>
        <v>21-30%</v>
      </c>
    </row>
    <row r="1077" spans="1:13">
      <c r="A1077" t="s">
        <v>2899</v>
      </c>
      <c r="B1077" s="2">
        <v>45428</v>
      </c>
      <c r="C1077" t="s">
        <v>1136</v>
      </c>
      <c r="D1077" t="s">
        <v>1698</v>
      </c>
      <c r="E1077" t="s">
        <v>1786</v>
      </c>
      <c r="F1077">
        <v>4</v>
      </c>
      <c r="G1077">
        <v>255.48</v>
      </c>
      <c r="H1077" s="12">
        <v>0.03</v>
      </c>
      <c r="I1077" t="s">
        <v>1828</v>
      </c>
      <c r="J1077">
        <v>991.26239999999996</v>
      </c>
      <c r="K1077">
        <f>_xlfn.XLOOKUP(Sales_Details__2[[#This Row],[Product_ID]],Prod_ID[Product_ID],Prod_ID[Cost])</f>
        <v>158.13999999999999</v>
      </c>
      <c r="L1077">
        <f>Sales_Details__2[[#This Row],[Total_Amount]]-(Sales_Details__2[[#This Row],[Quantity]]*Sales_Details__2[[#This Row],[Cost]])</f>
        <v>358.70240000000001</v>
      </c>
      <c r="M1077" t="str">
        <f t="shared" si="24"/>
        <v>0-5%</v>
      </c>
    </row>
    <row r="1078" spans="1:13">
      <c r="A1078" t="s">
        <v>2900</v>
      </c>
      <c r="B1078" s="2">
        <v>45593</v>
      </c>
      <c r="C1078" t="s">
        <v>951</v>
      </c>
      <c r="D1078" t="s">
        <v>1716</v>
      </c>
      <c r="E1078" t="s">
        <v>1807</v>
      </c>
      <c r="F1078">
        <v>4</v>
      </c>
      <c r="G1078">
        <v>604.87</v>
      </c>
      <c r="H1078" s="12">
        <v>0.28000000000000003</v>
      </c>
      <c r="I1078" t="s">
        <v>1825</v>
      </c>
      <c r="J1078">
        <v>1742.0255999999999</v>
      </c>
      <c r="K1078">
        <f>_xlfn.XLOOKUP(Sales_Details__2[[#This Row],[Product_ID]],Prod_ID[Product_ID],Prod_ID[Cost])</f>
        <v>388.46</v>
      </c>
      <c r="L1078">
        <f>Sales_Details__2[[#This Row],[Total_Amount]]-(Sales_Details__2[[#This Row],[Quantity]]*Sales_Details__2[[#This Row],[Cost]])</f>
        <v>188.18560000000002</v>
      </c>
      <c r="M1078" t="str">
        <f t="shared" si="24"/>
        <v>21-30%</v>
      </c>
    </row>
    <row r="1079" spans="1:13">
      <c r="A1079" t="s">
        <v>2901</v>
      </c>
      <c r="B1079" s="2">
        <v>45370</v>
      </c>
      <c r="C1079" t="s">
        <v>175</v>
      </c>
      <c r="D1079" t="s">
        <v>1614</v>
      </c>
      <c r="E1079" t="s">
        <v>1807</v>
      </c>
      <c r="F1079">
        <v>3</v>
      </c>
      <c r="G1079">
        <v>623.82000000000005</v>
      </c>
      <c r="H1079" s="12">
        <v>0.13</v>
      </c>
      <c r="I1079" t="s">
        <v>1828</v>
      </c>
      <c r="J1079">
        <v>1628.1702</v>
      </c>
      <c r="K1079">
        <f>_xlfn.XLOOKUP(Sales_Details__2[[#This Row],[Product_ID]],Prod_ID[Product_ID],Prod_ID[Cost])</f>
        <v>179.77</v>
      </c>
      <c r="L1079">
        <f>Sales_Details__2[[#This Row],[Total_Amount]]-(Sales_Details__2[[#This Row],[Quantity]]*Sales_Details__2[[#This Row],[Cost]])</f>
        <v>1088.8602000000001</v>
      </c>
      <c r="M1079" t="str">
        <f t="shared" si="24"/>
        <v>11-20%</v>
      </c>
    </row>
    <row r="1080" spans="1:13">
      <c r="A1080" t="s">
        <v>2902</v>
      </c>
      <c r="B1080" s="2">
        <v>45882</v>
      </c>
      <c r="C1080" t="s">
        <v>470</v>
      </c>
      <c r="D1080" t="s">
        <v>1690</v>
      </c>
      <c r="E1080" t="s">
        <v>1804</v>
      </c>
      <c r="F1080">
        <v>3</v>
      </c>
      <c r="G1080">
        <v>575.24</v>
      </c>
      <c r="H1080" s="12">
        <v>0.12</v>
      </c>
      <c r="I1080" t="s">
        <v>1828</v>
      </c>
      <c r="J1080">
        <v>1518.6335999999999</v>
      </c>
      <c r="K1080">
        <f>_xlfn.XLOOKUP(Sales_Details__2[[#This Row],[Product_ID]],Prod_ID[Product_ID],Prod_ID[Cost])</f>
        <v>214.32</v>
      </c>
      <c r="L1080">
        <f>Sales_Details__2[[#This Row],[Total_Amount]]-(Sales_Details__2[[#This Row],[Quantity]]*Sales_Details__2[[#This Row],[Cost]])</f>
        <v>875.67359999999985</v>
      </c>
      <c r="M1080" t="str">
        <f t="shared" si="24"/>
        <v>11-20%</v>
      </c>
    </row>
    <row r="1081" spans="1:13">
      <c r="A1081" t="s">
        <v>2903</v>
      </c>
      <c r="B1081" s="2">
        <v>45878</v>
      </c>
      <c r="C1081" t="s">
        <v>1286</v>
      </c>
      <c r="D1081" t="s">
        <v>1553</v>
      </c>
      <c r="E1081" t="s">
        <v>1792</v>
      </c>
      <c r="F1081">
        <v>1</v>
      </c>
      <c r="G1081">
        <v>769.4</v>
      </c>
      <c r="H1081" s="12">
        <v>0.16</v>
      </c>
      <c r="I1081" t="s">
        <v>1823</v>
      </c>
      <c r="J1081">
        <v>646.29600000000005</v>
      </c>
      <c r="K1081">
        <f>_xlfn.XLOOKUP(Sales_Details__2[[#This Row],[Product_ID]],Prod_ID[Product_ID],Prod_ID[Cost])</f>
        <v>306.45999999999998</v>
      </c>
      <c r="L1081">
        <f>Sales_Details__2[[#This Row],[Total_Amount]]-(Sales_Details__2[[#This Row],[Quantity]]*Sales_Details__2[[#This Row],[Cost]])</f>
        <v>339.83600000000007</v>
      </c>
      <c r="M1081" t="str">
        <f t="shared" si="24"/>
        <v>11-20%</v>
      </c>
    </row>
    <row r="1082" spans="1:13">
      <c r="A1082" t="s">
        <v>2904</v>
      </c>
      <c r="B1082" s="2">
        <v>45420</v>
      </c>
      <c r="C1082" t="s">
        <v>1035</v>
      </c>
      <c r="D1082" t="s">
        <v>1553</v>
      </c>
      <c r="E1082" t="s">
        <v>1807</v>
      </c>
      <c r="F1082">
        <v>1</v>
      </c>
      <c r="G1082">
        <v>227.28</v>
      </c>
      <c r="H1082" s="12">
        <v>0.13</v>
      </c>
      <c r="I1082" t="s">
        <v>1828</v>
      </c>
      <c r="J1082">
        <v>197.7336</v>
      </c>
      <c r="K1082">
        <f>_xlfn.XLOOKUP(Sales_Details__2[[#This Row],[Product_ID]],Prod_ID[Product_ID],Prod_ID[Cost])</f>
        <v>306.45999999999998</v>
      </c>
      <c r="L1082">
        <f>Sales_Details__2[[#This Row],[Total_Amount]]-(Sales_Details__2[[#This Row],[Quantity]]*Sales_Details__2[[#This Row],[Cost]])</f>
        <v>-108.72639999999998</v>
      </c>
      <c r="M1082" t="str">
        <f t="shared" si="24"/>
        <v>11-20%</v>
      </c>
    </row>
    <row r="1083" spans="1:13">
      <c r="A1083" t="s">
        <v>2905</v>
      </c>
      <c r="B1083" s="2">
        <v>45361</v>
      </c>
      <c r="C1083" t="s">
        <v>195</v>
      </c>
      <c r="D1083" t="s">
        <v>1549</v>
      </c>
      <c r="E1083" t="s">
        <v>1807</v>
      </c>
      <c r="F1083">
        <v>4</v>
      </c>
      <c r="G1083">
        <v>127.58</v>
      </c>
      <c r="H1083" s="12">
        <v>0.15</v>
      </c>
      <c r="I1083" t="s">
        <v>1823</v>
      </c>
      <c r="J1083">
        <v>433.77199999999999</v>
      </c>
      <c r="K1083">
        <f>_xlfn.XLOOKUP(Sales_Details__2[[#This Row],[Product_ID]],Prod_ID[Product_ID],Prod_ID[Cost])</f>
        <v>296.82666666666665</v>
      </c>
      <c r="L1083">
        <f>Sales_Details__2[[#This Row],[Total_Amount]]-(Sales_Details__2[[#This Row],[Quantity]]*Sales_Details__2[[#This Row],[Cost]])</f>
        <v>-753.53466666666668</v>
      </c>
      <c r="M1083" t="str">
        <f t="shared" si="24"/>
        <v>11-20%</v>
      </c>
    </row>
    <row r="1084" spans="1:13">
      <c r="A1084" t="s">
        <v>2906</v>
      </c>
      <c r="B1084" s="2">
        <v>45702</v>
      </c>
      <c r="C1084" t="s">
        <v>1298</v>
      </c>
      <c r="D1084" t="s">
        <v>1636</v>
      </c>
      <c r="E1084" t="s">
        <v>1766</v>
      </c>
      <c r="F1084">
        <v>1</v>
      </c>
      <c r="G1084">
        <v>793.21</v>
      </c>
      <c r="H1084" s="12">
        <v>0.09</v>
      </c>
      <c r="I1084" t="s">
        <v>1823</v>
      </c>
      <c r="J1084">
        <v>721.8211</v>
      </c>
      <c r="K1084">
        <f>_xlfn.XLOOKUP(Sales_Details__2[[#This Row],[Product_ID]],Prod_ID[Product_ID],Prod_ID[Cost])</f>
        <v>167.12</v>
      </c>
      <c r="L1084">
        <f>Sales_Details__2[[#This Row],[Total_Amount]]-(Sales_Details__2[[#This Row],[Quantity]]*Sales_Details__2[[#This Row],[Cost]])</f>
        <v>554.7011</v>
      </c>
      <c r="M1084" t="str">
        <f t="shared" si="24"/>
        <v>6-10%</v>
      </c>
    </row>
    <row r="1085" spans="1:13">
      <c r="A1085" t="s">
        <v>2907</v>
      </c>
      <c r="B1085" s="2">
        <v>45871</v>
      </c>
      <c r="C1085" t="s">
        <v>951</v>
      </c>
      <c r="D1085" t="s">
        <v>1714</v>
      </c>
      <c r="E1085" t="s">
        <v>1794</v>
      </c>
      <c r="F1085">
        <v>3</v>
      </c>
      <c r="G1085">
        <v>435.61</v>
      </c>
      <c r="H1085" s="12">
        <v>0.03</v>
      </c>
      <c r="I1085" t="s">
        <v>1825</v>
      </c>
      <c r="J1085">
        <v>1267.6251</v>
      </c>
      <c r="K1085">
        <f>_xlfn.XLOOKUP(Sales_Details__2[[#This Row],[Product_ID]],Prod_ID[Product_ID],Prod_ID[Cost])</f>
        <v>305.49</v>
      </c>
      <c r="L1085">
        <f>Sales_Details__2[[#This Row],[Total_Amount]]-(Sales_Details__2[[#This Row],[Quantity]]*Sales_Details__2[[#This Row],[Cost]])</f>
        <v>351.15509999999995</v>
      </c>
      <c r="M1085" t="str">
        <f t="shared" si="24"/>
        <v>0-5%</v>
      </c>
    </row>
    <row r="1086" spans="1:13">
      <c r="A1086" t="s">
        <v>2908</v>
      </c>
      <c r="B1086" s="2">
        <v>45531</v>
      </c>
      <c r="C1086" t="s">
        <v>1202</v>
      </c>
      <c r="D1086" t="s">
        <v>1606</v>
      </c>
      <c r="E1086" t="s">
        <v>1804</v>
      </c>
      <c r="F1086">
        <v>1</v>
      </c>
      <c r="G1086">
        <v>850.06</v>
      </c>
      <c r="H1086" s="12">
        <v>0.28999999999999998</v>
      </c>
      <c r="I1086" t="s">
        <v>1825</v>
      </c>
      <c r="J1086">
        <v>603.54259999999999</v>
      </c>
      <c r="K1086">
        <f>_xlfn.XLOOKUP(Sales_Details__2[[#This Row],[Product_ID]],Prod_ID[Product_ID],Prod_ID[Cost])</f>
        <v>218.48</v>
      </c>
      <c r="L1086">
        <f>Sales_Details__2[[#This Row],[Total_Amount]]-(Sales_Details__2[[#This Row],[Quantity]]*Sales_Details__2[[#This Row],[Cost]])</f>
        <v>385.06259999999997</v>
      </c>
      <c r="M1086" t="str">
        <f t="shared" si="24"/>
        <v>21-30%</v>
      </c>
    </row>
    <row r="1087" spans="1:13">
      <c r="A1087" t="s">
        <v>2909</v>
      </c>
      <c r="B1087" s="2">
        <v>45330</v>
      </c>
      <c r="C1087" t="s">
        <v>1089</v>
      </c>
      <c r="D1087" t="s">
        <v>1580</v>
      </c>
      <c r="E1087" t="s">
        <v>1804</v>
      </c>
      <c r="F1087">
        <v>2</v>
      </c>
      <c r="G1087">
        <v>753.92</v>
      </c>
      <c r="H1087" s="12">
        <v>0.17</v>
      </c>
      <c r="I1087" t="s">
        <v>1825</v>
      </c>
      <c r="J1087">
        <v>1251.5072</v>
      </c>
      <c r="K1087">
        <f>_xlfn.XLOOKUP(Sales_Details__2[[#This Row],[Product_ID]],Prod_ID[Product_ID],Prod_ID[Cost])</f>
        <v>337.42</v>
      </c>
      <c r="L1087">
        <f>Sales_Details__2[[#This Row],[Total_Amount]]-(Sales_Details__2[[#This Row],[Quantity]]*Sales_Details__2[[#This Row],[Cost]])</f>
        <v>576.66719999999998</v>
      </c>
      <c r="M1087" t="str">
        <f t="shared" si="24"/>
        <v>11-20%</v>
      </c>
    </row>
    <row r="1088" spans="1:13">
      <c r="A1088" t="s">
        <v>2910</v>
      </c>
      <c r="B1088" s="2">
        <v>45311</v>
      </c>
      <c r="C1088" t="s">
        <v>1501</v>
      </c>
      <c r="D1088" t="s">
        <v>1553</v>
      </c>
      <c r="E1088" t="s">
        <v>1797</v>
      </c>
      <c r="F1088">
        <v>3</v>
      </c>
      <c r="G1088">
        <v>408.99</v>
      </c>
      <c r="H1088" s="12">
        <v>0.27</v>
      </c>
      <c r="I1088" t="s">
        <v>1825</v>
      </c>
      <c r="J1088">
        <v>895.68809999999996</v>
      </c>
      <c r="K1088">
        <f>_xlfn.XLOOKUP(Sales_Details__2[[#This Row],[Product_ID]],Prod_ID[Product_ID],Prod_ID[Cost])</f>
        <v>306.45999999999998</v>
      </c>
      <c r="L1088">
        <f>Sales_Details__2[[#This Row],[Total_Amount]]-(Sales_Details__2[[#This Row],[Quantity]]*Sales_Details__2[[#This Row],[Cost]])</f>
        <v>-23.691899999999919</v>
      </c>
      <c r="M1088" t="str">
        <f t="shared" si="24"/>
        <v>21-30%</v>
      </c>
    </row>
    <row r="1089" spans="1:13">
      <c r="A1089" t="s">
        <v>2911</v>
      </c>
      <c r="B1089" s="2">
        <v>45567</v>
      </c>
      <c r="C1089" t="s">
        <v>905</v>
      </c>
      <c r="D1089" t="s">
        <v>1662</v>
      </c>
      <c r="E1089" t="s">
        <v>1773</v>
      </c>
      <c r="F1089">
        <v>3</v>
      </c>
      <c r="G1089">
        <v>404.5</v>
      </c>
      <c r="H1089" s="12">
        <v>0.22</v>
      </c>
      <c r="I1089" t="s">
        <v>1825</v>
      </c>
      <c r="J1089">
        <v>946.53</v>
      </c>
      <c r="K1089">
        <f>_xlfn.XLOOKUP(Sales_Details__2[[#This Row],[Product_ID]],Prod_ID[Product_ID],Prod_ID[Cost])</f>
        <v>30.62</v>
      </c>
      <c r="L1089">
        <f>Sales_Details__2[[#This Row],[Total_Amount]]-(Sales_Details__2[[#This Row],[Quantity]]*Sales_Details__2[[#This Row],[Cost]])</f>
        <v>854.67</v>
      </c>
      <c r="M1089" t="str">
        <f t="shared" si="24"/>
        <v>21-30%</v>
      </c>
    </row>
    <row r="1090" spans="1:13">
      <c r="A1090" t="s">
        <v>2912</v>
      </c>
      <c r="B1090" s="2">
        <v>45239</v>
      </c>
      <c r="C1090" t="s">
        <v>1187</v>
      </c>
      <c r="D1090" t="s">
        <v>1626</v>
      </c>
      <c r="E1090" t="s">
        <v>1766</v>
      </c>
      <c r="F1090">
        <v>3</v>
      </c>
      <c r="G1090">
        <v>717.81</v>
      </c>
      <c r="H1090" s="12">
        <v>0.17</v>
      </c>
      <c r="I1090" t="s">
        <v>1828</v>
      </c>
      <c r="J1090">
        <v>1787.3469</v>
      </c>
      <c r="K1090">
        <f>_xlfn.XLOOKUP(Sales_Details__2[[#This Row],[Product_ID]],Prod_ID[Product_ID],Prod_ID[Cost])</f>
        <v>326.06</v>
      </c>
      <c r="L1090">
        <f>Sales_Details__2[[#This Row],[Total_Amount]]-(Sales_Details__2[[#This Row],[Quantity]]*Sales_Details__2[[#This Row],[Cost]])</f>
        <v>809.16689999999994</v>
      </c>
      <c r="M1090" t="str">
        <f t="shared" si="24"/>
        <v>11-20%</v>
      </c>
    </row>
    <row r="1091" spans="1:13">
      <c r="A1091" t="s">
        <v>2913</v>
      </c>
      <c r="B1091" s="2">
        <v>45284</v>
      </c>
      <c r="C1091" t="s">
        <v>803</v>
      </c>
      <c r="D1091" t="s">
        <v>1716</v>
      </c>
      <c r="E1091" t="s">
        <v>1757</v>
      </c>
      <c r="F1091">
        <v>3</v>
      </c>
      <c r="G1091">
        <v>204.77</v>
      </c>
      <c r="H1091" s="12">
        <v>0.14000000000000001</v>
      </c>
      <c r="I1091" t="s">
        <v>1823</v>
      </c>
      <c r="J1091">
        <v>528.3066</v>
      </c>
      <c r="K1091">
        <f>_xlfn.XLOOKUP(Sales_Details__2[[#This Row],[Product_ID]],Prod_ID[Product_ID],Prod_ID[Cost])</f>
        <v>388.46</v>
      </c>
      <c r="L1091">
        <f>Sales_Details__2[[#This Row],[Total_Amount]]-(Sales_Details__2[[#This Row],[Quantity]]*Sales_Details__2[[#This Row],[Cost]])</f>
        <v>-637.07339999999988</v>
      </c>
      <c r="M1091" t="str">
        <f t="shared" si="24"/>
        <v>11-20%</v>
      </c>
    </row>
    <row r="1092" spans="1:13">
      <c r="A1092" t="s">
        <v>2914</v>
      </c>
      <c r="B1092" s="2">
        <v>45686</v>
      </c>
      <c r="C1092" t="s">
        <v>153</v>
      </c>
      <c r="D1092" t="s">
        <v>1644</v>
      </c>
      <c r="E1092" t="s">
        <v>1810</v>
      </c>
      <c r="F1092">
        <v>4</v>
      </c>
      <c r="G1092">
        <v>106.23</v>
      </c>
      <c r="H1092" s="12">
        <v>0.28000000000000003</v>
      </c>
      <c r="I1092" t="s">
        <v>1828</v>
      </c>
      <c r="J1092">
        <v>305.94240000000002</v>
      </c>
      <c r="K1092">
        <f>_xlfn.XLOOKUP(Sales_Details__2[[#This Row],[Product_ID]],Prod_ID[Product_ID],Prod_ID[Cost])</f>
        <v>177.98</v>
      </c>
      <c r="L1092">
        <f>Sales_Details__2[[#This Row],[Total_Amount]]-(Sales_Details__2[[#This Row],[Quantity]]*Sales_Details__2[[#This Row],[Cost]])</f>
        <v>-405.97759999999994</v>
      </c>
      <c r="M1092" t="str">
        <f t="shared" ref="M1092:M1155" si="25">IF(H1092&lt;=0.05,"0-5%",IF(H1092&lt;=0.1,"6-10%",IF(H1092&lt;=0.2,"11-20%","21-30%")))</f>
        <v>21-30%</v>
      </c>
    </row>
    <row r="1093" spans="1:13">
      <c r="A1093" t="s">
        <v>2915</v>
      </c>
      <c r="B1093" s="2">
        <v>45824</v>
      </c>
      <c r="C1093" t="s">
        <v>1023</v>
      </c>
      <c r="D1093" t="s">
        <v>1680</v>
      </c>
      <c r="E1093" t="s">
        <v>1773</v>
      </c>
      <c r="F1093">
        <v>2</v>
      </c>
      <c r="G1093">
        <v>769.48</v>
      </c>
      <c r="H1093" s="12">
        <v>0.11</v>
      </c>
      <c r="I1093" t="s">
        <v>1825</v>
      </c>
      <c r="J1093">
        <v>1369.6744000000001</v>
      </c>
      <c r="K1093">
        <f>_xlfn.XLOOKUP(Sales_Details__2[[#This Row],[Product_ID]],Prod_ID[Product_ID],Prod_ID[Cost])</f>
        <v>340.39</v>
      </c>
      <c r="L1093">
        <f>Sales_Details__2[[#This Row],[Total_Amount]]-(Sales_Details__2[[#This Row],[Quantity]]*Sales_Details__2[[#This Row],[Cost]])</f>
        <v>688.89440000000013</v>
      </c>
      <c r="M1093" t="str">
        <f t="shared" si="25"/>
        <v>11-20%</v>
      </c>
    </row>
    <row r="1094" spans="1:13">
      <c r="A1094" t="s">
        <v>2916</v>
      </c>
      <c r="B1094" s="2">
        <v>45867</v>
      </c>
      <c r="C1094" t="s">
        <v>815</v>
      </c>
      <c r="D1094" t="s">
        <v>1662</v>
      </c>
      <c r="E1094" t="s">
        <v>1797</v>
      </c>
      <c r="F1094">
        <v>2</v>
      </c>
      <c r="G1094">
        <v>714.21</v>
      </c>
      <c r="H1094" s="12">
        <v>0.14000000000000001</v>
      </c>
      <c r="I1094" t="s">
        <v>1823</v>
      </c>
      <c r="J1094">
        <v>1228.4412</v>
      </c>
      <c r="K1094">
        <f>_xlfn.XLOOKUP(Sales_Details__2[[#This Row],[Product_ID]],Prod_ID[Product_ID],Prod_ID[Cost])</f>
        <v>30.62</v>
      </c>
      <c r="L1094">
        <f>Sales_Details__2[[#This Row],[Total_Amount]]-(Sales_Details__2[[#This Row],[Quantity]]*Sales_Details__2[[#This Row],[Cost]])</f>
        <v>1167.2012</v>
      </c>
      <c r="M1094" t="str">
        <f t="shared" si="25"/>
        <v>11-20%</v>
      </c>
    </row>
    <row r="1095" spans="1:13">
      <c r="A1095" t="s">
        <v>2917</v>
      </c>
      <c r="B1095" s="2">
        <v>45578</v>
      </c>
      <c r="C1095" t="s">
        <v>863</v>
      </c>
      <c r="D1095" t="s">
        <v>1570</v>
      </c>
      <c r="E1095" t="s">
        <v>1801</v>
      </c>
      <c r="F1095">
        <v>4</v>
      </c>
      <c r="G1095">
        <v>632.24</v>
      </c>
      <c r="H1095" s="12">
        <v>0.25</v>
      </c>
      <c r="I1095" t="s">
        <v>1825</v>
      </c>
      <c r="J1095">
        <v>1896.72</v>
      </c>
      <c r="K1095">
        <f>_xlfn.XLOOKUP(Sales_Details__2[[#This Row],[Product_ID]],Prod_ID[Product_ID],Prod_ID[Cost])</f>
        <v>449.4</v>
      </c>
      <c r="L1095">
        <f>Sales_Details__2[[#This Row],[Total_Amount]]-(Sales_Details__2[[#This Row],[Quantity]]*Sales_Details__2[[#This Row],[Cost]])</f>
        <v>99.120000000000118</v>
      </c>
      <c r="M1095" t="str">
        <f t="shared" si="25"/>
        <v>21-30%</v>
      </c>
    </row>
    <row r="1096" spans="1:13">
      <c r="A1096" t="s">
        <v>2918</v>
      </c>
      <c r="B1096" s="2">
        <v>45575</v>
      </c>
      <c r="C1096" t="s">
        <v>538</v>
      </c>
      <c r="D1096" t="s">
        <v>1704</v>
      </c>
      <c r="E1096" t="s">
        <v>1766</v>
      </c>
      <c r="F1096">
        <v>2</v>
      </c>
      <c r="G1096">
        <v>845.27</v>
      </c>
      <c r="H1096" s="12">
        <v>0.18</v>
      </c>
      <c r="I1096" t="s">
        <v>1825</v>
      </c>
      <c r="J1096">
        <v>1386.2428</v>
      </c>
      <c r="K1096">
        <f>_xlfn.XLOOKUP(Sales_Details__2[[#This Row],[Product_ID]],Prod_ID[Product_ID],Prod_ID[Cost])</f>
        <v>325.26</v>
      </c>
      <c r="L1096">
        <f>Sales_Details__2[[#This Row],[Total_Amount]]-(Sales_Details__2[[#This Row],[Quantity]]*Sales_Details__2[[#This Row],[Cost]])</f>
        <v>735.72280000000001</v>
      </c>
      <c r="M1096" t="str">
        <f t="shared" si="25"/>
        <v>11-20%</v>
      </c>
    </row>
    <row r="1097" spans="1:13">
      <c r="A1097" t="s">
        <v>2919</v>
      </c>
      <c r="B1097" s="2">
        <v>45816</v>
      </c>
      <c r="C1097" t="s">
        <v>1527</v>
      </c>
      <c r="D1097" t="s">
        <v>1722</v>
      </c>
      <c r="E1097" t="s">
        <v>1797</v>
      </c>
      <c r="F1097">
        <v>1</v>
      </c>
      <c r="G1097">
        <v>575.94000000000005</v>
      </c>
      <c r="H1097" s="12">
        <v>0.17</v>
      </c>
      <c r="I1097" t="s">
        <v>1823</v>
      </c>
      <c r="J1097">
        <v>478.03019999999998</v>
      </c>
      <c r="K1097">
        <f>_xlfn.XLOOKUP(Sales_Details__2[[#This Row],[Product_ID]],Prod_ID[Product_ID],Prod_ID[Cost])</f>
        <v>371.38</v>
      </c>
      <c r="L1097">
        <f>Sales_Details__2[[#This Row],[Total_Amount]]-(Sales_Details__2[[#This Row],[Quantity]]*Sales_Details__2[[#This Row],[Cost]])</f>
        <v>106.65019999999998</v>
      </c>
      <c r="M1097" t="str">
        <f t="shared" si="25"/>
        <v>11-20%</v>
      </c>
    </row>
    <row r="1098" spans="1:13">
      <c r="A1098" t="s">
        <v>2920</v>
      </c>
      <c r="B1098" s="2">
        <v>45620</v>
      </c>
      <c r="C1098" t="s">
        <v>803</v>
      </c>
      <c r="D1098" t="s">
        <v>1716</v>
      </c>
      <c r="E1098" t="s">
        <v>1801</v>
      </c>
      <c r="F1098">
        <v>1</v>
      </c>
      <c r="G1098">
        <v>907.97</v>
      </c>
      <c r="H1098" s="12">
        <v>0.26</v>
      </c>
      <c r="I1098" t="s">
        <v>1828</v>
      </c>
      <c r="J1098">
        <v>671.89779999999996</v>
      </c>
      <c r="K1098">
        <f>_xlfn.XLOOKUP(Sales_Details__2[[#This Row],[Product_ID]],Prod_ID[Product_ID],Prod_ID[Cost])</f>
        <v>388.46</v>
      </c>
      <c r="L1098">
        <f>Sales_Details__2[[#This Row],[Total_Amount]]-(Sales_Details__2[[#This Row],[Quantity]]*Sales_Details__2[[#This Row],[Cost]])</f>
        <v>283.43779999999998</v>
      </c>
      <c r="M1098" t="str">
        <f t="shared" si="25"/>
        <v>21-30%</v>
      </c>
    </row>
    <row r="1099" spans="1:13">
      <c r="A1099" t="s">
        <v>2921</v>
      </c>
      <c r="B1099" s="2">
        <v>45695</v>
      </c>
      <c r="C1099" t="s">
        <v>849</v>
      </c>
      <c r="D1099" t="s">
        <v>1588</v>
      </c>
      <c r="E1099" t="s">
        <v>1794</v>
      </c>
      <c r="F1099">
        <v>1</v>
      </c>
      <c r="G1099">
        <v>99.35</v>
      </c>
      <c r="H1099" s="12">
        <v>0.08</v>
      </c>
      <c r="I1099" t="s">
        <v>1828</v>
      </c>
      <c r="J1099">
        <v>91.402000000000001</v>
      </c>
      <c r="K1099">
        <f>_xlfn.XLOOKUP(Sales_Details__2[[#This Row],[Product_ID]],Prod_ID[Product_ID],Prod_ID[Cost])</f>
        <v>131.51</v>
      </c>
      <c r="L1099">
        <f>Sales_Details__2[[#This Row],[Total_Amount]]-(Sales_Details__2[[#This Row],[Quantity]]*Sales_Details__2[[#This Row],[Cost]])</f>
        <v>-40.10799999999999</v>
      </c>
      <c r="M1099" t="str">
        <f t="shared" si="25"/>
        <v>6-10%</v>
      </c>
    </row>
    <row r="1100" spans="1:13">
      <c r="A1100" t="s">
        <v>2922</v>
      </c>
      <c r="B1100" s="2">
        <v>45596</v>
      </c>
      <c r="C1100" t="s">
        <v>261</v>
      </c>
      <c r="D1100" t="s">
        <v>1543</v>
      </c>
      <c r="E1100" t="s">
        <v>1766</v>
      </c>
      <c r="F1100">
        <v>2</v>
      </c>
      <c r="G1100">
        <v>374.42</v>
      </c>
      <c r="H1100" s="12">
        <v>0.21</v>
      </c>
      <c r="I1100" t="s">
        <v>1828</v>
      </c>
      <c r="J1100">
        <v>591.58360000000005</v>
      </c>
      <c r="K1100">
        <f>_xlfn.XLOOKUP(Sales_Details__2[[#This Row],[Product_ID]],Prod_ID[Product_ID],Prod_ID[Cost])</f>
        <v>112.42</v>
      </c>
      <c r="L1100">
        <f>Sales_Details__2[[#This Row],[Total_Amount]]-(Sales_Details__2[[#This Row],[Quantity]]*Sales_Details__2[[#This Row],[Cost]])</f>
        <v>366.74360000000001</v>
      </c>
      <c r="M1100" t="str">
        <f t="shared" si="25"/>
        <v>21-30%</v>
      </c>
    </row>
    <row r="1101" spans="1:13">
      <c r="A1101" t="s">
        <v>2923</v>
      </c>
      <c r="B1101" s="2">
        <v>45869</v>
      </c>
      <c r="C1101" t="s">
        <v>1481</v>
      </c>
      <c r="D1101" t="s">
        <v>1578</v>
      </c>
      <c r="E1101" t="s">
        <v>1801</v>
      </c>
      <c r="F1101">
        <v>3</v>
      </c>
      <c r="G1101">
        <v>248.43</v>
      </c>
      <c r="H1101" s="12">
        <v>0.24</v>
      </c>
      <c r="I1101" t="s">
        <v>1828</v>
      </c>
      <c r="J1101">
        <v>566.42039999999997</v>
      </c>
      <c r="K1101">
        <f>_xlfn.XLOOKUP(Sales_Details__2[[#This Row],[Product_ID]],Prod_ID[Product_ID],Prod_ID[Cost])</f>
        <v>465.34</v>
      </c>
      <c r="L1101">
        <f>Sales_Details__2[[#This Row],[Total_Amount]]-(Sales_Details__2[[#This Row],[Quantity]]*Sales_Details__2[[#This Row],[Cost]])</f>
        <v>-829.59960000000001</v>
      </c>
      <c r="M1101" t="str">
        <f t="shared" si="25"/>
        <v>21-30%</v>
      </c>
    </row>
    <row r="1102" spans="1:13">
      <c r="A1102" t="s">
        <v>2924</v>
      </c>
      <c r="B1102" s="2">
        <v>45631</v>
      </c>
      <c r="C1102" t="s">
        <v>1443</v>
      </c>
      <c r="D1102" t="s">
        <v>1718</v>
      </c>
      <c r="E1102" t="s">
        <v>1757</v>
      </c>
      <c r="F1102">
        <v>1</v>
      </c>
      <c r="G1102">
        <v>784.46</v>
      </c>
      <c r="H1102" s="12">
        <v>0.14000000000000001</v>
      </c>
      <c r="I1102" t="s">
        <v>1828</v>
      </c>
      <c r="J1102">
        <v>674.63559999999995</v>
      </c>
      <c r="K1102">
        <f>_xlfn.XLOOKUP(Sales_Details__2[[#This Row],[Product_ID]],Prod_ID[Product_ID],Prod_ID[Cost])</f>
        <v>119.57</v>
      </c>
      <c r="L1102">
        <f>Sales_Details__2[[#This Row],[Total_Amount]]-(Sales_Details__2[[#This Row],[Quantity]]*Sales_Details__2[[#This Row],[Cost]])</f>
        <v>555.0655999999999</v>
      </c>
      <c r="M1102" t="str">
        <f t="shared" si="25"/>
        <v>11-20%</v>
      </c>
    </row>
    <row r="1103" spans="1:13">
      <c r="A1103" t="s">
        <v>2925</v>
      </c>
      <c r="B1103" s="2">
        <v>45379</v>
      </c>
      <c r="C1103" t="s">
        <v>827</v>
      </c>
      <c r="D1103" t="s">
        <v>1652</v>
      </c>
      <c r="E1103" t="s">
        <v>1789</v>
      </c>
      <c r="F1103">
        <v>3</v>
      </c>
      <c r="G1103">
        <v>70.88</v>
      </c>
      <c r="H1103" s="12">
        <v>0.27</v>
      </c>
      <c r="I1103" t="s">
        <v>1828</v>
      </c>
      <c r="J1103">
        <v>155.22720000000001</v>
      </c>
      <c r="K1103">
        <f>_xlfn.XLOOKUP(Sales_Details__2[[#This Row],[Product_ID]],Prod_ID[Product_ID],Prod_ID[Cost])</f>
        <v>212.26</v>
      </c>
      <c r="L1103">
        <f>Sales_Details__2[[#This Row],[Total_Amount]]-(Sales_Details__2[[#This Row],[Quantity]]*Sales_Details__2[[#This Row],[Cost]])</f>
        <v>-481.55279999999993</v>
      </c>
      <c r="M1103" t="str">
        <f t="shared" si="25"/>
        <v>21-30%</v>
      </c>
    </row>
    <row r="1104" spans="1:13">
      <c r="A1104" t="s">
        <v>2926</v>
      </c>
      <c r="B1104" s="2">
        <v>45641</v>
      </c>
      <c r="C1104" t="s">
        <v>387</v>
      </c>
      <c r="D1104" t="s">
        <v>1562</v>
      </c>
      <c r="E1104" t="s">
        <v>1757</v>
      </c>
      <c r="F1104">
        <v>3</v>
      </c>
      <c r="G1104">
        <v>324.29000000000002</v>
      </c>
      <c r="H1104" s="12">
        <v>0.16</v>
      </c>
      <c r="I1104" t="s">
        <v>1828</v>
      </c>
      <c r="J1104">
        <v>817.21079999999995</v>
      </c>
      <c r="K1104">
        <f>_xlfn.XLOOKUP(Sales_Details__2[[#This Row],[Product_ID]],Prod_ID[Product_ID],Prod_ID[Cost])</f>
        <v>439.07</v>
      </c>
      <c r="L1104">
        <f>Sales_Details__2[[#This Row],[Total_Amount]]-(Sales_Details__2[[#This Row],[Quantity]]*Sales_Details__2[[#This Row],[Cost]])</f>
        <v>-499.99920000000009</v>
      </c>
      <c r="M1104" t="str">
        <f t="shared" si="25"/>
        <v>11-20%</v>
      </c>
    </row>
    <row r="1105" spans="1:13">
      <c r="A1105" t="s">
        <v>2927</v>
      </c>
      <c r="B1105" s="2">
        <v>45842</v>
      </c>
      <c r="C1105" t="s">
        <v>478</v>
      </c>
      <c r="D1105" t="s">
        <v>1578</v>
      </c>
      <c r="E1105" t="s">
        <v>1766</v>
      </c>
      <c r="F1105">
        <v>4</v>
      </c>
      <c r="G1105">
        <v>243.92</v>
      </c>
      <c r="H1105" s="12">
        <v>0.02</v>
      </c>
      <c r="I1105" t="s">
        <v>1825</v>
      </c>
      <c r="J1105">
        <v>956.16639999999995</v>
      </c>
      <c r="K1105">
        <f>_xlfn.XLOOKUP(Sales_Details__2[[#This Row],[Product_ID]],Prod_ID[Product_ID],Prod_ID[Cost])</f>
        <v>465.34</v>
      </c>
      <c r="L1105">
        <f>Sales_Details__2[[#This Row],[Total_Amount]]-(Sales_Details__2[[#This Row],[Quantity]]*Sales_Details__2[[#This Row],[Cost]])</f>
        <v>-905.19359999999995</v>
      </c>
      <c r="M1105" t="str">
        <f t="shared" si="25"/>
        <v>0-5%</v>
      </c>
    </row>
    <row r="1106" spans="1:13">
      <c r="A1106" t="s">
        <v>2928</v>
      </c>
      <c r="B1106" s="2">
        <v>45257</v>
      </c>
      <c r="C1106" t="s">
        <v>1172</v>
      </c>
      <c r="D1106" t="s">
        <v>1604</v>
      </c>
      <c r="E1106" t="s">
        <v>1797</v>
      </c>
      <c r="F1106">
        <v>1</v>
      </c>
      <c r="G1106">
        <v>664.35</v>
      </c>
      <c r="H1106" s="12">
        <v>0</v>
      </c>
      <c r="I1106" t="s">
        <v>1823</v>
      </c>
      <c r="J1106">
        <v>664.35</v>
      </c>
      <c r="K1106">
        <f>_xlfn.XLOOKUP(Sales_Details__2[[#This Row],[Product_ID]],Prod_ID[Product_ID],Prod_ID[Cost])</f>
        <v>38.76</v>
      </c>
      <c r="L1106">
        <f>Sales_Details__2[[#This Row],[Total_Amount]]-(Sales_Details__2[[#This Row],[Quantity]]*Sales_Details__2[[#This Row],[Cost]])</f>
        <v>625.59</v>
      </c>
      <c r="M1106" t="str">
        <f t="shared" si="25"/>
        <v>0-5%</v>
      </c>
    </row>
    <row r="1107" spans="1:13">
      <c r="A1107" t="s">
        <v>2929</v>
      </c>
      <c r="B1107" s="2">
        <v>45468</v>
      </c>
      <c r="C1107" t="s">
        <v>1199</v>
      </c>
      <c r="D1107" t="s">
        <v>1590</v>
      </c>
      <c r="E1107" t="s">
        <v>1789</v>
      </c>
      <c r="F1107">
        <v>2</v>
      </c>
      <c r="G1107">
        <v>218.07</v>
      </c>
      <c r="H1107" s="12">
        <v>0.19</v>
      </c>
      <c r="I1107" t="s">
        <v>1825</v>
      </c>
      <c r="J1107">
        <v>353.27339999999998</v>
      </c>
      <c r="K1107">
        <f>_xlfn.XLOOKUP(Sales_Details__2[[#This Row],[Product_ID]],Prod_ID[Product_ID],Prod_ID[Cost])</f>
        <v>123.46</v>
      </c>
      <c r="L1107">
        <f>Sales_Details__2[[#This Row],[Total_Amount]]-(Sales_Details__2[[#This Row],[Quantity]]*Sales_Details__2[[#This Row],[Cost]])</f>
        <v>106.35339999999999</v>
      </c>
      <c r="M1107" t="str">
        <f t="shared" si="25"/>
        <v>11-20%</v>
      </c>
    </row>
    <row r="1108" spans="1:13">
      <c r="A1108" t="s">
        <v>2930</v>
      </c>
      <c r="B1108" s="2">
        <v>45228</v>
      </c>
      <c r="C1108" t="s">
        <v>1196</v>
      </c>
      <c r="D1108" t="s">
        <v>1578</v>
      </c>
      <c r="E1108" t="s">
        <v>1766</v>
      </c>
      <c r="F1108">
        <v>4</v>
      </c>
      <c r="G1108">
        <v>921.83</v>
      </c>
      <c r="H1108" s="12">
        <v>0.27</v>
      </c>
      <c r="I1108" t="s">
        <v>1823</v>
      </c>
      <c r="J1108">
        <v>2691.7435999999998</v>
      </c>
      <c r="K1108">
        <f>_xlfn.XLOOKUP(Sales_Details__2[[#This Row],[Product_ID]],Prod_ID[Product_ID],Prod_ID[Cost])</f>
        <v>465.34</v>
      </c>
      <c r="L1108">
        <f>Sales_Details__2[[#This Row],[Total_Amount]]-(Sales_Details__2[[#This Row],[Quantity]]*Sales_Details__2[[#This Row],[Cost]])</f>
        <v>830.38359999999989</v>
      </c>
      <c r="M1108" t="str">
        <f t="shared" si="25"/>
        <v>21-30%</v>
      </c>
    </row>
    <row r="1109" spans="1:13">
      <c r="A1109" t="s">
        <v>2931</v>
      </c>
      <c r="B1109" s="2">
        <v>45661</v>
      </c>
      <c r="C1109" t="s">
        <v>559</v>
      </c>
      <c r="D1109" t="s">
        <v>1648</v>
      </c>
      <c r="E1109" t="s">
        <v>1757</v>
      </c>
      <c r="F1109">
        <v>3</v>
      </c>
      <c r="G1109">
        <v>326.2</v>
      </c>
      <c r="H1109" s="12">
        <v>0.22</v>
      </c>
      <c r="I1109" t="s">
        <v>1828</v>
      </c>
      <c r="J1109">
        <v>763.30799999999999</v>
      </c>
      <c r="K1109">
        <f>_xlfn.XLOOKUP(Sales_Details__2[[#This Row],[Product_ID]],Prod_ID[Product_ID],Prod_ID[Cost])</f>
        <v>190.29</v>
      </c>
      <c r="L1109">
        <f>Sales_Details__2[[#This Row],[Total_Amount]]-(Sales_Details__2[[#This Row],[Quantity]]*Sales_Details__2[[#This Row],[Cost]])</f>
        <v>192.43799999999999</v>
      </c>
      <c r="M1109" t="str">
        <f t="shared" si="25"/>
        <v>21-30%</v>
      </c>
    </row>
    <row r="1110" spans="1:13">
      <c r="A1110" t="s">
        <v>2932</v>
      </c>
      <c r="B1110" s="2">
        <v>45701</v>
      </c>
      <c r="C1110" t="s">
        <v>1414</v>
      </c>
      <c r="D1110" t="s">
        <v>1582</v>
      </c>
      <c r="E1110" t="s">
        <v>1813</v>
      </c>
      <c r="F1110">
        <v>1</v>
      </c>
      <c r="G1110">
        <v>244.25</v>
      </c>
      <c r="H1110" s="12">
        <v>0.09</v>
      </c>
      <c r="I1110" t="s">
        <v>1825</v>
      </c>
      <c r="J1110">
        <v>222.26750000000001</v>
      </c>
      <c r="K1110">
        <f>_xlfn.XLOOKUP(Sales_Details__2[[#This Row],[Product_ID]],Prod_ID[Product_ID],Prod_ID[Cost])</f>
        <v>144.53</v>
      </c>
      <c r="L1110">
        <f>Sales_Details__2[[#This Row],[Total_Amount]]-(Sales_Details__2[[#This Row],[Quantity]]*Sales_Details__2[[#This Row],[Cost]])</f>
        <v>77.737500000000011</v>
      </c>
      <c r="M1110" t="str">
        <f t="shared" si="25"/>
        <v>6-10%</v>
      </c>
    </row>
    <row r="1111" spans="1:13">
      <c r="A1111" t="s">
        <v>2933</v>
      </c>
      <c r="B1111" s="2">
        <v>45448</v>
      </c>
      <c r="C1111" t="s">
        <v>1154</v>
      </c>
      <c r="D1111" t="s">
        <v>1670</v>
      </c>
      <c r="E1111" t="s">
        <v>1789</v>
      </c>
      <c r="F1111">
        <v>3</v>
      </c>
      <c r="G1111">
        <v>808.87</v>
      </c>
      <c r="H1111" s="12">
        <v>0.12</v>
      </c>
      <c r="I1111" t="s">
        <v>1828</v>
      </c>
      <c r="J1111">
        <v>2135.4168</v>
      </c>
      <c r="K1111">
        <f>_xlfn.XLOOKUP(Sales_Details__2[[#This Row],[Product_ID]],Prod_ID[Product_ID],Prod_ID[Cost])</f>
        <v>103.45</v>
      </c>
      <c r="L1111">
        <f>Sales_Details__2[[#This Row],[Total_Amount]]-(Sales_Details__2[[#This Row],[Quantity]]*Sales_Details__2[[#This Row],[Cost]])</f>
        <v>1825.0668000000001</v>
      </c>
      <c r="M1111" t="str">
        <f t="shared" si="25"/>
        <v>11-20%</v>
      </c>
    </row>
    <row r="1112" spans="1:13">
      <c r="A1112" t="s">
        <v>2934</v>
      </c>
      <c r="B1112" s="2">
        <v>45387</v>
      </c>
      <c r="C1112" t="s">
        <v>1062</v>
      </c>
      <c r="D1112" t="s">
        <v>1610</v>
      </c>
      <c r="E1112" t="s">
        <v>1761</v>
      </c>
      <c r="F1112">
        <v>3</v>
      </c>
      <c r="G1112">
        <v>826.15</v>
      </c>
      <c r="H1112" s="12">
        <v>0</v>
      </c>
      <c r="I1112" t="s">
        <v>1825</v>
      </c>
      <c r="J1112">
        <v>2478.4499999999998</v>
      </c>
      <c r="K1112">
        <f>_xlfn.XLOOKUP(Sales_Details__2[[#This Row],[Product_ID]],Prod_ID[Product_ID],Prod_ID[Cost])</f>
        <v>204.39</v>
      </c>
      <c r="L1112">
        <f>Sales_Details__2[[#This Row],[Total_Amount]]-(Sales_Details__2[[#This Row],[Quantity]]*Sales_Details__2[[#This Row],[Cost]])</f>
        <v>1865.2799999999997</v>
      </c>
      <c r="M1112" t="str">
        <f t="shared" si="25"/>
        <v>0-5%</v>
      </c>
    </row>
    <row r="1113" spans="1:13">
      <c r="A1113" t="s">
        <v>2935</v>
      </c>
      <c r="B1113" s="2">
        <v>45652</v>
      </c>
      <c r="C1113" t="s">
        <v>616</v>
      </c>
      <c r="D1113" t="s">
        <v>1596</v>
      </c>
      <c r="E1113" t="s">
        <v>1813</v>
      </c>
      <c r="F1113">
        <v>3</v>
      </c>
      <c r="G1113">
        <v>631.20000000000005</v>
      </c>
      <c r="H1113" s="12">
        <v>0.24</v>
      </c>
      <c r="I1113" t="s">
        <v>1823</v>
      </c>
      <c r="J1113">
        <v>1439.136</v>
      </c>
      <c r="K1113">
        <f>_xlfn.XLOOKUP(Sales_Details__2[[#This Row],[Product_ID]],Prod_ID[Product_ID],Prod_ID[Cost])</f>
        <v>166.06</v>
      </c>
      <c r="L1113">
        <f>Sales_Details__2[[#This Row],[Total_Amount]]-(Sales_Details__2[[#This Row],[Quantity]]*Sales_Details__2[[#This Row],[Cost]])</f>
        <v>940.9559999999999</v>
      </c>
      <c r="M1113" t="str">
        <f t="shared" si="25"/>
        <v>21-30%</v>
      </c>
    </row>
    <row r="1114" spans="1:13">
      <c r="A1114" t="s">
        <v>2936</v>
      </c>
      <c r="B1114" s="2">
        <v>45316</v>
      </c>
      <c r="C1114" t="s">
        <v>872</v>
      </c>
      <c r="D1114" t="s">
        <v>1664</v>
      </c>
      <c r="E1114" t="s">
        <v>1789</v>
      </c>
      <c r="F1114">
        <v>1</v>
      </c>
      <c r="G1114">
        <v>937.01</v>
      </c>
      <c r="H1114" s="12">
        <v>7.0000000000000007E-2</v>
      </c>
      <c r="I1114" t="s">
        <v>1823</v>
      </c>
      <c r="J1114">
        <v>871.41930000000002</v>
      </c>
      <c r="K1114">
        <f>_xlfn.XLOOKUP(Sales_Details__2[[#This Row],[Product_ID]],Prod_ID[Product_ID],Prod_ID[Cost])</f>
        <v>113.83</v>
      </c>
      <c r="L1114">
        <f>Sales_Details__2[[#This Row],[Total_Amount]]-(Sales_Details__2[[#This Row],[Quantity]]*Sales_Details__2[[#This Row],[Cost]])</f>
        <v>757.58929999999998</v>
      </c>
      <c r="M1114" t="str">
        <f t="shared" si="25"/>
        <v>6-10%</v>
      </c>
    </row>
    <row r="1115" spans="1:13">
      <c r="A1115" t="s">
        <v>2937</v>
      </c>
      <c r="B1115" s="2">
        <v>45316</v>
      </c>
      <c r="C1115" t="s">
        <v>508</v>
      </c>
      <c r="D1115" t="s">
        <v>1694</v>
      </c>
      <c r="E1115" t="s">
        <v>1773</v>
      </c>
      <c r="F1115">
        <v>2</v>
      </c>
      <c r="G1115">
        <v>644</v>
      </c>
      <c r="H1115" s="12">
        <v>0.04</v>
      </c>
      <c r="I1115" t="s">
        <v>1825</v>
      </c>
      <c r="J1115">
        <v>1236.48</v>
      </c>
      <c r="K1115">
        <f>_xlfn.XLOOKUP(Sales_Details__2[[#This Row],[Product_ID]],Prod_ID[Product_ID],Prod_ID[Cost])</f>
        <v>107.06</v>
      </c>
      <c r="L1115">
        <f>Sales_Details__2[[#This Row],[Total_Amount]]-(Sales_Details__2[[#This Row],[Quantity]]*Sales_Details__2[[#This Row],[Cost]])</f>
        <v>1022.36</v>
      </c>
      <c r="M1115" t="str">
        <f t="shared" si="25"/>
        <v>0-5%</v>
      </c>
    </row>
    <row r="1116" spans="1:13">
      <c r="A1116" t="s">
        <v>2938</v>
      </c>
      <c r="B1116" s="2">
        <v>45888</v>
      </c>
      <c r="C1116" t="s">
        <v>338</v>
      </c>
      <c r="D1116" t="s">
        <v>1730</v>
      </c>
      <c r="E1116" t="s">
        <v>1773</v>
      </c>
      <c r="F1116">
        <v>3</v>
      </c>
      <c r="G1116">
        <v>629.58000000000004</v>
      </c>
      <c r="H1116" s="12">
        <v>0.05</v>
      </c>
      <c r="I1116" t="s">
        <v>1823</v>
      </c>
      <c r="J1116">
        <v>1794.3030000000001</v>
      </c>
      <c r="K1116">
        <f>_xlfn.XLOOKUP(Sales_Details__2[[#This Row],[Product_ID]],Prod_ID[Product_ID],Prod_ID[Cost])</f>
        <v>438.25</v>
      </c>
      <c r="L1116">
        <f>Sales_Details__2[[#This Row],[Total_Amount]]-(Sales_Details__2[[#This Row],[Quantity]]*Sales_Details__2[[#This Row],[Cost]])</f>
        <v>479.55300000000011</v>
      </c>
      <c r="M1116" t="str">
        <f t="shared" si="25"/>
        <v>0-5%</v>
      </c>
    </row>
    <row r="1117" spans="1:13">
      <c r="A1117" t="s">
        <v>2939</v>
      </c>
      <c r="B1117" s="2">
        <v>45791</v>
      </c>
      <c r="C1117" t="s">
        <v>1437</v>
      </c>
      <c r="D1117" t="s">
        <v>1722</v>
      </c>
      <c r="E1117" t="s">
        <v>1761</v>
      </c>
      <c r="F1117">
        <v>2</v>
      </c>
      <c r="G1117">
        <v>121.52</v>
      </c>
      <c r="H1117" s="12">
        <v>0.18</v>
      </c>
      <c r="I1117" t="s">
        <v>1828</v>
      </c>
      <c r="J1117">
        <v>199.2928</v>
      </c>
      <c r="K1117">
        <f>_xlfn.XLOOKUP(Sales_Details__2[[#This Row],[Product_ID]],Prod_ID[Product_ID],Prod_ID[Cost])</f>
        <v>371.38</v>
      </c>
      <c r="L1117">
        <f>Sales_Details__2[[#This Row],[Total_Amount]]-(Sales_Details__2[[#This Row],[Quantity]]*Sales_Details__2[[#This Row],[Cost]])</f>
        <v>-543.46720000000005</v>
      </c>
      <c r="M1117" t="str">
        <f t="shared" si="25"/>
        <v>11-20%</v>
      </c>
    </row>
    <row r="1118" spans="1:13">
      <c r="A1118" t="s">
        <v>2940</v>
      </c>
      <c r="B1118" s="2">
        <v>45420</v>
      </c>
      <c r="C1118" t="s">
        <v>1249</v>
      </c>
      <c r="D1118" t="s">
        <v>1678</v>
      </c>
      <c r="E1118" t="s">
        <v>1813</v>
      </c>
      <c r="F1118">
        <v>2</v>
      </c>
      <c r="G1118">
        <v>549.83000000000004</v>
      </c>
      <c r="H1118" s="12">
        <v>7.0000000000000007E-2</v>
      </c>
      <c r="I1118" t="s">
        <v>1825</v>
      </c>
      <c r="J1118">
        <v>1022.6838</v>
      </c>
      <c r="K1118">
        <f>_xlfn.XLOOKUP(Sales_Details__2[[#This Row],[Product_ID]],Prod_ID[Product_ID],Prod_ID[Cost])</f>
        <v>240.63</v>
      </c>
      <c r="L1118">
        <f>Sales_Details__2[[#This Row],[Total_Amount]]-(Sales_Details__2[[#This Row],[Quantity]]*Sales_Details__2[[#This Row],[Cost]])</f>
        <v>541.42380000000003</v>
      </c>
      <c r="M1118" t="str">
        <f t="shared" si="25"/>
        <v>6-10%</v>
      </c>
    </row>
    <row r="1119" spans="1:13">
      <c r="A1119" t="s">
        <v>2941</v>
      </c>
      <c r="B1119" s="2">
        <v>45219</v>
      </c>
      <c r="C1119" t="s">
        <v>475</v>
      </c>
      <c r="D1119" t="s">
        <v>1574</v>
      </c>
      <c r="E1119" t="s">
        <v>1782</v>
      </c>
      <c r="F1119">
        <v>3</v>
      </c>
      <c r="G1119">
        <v>278.38</v>
      </c>
      <c r="H1119" s="12">
        <v>0.03</v>
      </c>
      <c r="I1119" t="s">
        <v>1823</v>
      </c>
      <c r="J1119">
        <v>810.08579999999995</v>
      </c>
      <c r="K1119">
        <f>_xlfn.XLOOKUP(Sales_Details__2[[#This Row],[Product_ID]],Prod_ID[Product_ID],Prod_ID[Cost])</f>
        <v>242.23</v>
      </c>
      <c r="L1119">
        <f>Sales_Details__2[[#This Row],[Total_Amount]]-(Sales_Details__2[[#This Row],[Quantity]]*Sales_Details__2[[#This Row],[Cost]])</f>
        <v>83.395800000000008</v>
      </c>
      <c r="M1119" t="str">
        <f t="shared" si="25"/>
        <v>0-5%</v>
      </c>
    </row>
    <row r="1120" spans="1:13">
      <c r="A1120" t="s">
        <v>2942</v>
      </c>
      <c r="B1120" s="2">
        <v>45510</v>
      </c>
      <c r="C1120" t="s">
        <v>1355</v>
      </c>
      <c r="D1120" t="s">
        <v>1740</v>
      </c>
      <c r="E1120" t="s">
        <v>1766</v>
      </c>
      <c r="F1120">
        <v>4</v>
      </c>
      <c r="G1120">
        <v>723.66</v>
      </c>
      <c r="H1120" s="12">
        <v>0.03</v>
      </c>
      <c r="I1120" t="s">
        <v>1825</v>
      </c>
      <c r="J1120">
        <v>2807.8008</v>
      </c>
      <c r="K1120">
        <f>_xlfn.XLOOKUP(Sales_Details__2[[#This Row],[Product_ID]],Prod_ID[Product_ID],Prod_ID[Cost])</f>
        <v>358.47</v>
      </c>
      <c r="L1120">
        <f>Sales_Details__2[[#This Row],[Total_Amount]]-(Sales_Details__2[[#This Row],[Quantity]]*Sales_Details__2[[#This Row],[Cost]])</f>
        <v>1373.9207999999999</v>
      </c>
      <c r="M1120" t="str">
        <f t="shared" si="25"/>
        <v>0-5%</v>
      </c>
    </row>
    <row r="1121" spans="1:13">
      <c r="A1121" t="s">
        <v>2943</v>
      </c>
      <c r="B1121" s="2">
        <v>45687</v>
      </c>
      <c r="C1121" t="s">
        <v>669</v>
      </c>
      <c r="D1121" t="s">
        <v>1692</v>
      </c>
      <c r="E1121" t="s">
        <v>1786</v>
      </c>
      <c r="F1121">
        <v>1</v>
      </c>
      <c r="G1121">
        <v>724.74</v>
      </c>
      <c r="H1121" s="12">
        <v>0.15</v>
      </c>
      <c r="I1121" t="s">
        <v>1825</v>
      </c>
      <c r="J1121">
        <v>616.029</v>
      </c>
      <c r="K1121">
        <f>_xlfn.XLOOKUP(Sales_Details__2[[#This Row],[Product_ID]],Prod_ID[Product_ID],Prod_ID[Cost])</f>
        <v>477.61</v>
      </c>
      <c r="L1121">
        <f>Sales_Details__2[[#This Row],[Total_Amount]]-(Sales_Details__2[[#This Row],[Quantity]]*Sales_Details__2[[#This Row],[Cost]])</f>
        <v>138.41899999999998</v>
      </c>
      <c r="M1121" t="str">
        <f t="shared" si="25"/>
        <v>11-20%</v>
      </c>
    </row>
    <row r="1122" spans="1:13">
      <c r="A1122" t="s">
        <v>2944</v>
      </c>
      <c r="B1122" s="2">
        <v>45271</v>
      </c>
      <c r="C1122" t="s">
        <v>1405</v>
      </c>
      <c r="D1122" t="s">
        <v>1590</v>
      </c>
      <c r="E1122" t="s">
        <v>1769</v>
      </c>
      <c r="F1122">
        <v>2</v>
      </c>
      <c r="G1122">
        <v>961.84</v>
      </c>
      <c r="H1122" s="12">
        <v>0.25</v>
      </c>
      <c r="I1122" t="s">
        <v>1825</v>
      </c>
      <c r="J1122">
        <v>1442.76</v>
      </c>
      <c r="K1122">
        <f>_xlfn.XLOOKUP(Sales_Details__2[[#This Row],[Product_ID]],Prod_ID[Product_ID],Prod_ID[Cost])</f>
        <v>123.46</v>
      </c>
      <c r="L1122">
        <f>Sales_Details__2[[#This Row],[Total_Amount]]-(Sales_Details__2[[#This Row],[Quantity]]*Sales_Details__2[[#This Row],[Cost]])</f>
        <v>1195.8399999999999</v>
      </c>
      <c r="M1122" t="str">
        <f t="shared" si="25"/>
        <v>21-30%</v>
      </c>
    </row>
    <row r="1123" spans="1:13">
      <c r="A1123" t="s">
        <v>2945</v>
      </c>
      <c r="B1123" s="2">
        <v>45446</v>
      </c>
      <c r="C1123" t="s">
        <v>89</v>
      </c>
      <c r="D1123" t="s">
        <v>1622</v>
      </c>
      <c r="E1123" t="s">
        <v>1804</v>
      </c>
      <c r="F1123">
        <v>4</v>
      </c>
      <c r="G1123">
        <v>21.12</v>
      </c>
      <c r="H1123" s="12">
        <v>0.18</v>
      </c>
      <c r="I1123" t="s">
        <v>1828</v>
      </c>
      <c r="J1123">
        <v>69.273600000000002</v>
      </c>
      <c r="K1123">
        <f>_xlfn.XLOOKUP(Sales_Details__2[[#This Row],[Product_ID]],Prod_ID[Product_ID],Prod_ID[Cost])</f>
        <v>353.47</v>
      </c>
      <c r="L1123">
        <f>Sales_Details__2[[#This Row],[Total_Amount]]-(Sales_Details__2[[#This Row],[Quantity]]*Sales_Details__2[[#This Row],[Cost]])</f>
        <v>-1344.6064000000001</v>
      </c>
      <c r="M1123" t="str">
        <f t="shared" si="25"/>
        <v>11-20%</v>
      </c>
    </row>
    <row r="1124" spans="1:13">
      <c r="A1124" t="s">
        <v>2946</v>
      </c>
      <c r="B1124" s="2">
        <v>45579</v>
      </c>
      <c r="C1124" t="s">
        <v>1005</v>
      </c>
      <c r="D1124" t="s">
        <v>1543</v>
      </c>
      <c r="E1124" t="s">
        <v>1769</v>
      </c>
      <c r="F1124">
        <v>3</v>
      </c>
      <c r="G1124">
        <v>819.93</v>
      </c>
      <c r="H1124" s="12">
        <v>0.08</v>
      </c>
      <c r="I1124" t="s">
        <v>1825</v>
      </c>
      <c r="J1124">
        <v>2263.0068000000001</v>
      </c>
      <c r="K1124">
        <f>_xlfn.XLOOKUP(Sales_Details__2[[#This Row],[Product_ID]],Prod_ID[Product_ID],Prod_ID[Cost])</f>
        <v>112.42</v>
      </c>
      <c r="L1124">
        <f>Sales_Details__2[[#This Row],[Total_Amount]]-(Sales_Details__2[[#This Row],[Quantity]]*Sales_Details__2[[#This Row],[Cost]])</f>
        <v>1925.7468000000001</v>
      </c>
      <c r="M1124" t="str">
        <f t="shared" si="25"/>
        <v>6-10%</v>
      </c>
    </row>
    <row r="1125" spans="1:13">
      <c r="A1125" t="s">
        <v>2947</v>
      </c>
      <c r="B1125" s="2">
        <v>45725</v>
      </c>
      <c r="C1125" t="s">
        <v>932</v>
      </c>
      <c r="D1125" t="s">
        <v>1632</v>
      </c>
      <c r="E1125" t="s">
        <v>1752</v>
      </c>
      <c r="F1125">
        <v>2</v>
      </c>
      <c r="G1125">
        <v>700.95</v>
      </c>
      <c r="H1125" s="12">
        <v>0.18</v>
      </c>
      <c r="I1125" t="s">
        <v>1823</v>
      </c>
      <c r="J1125">
        <v>1149.558</v>
      </c>
      <c r="K1125">
        <f>_xlfn.XLOOKUP(Sales_Details__2[[#This Row],[Product_ID]],Prod_ID[Product_ID],Prod_ID[Cost])</f>
        <v>450.71</v>
      </c>
      <c r="L1125">
        <f>Sales_Details__2[[#This Row],[Total_Amount]]-(Sales_Details__2[[#This Row],[Quantity]]*Sales_Details__2[[#This Row],[Cost]])</f>
        <v>248.13800000000003</v>
      </c>
      <c r="M1125" t="str">
        <f t="shared" si="25"/>
        <v>11-20%</v>
      </c>
    </row>
    <row r="1126" spans="1:13">
      <c r="A1126" t="s">
        <v>2948</v>
      </c>
      <c r="B1126" s="2">
        <v>45910</v>
      </c>
      <c r="C1126" t="s">
        <v>478</v>
      </c>
      <c r="D1126" t="s">
        <v>1582</v>
      </c>
      <c r="E1126" t="s">
        <v>1799</v>
      </c>
      <c r="F1126">
        <v>2</v>
      </c>
      <c r="G1126">
        <v>456.38</v>
      </c>
      <c r="H1126" s="12">
        <v>0.12</v>
      </c>
      <c r="I1126" t="s">
        <v>1823</v>
      </c>
      <c r="J1126">
        <v>803.22879999999998</v>
      </c>
      <c r="K1126">
        <f>_xlfn.XLOOKUP(Sales_Details__2[[#This Row],[Product_ID]],Prod_ID[Product_ID],Prod_ID[Cost])</f>
        <v>144.53</v>
      </c>
      <c r="L1126">
        <f>Sales_Details__2[[#This Row],[Total_Amount]]-(Sales_Details__2[[#This Row],[Quantity]]*Sales_Details__2[[#This Row],[Cost]])</f>
        <v>514.16879999999992</v>
      </c>
      <c r="M1126" t="str">
        <f t="shared" si="25"/>
        <v>11-20%</v>
      </c>
    </row>
    <row r="1127" spans="1:13">
      <c r="A1127" t="s">
        <v>2949</v>
      </c>
      <c r="B1127" s="2">
        <v>45447</v>
      </c>
      <c r="C1127" t="s">
        <v>1130</v>
      </c>
      <c r="D1127" t="s">
        <v>1700</v>
      </c>
      <c r="E1127" t="s">
        <v>1799</v>
      </c>
      <c r="F1127">
        <v>3</v>
      </c>
      <c r="G1127">
        <v>291.05</v>
      </c>
      <c r="H1127" s="12">
        <v>0.3</v>
      </c>
      <c r="I1127" t="s">
        <v>1823</v>
      </c>
      <c r="J1127">
        <v>611.20500000000004</v>
      </c>
      <c r="K1127">
        <f>_xlfn.XLOOKUP(Sales_Details__2[[#This Row],[Product_ID]],Prod_ID[Product_ID],Prod_ID[Cost])</f>
        <v>392.89</v>
      </c>
      <c r="L1127">
        <f>Sales_Details__2[[#This Row],[Total_Amount]]-(Sales_Details__2[[#This Row],[Quantity]]*Sales_Details__2[[#This Row],[Cost]])</f>
        <v>-567.46500000000003</v>
      </c>
      <c r="M1127" t="str">
        <f t="shared" si="25"/>
        <v>21-30%</v>
      </c>
    </row>
    <row r="1128" spans="1:13">
      <c r="A1128" t="s">
        <v>2950</v>
      </c>
      <c r="B1128" s="2">
        <v>45307</v>
      </c>
      <c r="C1128" t="s">
        <v>749</v>
      </c>
      <c r="D1128" t="s">
        <v>1738</v>
      </c>
      <c r="E1128" t="s">
        <v>1801</v>
      </c>
      <c r="F1128">
        <v>2</v>
      </c>
      <c r="G1128">
        <v>463.52</v>
      </c>
      <c r="H1128" s="12">
        <v>0.27</v>
      </c>
      <c r="I1128" t="s">
        <v>1825</v>
      </c>
      <c r="J1128">
        <v>676.73919999999998</v>
      </c>
      <c r="K1128">
        <f>_xlfn.XLOOKUP(Sales_Details__2[[#This Row],[Product_ID]],Prod_ID[Product_ID],Prod_ID[Cost])</f>
        <v>60.65</v>
      </c>
      <c r="L1128">
        <f>Sales_Details__2[[#This Row],[Total_Amount]]-(Sales_Details__2[[#This Row],[Quantity]]*Sales_Details__2[[#This Row],[Cost]])</f>
        <v>555.43920000000003</v>
      </c>
      <c r="M1128" t="str">
        <f t="shared" si="25"/>
        <v>21-30%</v>
      </c>
    </row>
    <row r="1129" spans="1:13">
      <c r="A1129" t="s">
        <v>2951</v>
      </c>
      <c r="B1129" s="2">
        <v>45653</v>
      </c>
      <c r="C1129" t="s">
        <v>1184</v>
      </c>
      <c r="D1129" t="s">
        <v>1543</v>
      </c>
      <c r="E1129" t="s">
        <v>1807</v>
      </c>
      <c r="F1129">
        <v>3</v>
      </c>
      <c r="G1129">
        <v>241.64</v>
      </c>
      <c r="H1129" s="12">
        <v>0.28999999999999998</v>
      </c>
      <c r="I1129" t="s">
        <v>1825</v>
      </c>
      <c r="J1129">
        <v>514.69320000000005</v>
      </c>
      <c r="K1129">
        <f>_xlfn.XLOOKUP(Sales_Details__2[[#This Row],[Product_ID]],Prod_ID[Product_ID],Prod_ID[Cost])</f>
        <v>112.42</v>
      </c>
      <c r="L1129">
        <f>Sales_Details__2[[#This Row],[Total_Amount]]-(Sales_Details__2[[#This Row],[Quantity]]*Sales_Details__2[[#This Row],[Cost]])</f>
        <v>177.43320000000006</v>
      </c>
      <c r="M1129" t="str">
        <f t="shared" si="25"/>
        <v>21-30%</v>
      </c>
    </row>
    <row r="1130" spans="1:13">
      <c r="A1130" t="s">
        <v>2952</v>
      </c>
      <c r="B1130" s="2">
        <v>45817</v>
      </c>
      <c r="C1130" t="s">
        <v>1487</v>
      </c>
      <c r="D1130" t="s">
        <v>1608</v>
      </c>
      <c r="E1130" t="s">
        <v>1789</v>
      </c>
      <c r="F1130">
        <v>2</v>
      </c>
      <c r="G1130">
        <v>47.86</v>
      </c>
      <c r="H1130" s="12">
        <v>0.03</v>
      </c>
      <c r="I1130" t="s">
        <v>1825</v>
      </c>
      <c r="J1130">
        <v>92.848399999999998</v>
      </c>
      <c r="K1130">
        <f>_xlfn.XLOOKUP(Sales_Details__2[[#This Row],[Product_ID]],Prod_ID[Product_ID],Prod_ID[Cost])</f>
        <v>19.52</v>
      </c>
      <c r="L1130">
        <f>Sales_Details__2[[#This Row],[Total_Amount]]-(Sales_Details__2[[#This Row],[Quantity]]*Sales_Details__2[[#This Row],[Cost]])</f>
        <v>53.808399999999999</v>
      </c>
      <c r="M1130" t="str">
        <f t="shared" si="25"/>
        <v>0-5%</v>
      </c>
    </row>
    <row r="1131" spans="1:13">
      <c r="A1131" t="s">
        <v>2953</v>
      </c>
      <c r="B1131" s="2">
        <v>45509</v>
      </c>
      <c r="C1131" t="s">
        <v>1080</v>
      </c>
      <c r="D1131" t="s">
        <v>1732</v>
      </c>
      <c r="E1131" t="s">
        <v>1766</v>
      </c>
      <c r="F1131">
        <v>1</v>
      </c>
      <c r="G1131">
        <v>805.07</v>
      </c>
      <c r="H1131" s="12">
        <v>0.06</v>
      </c>
      <c r="I1131" t="s">
        <v>1828</v>
      </c>
      <c r="J1131">
        <v>756.76580000000001</v>
      </c>
      <c r="K1131">
        <f>_xlfn.XLOOKUP(Sales_Details__2[[#This Row],[Product_ID]],Prod_ID[Product_ID],Prod_ID[Cost])</f>
        <v>447.43</v>
      </c>
      <c r="L1131">
        <f>Sales_Details__2[[#This Row],[Total_Amount]]-(Sales_Details__2[[#This Row],[Quantity]]*Sales_Details__2[[#This Row],[Cost]])</f>
        <v>309.33580000000001</v>
      </c>
      <c r="M1131" t="str">
        <f t="shared" si="25"/>
        <v>6-10%</v>
      </c>
    </row>
    <row r="1132" spans="1:13">
      <c r="A1132" t="s">
        <v>2954</v>
      </c>
      <c r="B1132" s="2">
        <v>45753</v>
      </c>
      <c r="C1132" t="s">
        <v>1166</v>
      </c>
      <c r="D1132" t="s">
        <v>1616</v>
      </c>
      <c r="E1132" t="s">
        <v>1757</v>
      </c>
      <c r="F1132">
        <v>3</v>
      </c>
      <c r="G1132">
        <v>848.48</v>
      </c>
      <c r="H1132" s="12">
        <v>0</v>
      </c>
      <c r="I1132" t="s">
        <v>1828</v>
      </c>
      <c r="J1132">
        <v>2545.44</v>
      </c>
      <c r="K1132">
        <f>_xlfn.XLOOKUP(Sales_Details__2[[#This Row],[Product_ID]],Prod_ID[Product_ID],Prod_ID[Cost])</f>
        <v>419.28</v>
      </c>
      <c r="L1132">
        <f>Sales_Details__2[[#This Row],[Total_Amount]]-(Sales_Details__2[[#This Row],[Quantity]]*Sales_Details__2[[#This Row],[Cost]])</f>
        <v>1287.6000000000001</v>
      </c>
      <c r="M1132" t="str">
        <f t="shared" si="25"/>
        <v>0-5%</v>
      </c>
    </row>
    <row r="1133" spans="1:13">
      <c r="A1133" t="s">
        <v>2955</v>
      </c>
      <c r="B1133" s="2">
        <v>45512</v>
      </c>
      <c r="C1133" t="s">
        <v>782</v>
      </c>
      <c r="D1133" t="s">
        <v>1654</v>
      </c>
      <c r="E1133" t="s">
        <v>1782</v>
      </c>
      <c r="F1133">
        <v>2</v>
      </c>
      <c r="G1133">
        <v>568.95000000000005</v>
      </c>
      <c r="H1133" s="12">
        <v>0.22</v>
      </c>
      <c r="I1133" t="s">
        <v>1823</v>
      </c>
      <c r="J1133">
        <v>887.56200000000001</v>
      </c>
      <c r="K1133">
        <f>_xlfn.XLOOKUP(Sales_Details__2[[#This Row],[Product_ID]],Prod_ID[Product_ID],Prod_ID[Cost])</f>
        <v>386.56</v>
      </c>
      <c r="L1133">
        <f>Sales_Details__2[[#This Row],[Total_Amount]]-(Sales_Details__2[[#This Row],[Quantity]]*Sales_Details__2[[#This Row],[Cost]])</f>
        <v>114.44200000000001</v>
      </c>
      <c r="M1133" t="str">
        <f t="shared" si="25"/>
        <v>21-30%</v>
      </c>
    </row>
    <row r="1134" spans="1:13">
      <c r="A1134" t="s">
        <v>2956</v>
      </c>
      <c r="B1134" s="2">
        <v>45764</v>
      </c>
      <c r="C1134" t="s">
        <v>541</v>
      </c>
      <c r="D1134" t="s">
        <v>1654</v>
      </c>
      <c r="E1134" t="s">
        <v>1792</v>
      </c>
      <c r="F1134">
        <v>3</v>
      </c>
      <c r="G1134">
        <v>269.83999999999997</v>
      </c>
      <c r="H1134" s="12">
        <v>0.05</v>
      </c>
      <c r="I1134" t="s">
        <v>1825</v>
      </c>
      <c r="J1134">
        <v>769.04399999999998</v>
      </c>
      <c r="K1134">
        <f>_xlfn.XLOOKUP(Sales_Details__2[[#This Row],[Product_ID]],Prod_ID[Product_ID],Prod_ID[Cost])</f>
        <v>386.56</v>
      </c>
      <c r="L1134">
        <f>Sales_Details__2[[#This Row],[Total_Amount]]-(Sales_Details__2[[#This Row],[Quantity]]*Sales_Details__2[[#This Row],[Cost]])</f>
        <v>-390.63600000000008</v>
      </c>
      <c r="M1134" t="str">
        <f t="shared" si="25"/>
        <v>0-5%</v>
      </c>
    </row>
    <row r="1135" spans="1:13">
      <c r="A1135" t="s">
        <v>2957</v>
      </c>
      <c r="B1135" s="2">
        <v>45746</v>
      </c>
      <c r="C1135" t="s">
        <v>975</v>
      </c>
      <c r="D1135" t="s">
        <v>1672</v>
      </c>
      <c r="E1135" t="s">
        <v>1797</v>
      </c>
      <c r="F1135">
        <v>4</v>
      </c>
      <c r="G1135">
        <v>267.36</v>
      </c>
      <c r="H1135" s="12">
        <v>0.27</v>
      </c>
      <c r="I1135" t="s">
        <v>1825</v>
      </c>
      <c r="J1135">
        <v>780.69119999999998</v>
      </c>
      <c r="K1135">
        <f>_xlfn.XLOOKUP(Sales_Details__2[[#This Row],[Product_ID]],Prod_ID[Product_ID],Prod_ID[Cost])</f>
        <v>86.42</v>
      </c>
      <c r="L1135">
        <f>Sales_Details__2[[#This Row],[Total_Amount]]-(Sales_Details__2[[#This Row],[Quantity]]*Sales_Details__2[[#This Row],[Cost]])</f>
        <v>435.01119999999997</v>
      </c>
      <c r="M1135" t="str">
        <f t="shared" si="25"/>
        <v>21-30%</v>
      </c>
    </row>
    <row r="1136" spans="1:13">
      <c r="A1136" t="s">
        <v>2958</v>
      </c>
      <c r="B1136" s="2">
        <v>45647</v>
      </c>
      <c r="C1136" t="s">
        <v>399</v>
      </c>
      <c r="D1136" t="s">
        <v>1622</v>
      </c>
      <c r="E1136" t="s">
        <v>1757</v>
      </c>
      <c r="F1136">
        <v>1</v>
      </c>
      <c r="G1136">
        <v>438.41</v>
      </c>
      <c r="H1136" s="12">
        <v>0.09</v>
      </c>
      <c r="I1136" t="s">
        <v>1823</v>
      </c>
      <c r="J1136">
        <v>398.95310000000001</v>
      </c>
      <c r="K1136">
        <f>_xlfn.XLOOKUP(Sales_Details__2[[#This Row],[Product_ID]],Prod_ID[Product_ID],Prod_ID[Cost])</f>
        <v>353.47</v>
      </c>
      <c r="L1136">
        <f>Sales_Details__2[[#This Row],[Total_Amount]]-(Sales_Details__2[[#This Row],[Quantity]]*Sales_Details__2[[#This Row],[Cost]])</f>
        <v>45.483099999999979</v>
      </c>
      <c r="M1136" t="str">
        <f t="shared" si="25"/>
        <v>6-10%</v>
      </c>
    </row>
    <row r="1137" spans="1:13">
      <c r="A1137" t="s">
        <v>2959</v>
      </c>
      <c r="B1137" s="2">
        <v>45443</v>
      </c>
      <c r="C1137" t="s">
        <v>547</v>
      </c>
      <c r="D1137" t="s">
        <v>1650</v>
      </c>
      <c r="E1137" t="s">
        <v>1810</v>
      </c>
      <c r="F1137">
        <v>2</v>
      </c>
      <c r="G1137">
        <v>86.72</v>
      </c>
      <c r="H1137" s="12">
        <v>0.28000000000000003</v>
      </c>
      <c r="I1137" t="s">
        <v>1828</v>
      </c>
      <c r="J1137">
        <v>124.8768</v>
      </c>
      <c r="K1137">
        <f>_xlfn.XLOOKUP(Sales_Details__2[[#This Row],[Product_ID]],Prod_ID[Product_ID],Prod_ID[Cost])</f>
        <v>88.49</v>
      </c>
      <c r="L1137">
        <f>Sales_Details__2[[#This Row],[Total_Amount]]-(Sales_Details__2[[#This Row],[Quantity]]*Sales_Details__2[[#This Row],[Cost]])</f>
        <v>-52.103199999999987</v>
      </c>
      <c r="M1137" t="str">
        <f t="shared" si="25"/>
        <v>21-30%</v>
      </c>
    </row>
    <row r="1138" spans="1:13">
      <c r="A1138" t="s">
        <v>2960</v>
      </c>
      <c r="B1138" s="2">
        <v>45722</v>
      </c>
      <c r="C1138" t="s">
        <v>1319</v>
      </c>
      <c r="D1138" t="s">
        <v>1726</v>
      </c>
      <c r="E1138" t="s">
        <v>1776</v>
      </c>
      <c r="F1138">
        <v>4</v>
      </c>
      <c r="G1138">
        <v>630.21</v>
      </c>
      <c r="H1138" s="12">
        <v>0.14000000000000001</v>
      </c>
      <c r="I1138" t="s">
        <v>1828</v>
      </c>
      <c r="J1138">
        <v>2167.9223999999999</v>
      </c>
      <c r="K1138">
        <f>_xlfn.XLOOKUP(Sales_Details__2[[#This Row],[Product_ID]],Prod_ID[Product_ID],Prod_ID[Cost])</f>
        <v>183.04</v>
      </c>
      <c r="L1138">
        <f>Sales_Details__2[[#This Row],[Total_Amount]]-(Sales_Details__2[[#This Row],[Quantity]]*Sales_Details__2[[#This Row],[Cost]])</f>
        <v>1435.7624000000001</v>
      </c>
      <c r="M1138" t="str">
        <f t="shared" si="25"/>
        <v>11-20%</v>
      </c>
    </row>
    <row r="1139" spans="1:13">
      <c r="A1139" t="s">
        <v>2961</v>
      </c>
      <c r="B1139" s="2">
        <v>45575</v>
      </c>
      <c r="C1139" t="s">
        <v>1124</v>
      </c>
      <c r="D1139" t="s">
        <v>1666</v>
      </c>
      <c r="E1139" t="s">
        <v>1776</v>
      </c>
      <c r="F1139">
        <v>3</v>
      </c>
      <c r="G1139">
        <v>180.84</v>
      </c>
      <c r="H1139" s="12">
        <v>0.03</v>
      </c>
      <c r="I1139" t="s">
        <v>1825</v>
      </c>
      <c r="J1139">
        <v>526.24440000000004</v>
      </c>
      <c r="K1139">
        <f>_xlfn.XLOOKUP(Sales_Details__2[[#This Row],[Product_ID]],Prod_ID[Product_ID],Prod_ID[Cost])</f>
        <v>17.309999999999999</v>
      </c>
      <c r="L1139">
        <f>Sales_Details__2[[#This Row],[Total_Amount]]-(Sales_Details__2[[#This Row],[Quantity]]*Sales_Details__2[[#This Row],[Cost]])</f>
        <v>474.31440000000003</v>
      </c>
      <c r="M1139" t="str">
        <f t="shared" si="25"/>
        <v>0-5%</v>
      </c>
    </row>
    <row r="1140" spans="1:13">
      <c r="A1140" t="s">
        <v>2962</v>
      </c>
      <c r="B1140" s="2">
        <v>45441</v>
      </c>
      <c r="C1140" t="s">
        <v>27</v>
      </c>
      <c r="D1140" t="s">
        <v>1676</v>
      </c>
      <c r="E1140" t="s">
        <v>1804</v>
      </c>
      <c r="F1140">
        <v>1</v>
      </c>
      <c r="G1140">
        <v>453.41</v>
      </c>
      <c r="H1140" s="12">
        <v>0.04</v>
      </c>
      <c r="I1140" t="s">
        <v>1828</v>
      </c>
      <c r="J1140">
        <v>435.27359999999999</v>
      </c>
      <c r="K1140">
        <f>_xlfn.XLOOKUP(Sales_Details__2[[#This Row],[Product_ID]],Prod_ID[Product_ID],Prod_ID[Cost])</f>
        <v>299.11</v>
      </c>
      <c r="L1140">
        <f>Sales_Details__2[[#This Row],[Total_Amount]]-(Sales_Details__2[[#This Row],[Quantity]]*Sales_Details__2[[#This Row],[Cost]])</f>
        <v>136.16359999999997</v>
      </c>
      <c r="M1140" t="str">
        <f t="shared" si="25"/>
        <v>0-5%</v>
      </c>
    </row>
    <row r="1141" spans="1:13">
      <c r="A1141" t="s">
        <v>2963</v>
      </c>
      <c r="B1141" s="2">
        <v>45940</v>
      </c>
      <c r="C1141" t="s">
        <v>103</v>
      </c>
      <c r="D1141" t="s">
        <v>1650</v>
      </c>
      <c r="E1141" t="s">
        <v>1776</v>
      </c>
      <c r="F1141">
        <v>1</v>
      </c>
      <c r="G1141">
        <v>629.09</v>
      </c>
      <c r="H1141" s="12">
        <v>0.02</v>
      </c>
      <c r="I1141" t="s">
        <v>1823</v>
      </c>
      <c r="J1141">
        <v>616.50819999999999</v>
      </c>
      <c r="K1141">
        <f>_xlfn.XLOOKUP(Sales_Details__2[[#This Row],[Product_ID]],Prod_ID[Product_ID],Prod_ID[Cost])</f>
        <v>88.49</v>
      </c>
      <c r="L1141">
        <f>Sales_Details__2[[#This Row],[Total_Amount]]-(Sales_Details__2[[#This Row],[Quantity]]*Sales_Details__2[[#This Row],[Cost]])</f>
        <v>528.01819999999998</v>
      </c>
      <c r="M1141" t="str">
        <f t="shared" si="25"/>
        <v>0-5%</v>
      </c>
    </row>
    <row r="1142" spans="1:13">
      <c r="A1142" t="s">
        <v>2964</v>
      </c>
      <c r="B1142" s="2">
        <v>45518</v>
      </c>
      <c r="C1142" t="s">
        <v>97</v>
      </c>
      <c r="D1142" t="s">
        <v>1702</v>
      </c>
      <c r="E1142" t="s">
        <v>1761</v>
      </c>
      <c r="F1142">
        <v>2</v>
      </c>
      <c r="G1142">
        <v>257.45</v>
      </c>
      <c r="H1142" s="12">
        <v>0</v>
      </c>
      <c r="I1142" t="s">
        <v>1828</v>
      </c>
      <c r="J1142">
        <v>514.9</v>
      </c>
      <c r="K1142">
        <f>_xlfn.XLOOKUP(Sales_Details__2[[#This Row],[Product_ID]],Prod_ID[Product_ID],Prod_ID[Cost])</f>
        <v>480.9</v>
      </c>
      <c r="L1142">
        <f>Sales_Details__2[[#This Row],[Total_Amount]]-(Sales_Details__2[[#This Row],[Quantity]]*Sales_Details__2[[#This Row],[Cost]])</f>
        <v>-446.9</v>
      </c>
      <c r="M1142" t="str">
        <f t="shared" si="25"/>
        <v>0-5%</v>
      </c>
    </row>
    <row r="1143" spans="1:13">
      <c r="A1143" t="s">
        <v>2965</v>
      </c>
      <c r="B1143" s="2">
        <v>45861</v>
      </c>
      <c r="C1143" t="s">
        <v>592</v>
      </c>
      <c r="D1143" t="s">
        <v>1616</v>
      </c>
      <c r="E1143" t="s">
        <v>1801</v>
      </c>
      <c r="F1143">
        <v>2</v>
      </c>
      <c r="G1143">
        <v>696.61</v>
      </c>
      <c r="H1143" s="12">
        <v>0.17</v>
      </c>
      <c r="I1143" t="s">
        <v>1825</v>
      </c>
      <c r="J1143">
        <v>1156.3725999999999</v>
      </c>
      <c r="K1143">
        <f>_xlfn.XLOOKUP(Sales_Details__2[[#This Row],[Product_ID]],Prod_ID[Product_ID],Prod_ID[Cost])</f>
        <v>419.28</v>
      </c>
      <c r="L1143">
        <f>Sales_Details__2[[#This Row],[Total_Amount]]-(Sales_Details__2[[#This Row],[Quantity]]*Sales_Details__2[[#This Row],[Cost]])</f>
        <v>317.81259999999997</v>
      </c>
      <c r="M1143" t="str">
        <f t="shared" si="25"/>
        <v>11-20%</v>
      </c>
    </row>
    <row r="1144" spans="1:13">
      <c r="A1144" t="s">
        <v>2966</v>
      </c>
      <c r="B1144" s="2">
        <v>45416</v>
      </c>
      <c r="C1144" t="s">
        <v>1166</v>
      </c>
      <c r="D1144" t="s">
        <v>1640</v>
      </c>
      <c r="E1144" t="s">
        <v>1779</v>
      </c>
      <c r="F1144">
        <v>2</v>
      </c>
      <c r="G1144">
        <v>143.79</v>
      </c>
      <c r="H1144" s="12">
        <v>0.1</v>
      </c>
      <c r="I1144" t="s">
        <v>1825</v>
      </c>
      <c r="J1144">
        <v>258.822</v>
      </c>
      <c r="K1144">
        <f>_xlfn.XLOOKUP(Sales_Details__2[[#This Row],[Product_ID]],Prod_ID[Product_ID],Prod_ID[Cost])</f>
        <v>167.34</v>
      </c>
      <c r="L1144">
        <f>Sales_Details__2[[#This Row],[Total_Amount]]-(Sales_Details__2[[#This Row],[Quantity]]*Sales_Details__2[[#This Row],[Cost]])</f>
        <v>-75.858000000000004</v>
      </c>
      <c r="M1144" t="str">
        <f t="shared" si="25"/>
        <v>6-10%</v>
      </c>
    </row>
    <row r="1145" spans="1:13">
      <c r="A1145" t="s">
        <v>2967</v>
      </c>
      <c r="B1145" s="2">
        <v>45608</v>
      </c>
      <c r="C1145" t="s">
        <v>937</v>
      </c>
      <c r="D1145" t="s">
        <v>1714</v>
      </c>
      <c r="E1145" t="s">
        <v>1757</v>
      </c>
      <c r="F1145">
        <v>3</v>
      </c>
      <c r="G1145">
        <v>460.93</v>
      </c>
      <c r="H1145" s="12">
        <v>0.19</v>
      </c>
      <c r="I1145" t="s">
        <v>1828</v>
      </c>
      <c r="J1145">
        <v>1120.0599</v>
      </c>
      <c r="K1145">
        <f>_xlfn.XLOOKUP(Sales_Details__2[[#This Row],[Product_ID]],Prod_ID[Product_ID],Prod_ID[Cost])</f>
        <v>305.49</v>
      </c>
      <c r="L1145">
        <f>Sales_Details__2[[#This Row],[Total_Amount]]-(Sales_Details__2[[#This Row],[Quantity]]*Sales_Details__2[[#This Row],[Cost]])</f>
        <v>203.58989999999994</v>
      </c>
      <c r="M1145" t="str">
        <f t="shared" si="25"/>
        <v>11-20%</v>
      </c>
    </row>
    <row r="1146" spans="1:13">
      <c r="A1146" t="s">
        <v>2968</v>
      </c>
      <c r="B1146" s="2">
        <v>45301</v>
      </c>
      <c r="C1146" t="s">
        <v>1533</v>
      </c>
      <c r="D1146" t="s">
        <v>1604</v>
      </c>
      <c r="E1146" t="s">
        <v>1786</v>
      </c>
      <c r="F1146">
        <v>2</v>
      </c>
      <c r="G1146">
        <v>67.55</v>
      </c>
      <c r="H1146" s="12">
        <v>0.03</v>
      </c>
      <c r="I1146" t="s">
        <v>1823</v>
      </c>
      <c r="J1146">
        <v>131.047</v>
      </c>
      <c r="K1146">
        <f>_xlfn.XLOOKUP(Sales_Details__2[[#This Row],[Product_ID]],Prod_ID[Product_ID],Prod_ID[Cost])</f>
        <v>38.76</v>
      </c>
      <c r="L1146">
        <f>Sales_Details__2[[#This Row],[Total_Amount]]-(Sales_Details__2[[#This Row],[Quantity]]*Sales_Details__2[[#This Row],[Cost]])</f>
        <v>53.527000000000001</v>
      </c>
      <c r="M1146" t="str">
        <f t="shared" si="25"/>
        <v>0-5%</v>
      </c>
    </row>
    <row r="1147" spans="1:13">
      <c r="A1147" t="s">
        <v>2969</v>
      </c>
      <c r="B1147" s="2">
        <v>45433</v>
      </c>
      <c r="C1147" t="s">
        <v>684</v>
      </c>
      <c r="D1147" t="s">
        <v>1646</v>
      </c>
      <c r="E1147" t="s">
        <v>1757</v>
      </c>
      <c r="F1147">
        <v>3</v>
      </c>
      <c r="G1147">
        <v>803.31</v>
      </c>
      <c r="H1147" s="12">
        <v>0.1</v>
      </c>
      <c r="I1147" t="s">
        <v>1825</v>
      </c>
      <c r="J1147">
        <v>2168.9369999999999</v>
      </c>
      <c r="K1147">
        <f>_xlfn.XLOOKUP(Sales_Details__2[[#This Row],[Product_ID]],Prod_ID[Product_ID],Prod_ID[Cost])</f>
        <v>43.29</v>
      </c>
      <c r="L1147">
        <f>Sales_Details__2[[#This Row],[Total_Amount]]-(Sales_Details__2[[#This Row],[Quantity]]*Sales_Details__2[[#This Row],[Cost]])</f>
        <v>2039.067</v>
      </c>
      <c r="M1147" t="str">
        <f t="shared" si="25"/>
        <v>6-10%</v>
      </c>
    </row>
    <row r="1148" spans="1:13">
      <c r="A1148" t="s">
        <v>2970</v>
      </c>
      <c r="B1148" s="2">
        <v>45821</v>
      </c>
      <c r="C1148" t="s">
        <v>1340</v>
      </c>
      <c r="D1148" t="s">
        <v>1580</v>
      </c>
      <c r="E1148" t="s">
        <v>1797</v>
      </c>
      <c r="F1148">
        <v>4</v>
      </c>
      <c r="G1148">
        <v>254.71</v>
      </c>
      <c r="H1148" s="12">
        <v>0.2</v>
      </c>
      <c r="I1148" t="s">
        <v>1828</v>
      </c>
      <c r="J1148">
        <v>815.072</v>
      </c>
      <c r="K1148">
        <f>_xlfn.XLOOKUP(Sales_Details__2[[#This Row],[Product_ID]],Prod_ID[Product_ID],Prod_ID[Cost])</f>
        <v>337.42</v>
      </c>
      <c r="L1148">
        <f>Sales_Details__2[[#This Row],[Total_Amount]]-(Sales_Details__2[[#This Row],[Quantity]]*Sales_Details__2[[#This Row],[Cost]])</f>
        <v>-534.60800000000006</v>
      </c>
      <c r="M1148" t="str">
        <f t="shared" si="25"/>
        <v>11-20%</v>
      </c>
    </row>
    <row r="1149" spans="1:13">
      <c r="A1149" t="s">
        <v>2971</v>
      </c>
      <c r="B1149" s="2">
        <v>45508</v>
      </c>
      <c r="C1149" t="s">
        <v>195</v>
      </c>
      <c r="D1149" t="s">
        <v>1648</v>
      </c>
      <c r="E1149" t="s">
        <v>1769</v>
      </c>
      <c r="F1149">
        <v>4</v>
      </c>
      <c r="G1149">
        <v>594.89</v>
      </c>
      <c r="H1149" s="12">
        <v>0.3</v>
      </c>
      <c r="I1149" t="s">
        <v>1825</v>
      </c>
      <c r="J1149">
        <v>1665.692</v>
      </c>
      <c r="K1149">
        <f>_xlfn.XLOOKUP(Sales_Details__2[[#This Row],[Product_ID]],Prod_ID[Product_ID],Prod_ID[Cost])</f>
        <v>190.29</v>
      </c>
      <c r="L1149">
        <f>Sales_Details__2[[#This Row],[Total_Amount]]-(Sales_Details__2[[#This Row],[Quantity]]*Sales_Details__2[[#This Row],[Cost]])</f>
        <v>904.53200000000004</v>
      </c>
      <c r="M1149" t="str">
        <f t="shared" si="25"/>
        <v>21-30%</v>
      </c>
    </row>
    <row r="1150" spans="1:13">
      <c r="A1150" t="s">
        <v>2972</v>
      </c>
      <c r="B1150" s="2">
        <v>45854</v>
      </c>
      <c r="C1150" t="s">
        <v>711</v>
      </c>
      <c r="D1150" t="s">
        <v>1730</v>
      </c>
      <c r="E1150" t="s">
        <v>1752</v>
      </c>
      <c r="F1150">
        <v>2</v>
      </c>
      <c r="G1150">
        <v>844.31</v>
      </c>
      <c r="H1150" s="12">
        <v>7.0000000000000007E-2</v>
      </c>
      <c r="I1150" t="s">
        <v>1825</v>
      </c>
      <c r="J1150">
        <v>1570.4166</v>
      </c>
      <c r="K1150">
        <f>_xlfn.XLOOKUP(Sales_Details__2[[#This Row],[Product_ID]],Prod_ID[Product_ID],Prod_ID[Cost])</f>
        <v>438.25</v>
      </c>
      <c r="L1150">
        <f>Sales_Details__2[[#This Row],[Total_Amount]]-(Sales_Details__2[[#This Row],[Quantity]]*Sales_Details__2[[#This Row],[Cost]])</f>
        <v>693.91660000000002</v>
      </c>
      <c r="M1150" t="str">
        <f t="shared" si="25"/>
        <v>6-10%</v>
      </c>
    </row>
    <row r="1151" spans="1:13">
      <c r="A1151" t="s">
        <v>2973</v>
      </c>
      <c r="B1151" s="2">
        <v>45569</v>
      </c>
      <c r="C1151" t="s">
        <v>458</v>
      </c>
      <c r="D1151" t="s">
        <v>1578</v>
      </c>
      <c r="E1151" t="s">
        <v>1776</v>
      </c>
      <c r="F1151">
        <v>4</v>
      </c>
      <c r="G1151">
        <v>101.33</v>
      </c>
      <c r="H1151" s="12">
        <v>0</v>
      </c>
      <c r="I1151" t="s">
        <v>1823</v>
      </c>
      <c r="J1151">
        <v>405.32</v>
      </c>
      <c r="K1151">
        <f>_xlfn.XLOOKUP(Sales_Details__2[[#This Row],[Product_ID]],Prod_ID[Product_ID],Prod_ID[Cost])</f>
        <v>465.34</v>
      </c>
      <c r="L1151">
        <f>Sales_Details__2[[#This Row],[Total_Amount]]-(Sales_Details__2[[#This Row],[Quantity]]*Sales_Details__2[[#This Row],[Cost]])</f>
        <v>-1456.04</v>
      </c>
      <c r="M1151" t="str">
        <f t="shared" si="25"/>
        <v>0-5%</v>
      </c>
    </row>
    <row r="1152" spans="1:13">
      <c r="A1152" t="s">
        <v>2974</v>
      </c>
      <c r="B1152" s="2">
        <v>45824</v>
      </c>
      <c r="C1152" t="s">
        <v>449</v>
      </c>
      <c r="D1152" t="s">
        <v>1600</v>
      </c>
      <c r="E1152" t="s">
        <v>1782</v>
      </c>
      <c r="F1152">
        <v>3</v>
      </c>
      <c r="G1152">
        <v>922.56</v>
      </c>
      <c r="H1152" s="12">
        <v>0.18</v>
      </c>
      <c r="I1152" t="s">
        <v>1825</v>
      </c>
      <c r="J1152">
        <v>2269.4976000000001</v>
      </c>
      <c r="K1152">
        <f>_xlfn.XLOOKUP(Sales_Details__2[[#This Row],[Product_ID]],Prod_ID[Product_ID],Prod_ID[Cost])</f>
        <v>322.41000000000003</v>
      </c>
      <c r="L1152">
        <f>Sales_Details__2[[#This Row],[Total_Amount]]-(Sales_Details__2[[#This Row],[Quantity]]*Sales_Details__2[[#This Row],[Cost]])</f>
        <v>1302.2676000000001</v>
      </c>
      <c r="M1152" t="str">
        <f t="shared" si="25"/>
        <v>11-20%</v>
      </c>
    </row>
    <row r="1153" spans="1:13">
      <c r="A1153" t="s">
        <v>2975</v>
      </c>
      <c r="B1153" s="2">
        <v>45352</v>
      </c>
      <c r="C1153" t="s">
        <v>1340</v>
      </c>
      <c r="D1153" t="s">
        <v>1624</v>
      </c>
      <c r="E1153" t="s">
        <v>1799</v>
      </c>
      <c r="F1153">
        <v>4</v>
      </c>
      <c r="G1153">
        <v>867.19</v>
      </c>
      <c r="H1153" s="12">
        <v>7.0000000000000007E-2</v>
      </c>
      <c r="I1153" t="s">
        <v>1828</v>
      </c>
      <c r="J1153">
        <v>3225.9468000000002</v>
      </c>
      <c r="K1153">
        <f>_xlfn.XLOOKUP(Sales_Details__2[[#This Row],[Product_ID]],Prod_ID[Product_ID],Prod_ID[Cost])</f>
        <v>135.61000000000001</v>
      </c>
      <c r="L1153">
        <f>Sales_Details__2[[#This Row],[Total_Amount]]-(Sales_Details__2[[#This Row],[Quantity]]*Sales_Details__2[[#This Row],[Cost]])</f>
        <v>2683.5068000000001</v>
      </c>
      <c r="M1153" t="str">
        <f t="shared" si="25"/>
        <v>6-10%</v>
      </c>
    </row>
    <row r="1154" spans="1:13">
      <c r="A1154" t="s">
        <v>2976</v>
      </c>
      <c r="B1154" s="2">
        <v>45454</v>
      </c>
      <c r="C1154" t="s">
        <v>36</v>
      </c>
      <c r="D1154" t="s">
        <v>1714</v>
      </c>
      <c r="E1154" t="s">
        <v>1807</v>
      </c>
      <c r="F1154">
        <v>3</v>
      </c>
      <c r="G1154">
        <v>816.87</v>
      </c>
      <c r="H1154" s="12">
        <v>0.14000000000000001</v>
      </c>
      <c r="I1154" t="s">
        <v>1825</v>
      </c>
      <c r="J1154">
        <v>2107.5246000000002</v>
      </c>
      <c r="K1154">
        <f>_xlfn.XLOOKUP(Sales_Details__2[[#This Row],[Product_ID]],Prod_ID[Product_ID],Prod_ID[Cost])</f>
        <v>305.49</v>
      </c>
      <c r="L1154">
        <f>Sales_Details__2[[#This Row],[Total_Amount]]-(Sales_Details__2[[#This Row],[Quantity]]*Sales_Details__2[[#This Row],[Cost]])</f>
        <v>1191.0546000000002</v>
      </c>
      <c r="M1154" t="str">
        <f t="shared" si="25"/>
        <v>11-20%</v>
      </c>
    </row>
    <row r="1155" spans="1:13">
      <c r="A1155" t="s">
        <v>2977</v>
      </c>
      <c r="B1155" s="2">
        <v>45924</v>
      </c>
      <c r="C1155" t="s">
        <v>1478</v>
      </c>
      <c r="D1155" t="s">
        <v>1678</v>
      </c>
      <c r="E1155" t="s">
        <v>1766</v>
      </c>
      <c r="F1155">
        <v>3</v>
      </c>
      <c r="G1155">
        <v>258.06</v>
      </c>
      <c r="H1155" s="12">
        <v>0</v>
      </c>
      <c r="I1155" t="s">
        <v>1825</v>
      </c>
      <c r="J1155">
        <v>774.18</v>
      </c>
      <c r="K1155">
        <f>_xlfn.XLOOKUP(Sales_Details__2[[#This Row],[Product_ID]],Prod_ID[Product_ID],Prod_ID[Cost])</f>
        <v>240.63</v>
      </c>
      <c r="L1155">
        <f>Sales_Details__2[[#This Row],[Total_Amount]]-(Sales_Details__2[[#This Row],[Quantity]]*Sales_Details__2[[#This Row],[Cost]])</f>
        <v>52.289999999999964</v>
      </c>
      <c r="M1155" t="str">
        <f t="shared" si="25"/>
        <v>0-5%</v>
      </c>
    </row>
    <row r="1156" spans="1:13">
      <c r="A1156" t="s">
        <v>2978</v>
      </c>
      <c r="B1156" s="2">
        <v>45694</v>
      </c>
      <c r="C1156" t="s">
        <v>984</v>
      </c>
      <c r="D1156" t="s">
        <v>1624</v>
      </c>
      <c r="E1156" t="s">
        <v>1799</v>
      </c>
      <c r="F1156">
        <v>2</v>
      </c>
      <c r="G1156">
        <v>574.58000000000004</v>
      </c>
      <c r="H1156" s="12">
        <v>0.06</v>
      </c>
      <c r="I1156" t="s">
        <v>1823</v>
      </c>
      <c r="J1156">
        <v>1080.2103999999999</v>
      </c>
      <c r="K1156">
        <f>_xlfn.XLOOKUP(Sales_Details__2[[#This Row],[Product_ID]],Prod_ID[Product_ID],Prod_ID[Cost])</f>
        <v>135.61000000000001</v>
      </c>
      <c r="L1156">
        <f>Sales_Details__2[[#This Row],[Total_Amount]]-(Sales_Details__2[[#This Row],[Quantity]]*Sales_Details__2[[#This Row],[Cost]])</f>
        <v>808.99039999999991</v>
      </c>
      <c r="M1156" t="str">
        <f t="shared" ref="M1156:M1219" si="26">IF(H1156&lt;=0.05,"0-5%",IF(H1156&lt;=0.1,"6-10%",IF(H1156&lt;=0.2,"11-20%","21-30%")))</f>
        <v>6-10%</v>
      </c>
    </row>
    <row r="1157" spans="1:13">
      <c r="A1157" t="s">
        <v>2979</v>
      </c>
      <c r="B1157" s="2">
        <v>45587</v>
      </c>
      <c r="C1157" t="s">
        <v>97</v>
      </c>
      <c r="D1157" t="s">
        <v>1714</v>
      </c>
      <c r="E1157" t="s">
        <v>1776</v>
      </c>
      <c r="F1157">
        <v>2</v>
      </c>
      <c r="G1157">
        <v>472.18</v>
      </c>
      <c r="H1157" s="12">
        <v>0.27</v>
      </c>
      <c r="I1157" t="s">
        <v>1825</v>
      </c>
      <c r="J1157">
        <v>689.38279999999997</v>
      </c>
      <c r="K1157">
        <f>_xlfn.XLOOKUP(Sales_Details__2[[#This Row],[Product_ID]],Prod_ID[Product_ID],Prod_ID[Cost])</f>
        <v>305.49</v>
      </c>
      <c r="L1157">
        <f>Sales_Details__2[[#This Row],[Total_Amount]]-(Sales_Details__2[[#This Row],[Quantity]]*Sales_Details__2[[#This Row],[Cost]])</f>
        <v>78.402799999999957</v>
      </c>
      <c r="M1157" t="str">
        <f t="shared" si="26"/>
        <v>21-30%</v>
      </c>
    </row>
    <row r="1158" spans="1:13">
      <c r="A1158" t="s">
        <v>2980</v>
      </c>
      <c r="B1158" s="2">
        <v>45556</v>
      </c>
      <c r="C1158" t="s">
        <v>1068</v>
      </c>
      <c r="D1158" t="s">
        <v>1630</v>
      </c>
      <c r="E1158" t="s">
        <v>1773</v>
      </c>
      <c r="F1158">
        <v>2</v>
      </c>
      <c r="G1158">
        <v>20.47</v>
      </c>
      <c r="H1158" s="12">
        <v>0.12</v>
      </c>
      <c r="I1158" t="s">
        <v>1828</v>
      </c>
      <c r="J1158">
        <v>36.027200000000001</v>
      </c>
      <c r="K1158">
        <f>_xlfn.XLOOKUP(Sales_Details__2[[#This Row],[Product_ID]],Prod_ID[Product_ID],Prod_ID[Cost])</f>
        <v>313.26</v>
      </c>
      <c r="L1158">
        <f>Sales_Details__2[[#This Row],[Total_Amount]]-(Sales_Details__2[[#This Row],[Quantity]]*Sales_Details__2[[#This Row],[Cost]])</f>
        <v>-590.49279999999999</v>
      </c>
      <c r="M1158" t="str">
        <f t="shared" si="26"/>
        <v>11-20%</v>
      </c>
    </row>
    <row r="1159" spans="1:13">
      <c r="A1159" t="s">
        <v>2981</v>
      </c>
      <c r="B1159" s="2">
        <v>45923</v>
      </c>
      <c r="C1159" t="s">
        <v>100</v>
      </c>
      <c r="D1159" t="s">
        <v>1592</v>
      </c>
      <c r="E1159" t="s">
        <v>1779</v>
      </c>
      <c r="F1159">
        <v>3</v>
      </c>
      <c r="G1159">
        <v>235.41</v>
      </c>
      <c r="H1159" s="12">
        <v>0.15</v>
      </c>
      <c r="I1159" t="s">
        <v>1825</v>
      </c>
      <c r="J1159">
        <v>600.29549999999995</v>
      </c>
      <c r="K1159">
        <f>_xlfn.XLOOKUP(Sales_Details__2[[#This Row],[Product_ID]],Prod_ID[Product_ID],Prod_ID[Cost])</f>
        <v>484.62</v>
      </c>
      <c r="L1159">
        <f>Sales_Details__2[[#This Row],[Total_Amount]]-(Sales_Details__2[[#This Row],[Quantity]]*Sales_Details__2[[#This Row],[Cost]])</f>
        <v>-853.56450000000018</v>
      </c>
      <c r="M1159" t="str">
        <f t="shared" si="26"/>
        <v>11-20%</v>
      </c>
    </row>
    <row r="1160" spans="1:13">
      <c r="A1160" t="s">
        <v>2982</v>
      </c>
      <c r="B1160" s="2">
        <v>45811</v>
      </c>
      <c r="C1160" t="s">
        <v>740</v>
      </c>
      <c r="D1160" t="s">
        <v>1704</v>
      </c>
      <c r="E1160" t="s">
        <v>1779</v>
      </c>
      <c r="F1160">
        <v>3</v>
      </c>
      <c r="G1160">
        <v>744.9</v>
      </c>
      <c r="H1160" s="12">
        <v>0.27</v>
      </c>
      <c r="I1160" t="s">
        <v>1825</v>
      </c>
      <c r="J1160">
        <v>1631.3309999999999</v>
      </c>
      <c r="K1160">
        <f>_xlfn.XLOOKUP(Sales_Details__2[[#This Row],[Product_ID]],Prod_ID[Product_ID],Prod_ID[Cost])</f>
        <v>325.26</v>
      </c>
      <c r="L1160">
        <f>Sales_Details__2[[#This Row],[Total_Amount]]-(Sales_Details__2[[#This Row],[Quantity]]*Sales_Details__2[[#This Row],[Cost]])</f>
        <v>655.55099999999993</v>
      </c>
      <c r="M1160" t="str">
        <f t="shared" si="26"/>
        <v>21-30%</v>
      </c>
    </row>
    <row r="1161" spans="1:13">
      <c r="A1161" t="s">
        <v>2983</v>
      </c>
      <c r="B1161" s="2">
        <v>45559</v>
      </c>
      <c r="C1161" t="s">
        <v>181</v>
      </c>
      <c r="D1161" t="s">
        <v>1584</v>
      </c>
      <c r="E1161" t="s">
        <v>1766</v>
      </c>
      <c r="F1161">
        <v>2</v>
      </c>
      <c r="G1161">
        <v>382.2</v>
      </c>
      <c r="H1161" s="12">
        <v>0.15</v>
      </c>
      <c r="I1161" t="s">
        <v>1823</v>
      </c>
      <c r="J1161">
        <v>649.74</v>
      </c>
      <c r="K1161">
        <f>_xlfn.XLOOKUP(Sales_Details__2[[#This Row],[Product_ID]],Prod_ID[Product_ID],Prod_ID[Cost])</f>
        <v>303.74666666666667</v>
      </c>
      <c r="L1161">
        <f>Sales_Details__2[[#This Row],[Total_Amount]]-(Sales_Details__2[[#This Row],[Quantity]]*Sales_Details__2[[#This Row],[Cost]])</f>
        <v>42.24666666666667</v>
      </c>
      <c r="M1161" t="str">
        <f t="shared" si="26"/>
        <v>11-20%</v>
      </c>
    </row>
    <row r="1162" spans="1:13">
      <c r="A1162" t="s">
        <v>2984</v>
      </c>
      <c r="B1162" s="2">
        <v>45881</v>
      </c>
      <c r="C1162" t="s">
        <v>1086</v>
      </c>
      <c r="D1162" t="s">
        <v>1728</v>
      </c>
      <c r="E1162" t="s">
        <v>1804</v>
      </c>
      <c r="F1162">
        <v>1</v>
      </c>
      <c r="G1162">
        <v>269.25</v>
      </c>
      <c r="H1162" s="12">
        <v>0.14000000000000001</v>
      </c>
      <c r="I1162" t="s">
        <v>1825</v>
      </c>
      <c r="J1162">
        <v>231.55500000000001</v>
      </c>
      <c r="K1162">
        <f>_xlfn.XLOOKUP(Sales_Details__2[[#This Row],[Product_ID]],Prod_ID[Product_ID],Prod_ID[Cost])</f>
        <v>340.14</v>
      </c>
      <c r="L1162">
        <f>Sales_Details__2[[#This Row],[Total_Amount]]-(Sales_Details__2[[#This Row],[Quantity]]*Sales_Details__2[[#This Row],[Cost]])</f>
        <v>-108.58499999999998</v>
      </c>
      <c r="M1162" t="str">
        <f t="shared" si="26"/>
        <v>11-20%</v>
      </c>
    </row>
    <row r="1163" spans="1:13">
      <c r="A1163" t="s">
        <v>2985</v>
      </c>
      <c r="B1163" s="2">
        <v>45367</v>
      </c>
      <c r="C1163" t="s">
        <v>1142</v>
      </c>
      <c r="D1163" t="s">
        <v>1608</v>
      </c>
      <c r="E1163" t="s">
        <v>1792</v>
      </c>
      <c r="F1163">
        <v>2</v>
      </c>
      <c r="G1163">
        <v>723.75</v>
      </c>
      <c r="H1163" s="12">
        <v>0.03</v>
      </c>
      <c r="I1163" t="s">
        <v>1825</v>
      </c>
      <c r="J1163">
        <v>1404.075</v>
      </c>
      <c r="K1163">
        <f>_xlfn.XLOOKUP(Sales_Details__2[[#This Row],[Product_ID]],Prod_ID[Product_ID],Prod_ID[Cost])</f>
        <v>19.52</v>
      </c>
      <c r="L1163">
        <f>Sales_Details__2[[#This Row],[Total_Amount]]-(Sales_Details__2[[#This Row],[Quantity]]*Sales_Details__2[[#This Row],[Cost]])</f>
        <v>1365.0350000000001</v>
      </c>
      <c r="M1163" t="str">
        <f t="shared" si="26"/>
        <v>0-5%</v>
      </c>
    </row>
    <row r="1164" spans="1:13">
      <c r="A1164" t="s">
        <v>2986</v>
      </c>
      <c r="B1164" s="2">
        <v>45832</v>
      </c>
      <c r="C1164" t="s">
        <v>893</v>
      </c>
      <c r="D1164" t="s">
        <v>1586</v>
      </c>
      <c r="E1164" t="s">
        <v>1813</v>
      </c>
      <c r="F1164">
        <v>4</v>
      </c>
      <c r="G1164">
        <v>58.92</v>
      </c>
      <c r="H1164" s="12">
        <v>0.18</v>
      </c>
      <c r="I1164" t="s">
        <v>1823</v>
      </c>
      <c r="J1164">
        <v>193.2576</v>
      </c>
      <c r="K1164">
        <f>_xlfn.XLOOKUP(Sales_Details__2[[#This Row],[Product_ID]],Prod_ID[Product_ID],Prod_ID[Cost])</f>
        <v>21.34</v>
      </c>
      <c r="L1164">
        <f>Sales_Details__2[[#This Row],[Total_Amount]]-(Sales_Details__2[[#This Row],[Quantity]]*Sales_Details__2[[#This Row],[Cost]])</f>
        <v>107.8976</v>
      </c>
      <c r="M1164" t="str">
        <f t="shared" si="26"/>
        <v>11-20%</v>
      </c>
    </row>
    <row r="1165" spans="1:13">
      <c r="A1165" t="s">
        <v>2987</v>
      </c>
      <c r="B1165" s="2">
        <v>45438</v>
      </c>
      <c r="C1165" t="s">
        <v>619</v>
      </c>
      <c r="D1165" t="s">
        <v>1690</v>
      </c>
      <c r="E1165" t="s">
        <v>1789</v>
      </c>
      <c r="F1165">
        <v>2</v>
      </c>
      <c r="G1165">
        <v>913.08</v>
      </c>
      <c r="H1165" s="12">
        <v>0.26</v>
      </c>
      <c r="I1165" t="s">
        <v>1823</v>
      </c>
      <c r="J1165">
        <v>1351.3584000000001</v>
      </c>
      <c r="K1165">
        <f>_xlfn.XLOOKUP(Sales_Details__2[[#This Row],[Product_ID]],Prod_ID[Product_ID],Prod_ID[Cost])</f>
        <v>214.32</v>
      </c>
      <c r="L1165">
        <f>Sales_Details__2[[#This Row],[Total_Amount]]-(Sales_Details__2[[#This Row],[Quantity]]*Sales_Details__2[[#This Row],[Cost]])</f>
        <v>922.71840000000009</v>
      </c>
      <c r="M1165" t="str">
        <f t="shared" si="26"/>
        <v>21-30%</v>
      </c>
    </row>
    <row r="1166" spans="1:13">
      <c r="A1166" t="s">
        <v>2988</v>
      </c>
      <c r="B1166" s="2">
        <v>45691</v>
      </c>
      <c r="C1166" t="s">
        <v>776</v>
      </c>
      <c r="D1166" t="s">
        <v>1710</v>
      </c>
      <c r="E1166" t="s">
        <v>1757</v>
      </c>
      <c r="F1166">
        <v>1</v>
      </c>
      <c r="G1166">
        <v>791.83</v>
      </c>
      <c r="H1166" s="12">
        <v>0.28000000000000003</v>
      </c>
      <c r="I1166" t="s">
        <v>1825</v>
      </c>
      <c r="J1166">
        <v>570.11760000000004</v>
      </c>
      <c r="K1166">
        <f>_xlfn.XLOOKUP(Sales_Details__2[[#This Row],[Product_ID]],Prod_ID[Product_ID],Prod_ID[Cost])</f>
        <v>285.54000000000002</v>
      </c>
      <c r="L1166">
        <f>Sales_Details__2[[#This Row],[Total_Amount]]-(Sales_Details__2[[#This Row],[Quantity]]*Sales_Details__2[[#This Row],[Cost]])</f>
        <v>284.57760000000002</v>
      </c>
      <c r="M1166" t="str">
        <f t="shared" si="26"/>
        <v>21-30%</v>
      </c>
    </row>
    <row r="1167" spans="1:13">
      <c r="A1167" t="s">
        <v>2989</v>
      </c>
      <c r="B1167" s="2">
        <v>45506</v>
      </c>
      <c r="C1167" t="s">
        <v>1452</v>
      </c>
      <c r="D1167" t="s">
        <v>1551</v>
      </c>
      <c r="E1167" t="s">
        <v>1801</v>
      </c>
      <c r="F1167">
        <v>1</v>
      </c>
      <c r="G1167">
        <v>74.290000000000006</v>
      </c>
      <c r="H1167" s="12">
        <v>0.3</v>
      </c>
      <c r="I1167" t="s">
        <v>1828</v>
      </c>
      <c r="J1167">
        <v>52.003</v>
      </c>
      <c r="K1167">
        <f>_xlfn.XLOOKUP(Sales_Details__2[[#This Row],[Product_ID]],Prod_ID[Product_ID],Prod_ID[Cost])</f>
        <v>364.67</v>
      </c>
      <c r="L1167">
        <f>Sales_Details__2[[#This Row],[Total_Amount]]-(Sales_Details__2[[#This Row],[Quantity]]*Sales_Details__2[[#This Row],[Cost]])</f>
        <v>-312.66700000000003</v>
      </c>
      <c r="M1167" t="str">
        <f t="shared" si="26"/>
        <v>21-30%</v>
      </c>
    </row>
    <row r="1168" spans="1:13">
      <c r="A1168" t="s">
        <v>2990</v>
      </c>
      <c r="B1168" s="2">
        <v>45251</v>
      </c>
      <c r="C1168" t="s">
        <v>779</v>
      </c>
      <c r="D1168" t="s">
        <v>1618</v>
      </c>
      <c r="E1168" t="s">
        <v>1752</v>
      </c>
      <c r="F1168">
        <v>2</v>
      </c>
      <c r="G1168">
        <v>961.68</v>
      </c>
      <c r="H1168" s="12">
        <v>0.27</v>
      </c>
      <c r="I1168" t="s">
        <v>1825</v>
      </c>
      <c r="J1168">
        <v>1404.0527999999999</v>
      </c>
      <c r="K1168">
        <f>_xlfn.XLOOKUP(Sales_Details__2[[#This Row],[Product_ID]],Prod_ID[Product_ID],Prod_ID[Cost])</f>
        <v>382.22</v>
      </c>
      <c r="L1168">
        <f>Sales_Details__2[[#This Row],[Total_Amount]]-(Sales_Details__2[[#This Row],[Quantity]]*Sales_Details__2[[#This Row],[Cost]])</f>
        <v>639.61279999999988</v>
      </c>
      <c r="M1168" t="str">
        <f t="shared" si="26"/>
        <v>21-30%</v>
      </c>
    </row>
    <row r="1169" spans="1:13">
      <c r="A1169" t="s">
        <v>2991</v>
      </c>
      <c r="B1169" s="2">
        <v>45722</v>
      </c>
      <c r="C1169" t="s">
        <v>1518</v>
      </c>
      <c r="D1169" t="s">
        <v>1586</v>
      </c>
      <c r="E1169" t="s">
        <v>1799</v>
      </c>
      <c r="F1169">
        <v>1</v>
      </c>
      <c r="G1169">
        <v>90.72</v>
      </c>
      <c r="H1169" s="12">
        <v>0.1</v>
      </c>
      <c r="I1169" t="s">
        <v>1825</v>
      </c>
      <c r="J1169">
        <v>81.647999999999996</v>
      </c>
      <c r="K1169">
        <f>_xlfn.XLOOKUP(Sales_Details__2[[#This Row],[Product_ID]],Prod_ID[Product_ID],Prod_ID[Cost])</f>
        <v>21.34</v>
      </c>
      <c r="L1169">
        <f>Sales_Details__2[[#This Row],[Total_Amount]]-(Sales_Details__2[[#This Row],[Quantity]]*Sales_Details__2[[#This Row],[Cost]])</f>
        <v>60.307999999999993</v>
      </c>
      <c r="M1169" t="str">
        <f t="shared" si="26"/>
        <v>6-10%</v>
      </c>
    </row>
    <row r="1170" spans="1:13">
      <c r="A1170" t="s">
        <v>2992</v>
      </c>
      <c r="B1170" s="2">
        <v>45689</v>
      </c>
      <c r="C1170" t="s">
        <v>224</v>
      </c>
      <c r="D1170" t="s">
        <v>1664</v>
      </c>
      <c r="E1170" t="s">
        <v>1779</v>
      </c>
      <c r="F1170">
        <v>1</v>
      </c>
      <c r="G1170">
        <v>458.69</v>
      </c>
      <c r="H1170" s="12">
        <v>0.16</v>
      </c>
      <c r="I1170" t="s">
        <v>1825</v>
      </c>
      <c r="J1170">
        <v>385.2996</v>
      </c>
      <c r="K1170">
        <f>_xlfn.XLOOKUP(Sales_Details__2[[#This Row],[Product_ID]],Prod_ID[Product_ID],Prod_ID[Cost])</f>
        <v>113.83</v>
      </c>
      <c r="L1170">
        <f>Sales_Details__2[[#This Row],[Total_Amount]]-(Sales_Details__2[[#This Row],[Quantity]]*Sales_Details__2[[#This Row],[Cost]])</f>
        <v>271.46960000000001</v>
      </c>
      <c r="M1170" t="str">
        <f t="shared" si="26"/>
        <v>11-20%</v>
      </c>
    </row>
    <row r="1171" spans="1:13">
      <c r="A1171" t="s">
        <v>2993</v>
      </c>
      <c r="B1171" s="2">
        <v>45346</v>
      </c>
      <c r="C1171" t="s">
        <v>743</v>
      </c>
      <c r="D1171" t="s">
        <v>1616</v>
      </c>
      <c r="E1171" t="s">
        <v>1779</v>
      </c>
      <c r="F1171">
        <v>1</v>
      </c>
      <c r="G1171">
        <v>168.29</v>
      </c>
      <c r="H1171" s="12">
        <v>0.05</v>
      </c>
      <c r="I1171" t="s">
        <v>1825</v>
      </c>
      <c r="J1171">
        <v>159.87549999999999</v>
      </c>
      <c r="K1171">
        <f>_xlfn.XLOOKUP(Sales_Details__2[[#This Row],[Product_ID]],Prod_ID[Product_ID],Prod_ID[Cost])</f>
        <v>419.28</v>
      </c>
      <c r="L1171">
        <f>Sales_Details__2[[#This Row],[Total_Amount]]-(Sales_Details__2[[#This Row],[Quantity]]*Sales_Details__2[[#This Row],[Cost]])</f>
        <v>-259.40449999999998</v>
      </c>
      <c r="M1171" t="str">
        <f t="shared" si="26"/>
        <v>0-5%</v>
      </c>
    </row>
    <row r="1172" spans="1:13">
      <c r="A1172" t="s">
        <v>2994</v>
      </c>
      <c r="B1172" s="2">
        <v>45549</v>
      </c>
      <c r="C1172" t="s">
        <v>687</v>
      </c>
      <c r="D1172" t="s">
        <v>1582</v>
      </c>
      <c r="E1172" t="s">
        <v>1807</v>
      </c>
      <c r="F1172">
        <v>1</v>
      </c>
      <c r="G1172">
        <v>391.77</v>
      </c>
      <c r="H1172" s="12">
        <v>0.1</v>
      </c>
      <c r="I1172" t="s">
        <v>1825</v>
      </c>
      <c r="J1172">
        <v>352.59300000000002</v>
      </c>
      <c r="K1172">
        <f>_xlfn.XLOOKUP(Sales_Details__2[[#This Row],[Product_ID]],Prod_ID[Product_ID],Prod_ID[Cost])</f>
        <v>144.53</v>
      </c>
      <c r="L1172">
        <f>Sales_Details__2[[#This Row],[Total_Amount]]-(Sales_Details__2[[#This Row],[Quantity]]*Sales_Details__2[[#This Row],[Cost]])</f>
        <v>208.06300000000002</v>
      </c>
      <c r="M1172" t="str">
        <f t="shared" si="26"/>
        <v>6-10%</v>
      </c>
    </row>
    <row r="1173" spans="1:13">
      <c r="A1173" t="s">
        <v>2995</v>
      </c>
      <c r="B1173" s="2">
        <v>45900</v>
      </c>
      <c r="C1173" t="s">
        <v>1077</v>
      </c>
      <c r="D1173" t="s">
        <v>1572</v>
      </c>
      <c r="E1173" t="s">
        <v>1799</v>
      </c>
      <c r="F1173">
        <v>1</v>
      </c>
      <c r="G1173">
        <v>424.83</v>
      </c>
      <c r="H1173" s="12">
        <v>0.05</v>
      </c>
      <c r="I1173" t="s">
        <v>1828</v>
      </c>
      <c r="J1173">
        <v>403.58850000000001</v>
      </c>
      <c r="K1173">
        <f>_xlfn.XLOOKUP(Sales_Details__2[[#This Row],[Product_ID]],Prod_ID[Product_ID],Prod_ID[Cost])</f>
        <v>115.82</v>
      </c>
      <c r="L1173">
        <f>Sales_Details__2[[#This Row],[Total_Amount]]-(Sales_Details__2[[#This Row],[Quantity]]*Sales_Details__2[[#This Row],[Cost]])</f>
        <v>287.76850000000002</v>
      </c>
      <c r="M1173" t="str">
        <f t="shared" si="26"/>
        <v>0-5%</v>
      </c>
    </row>
    <row r="1174" spans="1:13">
      <c r="A1174" t="s">
        <v>2996</v>
      </c>
      <c r="B1174" s="2">
        <v>45308</v>
      </c>
      <c r="C1174" t="s">
        <v>202</v>
      </c>
      <c r="D1174" t="s">
        <v>1570</v>
      </c>
      <c r="E1174" t="s">
        <v>1766</v>
      </c>
      <c r="F1174">
        <v>1</v>
      </c>
      <c r="G1174">
        <v>499.46</v>
      </c>
      <c r="H1174" s="12">
        <v>0.1</v>
      </c>
      <c r="I1174" t="s">
        <v>1823</v>
      </c>
      <c r="J1174">
        <v>449.51400000000001</v>
      </c>
      <c r="K1174">
        <f>_xlfn.XLOOKUP(Sales_Details__2[[#This Row],[Product_ID]],Prod_ID[Product_ID],Prod_ID[Cost])</f>
        <v>449.4</v>
      </c>
      <c r="L1174">
        <f>Sales_Details__2[[#This Row],[Total_Amount]]-(Sales_Details__2[[#This Row],[Quantity]]*Sales_Details__2[[#This Row],[Cost]])</f>
        <v>0.11400000000003274</v>
      </c>
      <c r="M1174" t="str">
        <f t="shared" si="26"/>
        <v>6-10%</v>
      </c>
    </row>
    <row r="1175" spans="1:13">
      <c r="A1175" t="s">
        <v>2997</v>
      </c>
      <c r="B1175" s="2">
        <v>45336</v>
      </c>
      <c r="C1175" t="s">
        <v>85</v>
      </c>
      <c r="D1175" t="s">
        <v>1746</v>
      </c>
      <c r="E1175" t="s">
        <v>1757</v>
      </c>
      <c r="F1175">
        <v>2</v>
      </c>
      <c r="G1175">
        <v>698.34</v>
      </c>
      <c r="H1175" s="12">
        <v>0.15</v>
      </c>
      <c r="I1175" t="s">
        <v>1825</v>
      </c>
      <c r="J1175">
        <v>1187.1780000000001</v>
      </c>
      <c r="K1175">
        <f>_xlfn.XLOOKUP(Sales_Details__2[[#This Row],[Product_ID]],Prod_ID[Product_ID],Prod_ID[Cost])</f>
        <v>201.41</v>
      </c>
      <c r="L1175">
        <f>Sales_Details__2[[#This Row],[Total_Amount]]-(Sales_Details__2[[#This Row],[Quantity]]*Sales_Details__2[[#This Row],[Cost]])</f>
        <v>784.35800000000017</v>
      </c>
      <c r="M1175" t="str">
        <f t="shared" si="26"/>
        <v>11-20%</v>
      </c>
    </row>
    <row r="1176" spans="1:13">
      <c r="A1176" t="s">
        <v>2998</v>
      </c>
      <c r="B1176" s="2">
        <v>45213</v>
      </c>
      <c r="C1176" t="s">
        <v>899</v>
      </c>
      <c r="D1176" t="s">
        <v>1660</v>
      </c>
      <c r="E1176" t="s">
        <v>1804</v>
      </c>
      <c r="F1176">
        <v>2</v>
      </c>
      <c r="G1176">
        <v>805.08</v>
      </c>
      <c r="H1176" s="12">
        <v>0.27</v>
      </c>
      <c r="I1176" t="s">
        <v>1825</v>
      </c>
      <c r="J1176">
        <v>1175.4168</v>
      </c>
      <c r="K1176">
        <f>_xlfn.XLOOKUP(Sales_Details__2[[#This Row],[Product_ID]],Prod_ID[Product_ID],Prod_ID[Cost])</f>
        <v>461.47</v>
      </c>
      <c r="L1176">
        <f>Sales_Details__2[[#This Row],[Total_Amount]]-(Sales_Details__2[[#This Row],[Quantity]]*Sales_Details__2[[#This Row],[Cost]])</f>
        <v>252.47679999999991</v>
      </c>
      <c r="M1176" t="str">
        <f t="shared" si="26"/>
        <v>21-30%</v>
      </c>
    </row>
    <row r="1177" spans="1:13">
      <c r="A1177" t="s">
        <v>2999</v>
      </c>
      <c r="B1177" s="2">
        <v>45742</v>
      </c>
      <c r="C1177" t="s">
        <v>1437</v>
      </c>
      <c r="D1177" t="s">
        <v>1700</v>
      </c>
      <c r="E1177" t="s">
        <v>1761</v>
      </c>
      <c r="F1177">
        <v>4</v>
      </c>
      <c r="G1177">
        <v>934.79</v>
      </c>
      <c r="H1177" s="12">
        <v>0.08</v>
      </c>
      <c r="I1177" t="s">
        <v>1825</v>
      </c>
      <c r="J1177">
        <v>3440.0272</v>
      </c>
      <c r="K1177">
        <f>_xlfn.XLOOKUP(Sales_Details__2[[#This Row],[Product_ID]],Prod_ID[Product_ID],Prod_ID[Cost])</f>
        <v>392.89</v>
      </c>
      <c r="L1177">
        <f>Sales_Details__2[[#This Row],[Total_Amount]]-(Sales_Details__2[[#This Row],[Quantity]]*Sales_Details__2[[#This Row],[Cost]])</f>
        <v>1868.4672</v>
      </c>
      <c r="M1177" t="str">
        <f t="shared" si="26"/>
        <v>6-10%</v>
      </c>
    </row>
    <row r="1178" spans="1:13">
      <c r="A1178" t="s">
        <v>3000</v>
      </c>
      <c r="B1178" s="2">
        <v>45932</v>
      </c>
      <c r="C1178" t="s">
        <v>85</v>
      </c>
      <c r="D1178" t="s">
        <v>1668</v>
      </c>
      <c r="E1178" t="s">
        <v>1757</v>
      </c>
      <c r="F1178">
        <v>2</v>
      </c>
      <c r="G1178">
        <v>424.54</v>
      </c>
      <c r="H1178" s="12">
        <v>0.24</v>
      </c>
      <c r="I1178" t="s">
        <v>1825</v>
      </c>
      <c r="J1178">
        <v>645.30079999999998</v>
      </c>
      <c r="K1178">
        <f>_xlfn.XLOOKUP(Sales_Details__2[[#This Row],[Product_ID]],Prod_ID[Product_ID],Prod_ID[Cost])</f>
        <v>482.75</v>
      </c>
      <c r="L1178">
        <f>Sales_Details__2[[#This Row],[Total_Amount]]-(Sales_Details__2[[#This Row],[Quantity]]*Sales_Details__2[[#This Row],[Cost]])</f>
        <v>-320.19920000000002</v>
      </c>
      <c r="M1178" t="str">
        <f t="shared" si="26"/>
        <v>21-30%</v>
      </c>
    </row>
    <row r="1179" spans="1:13">
      <c r="A1179" t="s">
        <v>3001</v>
      </c>
      <c r="B1179" s="2">
        <v>45462</v>
      </c>
      <c r="C1179" t="s">
        <v>1029</v>
      </c>
      <c r="D1179" t="s">
        <v>1716</v>
      </c>
      <c r="E1179" t="s">
        <v>1807</v>
      </c>
      <c r="F1179">
        <v>1</v>
      </c>
      <c r="G1179">
        <v>235.44</v>
      </c>
      <c r="H1179" s="12">
        <v>0.19</v>
      </c>
      <c r="I1179" t="s">
        <v>1828</v>
      </c>
      <c r="J1179">
        <v>190.7064</v>
      </c>
      <c r="K1179">
        <f>_xlfn.XLOOKUP(Sales_Details__2[[#This Row],[Product_ID]],Prod_ID[Product_ID],Prod_ID[Cost])</f>
        <v>388.46</v>
      </c>
      <c r="L1179">
        <f>Sales_Details__2[[#This Row],[Total_Amount]]-(Sales_Details__2[[#This Row],[Quantity]]*Sales_Details__2[[#This Row],[Cost]])</f>
        <v>-197.75359999999998</v>
      </c>
      <c r="M1179" t="str">
        <f t="shared" si="26"/>
        <v>11-20%</v>
      </c>
    </row>
    <row r="1180" spans="1:13">
      <c r="A1180" t="s">
        <v>3002</v>
      </c>
      <c r="B1180" s="2">
        <v>45568</v>
      </c>
      <c r="C1180" t="s">
        <v>863</v>
      </c>
      <c r="D1180" t="s">
        <v>1646</v>
      </c>
      <c r="E1180" t="s">
        <v>1797</v>
      </c>
      <c r="F1180">
        <v>2</v>
      </c>
      <c r="G1180">
        <v>620.71</v>
      </c>
      <c r="H1180" s="12">
        <v>0.27</v>
      </c>
      <c r="I1180" t="s">
        <v>1823</v>
      </c>
      <c r="J1180">
        <v>906.23659999999995</v>
      </c>
      <c r="K1180">
        <f>_xlfn.XLOOKUP(Sales_Details__2[[#This Row],[Product_ID]],Prod_ID[Product_ID],Prod_ID[Cost])</f>
        <v>43.29</v>
      </c>
      <c r="L1180">
        <f>Sales_Details__2[[#This Row],[Total_Amount]]-(Sales_Details__2[[#This Row],[Quantity]]*Sales_Details__2[[#This Row],[Cost]])</f>
        <v>819.65659999999991</v>
      </c>
      <c r="M1180" t="str">
        <f t="shared" si="26"/>
        <v>21-30%</v>
      </c>
    </row>
    <row r="1181" spans="1:13">
      <c r="A1181" t="s">
        <v>3003</v>
      </c>
      <c r="B1181" s="2">
        <v>45397</v>
      </c>
      <c r="C1181" t="s">
        <v>402</v>
      </c>
      <c r="D1181" t="s">
        <v>1580</v>
      </c>
      <c r="E1181" t="s">
        <v>1792</v>
      </c>
      <c r="F1181">
        <v>2</v>
      </c>
      <c r="G1181">
        <v>851.77</v>
      </c>
      <c r="H1181" s="12">
        <v>0.13</v>
      </c>
      <c r="I1181" t="s">
        <v>1825</v>
      </c>
      <c r="J1181">
        <v>1482.0798</v>
      </c>
      <c r="K1181">
        <f>_xlfn.XLOOKUP(Sales_Details__2[[#This Row],[Product_ID]],Prod_ID[Product_ID],Prod_ID[Cost])</f>
        <v>337.42</v>
      </c>
      <c r="L1181">
        <f>Sales_Details__2[[#This Row],[Total_Amount]]-(Sales_Details__2[[#This Row],[Quantity]]*Sales_Details__2[[#This Row],[Cost]])</f>
        <v>807.23979999999995</v>
      </c>
      <c r="M1181" t="str">
        <f t="shared" si="26"/>
        <v>11-20%</v>
      </c>
    </row>
    <row r="1182" spans="1:13">
      <c r="A1182" t="s">
        <v>3004</v>
      </c>
      <c r="B1182" s="2">
        <v>45569</v>
      </c>
      <c r="C1182" t="s">
        <v>559</v>
      </c>
      <c r="D1182" t="s">
        <v>1638</v>
      </c>
      <c r="E1182" t="s">
        <v>1757</v>
      </c>
      <c r="F1182">
        <v>3</v>
      </c>
      <c r="G1182">
        <v>876.01</v>
      </c>
      <c r="H1182" s="12">
        <v>0.2</v>
      </c>
      <c r="I1182" t="s">
        <v>1823</v>
      </c>
      <c r="J1182">
        <v>2102.424</v>
      </c>
      <c r="K1182">
        <f>_xlfn.XLOOKUP(Sales_Details__2[[#This Row],[Product_ID]],Prod_ID[Product_ID],Prod_ID[Cost])</f>
        <v>318.91000000000003</v>
      </c>
      <c r="L1182">
        <f>Sales_Details__2[[#This Row],[Total_Amount]]-(Sales_Details__2[[#This Row],[Quantity]]*Sales_Details__2[[#This Row],[Cost]])</f>
        <v>1145.694</v>
      </c>
      <c r="M1182" t="str">
        <f t="shared" si="26"/>
        <v>11-20%</v>
      </c>
    </row>
    <row r="1183" spans="1:13">
      <c r="A1183" t="s">
        <v>3005</v>
      </c>
      <c r="B1183" s="2">
        <v>45353</v>
      </c>
      <c r="C1183" t="s">
        <v>878</v>
      </c>
      <c r="D1183" t="s">
        <v>1602</v>
      </c>
      <c r="E1183" t="s">
        <v>1786</v>
      </c>
      <c r="F1183">
        <v>2</v>
      </c>
      <c r="G1183">
        <v>717.21</v>
      </c>
      <c r="H1183" s="12">
        <v>0.15</v>
      </c>
      <c r="I1183" t="s">
        <v>1828</v>
      </c>
      <c r="J1183">
        <v>1219.2570000000001</v>
      </c>
      <c r="K1183">
        <f>_xlfn.XLOOKUP(Sales_Details__2[[#This Row],[Product_ID]],Prod_ID[Product_ID],Prod_ID[Cost])</f>
        <v>219.12333333333333</v>
      </c>
      <c r="L1183">
        <f>Sales_Details__2[[#This Row],[Total_Amount]]-(Sales_Details__2[[#This Row],[Quantity]]*Sales_Details__2[[#This Row],[Cost]])</f>
        <v>781.01033333333339</v>
      </c>
      <c r="M1183" t="str">
        <f t="shared" si="26"/>
        <v>11-20%</v>
      </c>
    </row>
    <row r="1184" spans="1:13">
      <c r="A1184" t="s">
        <v>3006</v>
      </c>
      <c r="B1184" s="2">
        <v>45343</v>
      </c>
      <c r="C1184" t="s">
        <v>211</v>
      </c>
      <c r="D1184" t="s">
        <v>1630</v>
      </c>
      <c r="E1184" t="s">
        <v>1782</v>
      </c>
      <c r="F1184">
        <v>2</v>
      </c>
      <c r="G1184">
        <v>871.43</v>
      </c>
      <c r="H1184" s="12">
        <v>0.05</v>
      </c>
      <c r="I1184" t="s">
        <v>1823</v>
      </c>
      <c r="J1184">
        <v>1655.7170000000001</v>
      </c>
      <c r="K1184">
        <f>_xlfn.XLOOKUP(Sales_Details__2[[#This Row],[Product_ID]],Prod_ID[Product_ID],Prod_ID[Cost])</f>
        <v>313.26</v>
      </c>
      <c r="L1184">
        <f>Sales_Details__2[[#This Row],[Total_Amount]]-(Sales_Details__2[[#This Row],[Quantity]]*Sales_Details__2[[#This Row],[Cost]])</f>
        <v>1029.1970000000001</v>
      </c>
      <c r="M1184" t="str">
        <f t="shared" si="26"/>
        <v>0-5%</v>
      </c>
    </row>
    <row r="1185" spans="1:13">
      <c r="A1185" t="s">
        <v>3007</v>
      </c>
      <c r="B1185" s="2">
        <v>45321</v>
      </c>
      <c r="C1185" t="s">
        <v>1400</v>
      </c>
      <c r="D1185" t="s">
        <v>1620</v>
      </c>
      <c r="E1185" t="s">
        <v>1779</v>
      </c>
      <c r="F1185">
        <v>1</v>
      </c>
      <c r="G1185">
        <v>514.65</v>
      </c>
      <c r="H1185" s="12">
        <v>0.18</v>
      </c>
      <c r="I1185" t="s">
        <v>1823</v>
      </c>
      <c r="J1185">
        <v>422.01299999999998</v>
      </c>
      <c r="K1185">
        <f>_xlfn.XLOOKUP(Sales_Details__2[[#This Row],[Product_ID]],Prod_ID[Product_ID],Prod_ID[Cost])</f>
        <v>223.43</v>
      </c>
      <c r="L1185">
        <f>Sales_Details__2[[#This Row],[Total_Amount]]-(Sales_Details__2[[#This Row],[Quantity]]*Sales_Details__2[[#This Row],[Cost]])</f>
        <v>198.58299999999997</v>
      </c>
      <c r="M1185" t="str">
        <f t="shared" si="26"/>
        <v>11-20%</v>
      </c>
    </row>
    <row r="1186" spans="1:13">
      <c r="A1186" t="s">
        <v>3008</v>
      </c>
      <c r="B1186" s="2">
        <v>45650</v>
      </c>
      <c r="C1186" t="s">
        <v>1417</v>
      </c>
      <c r="D1186" t="s">
        <v>1672</v>
      </c>
      <c r="E1186" t="s">
        <v>1804</v>
      </c>
      <c r="F1186">
        <v>3</v>
      </c>
      <c r="G1186">
        <v>198.76</v>
      </c>
      <c r="H1186" s="12">
        <v>0.28000000000000003</v>
      </c>
      <c r="I1186" t="s">
        <v>1828</v>
      </c>
      <c r="J1186">
        <v>429.32159999999999</v>
      </c>
      <c r="K1186">
        <f>_xlfn.XLOOKUP(Sales_Details__2[[#This Row],[Product_ID]],Prod_ID[Product_ID],Prod_ID[Cost])</f>
        <v>86.42</v>
      </c>
      <c r="L1186">
        <f>Sales_Details__2[[#This Row],[Total_Amount]]-(Sales_Details__2[[#This Row],[Quantity]]*Sales_Details__2[[#This Row],[Cost]])</f>
        <v>170.0616</v>
      </c>
      <c r="M1186" t="str">
        <f t="shared" si="26"/>
        <v>21-30%</v>
      </c>
    </row>
    <row r="1187" spans="1:13">
      <c r="A1187" t="s">
        <v>3009</v>
      </c>
      <c r="B1187" s="2">
        <v>45811</v>
      </c>
      <c r="C1187" t="s">
        <v>727</v>
      </c>
      <c r="D1187" t="s">
        <v>1674</v>
      </c>
      <c r="E1187" t="s">
        <v>1766</v>
      </c>
      <c r="F1187">
        <v>2</v>
      </c>
      <c r="G1187">
        <v>975.72</v>
      </c>
      <c r="H1187" s="12">
        <v>0.16</v>
      </c>
      <c r="I1187" t="s">
        <v>1828</v>
      </c>
      <c r="J1187">
        <v>1639.2095999999999</v>
      </c>
      <c r="K1187">
        <f>_xlfn.XLOOKUP(Sales_Details__2[[#This Row],[Product_ID]],Prod_ID[Product_ID],Prod_ID[Cost])</f>
        <v>266.86</v>
      </c>
      <c r="L1187">
        <f>Sales_Details__2[[#This Row],[Total_Amount]]-(Sales_Details__2[[#This Row],[Quantity]]*Sales_Details__2[[#This Row],[Cost]])</f>
        <v>1105.4895999999999</v>
      </c>
      <c r="M1187" t="str">
        <f t="shared" si="26"/>
        <v>11-20%</v>
      </c>
    </row>
    <row r="1188" spans="1:13">
      <c r="A1188" t="s">
        <v>3010</v>
      </c>
      <c r="B1188" s="2">
        <v>45505</v>
      </c>
      <c r="C1188" t="s">
        <v>1304</v>
      </c>
      <c r="D1188" t="s">
        <v>1578</v>
      </c>
      <c r="E1188" t="s">
        <v>1757</v>
      </c>
      <c r="F1188">
        <v>1</v>
      </c>
      <c r="G1188">
        <v>86.03</v>
      </c>
      <c r="H1188" s="12">
        <v>0.01</v>
      </c>
      <c r="I1188" t="s">
        <v>1823</v>
      </c>
      <c r="J1188">
        <v>85.169700000000006</v>
      </c>
      <c r="K1188">
        <f>_xlfn.XLOOKUP(Sales_Details__2[[#This Row],[Product_ID]],Prod_ID[Product_ID],Prod_ID[Cost])</f>
        <v>465.34</v>
      </c>
      <c r="L1188">
        <f>Sales_Details__2[[#This Row],[Total_Amount]]-(Sales_Details__2[[#This Row],[Quantity]]*Sales_Details__2[[#This Row],[Cost]])</f>
        <v>-380.1703</v>
      </c>
      <c r="M1188" t="str">
        <f t="shared" si="26"/>
        <v>0-5%</v>
      </c>
    </row>
    <row r="1189" spans="1:13">
      <c r="A1189" t="s">
        <v>3011</v>
      </c>
      <c r="B1189" s="2">
        <v>45897</v>
      </c>
      <c r="C1189" t="s">
        <v>314</v>
      </c>
      <c r="D1189" t="s">
        <v>1656</v>
      </c>
      <c r="E1189" t="s">
        <v>1794</v>
      </c>
      <c r="F1189">
        <v>4</v>
      </c>
      <c r="G1189">
        <v>705.12</v>
      </c>
      <c r="H1189" s="12">
        <v>0.15</v>
      </c>
      <c r="I1189" t="s">
        <v>1825</v>
      </c>
      <c r="J1189">
        <v>2397.4079999999999</v>
      </c>
      <c r="K1189">
        <f>_xlfn.XLOOKUP(Sales_Details__2[[#This Row],[Product_ID]],Prod_ID[Product_ID],Prod_ID[Cost])</f>
        <v>434.84</v>
      </c>
      <c r="L1189">
        <f>Sales_Details__2[[#This Row],[Total_Amount]]-(Sales_Details__2[[#This Row],[Quantity]]*Sales_Details__2[[#This Row],[Cost]])</f>
        <v>658.048</v>
      </c>
      <c r="M1189" t="str">
        <f t="shared" si="26"/>
        <v>11-20%</v>
      </c>
    </row>
    <row r="1190" spans="1:13">
      <c r="A1190" t="s">
        <v>3012</v>
      </c>
      <c r="B1190" s="2">
        <v>45602</v>
      </c>
      <c r="C1190" t="s">
        <v>1160</v>
      </c>
      <c r="D1190" t="s">
        <v>1584</v>
      </c>
      <c r="E1190" t="s">
        <v>1794</v>
      </c>
      <c r="F1190">
        <v>3</v>
      </c>
      <c r="G1190">
        <v>99.77</v>
      </c>
      <c r="H1190" s="12">
        <v>0.01</v>
      </c>
      <c r="I1190" t="s">
        <v>1825</v>
      </c>
      <c r="J1190">
        <v>296.31689999999998</v>
      </c>
      <c r="K1190">
        <f>_xlfn.XLOOKUP(Sales_Details__2[[#This Row],[Product_ID]],Prod_ID[Product_ID],Prod_ID[Cost])</f>
        <v>303.74666666666667</v>
      </c>
      <c r="L1190">
        <f>Sales_Details__2[[#This Row],[Total_Amount]]-(Sales_Details__2[[#This Row],[Quantity]]*Sales_Details__2[[#This Row],[Cost]])</f>
        <v>-614.92309999999998</v>
      </c>
      <c r="M1190" t="str">
        <f t="shared" si="26"/>
        <v>0-5%</v>
      </c>
    </row>
    <row r="1191" spans="1:13">
      <c r="A1191" t="s">
        <v>3013</v>
      </c>
      <c r="B1191" s="2">
        <v>45530</v>
      </c>
      <c r="C1191" t="s">
        <v>681</v>
      </c>
      <c r="D1191" t="s">
        <v>1616</v>
      </c>
      <c r="E1191" t="s">
        <v>1786</v>
      </c>
      <c r="F1191">
        <v>2</v>
      </c>
      <c r="G1191">
        <v>166.26</v>
      </c>
      <c r="H1191" s="12">
        <v>0.14000000000000001</v>
      </c>
      <c r="I1191" t="s">
        <v>1825</v>
      </c>
      <c r="J1191">
        <v>285.96719999999999</v>
      </c>
      <c r="K1191">
        <f>_xlfn.XLOOKUP(Sales_Details__2[[#This Row],[Product_ID]],Prod_ID[Product_ID],Prod_ID[Cost])</f>
        <v>419.28</v>
      </c>
      <c r="L1191">
        <f>Sales_Details__2[[#This Row],[Total_Amount]]-(Sales_Details__2[[#This Row],[Quantity]]*Sales_Details__2[[#This Row],[Cost]])</f>
        <v>-552.5927999999999</v>
      </c>
      <c r="M1191" t="str">
        <f t="shared" si="26"/>
        <v>11-20%</v>
      </c>
    </row>
    <row r="1192" spans="1:13">
      <c r="A1192" t="s">
        <v>3014</v>
      </c>
      <c r="B1192" s="2">
        <v>45729</v>
      </c>
      <c r="C1192" t="s">
        <v>1417</v>
      </c>
      <c r="D1192" t="s">
        <v>1600</v>
      </c>
      <c r="E1192" t="s">
        <v>1773</v>
      </c>
      <c r="F1192">
        <v>1</v>
      </c>
      <c r="G1192">
        <v>429.25</v>
      </c>
      <c r="H1192" s="12">
        <v>0.28999999999999998</v>
      </c>
      <c r="I1192" t="s">
        <v>1823</v>
      </c>
      <c r="J1192">
        <v>304.76749999999998</v>
      </c>
      <c r="K1192">
        <f>_xlfn.XLOOKUP(Sales_Details__2[[#This Row],[Product_ID]],Prod_ID[Product_ID],Prod_ID[Cost])</f>
        <v>322.41000000000003</v>
      </c>
      <c r="L1192">
        <f>Sales_Details__2[[#This Row],[Total_Amount]]-(Sales_Details__2[[#This Row],[Quantity]]*Sales_Details__2[[#This Row],[Cost]])</f>
        <v>-17.642500000000041</v>
      </c>
      <c r="M1192" t="str">
        <f t="shared" si="26"/>
        <v>21-30%</v>
      </c>
    </row>
    <row r="1193" spans="1:13">
      <c r="A1193" t="s">
        <v>3015</v>
      </c>
      <c r="B1193" s="2">
        <v>45468</v>
      </c>
      <c r="C1193" t="s">
        <v>1371</v>
      </c>
      <c r="D1193" t="s">
        <v>1543</v>
      </c>
      <c r="E1193" t="s">
        <v>1786</v>
      </c>
      <c r="F1193">
        <v>2</v>
      </c>
      <c r="G1193">
        <v>540.48</v>
      </c>
      <c r="H1193" s="12">
        <v>0.28999999999999998</v>
      </c>
      <c r="I1193" t="s">
        <v>1823</v>
      </c>
      <c r="J1193">
        <v>767.48159999999996</v>
      </c>
      <c r="K1193">
        <f>_xlfn.XLOOKUP(Sales_Details__2[[#This Row],[Product_ID]],Prod_ID[Product_ID],Prod_ID[Cost])</f>
        <v>112.42</v>
      </c>
      <c r="L1193">
        <f>Sales_Details__2[[#This Row],[Total_Amount]]-(Sales_Details__2[[#This Row],[Quantity]]*Sales_Details__2[[#This Row],[Cost]])</f>
        <v>542.64159999999993</v>
      </c>
      <c r="M1193" t="str">
        <f t="shared" si="26"/>
        <v>21-30%</v>
      </c>
    </row>
    <row r="1194" spans="1:13">
      <c r="A1194" t="s">
        <v>3016</v>
      </c>
      <c r="B1194" s="2">
        <v>45936</v>
      </c>
      <c r="C1194" t="s">
        <v>857</v>
      </c>
      <c r="D1194" t="s">
        <v>1666</v>
      </c>
      <c r="E1194" t="s">
        <v>1799</v>
      </c>
      <c r="F1194">
        <v>2</v>
      </c>
      <c r="G1194">
        <v>579.52</v>
      </c>
      <c r="H1194" s="12">
        <v>0.01</v>
      </c>
      <c r="I1194" t="s">
        <v>1825</v>
      </c>
      <c r="J1194">
        <v>1147.4495999999999</v>
      </c>
      <c r="K1194">
        <f>_xlfn.XLOOKUP(Sales_Details__2[[#This Row],[Product_ID]],Prod_ID[Product_ID],Prod_ID[Cost])</f>
        <v>17.309999999999999</v>
      </c>
      <c r="L1194">
        <f>Sales_Details__2[[#This Row],[Total_Amount]]-(Sales_Details__2[[#This Row],[Quantity]]*Sales_Details__2[[#This Row],[Cost]])</f>
        <v>1112.8296</v>
      </c>
      <c r="M1194" t="str">
        <f t="shared" si="26"/>
        <v>0-5%</v>
      </c>
    </row>
    <row r="1195" spans="1:13">
      <c r="A1195" t="s">
        <v>3017</v>
      </c>
      <c r="B1195" s="2">
        <v>45622</v>
      </c>
      <c r="C1195" t="s">
        <v>110</v>
      </c>
      <c r="D1195" t="s">
        <v>1686</v>
      </c>
      <c r="E1195" t="s">
        <v>1807</v>
      </c>
      <c r="F1195">
        <v>4</v>
      </c>
      <c r="G1195">
        <v>477.52</v>
      </c>
      <c r="H1195" s="12">
        <v>7.0000000000000007E-2</v>
      </c>
      <c r="I1195" t="s">
        <v>1825</v>
      </c>
      <c r="J1195">
        <v>1776.3743999999999</v>
      </c>
      <c r="K1195">
        <f>_xlfn.XLOOKUP(Sales_Details__2[[#This Row],[Product_ID]],Prod_ID[Product_ID],Prod_ID[Cost])</f>
        <v>218.22</v>
      </c>
      <c r="L1195">
        <f>Sales_Details__2[[#This Row],[Total_Amount]]-(Sales_Details__2[[#This Row],[Quantity]]*Sales_Details__2[[#This Row],[Cost]])</f>
        <v>903.49439999999993</v>
      </c>
      <c r="M1195" t="str">
        <f t="shared" si="26"/>
        <v>6-10%</v>
      </c>
    </row>
    <row r="1196" spans="1:13">
      <c r="A1196" t="s">
        <v>3018</v>
      </c>
      <c r="B1196" s="2">
        <v>45705</v>
      </c>
      <c r="C1196" t="s">
        <v>827</v>
      </c>
      <c r="D1196" t="s">
        <v>1730</v>
      </c>
      <c r="E1196" t="s">
        <v>1776</v>
      </c>
      <c r="F1196">
        <v>3</v>
      </c>
      <c r="G1196">
        <v>242.58</v>
      </c>
      <c r="H1196" s="12">
        <v>0.25</v>
      </c>
      <c r="I1196" t="s">
        <v>1823</v>
      </c>
      <c r="J1196">
        <v>545.80499999999995</v>
      </c>
      <c r="K1196">
        <f>_xlfn.XLOOKUP(Sales_Details__2[[#This Row],[Product_ID]],Prod_ID[Product_ID],Prod_ID[Cost])</f>
        <v>438.25</v>
      </c>
      <c r="L1196">
        <f>Sales_Details__2[[#This Row],[Total_Amount]]-(Sales_Details__2[[#This Row],[Quantity]]*Sales_Details__2[[#This Row],[Cost]])</f>
        <v>-768.94500000000005</v>
      </c>
      <c r="M1196" t="str">
        <f t="shared" si="26"/>
        <v>21-30%</v>
      </c>
    </row>
    <row r="1197" spans="1:13">
      <c r="A1197" t="s">
        <v>3019</v>
      </c>
      <c r="B1197" s="2">
        <v>45250</v>
      </c>
      <c r="C1197" t="s">
        <v>1148</v>
      </c>
      <c r="D1197" t="s">
        <v>1600</v>
      </c>
      <c r="E1197" t="s">
        <v>1807</v>
      </c>
      <c r="F1197">
        <v>2</v>
      </c>
      <c r="G1197">
        <v>519.29999999999995</v>
      </c>
      <c r="H1197" s="12">
        <v>0.09</v>
      </c>
      <c r="I1197" t="s">
        <v>1825</v>
      </c>
      <c r="J1197">
        <v>945.12599999999998</v>
      </c>
      <c r="K1197">
        <f>_xlfn.XLOOKUP(Sales_Details__2[[#This Row],[Product_ID]],Prod_ID[Product_ID],Prod_ID[Cost])</f>
        <v>322.41000000000003</v>
      </c>
      <c r="L1197">
        <f>Sales_Details__2[[#This Row],[Total_Amount]]-(Sales_Details__2[[#This Row],[Quantity]]*Sales_Details__2[[#This Row],[Cost]])</f>
        <v>300.30599999999993</v>
      </c>
      <c r="M1197" t="str">
        <f t="shared" si="26"/>
        <v>6-10%</v>
      </c>
    </row>
    <row r="1198" spans="1:13">
      <c r="A1198" t="s">
        <v>3020</v>
      </c>
      <c r="B1198" s="2">
        <v>45684</v>
      </c>
      <c r="C1198" t="s">
        <v>1510</v>
      </c>
      <c r="D1198" t="s">
        <v>1736</v>
      </c>
      <c r="E1198" t="s">
        <v>1792</v>
      </c>
      <c r="F1198">
        <v>3</v>
      </c>
      <c r="G1198">
        <v>845.67</v>
      </c>
      <c r="H1198" s="12">
        <v>0.12</v>
      </c>
      <c r="I1198" t="s">
        <v>1828</v>
      </c>
      <c r="J1198">
        <v>2232.5688</v>
      </c>
      <c r="K1198">
        <f>_xlfn.XLOOKUP(Sales_Details__2[[#This Row],[Product_ID]],Prod_ID[Product_ID],Prod_ID[Cost])</f>
        <v>358.47</v>
      </c>
      <c r="L1198">
        <f>Sales_Details__2[[#This Row],[Total_Amount]]-(Sales_Details__2[[#This Row],[Quantity]]*Sales_Details__2[[#This Row],[Cost]])</f>
        <v>1157.1587999999999</v>
      </c>
      <c r="M1198" t="str">
        <f t="shared" si="26"/>
        <v>11-20%</v>
      </c>
    </row>
    <row r="1199" spans="1:13">
      <c r="A1199" t="s">
        <v>3021</v>
      </c>
      <c r="B1199" s="2">
        <v>45395</v>
      </c>
      <c r="C1199" t="s">
        <v>963</v>
      </c>
      <c r="D1199" t="s">
        <v>1658</v>
      </c>
      <c r="E1199" t="s">
        <v>1804</v>
      </c>
      <c r="F1199">
        <v>4</v>
      </c>
      <c r="G1199">
        <v>750.26</v>
      </c>
      <c r="H1199" s="12">
        <v>0.01</v>
      </c>
      <c r="I1199" t="s">
        <v>1825</v>
      </c>
      <c r="J1199">
        <v>2971.0295999999998</v>
      </c>
      <c r="K1199">
        <f>_xlfn.XLOOKUP(Sales_Details__2[[#This Row],[Product_ID]],Prod_ID[Product_ID],Prod_ID[Cost])</f>
        <v>81.75</v>
      </c>
      <c r="L1199">
        <f>Sales_Details__2[[#This Row],[Total_Amount]]-(Sales_Details__2[[#This Row],[Quantity]]*Sales_Details__2[[#This Row],[Cost]])</f>
        <v>2644.0295999999998</v>
      </c>
      <c r="M1199" t="str">
        <f t="shared" si="26"/>
        <v>0-5%</v>
      </c>
    </row>
    <row r="1200" spans="1:13">
      <c r="A1200" t="s">
        <v>3022</v>
      </c>
      <c r="B1200" s="2">
        <v>45382</v>
      </c>
      <c r="C1200" t="s">
        <v>1044</v>
      </c>
      <c r="D1200" t="s">
        <v>1732</v>
      </c>
      <c r="E1200" t="s">
        <v>1794</v>
      </c>
      <c r="F1200">
        <v>4</v>
      </c>
      <c r="G1200">
        <v>294.38</v>
      </c>
      <c r="H1200" s="12">
        <v>0.2</v>
      </c>
      <c r="I1200" t="s">
        <v>1823</v>
      </c>
      <c r="J1200">
        <v>942.01599999999996</v>
      </c>
      <c r="K1200">
        <f>_xlfn.XLOOKUP(Sales_Details__2[[#This Row],[Product_ID]],Prod_ID[Product_ID],Prod_ID[Cost])</f>
        <v>447.43</v>
      </c>
      <c r="L1200">
        <f>Sales_Details__2[[#This Row],[Total_Amount]]-(Sales_Details__2[[#This Row],[Quantity]]*Sales_Details__2[[#This Row],[Cost]])</f>
        <v>-847.70400000000006</v>
      </c>
      <c r="M1200" t="str">
        <f t="shared" si="26"/>
        <v>11-20%</v>
      </c>
    </row>
    <row r="1201" spans="1:13">
      <c r="A1201" t="s">
        <v>3023</v>
      </c>
      <c r="B1201" s="2">
        <v>45919</v>
      </c>
      <c r="C1201" t="s">
        <v>347</v>
      </c>
      <c r="D1201" t="s">
        <v>1740</v>
      </c>
      <c r="E1201" t="s">
        <v>1761</v>
      </c>
      <c r="F1201">
        <v>3</v>
      </c>
      <c r="G1201">
        <v>583.52</v>
      </c>
      <c r="H1201" s="12">
        <v>7.0000000000000007E-2</v>
      </c>
      <c r="I1201" t="s">
        <v>1825</v>
      </c>
      <c r="J1201">
        <v>1628.0208</v>
      </c>
      <c r="K1201">
        <f>_xlfn.XLOOKUP(Sales_Details__2[[#This Row],[Product_ID]],Prod_ID[Product_ID],Prod_ID[Cost])</f>
        <v>358.47</v>
      </c>
      <c r="L1201">
        <f>Sales_Details__2[[#This Row],[Total_Amount]]-(Sales_Details__2[[#This Row],[Quantity]]*Sales_Details__2[[#This Row],[Cost]])</f>
        <v>552.61079999999993</v>
      </c>
      <c r="M1201" t="str">
        <f t="shared" si="26"/>
        <v>6-10%</v>
      </c>
    </row>
    <row r="1202" spans="1:13">
      <c r="A1202" t="s">
        <v>3024</v>
      </c>
      <c r="B1202" s="2">
        <v>45453</v>
      </c>
      <c r="C1202" t="s">
        <v>1449</v>
      </c>
      <c r="D1202" t="s">
        <v>1726</v>
      </c>
      <c r="E1202" t="s">
        <v>1804</v>
      </c>
      <c r="F1202">
        <v>2</v>
      </c>
      <c r="G1202">
        <v>635.22</v>
      </c>
      <c r="H1202" s="12">
        <v>0.3</v>
      </c>
      <c r="I1202" t="s">
        <v>1828</v>
      </c>
      <c r="J1202">
        <v>889.30799999999999</v>
      </c>
      <c r="K1202">
        <f>_xlfn.XLOOKUP(Sales_Details__2[[#This Row],[Product_ID]],Prod_ID[Product_ID],Prod_ID[Cost])</f>
        <v>183.04</v>
      </c>
      <c r="L1202">
        <f>Sales_Details__2[[#This Row],[Total_Amount]]-(Sales_Details__2[[#This Row],[Quantity]]*Sales_Details__2[[#This Row],[Cost]])</f>
        <v>523.22800000000007</v>
      </c>
      <c r="M1202" t="str">
        <f t="shared" si="26"/>
        <v>21-30%</v>
      </c>
    </row>
    <row r="1203" spans="1:13">
      <c r="A1203" t="s">
        <v>3025</v>
      </c>
      <c r="B1203" s="2">
        <v>45313</v>
      </c>
      <c r="C1203" t="s">
        <v>1328</v>
      </c>
      <c r="D1203" t="s">
        <v>1680</v>
      </c>
      <c r="E1203" t="s">
        <v>1761</v>
      </c>
      <c r="F1203">
        <v>1</v>
      </c>
      <c r="G1203">
        <v>743.55</v>
      </c>
      <c r="H1203" s="12">
        <v>0.11</v>
      </c>
      <c r="I1203" t="s">
        <v>1828</v>
      </c>
      <c r="J1203">
        <v>661.7595</v>
      </c>
      <c r="K1203">
        <f>_xlfn.XLOOKUP(Sales_Details__2[[#This Row],[Product_ID]],Prod_ID[Product_ID],Prod_ID[Cost])</f>
        <v>340.39</v>
      </c>
      <c r="L1203">
        <f>Sales_Details__2[[#This Row],[Total_Amount]]-(Sales_Details__2[[#This Row],[Quantity]]*Sales_Details__2[[#This Row],[Cost]])</f>
        <v>321.36950000000002</v>
      </c>
      <c r="M1203" t="str">
        <f t="shared" si="26"/>
        <v>11-20%</v>
      </c>
    </row>
    <row r="1204" spans="1:13">
      <c r="A1204" t="s">
        <v>3026</v>
      </c>
      <c r="B1204" s="2">
        <v>45377</v>
      </c>
      <c r="C1204" t="s">
        <v>360</v>
      </c>
      <c r="D1204" t="s">
        <v>1636</v>
      </c>
      <c r="E1204" t="s">
        <v>1766</v>
      </c>
      <c r="F1204">
        <v>4</v>
      </c>
      <c r="G1204">
        <v>530.45000000000005</v>
      </c>
      <c r="H1204" s="12">
        <v>0.13</v>
      </c>
      <c r="I1204" t="s">
        <v>1823</v>
      </c>
      <c r="J1204">
        <v>1845.9659999999999</v>
      </c>
      <c r="K1204">
        <f>_xlfn.XLOOKUP(Sales_Details__2[[#This Row],[Product_ID]],Prod_ID[Product_ID],Prod_ID[Cost])</f>
        <v>167.12</v>
      </c>
      <c r="L1204">
        <f>Sales_Details__2[[#This Row],[Total_Amount]]-(Sales_Details__2[[#This Row],[Quantity]]*Sales_Details__2[[#This Row],[Cost]])</f>
        <v>1177.4859999999999</v>
      </c>
      <c r="M1204" t="str">
        <f t="shared" si="26"/>
        <v>11-20%</v>
      </c>
    </row>
    <row r="1205" spans="1:13">
      <c r="A1205" t="s">
        <v>3027</v>
      </c>
      <c r="B1205" s="2">
        <v>45371</v>
      </c>
      <c r="C1205" t="s">
        <v>842</v>
      </c>
      <c r="D1205" t="s">
        <v>1680</v>
      </c>
      <c r="E1205" t="s">
        <v>1786</v>
      </c>
      <c r="F1205">
        <v>2</v>
      </c>
      <c r="G1205">
        <v>972.4</v>
      </c>
      <c r="H1205" s="12">
        <v>0.06</v>
      </c>
      <c r="I1205" t="s">
        <v>1828</v>
      </c>
      <c r="J1205">
        <v>1828.1120000000001</v>
      </c>
      <c r="K1205">
        <f>_xlfn.XLOOKUP(Sales_Details__2[[#This Row],[Product_ID]],Prod_ID[Product_ID],Prod_ID[Cost])</f>
        <v>340.39</v>
      </c>
      <c r="L1205">
        <f>Sales_Details__2[[#This Row],[Total_Amount]]-(Sales_Details__2[[#This Row],[Quantity]]*Sales_Details__2[[#This Row],[Cost]])</f>
        <v>1147.3320000000001</v>
      </c>
      <c r="M1205" t="str">
        <f t="shared" si="26"/>
        <v>6-10%</v>
      </c>
    </row>
    <row r="1206" spans="1:13">
      <c r="A1206" t="s">
        <v>3028</v>
      </c>
      <c r="B1206" s="2">
        <v>45797</v>
      </c>
      <c r="C1206" t="s">
        <v>1181</v>
      </c>
      <c r="D1206" t="s">
        <v>1578</v>
      </c>
      <c r="E1206" t="s">
        <v>1810</v>
      </c>
      <c r="F1206">
        <v>3</v>
      </c>
      <c r="G1206">
        <v>197.93</v>
      </c>
      <c r="H1206" s="12">
        <v>0</v>
      </c>
      <c r="I1206" t="s">
        <v>1828</v>
      </c>
      <c r="J1206">
        <v>593.79</v>
      </c>
      <c r="K1206">
        <f>_xlfn.XLOOKUP(Sales_Details__2[[#This Row],[Product_ID]],Prod_ID[Product_ID],Prod_ID[Cost])</f>
        <v>465.34</v>
      </c>
      <c r="L1206">
        <f>Sales_Details__2[[#This Row],[Total_Amount]]-(Sales_Details__2[[#This Row],[Quantity]]*Sales_Details__2[[#This Row],[Cost]])</f>
        <v>-802.23</v>
      </c>
      <c r="M1206" t="str">
        <f t="shared" si="26"/>
        <v>0-5%</v>
      </c>
    </row>
    <row r="1207" spans="1:13">
      <c r="A1207" t="s">
        <v>3029</v>
      </c>
      <c r="B1207" s="2">
        <v>45575</v>
      </c>
      <c r="C1207" t="s">
        <v>1074</v>
      </c>
      <c r="D1207" t="s">
        <v>1722</v>
      </c>
      <c r="E1207" t="s">
        <v>1792</v>
      </c>
      <c r="F1207">
        <v>4</v>
      </c>
      <c r="G1207">
        <v>565.51</v>
      </c>
      <c r="H1207" s="12">
        <v>0.16</v>
      </c>
      <c r="I1207" t="s">
        <v>1825</v>
      </c>
      <c r="J1207">
        <v>1900.1135999999999</v>
      </c>
      <c r="K1207">
        <f>_xlfn.XLOOKUP(Sales_Details__2[[#This Row],[Product_ID]],Prod_ID[Product_ID],Prod_ID[Cost])</f>
        <v>371.38</v>
      </c>
      <c r="L1207">
        <f>Sales_Details__2[[#This Row],[Total_Amount]]-(Sales_Details__2[[#This Row],[Quantity]]*Sales_Details__2[[#This Row],[Cost]])</f>
        <v>414.59359999999992</v>
      </c>
      <c r="M1207" t="str">
        <f t="shared" si="26"/>
        <v>11-20%</v>
      </c>
    </row>
    <row r="1208" spans="1:13">
      <c r="A1208" t="s">
        <v>3030</v>
      </c>
      <c r="B1208" s="2">
        <v>45566</v>
      </c>
      <c r="C1208" t="s">
        <v>1246</v>
      </c>
      <c r="D1208" t="s">
        <v>1626</v>
      </c>
      <c r="E1208" t="s">
        <v>1769</v>
      </c>
      <c r="F1208">
        <v>4</v>
      </c>
      <c r="G1208">
        <v>983.38</v>
      </c>
      <c r="H1208" s="12">
        <v>0.25</v>
      </c>
      <c r="I1208" t="s">
        <v>1828</v>
      </c>
      <c r="J1208">
        <v>2950.14</v>
      </c>
      <c r="K1208">
        <f>_xlfn.XLOOKUP(Sales_Details__2[[#This Row],[Product_ID]],Prod_ID[Product_ID],Prod_ID[Cost])</f>
        <v>326.06</v>
      </c>
      <c r="L1208">
        <f>Sales_Details__2[[#This Row],[Total_Amount]]-(Sales_Details__2[[#This Row],[Quantity]]*Sales_Details__2[[#This Row],[Cost]])</f>
        <v>1645.8999999999999</v>
      </c>
      <c r="M1208" t="str">
        <f t="shared" si="26"/>
        <v>21-30%</v>
      </c>
    </row>
    <row r="1209" spans="1:13">
      <c r="A1209" t="s">
        <v>3031</v>
      </c>
      <c r="B1209" s="2">
        <v>45252</v>
      </c>
      <c r="C1209" t="s">
        <v>752</v>
      </c>
      <c r="D1209" t="s">
        <v>1746</v>
      </c>
      <c r="E1209" t="s">
        <v>1786</v>
      </c>
      <c r="F1209">
        <v>1</v>
      </c>
      <c r="G1209">
        <v>955.06</v>
      </c>
      <c r="H1209" s="12">
        <v>0.14000000000000001</v>
      </c>
      <c r="I1209" t="s">
        <v>1823</v>
      </c>
      <c r="J1209">
        <v>821.35159999999996</v>
      </c>
      <c r="K1209">
        <f>_xlfn.XLOOKUP(Sales_Details__2[[#This Row],[Product_ID]],Prod_ID[Product_ID],Prod_ID[Cost])</f>
        <v>201.41</v>
      </c>
      <c r="L1209">
        <f>Sales_Details__2[[#This Row],[Total_Amount]]-(Sales_Details__2[[#This Row],[Quantity]]*Sales_Details__2[[#This Row],[Cost]])</f>
        <v>619.94159999999999</v>
      </c>
      <c r="M1209" t="str">
        <f t="shared" si="26"/>
        <v>11-20%</v>
      </c>
    </row>
    <row r="1210" spans="1:13">
      <c r="A1210" t="s">
        <v>3032</v>
      </c>
      <c r="B1210" s="2">
        <v>45693</v>
      </c>
      <c r="C1210" t="s">
        <v>1104</v>
      </c>
      <c r="D1210" t="s">
        <v>1666</v>
      </c>
      <c r="E1210" t="s">
        <v>1801</v>
      </c>
      <c r="F1210">
        <v>3</v>
      </c>
      <c r="G1210">
        <v>597.46</v>
      </c>
      <c r="H1210" s="12">
        <v>0.02</v>
      </c>
      <c r="I1210" t="s">
        <v>1825</v>
      </c>
      <c r="J1210">
        <v>1756.5324000000001</v>
      </c>
      <c r="K1210">
        <f>_xlfn.XLOOKUP(Sales_Details__2[[#This Row],[Product_ID]],Prod_ID[Product_ID],Prod_ID[Cost])</f>
        <v>17.309999999999999</v>
      </c>
      <c r="L1210">
        <f>Sales_Details__2[[#This Row],[Total_Amount]]-(Sales_Details__2[[#This Row],[Quantity]]*Sales_Details__2[[#This Row],[Cost]])</f>
        <v>1704.6024</v>
      </c>
      <c r="M1210" t="str">
        <f t="shared" si="26"/>
        <v>0-5%</v>
      </c>
    </row>
    <row r="1211" spans="1:13">
      <c r="A1211" t="s">
        <v>3033</v>
      </c>
      <c r="B1211" s="2">
        <v>45446</v>
      </c>
      <c r="C1211" t="s">
        <v>999</v>
      </c>
      <c r="D1211" t="s">
        <v>1562</v>
      </c>
      <c r="E1211" t="s">
        <v>1804</v>
      </c>
      <c r="F1211">
        <v>3</v>
      </c>
      <c r="G1211">
        <v>581.09</v>
      </c>
      <c r="H1211" s="12">
        <v>0.1</v>
      </c>
      <c r="I1211" t="s">
        <v>1828</v>
      </c>
      <c r="J1211">
        <v>1568.943</v>
      </c>
      <c r="K1211">
        <f>_xlfn.XLOOKUP(Sales_Details__2[[#This Row],[Product_ID]],Prod_ID[Product_ID],Prod_ID[Cost])</f>
        <v>439.07</v>
      </c>
      <c r="L1211">
        <f>Sales_Details__2[[#This Row],[Total_Amount]]-(Sales_Details__2[[#This Row],[Quantity]]*Sales_Details__2[[#This Row],[Cost]])</f>
        <v>251.73299999999995</v>
      </c>
      <c r="M1211" t="str">
        <f t="shared" si="26"/>
        <v>6-10%</v>
      </c>
    </row>
    <row r="1212" spans="1:13">
      <c r="A1212" t="s">
        <v>3034</v>
      </c>
      <c r="B1212" s="2">
        <v>45862</v>
      </c>
      <c r="C1212" t="s">
        <v>205</v>
      </c>
      <c r="D1212" t="s">
        <v>1608</v>
      </c>
      <c r="E1212" t="s">
        <v>1769</v>
      </c>
      <c r="F1212">
        <v>4</v>
      </c>
      <c r="G1212">
        <v>153.94999999999999</v>
      </c>
      <c r="H1212" s="12">
        <v>0.11</v>
      </c>
      <c r="I1212" t="s">
        <v>1825</v>
      </c>
      <c r="J1212">
        <v>548.06200000000001</v>
      </c>
      <c r="K1212">
        <f>_xlfn.XLOOKUP(Sales_Details__2[[#This Row],[Product_ID]],Prod_ID[Product_ID],Prod_ID[Cost])</f>
        <v>19.52</v>
      </c>
      <c r="L1212">
        <f>Sales_Details__2[[#This Row],[Total_Amount]]-(Sales_Details__2[[#This Row],[Quantity]]*Sales_Details__2[[#This Row],[Cost]])</f>
        <v>469.98200000000003</v>
      </c>
      <c r="M1212" t="str">
        <f t="shared" si="26"/>
        <v>11-20%</v>
      </c>
    </row>
    <row r="1213" spans="1:13">
      <c r="A1213" t="s">
        <v>3035</v>
      </c>
      <c r="B1213" s="2">
        <v>45530</v>
      </c>
      <c r="C1213" t="s">
        <v>295</v>
      </c>
      <c r="D1213" t="s">
        <v>1620</v>
      </c>
      <c r="E1213" t="s">
        <v>1782</v>
      </c>
      <c r="F1213">
        <v>4</v>
      </c>
      <c r="G1213">
        <v>271.04000000000002</v>
      </c>
      <c r="H1213" s="12">
        <v>0.12</v>
      </c>
      <c r="I1213" t="s">
        <v>1828</v>
      </c>
      <c r="J1213">
        <v>954.06079999999997</v>
      </c>
      <c r="K1213">
        <f>_xlfn.XLOOKUP(Sales_Details__2[[#This Row],[Product_ID]],Prod_ID[Product_ID],Prod_ID[Cost])</f>
        <v>223.43</v>
      </c>
      <c r="L1213">
        <f>Sales_Details__2[[#This Row],[Total_Amount]]-(Sales_Details__2[[#This Row],[Quantity]]*Sales_Details__2[[#This Row],[Cost]])</f>
        <v>60.340799999999945</v>
      </c>
      <c r="M1213" t="str">
        <f t="shared" si="26"/>
        <v>11-20%</v>
      </c>
    </row>
    <row r="1214" spans="1:13">
      <c r="A1214" t="s">
        <v>3036</v>
      </c>
      <c r="B1214" s="2">
        <v>45558</v>
      </c>
      <c r="C1214" t="s">
        <v>71</v>
      </c>
      <c r="D1214" t="s">
        <v>1618</v>
      </c>
      <c r="E1214" t="s">
        <v>1776</v>
      </c>
      <c r="F1214">
        <v>4</v>
      </c>
      <c r="G1214">
        <v>328.27</v>
      </c>
      <c r="H1214" s="12">
        <v>0.09</v>
      </c>
      <c r="I1214" t="s">
        <v>1825</v>
      </c>
      <c r="J1214">
        <v>1194.9028000000001</v>
      </c>
      <c r="K1214">
        <f>_xlfn.XLOOKUP(Sales_Details__2[[#This Row],[Product_ID]],Prod_ID[Product_ID],Prod_ID[Cost])</f>
        <v>382.22</v>
      </c>
      <c r="L1214">
        <f>Sales_Details__2[[#This Row],[Total_Amount]]-(Sales_Details__2[[#This Row],[Quantity]]*Sales_Details__2[[#This Row],[Cost]])</f>
        <v>-333.97720000000004</v>
      </c>
      <c r="M1214" t="str">
        <f t="shared" si="26"/>
        <v>6-10%</v>
      </c>
    </row>
    <row r="1215" spans="1:13">
      <c r="A1215" t="s">
        <v>3037</v>
      </c>
      <c r="B1215" s="2">
        <v>45472</v>
      </c>
      <c r="C1215" t="s">
        <v>1518</v>
      </c>
      <c r="D1215" t="s">
        <v>1582</v>
      </c>
      <c r="E1215" t="s">
        <v>1799</v>
      </c>
      <c r="F1215">
        <v>4</v>
      </c>
      <c r="G1215">
        <v>884.71</v>
      </c>
      <c r="H1215" s="12">
        <v>0.09</v>
      </c>
      <c r="I1215" t="s">
        <v>1825</v>
      </c>
      <c r="J1215">
        <v>3220.3444</v>
      </c>
      <c r="K1215">
        <f>_xlfn.XLOOKUP(Sales_Details__2[[#This Row],[Product_ID]],Prod_ID[Product_ID],Prod_ID[Cost])</f>
        <v>144.53</v>
      </c>
      <c r="L1215">
        <f>Sales_Details__2[[#This Row],[Total_Amount]]-(Sales_Details__2[[#This Row],[Quantity]]*Sales_Details__2[[#This Row],[Cost]])</f>
        <v>2642.2244000000001</v>
      </c>
      <c r="M1215" t="str">
        <f t="shared" si="26"/>
        <v>6-10%</v>
      </c>
    </row>
    <row r="1216" spans="1:13">
      <c r="A1216" t="s">
        <v>3038</v>
      </c>
      <c r="B1216" s="2">
        <v>45809</v>
      </c>
      <c r="C1216" t="s">
        <v>797</v>
      </c>
      <c r="D1216" t="s">
        <v>1692</v>
      </c>
      <c r="E1216" t="s">
        <v>1769</v>
      </c>
      <c r="F1216">
        <v>1</v>
      </c>
      <c r="G1216">
        <v>41.39</v>
      </c>
      <c r="H1216" s="12">
        <v>0.01</v>
      </c>
      <c r="I1216" t="s">
        <v>1823</v>
      </c>
      <c r="J1216">
        <v>40.976100000000002</v>
      </c>
      <c r="K1216">
        <f>_xlfn.XLOOKUP(Sales_Details__2[[#This Row],[Product_ID]],Prod_ID[Product_ID],Prod_ID[Cost])</f>
        <v>477.61</v>
      </c>
      <c r="L1216">
        <f>Sales_Details__2[[#This Row],[Total_Amount]]-(Sales_Details__2[[#This Row],[Quantity]]*Sales_Details__2[[#This Row],[Cost]])</f>
        <v>-436.63390000000004</v>
      </c>
      <c r="M1216" t="str">
        <f t="shared" si="26"/>
        <v>0-5%</v>
      </c>
    </row>
    <row r="1217" spans="1:13">
      <c r="A1217" t="s">
        <v>3039</v>
      </c>
      <c r="B1217" s="2">
        <v>45783</v>
      </c>
      <c r="C1217" t="s">
        <v>550</v>
      </c>
      <c r="D1217" t="s">
        <v>1662</v>
      </c>
      <c r="E1217" t="s">
        <v>1786</v>
      </c>
      <c r="F1217">
        <v>4</v>
      </c>
      <c r="G1217">
        <v>64.06</v>
      </c>
      <c r="H1217" s="12">
        <v>0.26</v>
      </c>
      <c r="I1217" t="s">
        <v>1823</v>
      </c>
      <c r="J1217">
        <v>189.61760000000001</v>
      </c>
      <c r="K1217">
        <f>_xlfn.XLOOKUP(Sales_Details__2[[#This Row],[Product_ID]],Prod_ID[Product_ID],Prod_ID[Cost])</f>
        <v>30.62</v>
      </c>
      <c r="L1217">
        <f>Sales_Details__2[[#This Row],[Total_Amount]]-(Sales_Details__2[[#This Row],[Quantity]]*Sales_Details__2[[#This Row],[Cost]])</f>
        <v>67.137600000000006</v>
      </c>
      <c r="M1217" t="str">
        <f t="shared" si="26"/>
        <v>21-30%</v>
      </c>
    </row>
    <row r="1218" spans="1:13">
      <c r="A1218" t="s">
        <v>3040</v>
      </c>
      <c r="B1218" s="2">
        <v>45849</v>
      </c>
      <c r="C1218" t="s">
        <v>1086</v>
      </c>
      <c r="D1218" t="s">
        <v>1640</v>
      </c>
      <c r="E1218" t="s">
        <v>1786</v>
      </c>
      <c r="F1218">
        <v>2</v>
      </c>
      <c r="G1218">
        <v>152.25</v>
      </c>
      <c r="H1218" s="12">
        <v>0.13</v>
      </c>
      <c r="I1218" t="s">
        <v>1823</v>
      </c>
      <c r="J1218">
        <v>264.91500000000002</v>
      </c>
      <c r="K1218">
        <f>_xlfn.XLOOKUP(Sales_Details__2[[#This Row],[Product_ID]],Prod_ID[Product_ID],Prod_ID[Cost])</f>
        <v>167.34</v>
      </c>
      <c r="L1218">
        <f>Sales_Details__2[[#This Row],[Total_Amount]]-(Sales_Details__2[[#This Row],[Quantity]]*Sales_Details__2[[#This Row],[Cost]])</f>
        <v>-69.764999999999986</v>
      </c>
      <c r="M1218" t="str">
        <f t="shared" si="26"/>
        <v>11-20%</v>
      </c>
    </row>
    <row r="1219" spans="1:13">
      <c r="A1219" t="s">
        <v>3041</v>
      </c>
      <c r="B1219" s="2">
        <v>45281</v>
      </c>
      <c r="C1219" t="s">
        <v>356</v>
      </c>
      <c r="D1219" t="s">
        <v>1574</v>
      </c>
      <c r="E1219" t="s">
        <v>1813</v>
      </c>
      <c r="F1219">
        <v>2</v>
      </c>
      <c r="G1219">
        <v>889.04</v>
      </c>
      <c r="H1219" s="12">
        <v>0.23</v>
      </c>
      <c r="I1219" t="s">
        <v>1823</v>
      </c>
      <c r="J1219">
        <v>1369.1215999999999</v>
      </c>
      <c r="K1219">
        <f>_xlfn.XLOOKUP(Sales_Details__2[[#This Row],[Product_ID]],Prod_ID[Product_ID],Prod_ID[Cost])</f>
        <v>242.23</v>
      </c>
      <c r="L1219">
        <f>Sales_Details__2[[#This Row],[Total_Amount]]-(Sales_Details__2[[#This Row],[Quantity]]*Sales_Details__2[[#This Row],[Cost]])</f>
        <v>884.66159999999991</v>
      </c>
      <c r="M1219" t="str">
        <f t="shared" si="26"/>
        <v>21-30%</v>
      </c>
    </row>
    <row r="1220" spans="1:13">
      <c r="A1220" t="s">
        <v>3042</v>
      </c>
      <c r="B1220" s="2">
        <v>45322</v>
      </c>
      <c r="C1220" t="s">
        <v>538</v>
      </c>
      <c r="D1220" t="s">
        <v>1622</v>
      </c>
      <c r="E1220" t="s">
        <v>1789</v>
      </c>
      <c r="F1220">
        <v>3</v>
      </c>
      <c r="G1220">
        <v>145.25</v>
      </c>
      <c r="H1220" s="12">
        <v>0.24</v>
      </c>
      <c r="I1220" t="s">
        <v>1825</v>
      </c>
      <c r="J1220">
        <v>331.17</v>
      </c>
      <c r="K1220">
        <f>_xlfn.XLOOKUP(Sales_Details__2[[#This Row],[Product_ID]],Prod_ID[Product_ID],Prod_ID[Cost])</f>
        <v>353.47</v>
      </c>
      <c r="L1220">
        <f>Sales_Details__2[[#This Row],[Total_Amount]]-(Sales_Details__2[[#This Row],[Quantity]]*Sales_Details__2[[#This Row],[Cost]])</f>
        <v>-729.24</v>
      </c>
      <c r="M1220" t="str">
        <f t="shared" ref="M1220:M1283" si="27">IF(H1220&lt;=0.05,"0-5%",IF(H1220&lt;=0.1,"6-10%",IF(H1220&lt;=0.2,"11-20%","21-30%")))</f>
        <v>21-30%</v>
      </c>
    </row>
    <row r="1221" spans="1:13">
      <c r="A1221" t="s">
        <v>3043</v>
      </c>
      <c r="B1221" s="2">
        <v>45560</v>
      </c>
      <c r="C1221" t="s">
        <v>211</v>
      </c>
      <c r="D1221" t="s">
        <v>1724</v>
      </c>
      <c r="E1221" t="s">
        <v>1761</v>
      </c>
      <c r="F1221">
        <v>2</v>
      </c>
      <c r="G1221">
        <v>898.45</v>
      </c>
      <c r="H1221" s="12">
        <v>0.28999999999999998</v>
      </c>
      <c r="I1221" t="s">
        <v>1828</v>
      </c>
      <c r="J1221">
        <v>1275.799</v>
      </c>
      <c r="K1221">
        <f>_xlfn.XLOOKUP(Sales_Details__2[[#This Row],[Product_ID]],Prod_ID[Product_ID],Prod_ID[Cost])</f>
        <v>131.24</v>
      </c>
      <c r="L1221">
        <f>Sales_Details__2[[#This Row],[Total_Amount]]-(Sales_Details__2[[#This Row],[Quantity]]*Sales_Details__2[[#This Row],[Cost]])</f>
        <v>1013.319</v>
      </c>
      <c r="M1221" t="str">
        <f t="shared" si="27"/>
        <v>21-30%</v>
      </c>
    </row>
    <row r="1222" spans="1:13">
      <c r="A1222" t="s">
        <v>3044</v>
      </c>
      <c r="B1222" s="2">
        <v>45905</v>
      </c>
      <c r="C1222" t="s">
        <v>124</v>
      </c>
      <c r="D1222" t="s">
        <v>1618</v>
      </c>
      <c r="E1222" t="s">
        <v>1801</v>
      </c>
      <c r="F1222">
        <v>4</v>
      </c>
      <c r="G1222">
        <v>642.04999999999995</v>
      </c>
      <c r="H1222" s="12">
        <v>0.25</v>
      </c>
      <c r="I1222" t="s">
        <v>1823</v>
      </c>
      <c r="J1222">
        <v>1926.15</v>
      </c>
      <c r="K1222">
        <f>_xlfn.XLOOKUP(Sales_Details__2[[#This Row],[Product_ID]],Prod_ID[Product_ID],Prod_ID[Cost])</f>
        <v>382.22</v>
      </c>
      <c r="L1222">
        <f>Sales_Details__2[[#This Row],[Total_Amount]]-(Sales_Details__2[[#This Row],[Quantity]]*Sales_Details__2[[#This Row],[Cost]])</f>
        <v>397.27</v>
      </c>
      <c r="M1222" t="str">
        <f t="shared" si="27"/>
        <v>21-30%</v>
      </c>
    </row>
    <row r="1223" spans="1:13">
      <c r="A1223" t="s">
        <v>3045</v>
      </c>
      <c r="B1223" s="2">
        <v>45531</v>
      </c>
      <c r="C1223" t="s">
        <v>987</v>
      </c>
      <c r="D1223" t="s">
        <v>1716</v>
      </c>
      <c r="E1223" t="s">
        <v>1779</v>
      </c>
      <c r="F1223">
        <v>4</v>
      </c>
      <c r="G1223">
        <v>450.83</v>
      </c>
      <c r="H1223" s="12">
        <v>0.24</v>
      </c>
      <c r="I1223" t="s">
        <v>1823</v>
      </c>
      <c r="J1223">
        <v>1370.5232000000001</v>
      </c>
      <c r="K1223">
        <f>_xlfn.XLOOKUP(Sales_Details__2[[#This Row],[Product_ID]],Prod_ID[Product_ID],Prod_ID[Cost])</f>
        <v>388.46</v>
      </c>
      <c r="L1223">
        <f>Sales_Details__2[[#This Row],[Total_Amount]]-(Sales_Details__2[[#This Row],[Quantity]]*Sales_Details__2[[#This Row],[Cost]])</f>
        <v>-183.31679999999983</v>
      </c>
      <c r="M1223" t="str">
        <f t="shared" si="27"/>
        <v>21-30%</v>
      </c>
    </row>
    <row r="1224" spans="1:13">
      <c r="A1224" t="s">
        <v>3046</v>
      </c>
      <c r="B1224" s="2">
        <v>45216</v>
      </c>
      <c r="C1224" t="s">
        <v>52</v>
      </c>
      <c r="D1224" t="s">
        <v>1652</v>
      </c>
      <c r="E1224" t="s">
        <v>1813</v>
      </c>
      <c r="F1224">
        <v>2</v>
      </c>
      <c r="G1224">
        <v>441.03</v>
      </c>
      <c r="H1224" s="12">
        <v>0.23</v>
      </c>
      <c r="I1224" t="s">
        <v>1828</v>
      </c>
      <c r="J1224">
        <v>679.18619999999999</v>
      </c>
      <c r="K1224">
        <f>_xlfn.XLOOKUP(Sales_Details__2[[#This Row],[Product_ID]],Prod_ID[Product_ID],Prod_ID[Cost])</f>
        <v>212.26</v>
      </c>
      <c r="L1224">
        <f>Sales_Details__2[[#This Row],[Total_Amount]]-(Sales_Details__2[[#This Row],[Quantity]]*Sales_Details__2[[#This Row],[Cost]])</f>
        <v>254.6662</v>
      </c>
      <c r="M1224" t="str">
        <f t="shared" si="27"/>
        <v>21-30%</v>
      </c>
    </row>
    <row r="1225" spans="1:13">
      <c r="A1225" t="s">
        <v>3047</v>
      </c>
      <c r="B1225" s="2">
        <v>45384</v>
      </c>
      <c r="C1225" t="s">
        <v>298</v>
      </c>
      <c r="D1225" t="s">
        <v>1598</v>
      </c>
      <c r="E1225" t="s">
        <v>1761</v>
      </c>
      <c r="F1225">
        <v>3</v>
      </c>
      <c r="G1225">
        <v>377.69</v>
      </c>
      <c r="H1225" s="12">
        <v>7.0000000000000007E-2</v>
      </c>
      <c r="I1225" t="s">
        <v>1825</v>
      </c>
      <c r="J1225">
        <v>1053.7551000000001</v>
      </c>
      <c r="K1225">
        <f>_xlfn.XLOOKUP(Sales_Details__2[[#This Row],[Product_ID]],Prod_ID[Product_ID],Prod_ID[Cost])</f>
        <v>174.02</v>
      </c>
      <c r="L1225">
        <f>Sales_Details__2[[#This Row],[Total_Amount]]-(Sales_Details__2[[#This Row],[Quantity]]*Sales_Details__2[[#This Row],[Cost]])</f>
        <v>531.69510000000002</v>
      </c>
      <c r="M1225" t="str">
        <f t="shared" si="27"/>
        <v>6-10%</v>
      </c>
    </row>
    <row r="1226" spans="1:13">
      <c r="A1226" t="s">
        <v>3048</v>
      </c>
      <c r="B1226" s="2">
        <v>45416</v>
      </c>
      <c r="C1226" t="s">
        <v>535</v>
      </c>
      <c r="D1226" t="s">
        <v>1568</v>
      </c>
      <c r="E1226" t="s">
        <v>1779</v>
      </c>
      <c r="F1226">
        <v>1</v>
      </c>
      <c r="G1226">
        <v>457.33</v>
      </c>
      <c r="H1226" s="12">
        <v>0.27</v>
      </c>
      <c r="I1226" t="s">
        <v>1823</v>
      </c>
      <c r="J1226">
        <v>333.85090000000002</v>
      </c>
      <c r="K1226">
        <f>_xlfn.XLOOKUP(Sales_Details__2[[#This Row],[Product_ID]],Prod_ID[Product_ID],Prod_ID[Cost])</f>
        <v>298.86</v>
      </c>
      <c r="L1226">
        <f>Sales_Details__2[[#This Row],[Total_Amount]]-(Sales_Details__2[[#This Row],[Quantity]]*Sales_Details__2[[#This Row],[Cost]])</f>
        <v>34.990900000000011</v>
      </c>
      <c r="M1226" t="str">
        <f t="shared" si="27"/>
        <v>21-30%</v>
      </c>
    </row>
    <row r="1227" spans="1:13">
      <c r="A1227" t="s">
        <v>3049</v>
      </c>
      <c r="B1227" s="2">
        <v>45880</v>
      </c>
      <c r="C1227" t="s">
        <v>782</v>
      </c>
      <c r="D1227" t="s">
        <v>1700</v>
      </c>
      <c r="E1227" t="s">
        <v>1776</v>
      </c>
      <c r="F1227">
        <v>4</v>
      </c>
      <c r="G1227">
        <v>218.01</v>
      </c>
      <c r="H1227" s="12">
        <v>0.06</v>
      </c>
      <c r="I1227" t="s">
        <v>1823</v>
      </c>
      <c r="J1227">
        <v>819.71759999999995</v>
      </c>
      <c r="K1227">
        <f>_xlfn.XLOOKUP(Sales_Details__2[[#This Row],[Product_ID]],Prod_ID[Product_ID],Prod_ID[Cost])</f>
        <v>392.89</v>
      </c>
      <c r="L1227">
        <f>Sales_Details__2[[#This Row],[Total_Amount]]-(Sales_Details__2[[#This Row],[Quantity]]*Sales_Details__2[[#This Row],[Cost]])</f>
        <v>-751.8424</v>
      </c>
      <c r="M1227" t="str">
        <f t="shared" si="27"/>
        <v>6-10%</v>
      </c>
    </row>
    <row r="1228" spans="1:13">
      <c r="A1228" t="s">
        <v>3050</v>
      </c>
      <c r="B1228" s="2">
        <v>45933</v>
      </c>
      <c r="C1228" t="s">
        <v>708</v>
      </c>
      <c r="D1228" t="s">
        <v>1732</v>
      </c>
      <c r="E1228" t="s">
        <v>1810</v>
      </c>
      <c r="F1228">
        <v>2</v>
      </c>
      <c r="G1228">
        <v>682.7</v>
      </c>
      <c r="H1228" s="12">
        <v>0.13</v>
      </c>
      <c r="I1228" t="s">
        <v>1823</v>
      </c>
      <c r="J1228">
        <v>1187.8979999999999</v>
      </c>
      <c r="K1228">
        <f>_xlfn.XLOOKUP(Sales_Details__2[[#This Row],[Product_ID]],Prod_ID[Product_ID],Prod_ID[Cost])</f>
        <v>447.43</v>
      </c>
      <c r="L1228">
        <f>Sales_Details__2[[#This Row],[Total_Amount]]-(Sales_Details__2[[#This Row],[Quantity]]*Sales_Details__2[[#This Row],[Cost]])</f>
        <v>293.0379999999999</v>
      </c>
      <c r="M1228" t="str">
        <f t="shared" si="27"/>
        <v>11-20%</v>
      </c>
    </row>
    <row r="1229" spans="1:13">
      <c r="A1229" t="s">
        <v>3051</v>
      </c>
      <c r="B1229" s="2">
        <v>45345</v>
      </c>
      <c r="C1229" t="s">
        <v>1017</v>
      </c>
      <c r="D1229" t="s">
        <v>1586</v>
      </c>
      <c r="E1229" t="s">
        <v>1810</v>
      </c>
      <c r="F1229">
        <v>3</v>
      </c>
      <c r="G1229">
        <v>726.97</v>
      </c>
      <c r="H1229" s="12">
        <v>0.04</v>
      </c>
      <c r="I1229" t="s">
        <v>1825</v>
      </c>
      <c r="J1229">
        <v>2093.6736000000001</v>
      </c>
      <c r="K1229">
        <f>_xlfn.XLOOKUP(Sales_Details__2[[#This Row],[Product_ID]],Prod_ID[Product_ID],Prod_ID[Cost])</f>
        <v>21.34</v>
      </c>
      <c r="L1229">
        <f>Sales_Details__2[[#This Row],[Total_Amount]]-(Sales_Details__2[[#This Row],[Quantity]]*Sales_Details__2[[#This Row],[Cost]])</f>
        <v>2029.6536000000001</v>
      </c>
      <c r="M1229" t="str">
        <f t="shared" si="27"/>
        <v>0-5%</v>
      </c>
    </row>
    <row r="1230" spans="1:13">
      <c r="A1230" t="s">
        <v>3052</v>
      </c>
      <c r="B1230" s="2">
        <v>45681</v>
      </c>
      <c r="C1230" t="s">
        <v>1269</v>
      </c>
      <c r="D1230" t="s">
        <v>1666</v>
      </c>
      <c r="E1230" t="s">
        <v>1786</v>
      </c>
      <c r="F1230">
        <v>2</v>
      </c>
      <c r="G1230">
        <v>107.97</v>
      </c>
      <c r="H1230" s="12">
        <v>0.06</v>
      </c>
      <c r="I1230" t="s">
        <v>1823</v>
      </c>
      <c r="J1230">
        <v>202.9836</v>
      </c>
      <c r="K1230">
        <f>_xlfn.XLOOKUP(Sales_Details__2[[#This Row],[Product_ID]],Prod_ID[Product_ID],Prod_ID[Cost])</f>
        <v>17.309999999999999</v>
      </c>
      <c r="L1230">
        <f>Sales_Details__2[[#This Row],[Total_Amount]]-(Sales_Details__2[[#This Row],[Quantity]]*Sales_Details__2[[#This Row],[Cost]])</f>
        <v>168.36359999999999</v>
      </c>
      <c r="M1230" t="str">
        <f t="shared" si="27"/>
        <v>6-10%</v>
      </c>
    </row>
    <row r="1231" spans="1:13">
      <c r="A1231" t="s">
        <v>3053</v>
      </c>
      <c r="B1231" s="2">
        <v>45785</v>
      </c>
      <c r="C1231" t="s">
        <v>40</v>
      </c>
      <c r="D1231" t="s">
        <v>1555</v>
      </c>
      <c r="E1231" t="s">
        <v>1799</v>
      </c>
      <c r="F1231">
        <v>1</v>
      </c>
      <c r="G1231">
        <v>38.880000000000003</v>
      </c>
      <c r="H1231" s="12">
        <v>0.16</v>
      </c>
      <c r="I1231" t="s">
        <v>1828</v>
      </c>
      <c r="J1231">
        <v>32.659199999999998</v>
      </c>
      <c r="K1231">
        <f>_xlfn.XLOOKUP(Sales_Details__2[[#This Row],[Product_ID]],Prod_ID[Product_ID],Prod_ID[Cost])</f>
        <v>261</v>
      </c>
      <c r="L1231">
        <f>Sales_Details__2[[#This Row],[Total_Amount]]-(Sales_Details__2[[#This Row],[Quantity]]*Sales_Details__2[[#This Row],[Cost]])</f>
        <v>-228.3408</v>
      </c>
      <c r="M1231" t="str">
        <f t="shared" si="27"/>
        <v>11-20%</v>
      </c>
    </row>
    <row r="1232" spans="1:13">
      <c r="A1232" t="s">
        <v>3054</v>
      </c>
      <c r="B1232" s="2">
        <v>45823</v>
      </c>
      <c r="C1232" t="s">
        <v>284</v>
      </c>
      <c r="D1232" t="s">
        <v>1580</v>
      </c>
      <c r="E1232" t="s">
        <v>1807</v>
      </c>
      <c r="F1232">
        <v>3</v>
      </c>
      <c r="G1232">
        <v>484.39</v>
      </c>
      <c r="H1232" s="12">
        <v>0.28999999999999998</v>
      </c>
      <c r="I1232" t="s">
        <v>1828</v>
      </c>
      <c r="J1232">
        <v>1031.7507000000001</v>
      </c>
      <c r="K1232">
        <f>_xlfn.XLOOKUP(Sales_Details__2[[#This Row],[Product_ID]],Prod_ID[Product_ID],Prod_ID[Cost])</f>
        <v>337.42</v>
      </c>
      <c r="L1232">
        <f>Sales_Details__2[[#This Row],[Total_Amount]]-(Sales_Details__2[[#This Row],[Quantity]]*Sales_Details__2[[#This Row],[Cost]])</f>
        <v>19.490700000000061</v>
      </c>
      <c r="M1232" t="str">
        <f t="shared" si="27"/>
        <v>21-30%</v>
      </c>
    </row>
    <row r="1233" spans="1:13">
      <c r="A1233" t="s">
        <v>3055</v>
      </c>
      <c r="B1233" s="2">
        <v>45572</v>
      </c>
      <c r="C1233" t="s">
        <v>82</v>
      </c>
      <c r="D1233" t="s">
        <v>1708</v>
      </c>
      <c r="E1233" t="s">
        <v>1801</v>
      </c>
      <c r="F1233">
        <v>2</v>
      </c>
      <c r="G1233">
        <v>949.3</v>
      </c>
      <c r="H1233" s="12">
        <v>0.08</v>
      </c>
      <c r="I1233" t="s">
        <v>1828</v>
      </c>
      <c r="J1233">
        <v>1746.712</v>
      </c>
      <c r="K1233">
        <f>_xlfn.XLOOKUP(Sales_Details__2[[#This Row],[Product_ID]],Prod_ID[Product_ID],Prod_ID[Cost])</f>
        <v>143.43</v>
      </c>
      <c r="L1233">
        <f>Sales_Details__2[[#This Row],[Total_Amount]]-(Sales_Details__2[[#This Row],[Quantity]]*Sales_Details__2[[#This Row],[Cost]])</f>
        <v>1459.8519999999999</v>
      </c>
      <c r="M1233" t="str">
        <f t="shared" si="27"/>
        <v>6-10%</v>
      </c>
    </row>
    <row r="1234" spans="1:13">
      <c r="A1234" t="s">
        <v>3056</v>
      </c>
      <c r="B1234" s="2">
        <v>45259</v>
      </c>
      <c r="C1234" t="s">
        <v>1343</v>
      </c>
      <c r="D1234" t="s">
        <v>1690</v>
      </c>
      <c r="E1234" t="s">
        <v>1776</v>
      </c>
      <c r="F1234">
        <v>3</v>
      </c>
      <c r="G1234">
        <v>664.75</v>
      </c>
      <c r="H1234" s="12">
        <v>0.12</v>
      </c>
      <c r="I1234" t="s">
        <v>1823</v>
      </c>
      <c r="J1234">
        <v>1754.94</v>
      </c>
      <c r="K1234">
        <f>_xlfn.XLOOKUP(Sales_Details__2[[#This Row],[Product_ID]],Prod_ID[Product_ID],Prod_ID[Cost])</f>
        <v>214.32</v>
      </c>
      <c r="L1234">
        <f>Sales_Details__2[[#This Row],[Total_Amount]]-(Sales_Details__2[[#This Row],[Quantity]]*Sales_Details__2[[#This Row],[Cost]])</f>
        <v>1111.98</v>
      </c>
      <c r="M1234" t="str">
        <f t="shared" si="27"/>
        <v>11-20%</v>
      </c>
    </row>
    <row r="1235" spans="1:13">
      <c r="A1235" t="s">
        <v>3057</v>
      </c>
      <c r="B1235" s="2">
        <v>45740</v>
      </c>
      <c r="C1235" t="s">
        <v>896</v>
      </c>
      <c r="D1235" t="s">
        <v>1688</v>
      </c>
      <c r="E1235" t="s">
        <v>1807</v>
      </c>
      <c r="F1235">
        <v>3</v>
      </c>
      <c r="G1235">
        <v>190.04</v>
      </c>
      <c r="H1235" s="12">
        <v>7.0000000000000007E-2</v>
      </c>
      <c r="I1235" t="s">
        <v>1825</v>
      </c>
      <c r="J1235">
        <v>530.21159999999998</v>
      </c>
      <c r="K1235">
        <f>_xlfn.XLOOKUP(Sales_Details__2[[#This Row],[Product_ID]],Prod_ID[Product_ID],Prod_ID[Cost])</f>
        <v>138.05000000000001</v>
      </c>
      <c r="L1235">
        <f>Sales_Details__2[[#This Row],[Total_Amount]]-(Sales_Details__2[[#This Row],[Quantity]]*Sales_Details__2[[#This Row],[Cost]])</f>
        <v>116.06159999999994</v>
      </c>
      <c r="M1235" t="str">
        <f t="shared" si="27"/>
        <v>6-10%</v>
      </c>
    </row>
    <row r="1236" spans="1:13">
      <c r="A1236" t="s">
        <v>3058</v>
      </c>
      <c r="B1236" s="2">
        <v>45869</v>
      </c>
      <c r="C1236" t="s">
        <v>881</v>
      </c>
      <c r="D1236" t="s">
        <v>1560</v>
      </c>
      <c r="E1236" t="s">
        <v>1801</v>
      </c>
      <c r="F1236">
        <v>3</v>
      </c>
      <c r="G1236">
        <v>754.02</v>
      </c>
      <c r="H1236" s="12">
        <v>0.1</v>
      </c>
      <c r="I1236" t="s">
        <v>1828</v>
      </c>
      <c r="J1236">
        <v>2035.854</v>
      </c>
      <c r="K1236">
        <f>_xlfn.XLOOKUP(Sales_Details__2[[#This Row],[Product_ID]],Prod_ID[Product_ID],Prod_ID[Cost])</f>
        <v>218.86</v>
      </c>
      <c r="L1236">
        <f>Sales_Details__2[[#This Row],[Total_Amount]]-(Sales_Details__2[[#This Row],[Quantity]]*Sales_Details__2[[#This Row],[Cost]])</f>
        <v>1379.2739999999999</v>
      </c>
      <c r="M1236" t="str">
        <f t="shared" si="27"/>
        <v>6-10%</v>
      </c>
    </row>
    <row r="1237" spans="1:13">
      <c r="A1237" t="s">
        <v>3059</v>
      </c>
      <c r="B1237" s="2">
        <v>45526</v>
      </c>
      <c r="C1237" t="s">
        <v>1199</v>
      </c>
      <c r="D1237" t="s">
        <v>1616</v>
      </c>
      <c r="E1237" t="s">
        <v>1794</v>
      </c>
      <c r="F1237">
        <v>4</v>
      </c>
      <c r="G1237">
        <v>94.13</v>
      </c>
      <c r="H1237" s="12">
        <v>0.04</v>
      </c>
      <c r="I1237" t="s">
        <v>1828</v>
      </c>
      <c r="J1237">
        <v>361.45920000000001</v>
      </c>
      <c r="K1237">
        <f>_xlfn.XLOOKUP(Sales_Details__2[[#This Row],[Product_ID]],Prod_ID[Product_ID],Prod_ID[Cost])</f>
        <v>419.28</v>
      </c>
      <c r="L1237">
        <f>Sales_Details__2[[#This Row],[Total_Amount]]-(Sales_Details__2[[#This Row],[Quantity]]*Sales_Details__2[[#This Row],[Cost]])</f>
        <v>-1315.6607999999999</v>
      </c>
      <c r="M1237" t="str">
        <f t="shared" si="27"/>
        <v>0-5%</v>
      </c>
    </row>
    <row r="1238" spans="1:13">
      <c r="A1238" t="s">
        <v>3060</v>
      </c>
      <c r="B1238" s="2">
        <v>45489</v>
      </c>
      <c r="C1238" t="s">
        <v>1443</v>
      </c>
      <c r="D1238" t="s">
        <v>1546</v>
      </c>
      <c r="E1238" t="s">
        <v>1801</v>
      </c>
      <c r="F1238">
        <v>3</v>
      </c>
      <c r="G1238">
        <v>402.3</v>
      </c>
      <c r="H1238" s="12">
        <v>0.21</v>
      </c>
      <c r="I1238" t="s">
        <v>1825</v>
      </c>
      <c r="J1238">
        <v>953.45100000000002</v>
      </c>
      <c r="K1238">
        <f>_xlfn.XLOOKUP(Sales_Details__2[[#This Row],[Product_ID]],Prod_ID[Product_ID],Prod_ID[Cost])</f>
        <v>342.56</v>
      </c>
      <c r="L1238">
        <f>Sales_Details__2[[#This Row],[Total_Amount]]-(Sales_Details__2[[#This Row],[Quantity]]*Sales_Details__2[[#This Row],[Cost]])</f>
        <v>-74.229000000000042</v>
      </c>
      <c r="M1238" t="str">
        <f t="shared" si="27"/>
        <v>21-30%</v>
      </c>
    </row>
    <row r="1239" spans="1:13">
      <c r="A1239" t="s">
        <v>3061</v>
      </c>
      <c r="B1239" s="2">
        <v>45908</v>
      </c>
      <c r="C1239" t="s">
        <v>767</v>
      </c>
      <c r="D1239" t="s">
        <v>1720</v>
      </c>
      <c r="E1239" t="s">
        <v>1779</v>
      </c>
      <c r="F1239">
        <v>1</v>
      </c>
      <c r="G1239">
        <v>729.05</v>
      </c>
      <c r="H1239" s="12">
        <v>0.06</v>
      </c>
      <c r="I1239" t="s">
        <v>1828</v>
      </c>
      <c r="J1239">
        <v>685.30700000000002</v>
      </c>
      <c r="K1239">
        <f>_xlfn.XLOOKUP(Sales_Details__2[[#This Row],[Product_ID]],Prod_ID[Product_ID],Prod_ID[Cost])</f>
        <v>176.07</v>
      </c>
      <c r="L1239">
        <f>Sales_Details__2[[#This Row],[Total_Amount]]-(Sales_Details__2[[#This Row],[Quantity]]*Sales_Details__2[[#This Row],[Cost]])</f>
        <v>509.23700000000002</v>
      </c>
      <c r="M1239" t="str">
        <f t="shared" si="27"/>
        <v>6-10%</v>
      </c>
    </row>
    <row r="1240" spans="1:13">
      <c r="A1240" t="s">
        <v>3062</v>
      </c>
      <c r="B1240" s="2">
        <v>45912</v>
      </c>
      <c r="C1240" t="s">
        <v>458</v>
      </c>
      <c r="D1240" t="s">
        <v>1728</v>
      </c>
      <c r="E1240" t="s">
        <v>1797</v>
      </c>
      <c r="F1240">
        <v>1</v>
      </c>
      <c r="G1240">
        <v>822.6</v>
      </c>
      <c r="H1240" s="12">
        <v>0.28999999999999998</v>
      </c>
      <c r="I1240" t="s">
        <v>1825</v>
      </c>
      <c r="J1240">
        <v>584.04600000000005</v>
      </c>
      <c r="K1240">
        <f>_xlfn.XLOOKUP(Sales_Details__2[[#This Row],[Product_ID]],Prod_ID[Product_ID],Prod_ID[Cost])</f>
        <v>340.14</v>
      </c>
      <c r="L1240">
        <f>Sales_Details__2[[#This Row],[Total_Amount]]-(Sales_Details__2[[#This Row],[Quantity]]*Sales_Details__2[[#This Row],[Cost]])</f>
        <v>243.90600000000006</v>
      </c>
      <c r="M1240" t="str">
        <f t="shared" si="27"/>
        <v>21-30%</v>
      </c>
    </row>
    <row r="1241" spans="1:13">
      <c r="A1241" t="s">
        <v>3063</v>
      </c>
      <c r="B1241" s="2">
        <v>45771</v>
      </c>
      <c r="C1241" t="s">
        <v>634</v>
      </c>
      <c r="D1241" t="s">
        <v>1714</v>
      </c>
      <c r="E1241" t="s">
        <v>1782</v>
      </c>
      <c r="F1241">
        <v>2</v>
      </c>
      <c r="G1241">
        <v>327.25</v>
      </c>
      <c r="H1241" s="12">
        <v>0.19</v>
      </c>
      <c r="I1241" t="s">
        <v>1825</v>
      </c>
      <c r="J1241">
        <v>530.14499999999998</v>
      </c>
      <c r="K1241">
        <f>_xlfn.XLOOKUP(Sales_Details__2[[#This Row],[Product_ID]],Prod_ID[Product_ID],Prod_ID[Cost])</f>
        <v>305.49</v>
      </c>
      <c r="L1241">
        <f>Sales_Details__2[[#This Row],[Total_Amount]]-(Sales_Details__2[[#This Row],[Quantity]]*Sales_Details__2[[#This Row],[Cost]])</f>
        <v>-80.835000000000036</v>
      </c>
      <c r="M1241" t="str">
        <f t="shared" si="27"/>
        <v>11-20%</v>
      </c>
    </row>
    <row r="1242" spans="1:13">
      <c r="A1242" t="s">
        <v>3064</v>
      </c>
      <c r="B1242" s="2">
        <v>45619</v>
      </c>
      <c r="C1242" t="s">
        <v>304</v>
      </c>
      <c r="D1242" t="s">
        <v>1688</v>
      </c>
      <c r="E1242" t="s">
        <v>1786</v>
      </c>
      <c r="F1242">
        <v>4</v>
      </c>
      <c r="G1242">
        <v>930.38</v>
      </c>
      <c r="H1242" s="12">
        <v>0</v>
      </c>
      <c r="I1242" t="s">
        <v>1828</v>
      </c>
      <c r="J1242">
        <v>3721.52</v>
      </c>
      <c r="K1242">
        <f>_xlfn.XLOOKUP(Sales_Details__2[[#This Row],[Product_ID]],Prod_ID[Product_ID],Prod_ID[Cost])</f>
        <v>138.05000000000001</v>
      </c>
      <c r="L1242">
        <f>Sales_Details__2[[#This Row],[Total_Amount]]-(Sales_Details__2[[#This Row],[Quantity]]*Sales_Details__2[[#This Row],[Cost]])</f>
        <v>3169.3199999999997</v>
      </c>
      <c r="M1242" t="str">
        <f t="shared" si="27"/>
        <v>0-5%</v>
      </c>
    </row>
    <row r="1243" spans="1:13">
      <c r="A1243" t="s">
        <v>3065</v>
      </c>
      <c r="B1243" s="2">
        <v>45394</v>
      </c>
      <c r="C1243" t="s">
        <v>487</v>
      </c>
      <c r="D1243" t="s">
        <v>1602</v>
      </c>
      <c r="E1243" t="s">
        <v>1773</v>
      </c>
      <c r="F1243">
        <v>2</v>
      </c>
      <c r="G1243">
        <v>437.84</v>
      </c>
      <c r="H1243" s="12">
        <v>0.24</v>
      </c>
      <c r="I1243" t="s">
        <v>1823</v>
      </c>
      <c r="J1243">
        <v>665.51679999999999</v>
      </c>
      <c r="K1243">
        <f>_xlfn.XLOOKUP(Sales_Details__2[[#This Row],[Product_ID]],Prod_ID[Product_ID],Prod_ID[Cost])</f>
        <v>219.12333333333333</v>
      </c>
      <c r="L1243">
        <f>Sales_Details__2[[#This Row],[Total_Amount]]-(Sales_Details__2[[#This Row],[Quantity]]*Sales_Details__2[[#This Row],[Cost]])</f>
        <v>227.27013333333332</v>
      </c>
      <c r="M1243" t="str">
        <f t="shared" si="27"/>
        <v>21-30%</v>
      </c>
    </row>
    <row r="1244" spans="1:13">
      <c r="A1244" t="s">
        <v>3066</v>
      </c>
      <c r="B1244" s="2">
        <v>45786</v>
      </c>
      <c r="C1244" t="s">
        <v>258</v>
      </c>
      <c r="D1244" t="s">
        <v>1580</v>
      </c>
      <c r="E1244" t="s">
        <v>1804</v>
      </c>
      <c r="F1244">
        <v>2</v>
      </c>
      <c r="G1244">
        <v>126.02</v>
      </c>
      <c r="H1244" s="12">
        <v>0.09</v>
      </c>
      <c r="I1244" t="s">
        <v>1828</v>
      </c>
      <c r="J1244">
        <v>229.35640000000001</v>
      </c>
      <c r="K1244">
        <f>_xlfn.XLOOKUP(Sales_Details__2[[#This Row],[Product_ID]],Prod_ID[Product_ID],Prod_ID[Cost])</f>
        <v>337.42</v>
      </c>
      <c r="L1244">
        <f>Sales_Details__2[[#This Row],[Total_Amount]]-(Sales_Details__2[[#This Row],[Quantity]]*Sales_Details__2[[#This Row],[Cost]])</f>
        <v>-445.48360000000002</v>
      </c>
      <c r="M1244" t="str">
        <f t="shared" si="27"/>
        <v>6-10%</v>
      </c>
    </row>
    <row r="1245" spans="1:13">
      <c r="A1245" t="s">
        <v>3067</v>
      </c>
      <c r="B1245" s="2">
        <v>45692</v>
      </c>
      <c r="C1245" t="s">
        <v>1355</v>
      </c>
      <c r="D1245" t="s">
        <v>1714</v>
      </c>
      <c r="E1245" t="s">
        <v>1801</v>
      </c>
      <c r="F1245">
        <v>1</v>
      </c>
      <c r="G1245">
        <v>860.84</v>
      </c>
      <c r="H1245" s="12">
        <v>7.0000000000000007E-2</v>
      </c>
      <c r="I1245" t="s">
        <v>1825</v>
      </c>
      <c r="J1245">
        <v>800.58119999999997</v>
      </c>
      <c r="K1245">
        <f>_xlfn.XLOOKUP(Sales_Details__2[[#This Row],[Product_ID]],Prod_ID[Product_ID],Prod_ID[Cost])</f>
        <v>305.49</v>
      </c>
      <c r="L1245">
        <f>Sales_Details__2[[#This Row],[Total_Amount]]-(Sales_Details__2[[#This Row],[Quantity]]*Sales_Details__2[[#This Row],[Cost]])</f>
        <v>495.09119999999996</v>
      </c>
      <c r="M1245" t="str">
        <f t="shared" si="27"/>
        <v>6-10%</v>
      </c>
    </row>
    <row r="1246" spans="1:13">
      <c r="A1246" t="s">
        <v>3068</v>
      </c>
      <c r="B1246" s="2">
        <v>45677</v>
      </c>
      <c r="C1246" t="s">
        <v>335</v>
      </c>
      <c r="D1246" t="s">
        <v>1644</v>
      </c>
      <c r="E1246" t="s">
        <v>1797</v>
      </c>
      <c r="F1246">
        <v>1</v>
      </c>
      <c r="G1246">
        <v>161.80000000000001</v>
      </c>
      <c r="H1246" s="12">
        <v>0.24</v>
      </c>
      <c r="I1246" t="s">
        <v>1825</v>
      </c>
      <c r="J1246">
        <v>122.968</v>
      </c>
      <c r="K1246">
        <f>_xlfn.XLOOKUP(Sales_Details__2[[#This Row],[Product_ID]],Prod_ID[Product_ID],Prod_ID[Cost])</f>
        <v>177.98</v>
      </c>
      <c r="L1246">
        <f>Sales_Details__2[[#This Row],[Total_Amount]]-(Sales_Details__2[[#This Row],[Quantity]]*Sales_Details__2[[#This Row],[Cost]])</f>
        <v>-55.011999999999986</v>
      </c>
      <c r="M1246" t="str">
        <f t="shared" si="27"/>
        <v>21-30%</v>
      </c>
    </row>
    <row r="1247" spans="1:13">
      <c r="A1247" t="s">
        <v>3069</v>
      </c>
      <c r="B1247" s="2">
        <v>45669</v>
      </c>
      <c r="C1247" t="s">
        <v>1202</v>
      </c>
      <c r="D1247" t="s">
        <v>1624</v>
      </c>
      <c r="E1247" t="s">
        <v>1807</v>
      </c>
      <c r="F1247">
        <v>4</v>
      </c>
      <c r="G1247">
        <v>347.82</v>
      </c>
      <c r="H1247" s="12">
        <v>0.02</v>
      </c>
      <c r="I1247" t="s">
        <v>1828</v>
      </c>
      <c r="J1247">
        <v>1363.4544000000001</v>
      </c>
      <c r="K1247">
        <f>_xlfn.XLOOKUP(Sales_Details__2[[#This Row],[Product_ID]],Prod_ID[Product_ID],Prod_ID[Cost])</f>
        <v>135.61000000000001</v>
      </c>
      <c r="L1247">
        <f>Sales_Details__2[[#This Row],[Total_Amount]]-(Sales_Details__2[[#This Row],[Quantity]]*Sales_Details__2[[#This Row],[Cost]])</f>
        <v>821.01440000000002</v>
      </c>
      <c r="M1247" t="str">
        <f t="shared" si="27"/>
        <v>0-5%</v>
      </c>
    </row>
    <row r="1248" spans="1:13">
      <c r="A1248" t="s">
        <v>3070</v>
      </c>
      <c r="B1248" s="2">
        <v>45299</v>
      </c>
      <c r="C1248" t="s">
        <v>1400</v>
      </c>
      <c r="D1248" t="s">
        <v>1718</v>
      </c>
      <c r="E1248" t="s">
        <v>1804</v>
      </c>
      <c r="F1248">
        <v>3</v>
      </c>
      <c r="G1248">
        <v>416.44</v>
      </c>
      <c r="H1248" s="12">
        <v>0.27</v>
      </c>
      <c r="I1248" t="s">
        <v>1823</v>
      </c>
      <c r="J1248">
        <v>912.00360000000001</v>
      </c>
      <c r="K1248">
        <f>_xlfn.XLOOKUP(Sales_Details__2[[#This Row],[Product_ID]],Prod_ID[Product_ID],Prod_ID[Cost])</f>
        <v>119.57</v>
      </c>
      <c r="L1248">
        <f>Sales_Details__2[[#This Row],[Total_Amount]]-(Sales_Details__2[[#This Row],[Quantity]]*Sales_Details__2[[#This Row],[Cost]])</f>
        <v>553.29359999999997</v>
      </c>
      <c r="M1248" t="str">
        <f t="shared" si="27"/>
        <v>21-30%</v>
      </c>
    </row>
    <row r="1249" spans="1:13">
      <c r="A1249" t="s">
        <v>3071</v>
      </c>
      <c r="B1249" s="2">
        <v>45893</v>
      </c>
      <c r="C1249" t="s">
        <v>32</v>
      </c>
      <c r="D1249" t="s">
        <v>1672</v>
      </c>
      <c r="E1249" t="s">
        <v>1752</v>
      </c>
      <c r="F1249">
        <v>1</v>
      </c>
      <c r="G1249">
        <v>147.96</v>
      </c>
      <c r="H1249" s="12">
        <v>0.24</v>
      </c>
      <c r="I1249" t="s">
        <v>1828</v>
      </c>
      <c r="J1249">
        <v>112.4496</v>
      </c>
      <c r="K1249">
        <f>_xlfn.XLOOKUP(Sales_Details__2[[#This Row],[Product_ID]],Prod_ID[Product_ID],Prod_ID[Cost])</f>
        <v>86.42</v>
      </c>
      <c r="L1249">
        <f>Sales_Details__2[[#This Row],[Total_Amount]]-(Sales_Details__2[[#This Row],[Quantity]]*Sales_Details__2[[#This Row],[Cost]])</f>
        <v>26.029600000000002</v>
      </c>
      <c r="M1249" t="str">
        <f t="shared" si="27"/>
        <v>21-30%</v>
      </c>
    </row>
    <row r="1250" spans="1:13">
      <c r="A1250" t="s">
        <v>3072</v>
      </c>
      <c r="B1250" s="2">
        <v>45560</v>
      </c>
      <c r="C1250" t="s">
        <v>1377</v>
      </c>
      <c r="D1250" t="s">
        <v>1584</v>
      </c>
      <c r="E1250" t="s">
        <v>1782</v>
      </c>
      <c r="F1250">
        <v>3</v>
      </c>
      <c r="G1250">
        <v>550.26</v>
      </c>
      <c r="H1250" s="12">
        <v>0.22</v>
      </c>
      <c r="I1250" t="s">
        <v>1823</v>
      </c>
      <c r="J1250">
        <v>1287.6084000000001</v>
      </c>
      <c r="K1250">
        <f>_xlfn.XLOOKUP(Sales_Details__2[[#This Row],[Product_ID]],Prod_ID[Product_ID],Prod_ID[Cost])</f>
        <v>303.74666666666667</v>
      </c>
      <c r="L1250">
        <f>Sales_Details__2[[#This Row],[Total_Amount]]-(Sales_Details__2[[#This Row],[Quantity]]*Sales_Details__2[[#This Row],[Cost]])</f>
        <v>376.36840000000007</v>
      </c>
      <c r="M1250" t="str">
        <f t="shared" si="27"/>
        <v>21-30%</v>
      </c>
    </row>
    <row r="1251" spans="1:13">
      <c r="A1251" t="s">
        <v>3073</v>
      </c>
      <c r="B1251" s="2">
        <v>45267</v>
      </c>
      <c r="C1251" t="s">
        <v>1160</v>
      </c>
      <c r="D1251" t="s">
        <v>1742</v>
      </c>
      <c r="E1251" t="s">
        <v>1779</v>
      </c>
      <c r="F1251">
        <v>4</v>
      </c>
      <c r="G1251">
        <v>938.21</v>
      </c>
      <c r="H1251" s="12">
        <v>0.04</v>
      </c>
      <c r="I1251" t="s">
        <v>1825</v>
      </c>
      <c r="J1251">
        <v>3602.7264</v>
      </c>
      <c r="K1251">
        <f>_xlfn.XLOOKUP(Sales_Details__2[[#This Row],[Product_ID]],Prod_ID[Product_ID],Prod_ID[Cost])</f>
        <v>245.98</v>
      </c>
      <c r="L1251">
        <f>Sales_Details__2[[#This Row],[Total_Amount]]-(Sales_Details__2[[#This Row],[Quantity]]*Sales_Details__2[[#This Row],[Cost]])</f>
        <v>2618.8063999999999</v>
      </c>
      <c r="M1251" t="str">
        <f t="shared" si="27"/>
        <v>0-5%</v>
      </c>
    </row>
    <row r="1252" spans="1:13">
      <c r="A1252" t="s">
        <v>3074</v>
      </c>
      <c r="B1252" s="2">
        <v>45467</v>
      </c>
      <c r="C1252" t="s">
        <v>458</v>
      </c>
      <c r="D1252" t="s">
        <v>1736</v>
      </c>
      <c r="E1252" t="s">
        <v>1804</v>
      </c>
      <c r="F1252">
        <v>3</v>
      </c>
      <c r="G1252">
        <v>517.98</v>
      </c>
      <c r="H1252" s="12">
        <v>0.01</v>
      </c>
      <c r="I1252" t="s">
        <v>1825</v>
      </c>
      <c r="J1252">
        <v>1538.4005999999999</v>
      </c>
      <c r="K1252">
        <f>_xlfn.XLOOKUP(Sales_Details__2[[#This Row],[Product_ID]],Prod_ID[Product_ID],Prod_ID[Cost])</f>
        <v>358.47</v>
      </c>
      <c r="L1252">
        <f>Sales_Details__2[[#This Row],[Total_Amount]]-(Sales_Details__2[[#This Row],[Quantity]]*Sales_Details__2[[#This Row],[Cost]])</f>
        <v>462.99059999999986</v>
      </c>
      <c r="M1252" t="str">
        <f t="shared" si="27"/>
        <v>0-5%</v>
      </c>
    </row>
    <row r="1253" spans="1:13">
      <c r="A1253" t="s">
        <v>3075</v>
      </c>
      <c r="B1253" s="2">
        <v>45847</v>
      </c>
      <c r="C1253" t="s">
        <v>144</v>
      </c>
      <c r="D1253" t="s">
        <v>1557</v>
      </c>
      <c r="E1253" t="s">
        <v>1782</v>
      </c>
      <c r="F1253">
        <v>1</v>
      </c>
      <c r="G1253">
        <v>98.27</v>
      </c>
      <c r="H1253" s="12">
        <v>0.16</v>
      </c>
      <c r="I1253" t="s">
        <v>1825</v>
      </c>
      <c r="J1253">
        <v>82.546800000000005</v>
      </c>
      <c r="K1253">
        <f>_xlfn.XLOOKUP(Sales_Details__2[[#This Row],[Product_ID]],Prod_ID[Product_ID],Prod_ID[Cost])</f>
        <v>312.8</v>
      </c>
      <c r="L1253">
        <f>Sales_Details__2[[#This Row],[Total_Amount]]-(Sales_Details__2[[#This Row],[Quantity]]*Sales_Details__2[[#This Row],[Cost]])</f>
        <v>-230.25319999999999</v>
      </c>
      <c r="M1253" t="str">
        <f t="shared" si="27"/>
        <v>11-20%</v>
      </c>
    </row>
    <row r="1254" spans="1:13">
      <c r="A1254" t="s">
        <v>3076</v>
      </c>
      <c r="B1254" s="2">
        <v>45480</v>
      </c>
      <c r="C1254" t="s">
        <v>803</v>
      </c>
      <c r="D1254" t="s">
        <v>1644</v>
      </c>
      <c r="E1254" t="s">
        <v>1792</v>
      </c>
      <c r="F1254">
        <v>2</v>
      </c>
      <c r="G1254">
        <v>875.2</v>
      </c>
      <c r="H1254" s="12">
        <v>0.19</v>
      </c>
      <c r="I1254" t="s">
        <v>1823</v>
      </c>
      <c r="J1254">
        <v>1417.8240000000001</v>
      </c>
      <c r="K1254">
        <f>_xlfn.XLOOKUP(Sales_Details__2[[#This Row],[Product_ID]],Prod_ID[Product_ID],Prod_ID[Cost])</f>
        <v>177.98</v>
      </c>
      <c r="L1254">
        <f>Sales_Details__2[[#This Row],[Total_Amount]]-(Sales_Details__2[[#This Row],[Quantity]]*Sales_Details__2[[#This Row],[Cost]])</f>
        <v>1061.864</v>
      </c>
      <c r="M1254" t="str">
        <f t="shared" si="27"/>
        <v>11-20%</v>
      </c>
    </row>
    <row r="1255" spans="1:13">
      <c r="A1255" t="s">
        <v>3077</v>
      </c>
      <c r="B1255" s="2">
        <v>45345</v>
      </c>
      <c r="C1255" t="s">
        <v>963</v>
      </c>
      <c r="D1255" t="s">
        <v>1720</v>
      </c>
      <c r="E1255" t="s">
        <v>1752</v>
      </c>
      <c r="F1255">
        <v>1</v>
      </c>
      <c r="G1255">
        <v>227.35</v>
      </c>
      <c r="H1255" s="12">
        <v>0.06</v>
      </c>
      <c r="I1255" t="s">
        <v>1828</v>
      </c>
      <c r="J1255">
        <v>213.709</v>
      </c>
      <c r="K1255">
        <f>_xlfn.XLOOKUP(Sales_Details__2[[#This Row],[Product_ID]],Prod_ID[Product_ID],Prod_ID[Cost])</f>
        <v>176.07</v>
      </c>
      <c r="L1255">
        <f>Sales_Details__2[[#This Row],[Total_Amount]]-(Sales_Details__2[[#This Row],[Quantity]]*Sales_Details__2[[#This Row],[Cost]])</f>
        <v>37.63900000000001</v>
      </c>
      <c r="M1255" t="str">
        <f t="shared" si="27"/>
        <v>6-10%</v>
      </c>
    </row>
    <row r="1256" spans="1:13">
      <c r="A1256" t="s">
        <v>3078</v>
      </c>
      <c r="B1256" s="2">
        <v>45235</v>
      </c>
      <c r="C1256" t="s">
        <v>684</v>
      </c>
      <c r="D1256" t="s">
        <v>1696</v>
      </c>
      <c r="E1256" t="s">
        <v>1757</v>
      </c>
      <c r="F1256">
        <v>1</v>
      </c>
      <c r="G1256">
        <v>842.46</v>
      </c>
      <c r="H1256" s="12">
        <v>0.05</v>
      </c>
      <c r="I1256" t="s">
        <v>1828</v>
      </c>
      <c r="J1256">
        <v>800.33699999999999</v>
      </c>
      <c r="K1256">
        <f>_xlfn.XLOOKUP(Sales_Details__2[[#This Row],[Product_ID]],Prod_ID[Product_ID],Prod_ID[Cost])</f>
        <v>403.71</v>
      </c>
      <c r="L1256">
        <f>Sales_Details__2[[#This Row],[Total_Amount]]-(Sales_Details__2[[#This Row],[Quantity]]*Sales_Details__2[[#This Row],[Cost]])</f>
        <v>396.62700000000001</v>
      </c>
      <c r="M1256" t="str">
        <f t="shared" si="27"/>
        <v>0-5%</v>
      </c>
    </row>
    <row r="1257" spans="1:13">
      <c r="A1257" t="s">
        <v>3079</v>
      </c>
      <c r="B1257" s="2">
        <v>45543</v>
      </c>
      <c r="C1257" t="s">
        <v>690</v>
      </c>
      <c r="D1257" t="s">
        <v>1620</v>
      </c>
      <c r="E1257" t="s">
        <v>1792</v>
      </c>
      <c r="F1257">
        <v>3</v>
      </c>
      <c r="G1257">
        <v>120.67</v>
      </c>
      <c r="H1257" s="12">
        <v>0.08</v>
      </c>
      <c r="I1257" t="s">
        <v>1828</v>
      </c>
      <c r="J1257">
        <v>333.04919999999998</v>
      </c>
      <c r="K1257">
        <f>_xlfn.XLOOKUP(Sales_Details__2[[#This Row],[Product_ID]],Prod_ID[Product_ID],Prod_ID[Cost])</f>
        <v>223.43</v>
      </c>
      <c r="L1257">
        <f>Sales_Details__2[[#This Row],[Total_Amount]]-(Sales_Details__2[[#This Row],[Quantity]]*Sales_Details__2[[#This Row],[Cost]])</f>
        <v>-337.24079999999998</v>
      </c>
      <c r="M1257" t="str">
        <f t="shared" si="27"/>
        <v>6-10%</v>
      </c>
    </row>
    <row r="1258" spans="1:13">
      <c r="A1258" t="s">
        <v>3080</v>
      </c>
      <c r="B1258" s="2">
        <v>45402</v>
      </c>
      <c r="C1258" t="s">
        <v>1527</v>
      </c>
      <c r="D1258" t="s">
        <v>1588</v>
      </c>
      <c r="E1258" t="s">
        <v>1766</v>
      </c>
      <c r="F1258">
        <v>4</v>
      </c>
      <c r="G1258">
        <v>176.13</v>
      </c>
      <c r="H1258" s="12">
        <v>0.27</v>
      </c>
      <c r="I1258" t="s">
        <v>1825</v>
      </c>
      <c r="J1258">
        <v>514.29960000000005</v>
      </c>
      <c r="K1258">
        <f>_xlfn.XLOOKUP(Sales_Details__2[[#This Row],[Product_ID]],Prod_ID[Product_ID],Prod_ID[Cost])</f>
        <v>131.51</v>
      </c>
      <c r="L1258">
        <f>Sales_Details__2[[#This Row],[Total_Amount]]-(Sales_Details__2[[#This Row],[Quantity]]*Sales_Details__2[[#This Row],[Cost]])</f>
        <v>-11.740399999999909</v>
      </c>
      <c r="M1258" t="str">
        <f t="shared" si="27"/>
        <v>21-30%</v>
      </c>
    </row>
    <row r="1259" spans="1:13">
      <c r="A1259" t="s">
        <v>3081</v>
      </c>
      <c r="B1259" s="2">
        <v>45671</v>
      </c>
      <c r="C1259" t="s">
        <v>1392</v>
      </c>
      <c r="D1259" t="s">
        <v>1674</v>
      </c>
      <c r="E1259" t="s">
        <v>1792</v>
      </c>
      <c r="F1259">
        <v>4</v>
      </c>
      <c r="G1259">
        <v>592.67999999999995</v>
      </c>
      <c r="H1259" s="12">
        <v>0.03</v>
      </c>
      <c r="I1259" t="s">
        <v>1823</v>
      </c>
      <c r="J1259">
        <v>2299.5983999999999</v>
      </c>
      <c r="K1259">
        <f>_xlfn.XLOOKUP(Sales_Details__2[[#This Row],[Product_ID]],Prod_ID[Product_ID],Prod_ID[Cost])</f>
        <v>266.86</v>
      </c>
      <c r="L1259">
        <f>Sales_Details__2[[#This Row],[Total_Amount]]-(Sales_Details__2[[#This Row],[Quantity]]*Sales_Details__2[[#This Row],[Cost]])</f>
        <v>1232.1583999999998</v>
      </c>
      <c r="M1259" t="str">
        <f t="shared" si="27"/>
        <v>0-5%</v>
      </c>
    </row>
    <row r="1260" spans="1:13">
      <c r="A1260" t="s">
        <v>3082</v>
      </c>
      <c r="B1260" s="2">
        <v>45367</v>
      </c>
      <c r="C1260" t="s">
        <v>582</v>
      </c>
      <c r="D1260" t="s">
        <v>1688</v>
      </c>
      <c r="E1260" t="s">
        <v>1769</v>
      </c>
      <c r="F1260">
        <v>4</v>
      </c>
      <c r="G1260">
        <v>662.43</v>
      </c>
      <c r="H1260" s="12">
        <v>0.24</v>
      </c>
      <c r="I1260" t="s">
        <v>1825</v>
      </c>
      <c r="J1260">
        <v>2013.7872</v>
      </c>
      <c r="K1260">
        <f>_xlfn.XLOOKUP(Sales_Details__2[[#This Row],[Product_ID]],Prod_ID[Product_ID],Prod_ID[Cost])</f>
        <v>138.05000000000001</v>
      </c>
      <c r="L1260">
        <f>Sales_Details__2[[#This Row],[Total_Amount]]-(Sales_Details__2[[#This Row],[Quantity]]*Sales_Details__2[[#This Row],[Cost]])</f>
        <v>1461.5871999999999</v>
      </c>
      <c r="M1260" t="str">
        <f t="shared" si="27"/>
        <v>21-30%</v>
      </c>
    </row>
    <row r="1261" spans="1:13">
      <c r="A1261" t="s">
        <v>3083</v>
      </c>
      <c r="B1261" s="2">
        <v>45488</v>
      </c>
      <c r="C1261" t="s">
        <v>441</v>
      </c>
      <c r="D1261" t="s">
        <v>1634</v>
      </c>
      <c r="E1261" t="s">
        <v>1782</v>
      </c>
      <c r="F1261">
        <v>3</v>
      </c>
      <c r="G1261">
        <v>518.35</v>
      </c>
      <c r="H1261" s="12">
        <v>0.21</v>
      </c>
      <c r="I1261" t="s">
        <v>1828</v>
      </c>
      <c r="J1261">
        <v>1228.4894999999999</v>
      </c>
      <c r="K1261">
        <f>_xlfn.XLOOKUP(Sales_Details__2[[#This Row],[Product_ID]],Prod_ID[Product_ID],Prod_ID[Cost])</f>
        <v>253.33</v>
      </c>
      <c r="L1261">
        <f>Sales_Details__2[[#This Row],[Total_Amount]]-(Sales_Details__2[[#This Row],[Quantity]]*Sales_Details__2[[#This Row],[Cost]])</f>
        <v>468.4994999999999</v>
      </c>
      <c r="M1261" t="str">
        <f t="shared" si="27"/>
        <v>21-30%</v>
      </c>
    </row>
    <row r="1262" spans="1:13">
      <c r="A1262" t="s">
        <v>3084</v>
      </c>
      <c r="B1262" s="2">
        <v>45509</v>
      </c>
      <c r="C1262" t="s">
        <v>978</v>
      </c>
      <c r="D1262" t="s">
        <v>1670</v>
      </c>
      <c r="E1262" t="s">
        <v>1773</v>
      </c>
      <c r="F1262">
        <v>1</v>
      </c>
      <c r="G1262">
        <v>85.58</v>
      </c>
      <c r="H1262" s="12">
        <v>0.1</v>
      </c>
      <c r="I1262" t="s">
        <v>1828</v>
      </c>
      <c r="J1262">
        <v>77.022000000000006</v>
      </c>
      <c r="K1262">
        <f>_xlfn.XLOOKUP(Sales_Details__2[[#This Row],[Product_ID]],Prod_ID[Product_ID],Prod_ID[Cost])</f>
        <v>103.45</v>
      </c>
      <c r="L1262">
        <f>Sales_Details__2[[#This Row],[Total_Amount]]-(Sales_Details__2[[#This Row],[Quantity]]*Sales_Details__2[[#This Row],[Cost]])</f>
        <v>-26.427999999999997</v>
      </c>
      <c r="M1262" t="str">
        <f t="shared" si="27"/>
        <v>6-10%</v>
      </c>
    </row>
    <row r="1263" spans="1:13">
      <c r="A1263" t="s">
        <v>3085</v>
      </c>
      <c r="B1263" s="2">
        <v>45323</v>
      </c>
      <c r="C1263" t="s">
        <v>1136</v>
      </c>
      <c r="D1263" t="s">
        <v>1722</v>
      </c>
      <c r="E1263" t="s">
        <v>1757</v>
      </c>
      <c r="F1263">
        <v>4</v>
      </c>
      <c r="G1263">
        <v>800</v>
      </c>
      <c r="H1263" s="12">
        <v>0.2</v>
      </c>
      <c r="I1263" t="s">
        <v>1823</v>
      </c>
      <c r="J1263">
        <v>2560</v>
      </c>
      <c r="K1263">
        <f>_xlfn.XLOOKUP(Sales_Details__2[[#This Row],[Product_ID]],Prod_ID[Product_ID],Prod_ID[Cost])</f>
        <v>371.38</v>
      </c>
      <c r="L1263">
        <f>Sales_Details__2[[#This Row],[Total_Amount]]-(Sales_Details__2[[#This Row],[Quantity]]*Sales_Details__2[[#This Row],[Cost]])</f>
        <v>1074.48</v>
      </c>
      <c r="M1263" t="str">
        <f t="shared" si="27"/>
        <v>11-20%</v>
      </c>
    </row>
    <row r="1264" spans="1:13">
      <c r="A1264" t="s">
        <v>3086</v>
      </c>
      <c r="B1264" s="2">
        <v>45889</v>
      </c>
      <c r="C1264" t="s">
        <v>520</v>
      </c>
      <c r="D1264" t="s">
        <v>1668</v>
      </c>
      <c r="E1264" t="s">
        <v>1789</v>
      </c>
      <c r="F1264">
        <v>3</v>
      </c>
      <c r="G1264">
        <v>118.25</v>
      </c>
      <c r="H1264" s="12">
        <v>0.26</v>
      </c>
      <c r="I1264" t="s">
        <v>1825</v>
      </c>
      <c r="J1264">
        <v>262.51499999999999</v>
      </c>
      <c r="K1264">
        <f>_xlfn.XLOOKUP(Sales_Details__2[[#This Row],[Product_ID]],Prod_ID[Product_ID],Prod_ID[Cost])</f>
        <v>482.75</v>
      </c>
      <c r="L1264">
        <f>Sales_Details__2[[#This Row],[Total_Amount]]-(Sales_Details__2[[#This Row],[Quantity]]*Sales_Details__2[[#This Row],[Cost]])</f>
        <v>-1185.7350000000001</v>
      </c>
      <c r="M1264" t="str">
        <f t="shared" si="27"/>
        <v>21-30%</v>
      </c>
    </row>
    <row r="1265" spans="1:13">
      <c r="A1265" t="s">
        <v>3087</v>
      </c>
      <c r="B1265" s="2">
        <v>45253</v>
      </c>
      <c r="C1265" t="s">
        <v>1307</v>
      </c>
      <c r="D1265" t="s">
        <v>1612</v>
      </c>
      <c r="E1265" t="s">
        <v>1801</v>
      </c>
      <c r="F1265">
        <v>1</v>
      </c>
      <c r="G1265">
        <v>223.25</v>
      </c>
      <c r="H1265" s="12">
        <v>0.28999999999999998</v>
      </c>
      <c r="I1265" t="s">
        <v>1823</v>
      </c>
      <c r="J1265">
        <v>158.50749999999999</v>
      </c>
      <c r="K1265">
        <f>_xlfn.XLOOKUP(Sales_Details__2[[#This Row],[Product_ID]],Prod_ID[Product_ID],Prod_ID[Cost])</f>
        <v>283.83</v>
      </c>
      <c r="L1265">
        <f>Sales_Details__2[[#This Row],[Total_Amount]]-(Sales_Details__2[[#This Row],[Quantity]]*Sales_Details__2[[#This Row],[Cost]])</f>
        <v>-125.32249999999999</v>
      </c>
      <c r="M1265" t="str">
        <f t="shared" si="27"/>
        <v>21-30%</v>
      </c>
    </row>
    <row r="1266" spans="1:13">
      <c r="A1266" t="s">
        <v>3088</v>
      </c>
      <c r="B1266" s="2">
        <v>45530</v>
      </c>
      <c r="C1266" t="s">
        <v>1325</v>
      </c>
      <c r="D1266" t="s">
        <v>1612</v>
      </c>
      <c r="E1266" t="s">
        <v>1769</v>
      </c>
      <c r="F1266">
        <v>3</v>
      </c>
      <c r="G1266">
        <v>918.76</v>
      </c>
      <c r="H1266" s="12">
        <v>0.2</v>
      </c>
      <c r="I1266" t="s">
        <v>1825</v>
      </c>
      <c r="J1266">
        <v>2205.0239999999999</v>
      </c>
      <c r="K1266">
        <f>_xlfn.XLOOKUP(Sales_Details__2[[#This Row],[Product_ID]],Prod_ID[Product_ID],Prod_ID[Cost])</f>
        <v>283.83</v>
      </c>
      <c r="L1266">
        <f>Sales_Details__2[[#This Row],[Total_Amount]]-(Sales_Details__2[[#This Row],[Quantity]]*Sales_Details__2[[#This Row],[Cost]])</f>
        <v>1353.5339999999999</v>
      </c>
      <c r="M1266" t="str">
        <f t="shared" si="27"/>
        <v>11-20%</v>
      </c>
    </row>
    <row r="1267" spans="1:13">
      <c r="A1267" t="s">
        <v>3089</v>
      </c>
      <c r="B1267" s="2">
        <v>45491</v>
      </c>
      <c r="C1267" t="s">
        <v>890</v>
      </c>
      <c r="D1267" t="s">
        <v>1716</v>
      </c>
      <c r="E1267" t="s">
        <v>1797</v>
      </c>
      <c r="F1267">
        <v>2</v>
      </c>
      <c r="G1267">
        <v>905.26</v>
      </c>
      <c r="H1267" s="12">
        <v>0.15</v>
      </c>
      <c r="I1267" t="s">
        <v>1828</v>
      </c>
      <c r="J1267">
        <v>1538.942</v>
      </c>
      <c r="K1267">
        <f>_xlfn.XLOOKUP(Sales_Details__2[[#This Row],[Product_ID]],Prod_ID[Product_ID],Prod_ID[Cost])</f>
        <v>388.46</v>
      </c>
      <c r="L1267">
        <f>Sales_Details__2[[#This Row],[Total_Amount]]-(Sales_Details__2[[#This Row],[Quantity]]*Sales_Details__2[[#This Row],[Cost]])</f>
        <v>762.02200000000005</v>
      </c>
      <c r="M1267" t="str">
        <f t="shared" si="27"/>
        <v>11-20%</v>
      </c>
    </row>
    <row r="1268" spans="1:13">
      <c r="A1268" t="s">
        <v>3090</v>
      </c>
      <c r="B1268" s="2">
        <v>45628</v>
      </c>
      <c r="C1268" t="s">
        <v>984</v>
      </c>
      <c r="D1268" t="s">
        <v>1580</v>
      </c>
      <c r="E1268" t="s">
        <v>1813</v>
      </c>
      <c r="F1268">
        <v>4</v>
      </c>
      <c r="G1268">
        <v>295.39999999999998</v>
      </c>
      <c r="H1268" s="12">
        <v>0.23</v>
      </c>
      <c r="I1268" t="s">
        <v>1825</v>
      </c>
      <c r="J1268">
        <v>909.83199999999999</v>
      </c>
      <c r="K1268">
        <f>_xlfn.XLOOKUP(Sales_Details__2[[#This Row],[Product_ID]],Prod_ID[Product_ID],Prod_ID[Cost])</f>
        <v>337.42</v>
      </c>
      <c r="L1268">
        <f>Sales_Details__2[[#This Row],[Total_Amount]]-(Sales_Details__2[[#This Row],[Quantity]]*Sales_Details__2[[#This Row],[Cost]])</f>
        <v>-439.84800000000007</v>
      </c>
      <c r="M1268" t="str">
        <f t="shared" si="27"/>
        <v>21-30%</v>
      </c>
    </row>
    <row r="1269" spans="1:13">
      <c r="A1269" t="s">
        <v>3091</v>
      </c>
      <c r="B1269" s="2">
        <v>45861</v>
      </c>
      <c r="C1269" t="s">
        <v>314</v>
      </c>
      <c r="D1269" t="s">
        <v>1736</v>
      </c>
      <c r="E1269" t="s">
        <v>1773</v>
      </c>
      <c r="F1269">
        <v>1</v>
      </c>
      <c r="G1269">
        <v>252.18</v>
      </c>
      <c r="H1269" s="12">
        <v>0.23</v>
      </c>
      <c r="I1269" t="s">
        <v>1825</v>
      </c>
      <c r="J1269">
        <v>194.17859999999999</v>
      </c>
      <c r="K1269">
        <f>_xlfn.XLOOKUP(Sales_Details__2[[#This Row],[Product_ID]],Prod_ID[Product_ID],Prod_ID[Cost])</f>
        <v>358.47</v>
      </c>
      <c r="L1269">
        <f>Sales_Details__2[[#This Row],[Total_Amount]]-(Sales_Details__2[[#This Row],[Quantity]]*Sales_Details__2[[#This Row],[Cost]])</f>
        <v>-164.29140000000004</v>
      </c>
      <c r="M1269" t="str">
        <f t="shared" si="27"/>
        <v>21-30%</v>
      </c>
    </row>
    <row r="1270" spans="1:13">
      <c r="A1270" t="s">
        <v>3092</v>
      </c>
      <c r="B1270" s="2">
        <v>45878</v>
      </c>
      <c r="C1270" t="s">
        <v>511</v>
      </c>
      <c r="D1270" t="s">
        <v>1742</v>
      </c>
      <c r="E1270" t="s">
        <v>1794</v>
      </c>
      <c r="F1270">
        <v>4</v>
      </c>
      <c r="G1270">
        <v>792.1</v>
      </c>
      <c r="H1270" s="12">
        <v>0.19</v>
      </c>
      <c r="I1270" t="s">
        <v>1828</v>
      </c>
      <c r="J1270">
        <v>2566.404</v>
      </c>
      <c r="K1270">
        <f>_xlfn.XLOOKUP(Sales_Details__2[[#This Row],[Product_ID]],Prod_ID[Product_ID],Prod_ID[Cost])</f>
        <v>245.98</v>
      </c>
      <c r="L1270">
        <f>Sales_Details__2[[#This Row],[Total_Amount]]-(Sales_Details__2[[#This Row],[Quantity]]*Sales_Details__2[[#This Row],[Cost]])</f>
        <v>1582.4839999999999</v>
      </c>
      <c r="M1270" t="str">
        <f t="shared" si="27"/>
        <v>11-20%</v>
      </c>
    </row>
    <row r="1271" spans="1:13">
      <c r="A1271" t="s">
        <v>3093</v>
      </c>
      <c r="B1271" s="2">
        <v>45426</v>
      </c>
      <c r="C1271" t="s">
        <v>278</v>
      </c>
      <c r="D1271" t="s">
        <v>1724</v>
      </c>
      <c r="E1271" t="s">
        <v>1799</v>
      </c>
      <c r="F1271">
        <v>1</v>
      </c>
      <c r="G1271">
        <v>883.36</v>
      </c>
      <c r="H1271" s="12">
        <v>0.11</v>
      </c>
      <c r="I1271" t="s">
        <v>1825</v>
      </c>
      <c r="J1271">
        <v>786.19039999999995</v>
      </c>
      <c r="K1271">
        <f>_xlfn.XLOOKUP(Sales_Details__2[[#This Row],[Product_ID]],Prod_ID[Product_ID],Prod_ID[Cost])</f>
        <v>131.24</v>
      </c>
      <c r="L1271">
        <f>Sales_Details__2[[#This Row],[Total_Amount]]-(Sales_Details__2[[#This Row],[Quantity]]*Sales_Details__2[[#This Row],[Cost]])</f>
        <v>654.95039999999995</v>
      </c>
      <c r="M1271" t="str">
        <f t="shared" si="27"/>
        <v>11-20%</v>
      </c>
    </row>
    <row r="1272" spans="1:13">
      <c r="A1272" t="s">
        <v>3094</v>
      </c>
      <c r="B1272" s="2">
        <v>45231</v>
      </c>
      <c r="C1272" t="s">
        <v>878</v>
      </c>
      <c r="D1272" t="s">
        <v>1686</v>
      </c>
      <c r="E1272" t="s">
        <v>1752</v>
      </c>
      <c r="F1272">
        <v>4</v>
      </c>
      <c r="G1272">
        <v>305.95</v>
      </c>
      <c r="H1272" s="12">
        <v>0.08</v>
      </c>
      <c r="I1272" t="s">
        <v>1825</v>
      </c>
      <c r="J1272">
        <v>1125.896</v>
      </c>
      <c r="K1272">
        <f>_xlfn.XLOOKUP(Sales_Details__2[[#This Row],[Product_ID]],Prod_ID[Product_ID],Prod_ID[Cost])</f>
        <v>218.22</v>
      </c>
      <c r="L1272">
        <f>Sales_Details__2[[#This Row],[Total_Amount]]-(Sales_Details__2[[#This Row],[Quantity]]*Sales_Details__2[[#This Row],[Cost]])</f>
        <v>253.01599999999996</v>
      </c>
      <c r="M1272" t="str">
        <f t="shared" si="27"/>
        <v>6-10%</v>
      </c>
    </row>
    <row r="1273" spans="1:13">
      <c r="A1273" t="s">
        <v>3095</v>
      </c>
      <c r="B1273" s="2">
        <v>45609</v>
      </c>
      <c r="C1273" t="s">
        <v>1249</v>
      </c>
      <c r="D1273" t="s">
        <v>1664</v>
      </c>
      <c r="E1273" t="s">
        <v>1779</v>
      </c>
      <c r="F1273">
        <v>3</v>
      </c>
      <c r="G1273">
        <v>742.45</v>
      </c>
      <c r="H1273" s="12">
        <v>0.23</v>
      </c>
      <c r="I1273" t="s">
        <v>1828</v>
      </c>
      <c r="J1273">
        <v>1715.0595000000001</v>
      </c>
      <c r="K1273">
        <f>_xlfn.XLOOKUP(Sales_Details__2[[#This Row],[Product_ID]],Prod_ID[Product_ID],Prod_ID[Cost])</f>
        <v>113.83</v>
      </c>
      <c r="L1273">
        <f>Sales_Details__2[[#This Row],[Total_Amount]]-(Sales_Details__2[[#This Row],[Quantity]]*Sales_Details__2[[#This Row],[Cost]])</f>
        <v>1373.5695000000001</v>
      </c>
      <c r="M1273" t="str">
        <f t="shared" si="27"/>
        <v>21-30%</v>
      </c>
    </row>
    <row r="1274" spans="1:13">
      <c r="A1274" t="s">
        <v>3096</v>
      </c>
      <c r="B1274" s="2">
        <v>45392</v>
      </c>
      <c r="C1274" t="s">
        <v>1112</v>
      </c>
      <c r="D1274" t="s">
        <v>1598</v>
      </c>
      <c r="E1274" t="s">
        <v>1810</v>
      </c>
      <c r="F1274">
        <v>3</v>
      </c>
      <c r="G1274">
        <v>336.1</v>
      </c>
      <c r="H1274" s="12">
        <v>0.12</v>
      </c>
      <c r="I1274" t="s">
        <v>1828</v>
      </c>
      <c r="J1274">
        <v>887.30399999999997</v>
      </c>
      <c r="K1274">
        <f>_xlfn.XLOOKUP(Sales_Details__2[[#This Row],[Product_ID]],Prod_ID[Product_ID],Prod_ID[Cost])</f>
        <v>174.02</v>
      </c>
      <c r="L1274">
        <f>Sales_Details__2[[#This Row],[Total_Amount]]-(Sales_Details__2[[#This Row],[Quantity]]*Sales_Details__2[[#This Row],[Cost]])</f>
        <v>365.24399999999991</v>
      </c>
      <c r="M1274" t="str">
        <f t="shared" si="27"/>
        <v>11-20%</v>
      </c>
    </row>
    <row r="1275" spans="1:13">
      <c r="A1275" t="s">
        <v>3097</v>
      </c>
      <c r="B1275" s="2">
        <v>45876</v>
      </c>
      <c r="C1275" t="s">
        <v>1281</v>
      </c>
      <c r="D1275" t="s">
        <v>1606</v>
      </c>
      <c r="E1275" t="s">
        <v>1779</v>
      </c>
      <c r="F1275">
        <v>3</v>
      </c>
      <c r="G1275">
        <v>310.36</v>
      </c>
      <c r="H1275" s="12">
        <v>0.14000000000000001</v>
      </c>
      <c r="I1275" t="s">
        <v>1828</v>
      </c>
      <c r="J1275">
        <v>800.72879999999998</v>
      </c>
      <c r="K1275">
        <f>_xlfn.XLOOKUP(Sales_Details__2[[#This Row],[Product_ID]],Prod_ID[Product_ID],Prod_ID[Cost])</f>
        <v>218.48</v>
      </c>
      <c r="L1275">
        <f>Sales_Details__2[[#This Row],[Total_Amount]]-(Sales_Details__2[[#This Row],[Quantity]]*Sales_Details__2[[#This Row],[Cost]])</f>
        <v>145.28880000000004</v>
      </c>
      <c r="M1275" t="str">
        <f t="shared" si="27"/>
        <v>11-20%</v>
      </c>
    </row>
    <row r="1276" spans="1:13">
      <c r="A1276" t="s">
        <v>3098</v>
      </c>
      <c r="B1276" s="2">
        <v>45772</v>
      </c>
      <c r="C1276" t="s">
        <v>887</v>
      </c>
      <c r="D1276" t="s">
        <v>1744</v>
      </c>
      <c r="E1276" t="s">
        <v>1782</v>
      </c>
      <c r="F1276">
        <v>3</v>
      </c>
      <c r="G1276">
        <v>992.81</v>
      </c>
      <c r="H1276" s="12">
        <v>0.04</v>
      </c>
      <c r="I1276" t="s">
        <v>1825</v>
      </c>
      <c r="J1276">
        <v>2859.2928000000002</v>
      </c>
      <c r="K1276">
        <f>_xlfn.XLOOKUP(Sales_Details__2[[#This Row],[Product_ID]],Prod_ID[Product_ID],Prod_ID[Cost])</f>
        <v>431.67</v>
      </c>
      <c r="L1276">
        <f>Sales_Details__2[[#This Row],[Total_Amount]]-(Sales_Details__2[[#This Row],[Quantity]]*Sales_Details__2[[#This Row],[Cost]])</f>
        <v>1564.2828000000002</v>
      </c>
      <c r="M1276" t="str">
        <f t="shared" si="27"/>
        <v>0-5%</v>
      </c>
    </row>
    <row r="1277" spans="1:13">
      <c r="A1277" t="s">
        <v>3099</v>
      </c>
      <c r="B1277" s="2">
        <v>45217</v>
      </c>
      <c r="C1277" t="s">
        <v>648</v>
      </c>
      <c r="D1277" t="s">
        <v>1668</v>
      </c>
      <c r="E1277" t="s">
        <v>1792</v>
      </c>
      <c r="F1277">
        <v>3</v>
      </c>
      <c r="G1277">
        <v>257.11</v>
      </c>
      <c r="H1277" s="12">
        <v>0.26</v>
      </c>
      <c r="I1277" t="s">
        <v>1828</v>
      </c>
      <c r="J1277">
        <v>570.78420000000006</v>
      </c>
      <c r="K1277">
        <f>_xlfn.XLOOKUP(Sales_Details__2[[#This Row],[Product_ID]],Prod_ID[Product_ID],Prod_ID[Cost])</f>
        <v>482.75</v>
      </c>
      <c r="L1277">
        <f>Sales_Details__2[[#This Row],[Total_Amount]]-(Sales_Details__2[[#This Row],[Quantity]]*Sales_Details__2[[#This Row],[Cost]])</f>
        <v>-877.46579999999994</v>
      </c>
      <c r="M1277" t="str">
        <f t="shared" si="27"/>
        <v>21-30%</v>
      </c>
    </row>
    <row r="1278" spans="1:13">
      <c r="A1278" t="s">
        <v>3100</v>
      </c>
      <c r="B1278" s="2">
        <v>45739</v>
      </c>
      <c r="C1278" t="s">
        <v>713</v>
      </c>
      <c r="D1278" t="s">
        <v>1738</v>
      </c>
      <c r="E1278" t="s">
        <v>1794</v>
      </c>
      <c r="F1278">
        <v>4</v>
      </c>
      <c r="G1278">
        <v>816.29</v>
      </c>
      <c r="H1278" s="12">
        <v>0.24</v>
      </c>
      <c r="I1278" t="s">
        <v>1825</v>
      </c>
      <c r="J1278">
        <v>2481.5216</v>
      </c>
      <c r="K1278">
        <f>_xlfn.XLOOKUP(Sales_Details__2[[#This Row],[Product_ID]],Prod_ID[Product_ID],Prod_ID[Cost])</f>
        <v>60.65</v>
      </c>
      <c r="L1278">
        <f>Sales_Details__2[[#This Row],[Total_Amount]]-(Sales_Details__2[[#This Row],[Quantity]]*Sales_Details__2[[#This Row],[Cost]])</f>
        <v>2238.9216000000001</v>
      </c>
      <c r="M1278" t="str">
        <f t="shared" si="27"/>
        <v>21-30%</v>
      </c>
    </row>
    <row r="1279" spans="1:13">
      <c r="A1279" t="s">
        <v>3101</v>
      </c>
      <c r="B1279" s="2">
        <v>45272</v>
      </c>
      <c r="C1279" t="s">
        <v>422</v>
      </c>
      <c r="D1279" t="s">
        <v>1668</v>
      </c>
      <c r="E1279" t="s">
        <v>1794</v>
      </c>
      <c r="F1279">
        <v>4</v>
      </c>
      <c r="G1279">
        <v>755.82</v>
      </c>
      <c r="H1279" s="12">
        <v>0.22</v>
      </c>
      <c r="I1279" t="s">
        <v>1828</v>
      </c>
      <c r="J1279">
        <v>2358.1583999999998</v>
      </c>
      <c r="K1279">
        <f>_xlfn.XLOOKUP(Sales_Details__2[[#This Row],[Product_ID]],Prod_ID[Product_ID],Prod_ID[Cost])</f>
        <v>482.75</v>
      </c>
      <c r="L1279">
        <f>Sales_Details__2[[#This Row],[Total_Amount]]-(Sales_Details__2[[#This Row],[Quantity]]*Sales_Details__2[[#This Row],[Cost]])</f>
        <v>427.1583999999998</v>
      </c>
      <c r="M1279" t="str">
        <f t="shared" si="27"/>
        <v>21-30%</v>
      </c>
    </row>
    <row r="1280" spans="1:13">
      <c r="A1280" t="s">
        <v>3102</v>
      </c>
      <c r="B1280" s="2">
        <v>45524</v>
      </c>
      <c r="C1280" t="s">
        <v>23</v>
      </c>
      <c r="D1280" t="s">
        <v>1543</v>
      </c>
      <c r="E1280" t="s">
        <v>1799</v>
      </c>
      <c r="F1280">
        <v>1</v>
      </c>
      <c r="G1280">
        <v>449.6</v>
      </c>
      <c r="H1280" s="12">
        <v>0.01</v>
      </c>
      <c r="I1280" t="s">
        <v>1825</v>
      </c>
      <c r="J1280">
        <v>445.10399999999998</v>
      </c>
      <c r="K1280">
        <f>_xlfn.XLOOKUP(Sales_Details__2[[#This Row],[Product_ID]],Prod_ID[Product_ID],Prod_ID[Cost])</f>
        <v>112.42</v>
      </c>
      <c r="L1280">
        <f>Sales_Details__2[[#This Row],[Total_Amount]]-(Sales_Details__2[[#This Row],[Quantity]]*Sales_Details__2[[#This Row],[Cost]])</f>
        <v>332.68399999999997</v>
      </c>
      <c r="M1280" t="str">
        <f t="shared" si="27"/>
        <v>0-5%</v>
      </c>
    </row>
    <row r="1281" spans="1:13">
      <c r="A1281" t="s">
        <v>3103</v>
      </c>
      <c r="B1281" s="2">
        <v>45481</v>
      </c>
      <c r="C1281" t="s">
        <v>1101</v>
      </c>
      <c r="D1281" t="s">
        <v>1576</v>
      </c>
      <c r="E1281" t="s">
        <v>1752</v>
      </c>
      <c r="F1281">
        <v>2</v>
      </c>
      <c r="G1281">
        <v>779.29</v>
      </c>
      <c r="H1281" s="12">
        <v>0.12</v>
      </c>
      <c r="I1281" t="s">
        <v>1828</v>
      </c>
      <c r="J1281">
        <v>1371.5504000000001</v>
      </c>
      <c r="K1281">
        <f>_xlfn.XLOOKUP(Sales_Details__2[[#This Row],[Product_ID]],Prod_ID[Product_ID],Prod_ID[Cost])</f>
        <v>48.01</v>
      </c>
      <c r="L1281">
        <f>Sales_Details__2[[#This Row],[Total_Amount]]-(Sales_Details__2[[#This Row],[Quantity]]*Sales_Details__2[[#This Row],[Cost]])</f>
        <v>1275.5304000000001</v>
      </c>
      <c r="M1281" t="str">
        <f t="shared" si="27"/>
        <v>11-20%</v>
      </c>
    </row>
    <row r="1282" spans="1:13">
      <c r="A1282" t="s">
        <v>3104</v>
      </c>
      <c r="B1282" s="2">
        <v>45267</v>
      </c>
      <c r="C1282" t="s">
        <v>1431</v>
      </c>
      <c r="D1282" t="s">
        <v>1702</v>
      </c>
      <c r="E1282" t="s">
        <v>1807</v>
      </c>
      <c r="F1282">
        <v>1</v>
      </c>
      <c r="G1282">
        <v>748.75</v>
      </c>
      <c r="H1282" s="12">
        <v>0.1</v>
      </c>
      <c r="I1282" t="s">
        <v>1828</v>
      </c>
      <c r="J1282">
        <v>673.875</v>
      </c>
      <c r="K1282">
        <f>_xlfn.XLOOKUP(Sales_Details__2[[#This Row],[Product_ID]],Prod_ID[Product_ID],Prod_ID[Cost])</f>
        <v>480.9</v>
      </c>
      <c r="L1282">
        <f>Sales_Details__2[[#This Row],[Total_Amount]]-(Sales_Details__2[[#This Row],[Quantity]]*Sales_Details__2[[#This Row],[Cost]])</f>
        <v>192.97500000000002</v>
      </c>
      <c r="M1282" t="str">
        <f t="shared" si="27"/>
        <v>6-10%</v>
      </c>
    </row>
    <row r="1283" spans="1:13">
      <c r="A1283" t="s">
        <v>3105</v>
      </c>
      <c r="B1283" s="2">
        <v>45328</v>
      </c>
      <c r="C1283" t="s">
        <v>598</v>
      </c>
      <c r="D1283" t="s">
        <v>1726</v>
      </c>
      <c r="E1283" t="s">
        <v>1752</v>
      </c>
      <c r="F1283">
        <v>2</v>
      </c>
      <c r="G1283">
        <v>121.67</v>
      </c>
      <c r="H1283" s="12">
        <v>0.08</v>
      </c>
      <c r="I1283" t="s">
        <v>1828</v>
      </c>
      <c r="J1283">
        <v>223.87280000000001</v>
      </c>
      <c r="K1283">
        <f>_xlfn.XLOOKUP(Sales_Details__2[[#This Row],[Product_ID]],Prod_ID[Product_ID],Prod_ID[Cost])</f>
        <v>183.04</v>
      </c>
      <c r="L1283">
        <f>Sales_Details__2[[#This Row],[Total_Amount]]-(Sales_Details__2[[#This Row],[Quantity]]*Sales_Details__2[[#This Row],[Cost]])</f>
        <v>-142.20719999999997</v>
      </c>
      <c r="M1283" t="str">
        <f t="shared" si="27"/>
        <v>6-10%</v>
      </c>
    </row>
    <row r="1284" spans="1:13">
      <c r="A1284" t="s">
        <v>3106</v>
      </c>
      <c r="B1284" s="2">
        <v>45787</v>
      </c>
      <c r="C1284" t="s">
        <v>1513</v>
      </c>
      <c r="D1284" t="s">
        <v>1646</v>
      </c>
      <c r="E1284" t="s">
        <v>1801</v>
      </c>
      <c r="F1284">
        <v>3</v>
      </c>
      <c r="G1284">
        <v>225.14</v>
      </c>
      <c r="H1284" s="12">
        <v>0.15</v>
      </c>
      <c r="I1284" t="s">
        <v>1828</v>
      </c>
      <c r="J1284">
        <v>574.10699999999997</v>
      </c>
      <c r="K1284">
        <f>_xlfn.XLOOKUP(Sales_Details__2[[#This Row],[Product_ID]],Prod_ID[Product_ID],Prod_ID[Cost])</f>
        <v>43.29</v>
      </c>
      <c r="L1284">
        <f>Sales_Details__2[[#This Row],[Total_Amount]]-(Sales_Details__2[[#This Row],[Quantity]]*Sales_Details__2[[#This Row],[Cost]])</f>
        <v>444.23699999999997</v>
      </c>
      <c r="M1284" t="str">
        <f t="shared" ref="M1284:M1347" si="28">IF(H1284&lt;=0.05,"0-5%",IF(H1284&lt;=0.1,"6-10%",IF(H1284&lt;=0.2,"11-20%","21-30%")))</f>
        <v>11-20%</v>
      </c>
    </row>
    <row r="1285" spans="1:13">
      <c r="A1285" t="s">
        <v>3107</v>
      </c>
      <c r="B1285" s="2">
        <v>45876</v>
      </c>
      <c r="C1285" t="s">
        <v>1011</v>
      </c>
      <c r="D1285" t="s">
        <v>1606</v>
      </c>
      <c r="E1285" t="s">
        <v>1813</v>
      </c>
      <c r="F1285">
        <v>1</v>
      </c>
      <c r="G1285">
        <v>654.17999999999995</v>
      </c>
      <c r="H1285" s="12">
        <v>0.19</v>
      </c>
      <c r="I1285" t="s">
        <v>1825</v>
      </c>
      <c r="J1285">
        <v>529.88580000000002</v>
      </c>
      <c r="K1285">
        <f>_xlfn.XLOOKUP(Sales_Details__2[[#This Row],[Product_ID]],Prod_ID[Product_ID],Prod_ID[Cost])</f>
        <v>218.48</v>
      </c>
      <c r="L1285">
        <f>Sales_Details__2[[#This Row],[Total_Amount]]-(Sales_Details__2[[#This Row],[Quantity]]*Sales_Details__2[[#This Row],[Cost]])</f>
        <v>311.4058</v>
      </c>
      <c r="M1285" t="str">
        <f t="shared" si="28"/>
        <v>11-20%</v>
      </c>
    </row>
    <row r="1286" spans="1:13">
      <c r="A1286" t="s">
        <v>3108</v>
      </c>
      <c r="B1286" s="2">
        <v>45552</v>
      </c>
      <c r="C1286" t="s">
        <v>218</v>
      </c>
      <c r="D1286" t="s">
        <v>1690</v>
      </c>
      <c r="E1286" t="s">
        <v>1773</v>
      </c>
      <c r="F1286">
        <v>2</v>
      </c>
      <c r="G1286">
        <v>504.98</v>
      </c>
      <c r="H1286" s="12">
        <v>0.08</v>
      </c>
      <c r="I1286" t="s">
        <v>1828</v>
      </c>
      <c r="J1286">
        <v>929.16319999999996</v>
      </c>
      <c r="K1286">
        <f>_xlfn.XLOOKUP(Sales_Details__2[[#This Row],[Product_ID]],Prod_ID[Product_ID],Prod_ID[Cost])</f>
        <v>214.32</v>
      </c>
      <c r="L1286">
        <f>Sales_Details__2[[#This Row],[Total_Amount]]-(Sales_Details__2[[#This Row],[Quantity]]*Sales_Details__2[[#This Row],[Cost]])</f>
        <v>500.52319999999997</v>
      </c>
      <c r="M1286" t="str">
        <f t="shared" si="28"/>
        <v>6-10%</v>
      </c>
    </row>
    <row r="1287" spans="1:13">
      <c r="A1287" t="s">
        <v>3109</v>
      </c>
      <c r="B1287" s="2">
        <v>45823</v>
      </c>
      <c r="C1287" t="s">
        <v>1181</v>
      </c>
      <c r="D1287" t="s">
        <v>1656</v>
      </c>
      <c r="E1287" t="s">
        <v>1782</v>
      </c>
      <c r="F1287">
        <v>2</v>
      </c>
      <c r="G1287">
        <v>623.20000000000005</v>
      </c>
      <c r="H1287" s="12">
        <v>0.14000000000000001</v>
      </c>
      <c r="I1287" t="s">
        <v>1828</v>
      </c>
      <c r="J1287">
        <v>1071.904</v>
      </c>
      <c r="K1287">
        <f>_xlfn.XLOOKUP(Sales_Details__2[[#This Row],[Product_ID]],Prod_ID[Product_ID],Prod_ID[Cost])</f>
        <v>434.84</v>
      </c>
      <c r="L1287">
        <f>Sales_Details__2[[#This Row],[Total_Amount]]-(Sales_Details__2[[#This Row],[Quantity]]*Sales_Details__2[[#This Row],[Cost]])</f>
        <v>202.22400000000005</v>
      </c>
      <c r="M1287" t="str">
        <f t="shared" si="28"/>
        <v>11-20%</v>
      </c>
    </row>
    <row r="1288" spans="1:13">
      <c r="A1288" t="s">
        <v>3110</v>
      </c>
      <c r="B1288" s="2">
        <v>45622</v>
      </c>
      <c r="C1288" t="s">
        <v>1023</v>
      </c>
      <c r="D1288" t="s">
        <v>1555</v>
      </c>
      <c r="E1288" t="s">
        <v>1804</v>
      </c>
      <c r="F1288">
        <v>2</v>
      </c>
      <c r="G1288">
        <v>530.54</v>
      </c>
      <c r="H1288" s="12">
        <v>0.28000000000000003</v>
      </c>
      <c r="I1288" t="s">
        <v>1828</v>
      </c>
      <c r="J1288">
        <v>763.97760000000005</v>
      </c>
      <c r="K1288">
        <f>_xlfn.XLOOKUP(Sales_Details__2[[#This Row],[Product_ID]],Prod_ID[Product_ID],Prod_ID[Cost])</f>
        <v>261</v>
      </c>
      <c r="L1288">
        <f>Sales_Details__2[[#This Row],[Total_Amount]]-(Sales_Details__2[[#This Row],[Quantity]]*Sales_Details__2[[#This Row],[Cost]])</f>
        <v>241.97760000000005</v>
      </c>
      <c r="M1288" t="str">
        <f t="shared" si="28"/>
        <v>21-30%</v>
      </c>
    </row>
    <row r="1289" spans="1:13">
      <c r="A1289" t="s">
        <v>3111</v>
      </c>
      <c r="B1289" s="2">
        <v>45810</v>
      </c>
      <c r="C1289" t="s">
        <v>1142</v>
      </c>
      <c r="D1289" t="s">
        <v>1543</v>
      </c>
      <c r="E1289" t="s">
        <v>1804</v>
      </c>
      <c r="F1289">
        <v>3</v>
      </c>
      <c r="G1289">
        <v>279.45</v>
      </c>
      <c r="H1289" s="12">
        <v>0.15</v>
      </c>
      <c r="I1289" t="s">
        <v>1828</v>
      </c>
      <c r="J1289">
        <v>712.59749999999997</v>
      </c>
      <c r="K1289">
        <f>_xlfn.XLOOKUP(Sales_Details__2[[#This Row],[Product_ID]],Prod_ID[Product_ID],Prod_ID[Cost])</f>
        <v>112.42</v>
      </c>
      <c r="L1289">
        <f>Sales_Details__2[[#This Row],[Total_Amount]]-(Sales_Details__2[[#This Row],[Quantity]]*Sales_Details__2[[#This Row],[Cost]])</f>
        <v>375.33749999999998</v>
      </c>
      <c r="M1289" t="str">
        <f t="shared" si="28"/>
        <v>11-20%</v>
      </c>
    </row>
    <row r="1290" spans="1:13">
      <c r="A1290" t="s">
        <v>3112</v>
      </c>
      <c r="B1290" s="2">
        <v>45645</v>
      </c>
      <c r="C1290" t="s">
        <v>849</v>
      </c>
      <c r="D1290" t="s">
        <v>1572</v>
      </c>
      <c r="E1290" t="s">
        <v>1782</v>
      </c>
      <c r="F1290">
        <v>3</v>
      </c>
      <c r="G1290">
        <v>906.99</v>
      </c>
      <c r="H1290" s="12">
        <v>0.26</v>
      </c>
      <c r="I1290" t="s">
        <v>1828</v>
      </c>
      <c r="J1290">
        <v>2013.5178000000001</v>
      </c>
      <c r="K1290">
        <f>_xlfn.XLOOKUP(Sales_Details__2[[#This Row],[Product_ID]],Prod_ID[Product_ID],Prod_ID[Cost])</f>
        <v>115.82</v>
      </c>
      <c r="L1290">
        <f>Sales_Details__2[[#This Row],[Total_Amount]]-(Sales_Details__2[[#This Row],[Quantity]]*Sales_Details__2[[#This Row],[Cost]])</f>
        <v>1666.0578</v>
      </c>
      <c r="M1290" t="str">
        <f t="shared" si="28"/>
        <v>21-30%</v>
      </c>
    </row>
    <row r="1291" spans="1:13">
      <c r="A1291" t="s">
        <v>3113</v>
      </c>
      <c r="B1291" s="2">
        <v>45749</v>
      </c>
      <c r="C1291" t="s">
        <v>258</v>
      </c>
      <c r="D1291" t="s">
        <v>1708</v>
      </c>
      <c r="E1291" t="s">
        <v>1807</v>
      </c>
      <c r="F1291">
        <v>4</v>
      </c>
      <c r="G1291">
        <v>408.76</v>
      </c>
      <c r="H1291" s="12">
        <v>0.12</v>
      </c>
      <c r="I1291" t="s">
        <v>1828</v>
      </c>
      <c r="J1291">
        <v>1438.8352</v>
      </c>
      <c r="K1291">
        <f>_xlfn.XLOOKUP(Sales_Details__2[[#This Row],[Product_ID]],Prod_ID[Product_ID],Prod_ID[Cost])</f>
        <v>143.43</v>
      </c>
      <c r="L1291">
        <f>Sales_Details__2[[#This Row],[Total_Amount]]-(Sales_Details__2[[#This Row],[Quantity]]*Sales_Details__2[[#This Row],[Cost]])</f>
        <v>865.11519999999996</v>
      </c>
      <c r="M1291" t="str">
        <f t="shared" si="28"/>
        <v>11-20%</v>
      </c>
    </row>
    <row r="1292" spans="1:13">
      <c r="A1292" t="s">
        <v>3114</v>
      </c>
      <c r="B1292" s="2">
        <v>45537</v>
      </c>
      <c r="C1292" t="s">
        <v>585</v>
      </c>
      <c r="D1292" t="s">
        <v>1620</v>
      </c>
      <c r="E1292" t="s">
        <v>1786</v>
      </c>
      <c r="F1292">
        <v>2</v>
      </c>
      <c r="G1292">
        <v>117.34</v>
      </c>
      <c r="H1292" s="12">
        <v>0.09</v>
      </c>
      <c r="I1292" t="s">
        <v>1825</v>
      </c>
      <c r="J1292">
        <v>213.55879999999999</v>
      </c>
      <c r="K1292">
        <f>_xlfn.XLOOKUP(Sales_Details__2[[#This Row],[Product_ID]],Prod_ID[Product_ID],Prod_ID[Cost])</f>
        <v>223.43</v>
      </c>
      <c r="L1292">
        <f>Sales_Details__2[[#This Row],[Total_Amount]]-(Sales_Details__2[[#This Row],[Quantity]]*Sales_Details__2[[#This Row],[Cost]])</f>
        <v>-233.30120000000002</v>
      </c>
      <c r="M1292" t="str">
        <f t="shared" si="28"/>
        <v>6-10%</v>
      </c>
    </row>
    <row r="1293" spans="1:13">
      <c r="A1293" t="s">
        <v>3115</v>
      </c>
      <c r="B1293" s="2">
        <v>45376</v>
      </c>
      <c r="C1293" t="s">
        <v>559</v>
      </c>
      <c r="D1293" t="s">
        <v>1730</v>
      </c>
      <c r="E1293" t="s">
        <v>1799</v>
      </c>
      <c r="F1293">
        <v>3</v>
      </c>
      <c r="G1293">
        <v>690.27</v>
      </c>
      <c r="H1293" s="12">
        <v>7.0000000000000007E-2</v>
      </c>
      <c r="I1293" t="s">
        <v>1825</v>
      </c>
      <c r="J1293">
        <v>1925.8533</v>
      </c>
      <c r="K1293">
        <f>_xlfn.XLOOKUP(Sales_Details__2[[#This Row],[Product_ID]],Prod_ID[Product_ID],Prod_ID[Cost])</f>
        <v>438.25</v>
      </c>
      <c r="L1293">
        <f>Sales_Details__2[[#This Row],[Total_Amount]]-(Sales_Details__2[[#This Row],[Quantity]]*Sales_Details__2[[#This Row],[Cost]])</f>
        <v>611.10329999999999</v>
      </c>
      <c r="M1293" t="str">
        <f t="shared" si="28"/>
        <v>6-10%</v>
      </c>
    </row>
    <row r="1294" spans="1:13">
      <c r="A1294" t="s">
        <v>3116</v>
      </c>
      <c r="B1294" s="2">
        <v>45709</v>
      </c>
      <c r="C1294" t="s">
        <v>381</v>
      </c>
      <c r="D1294" t="s">
        <v>1604</v>
      </c>
      <c r="E1294" t="s">
        <v>1807</v>
      </c>
      <c r="F1294">
        <v>4</v>
      </c>
      <c r="G1294">
        <v>377.18</v>
      </c>
      <c r="H1294" s="12">
        <v>0.24</v>
      </c>
      <c r="I1294" t="s">
        <v>1825</v>
      </c>
      <c r="J1294">
        <v>1146.6271999999999</v>
      </c>
      <c r="K1294">
        <f>_xlfn.XLOOKUP(Sales_Details__2[[#This Row],[Product_ID]],Prod_ID[Product_ID],Prod_ID[Cost])</f>
        <v>38.76</v>
      </c>
      <c r="L1294">
        <f>Sales_Details__2[[#This Row],[Total_Amount]]-(Sales_Details__2[[#This Row],[Quantity]]*Sales_Details__2[[#This Row],[Cost]])</f>
        <v>991.58719999999994</v>
      </c>
      <c r="M1294" t="str">
        <f t="shared" si="28"/>
        <v>21-30%</v>
      </c>
    </row>
    <row r="1295" spans="1:13">
      <c r="A1295" t="s">
        <v>3117</v>
      </c>
      <c r="B1295" s="2">
        <v>45446</v>
      </c>
      <c r="C1295" t="s">
        <v>393</v>
      </c>
      <c r="D1295" t="s">
        <v>1628</v>
      </c>
      <c r="E1295" t="s">
        <v>1752</v>
      </c>
      <c r="F1295">
        <v>1</v>
      </c>
      <c r="G1295">
        <v>70.52</v>
      </c>
      <c r="H1295" s="12">
        <v>0.08</v>
      </c>
      <c r="I1295" t="s">
        <v>1828</v>
      </c>
      <c r="J1295">
        <v>64.878399999999999</v>
      </c>
      <c r="K1295">
        <f>_xlfn.XLOOKUP(Sales_Details__2[[#This Row],[Product_ID]],Prod_ID[Product_ID],Prod_ID[Cost])</f>
        <v>38.520000000000003</v>
      </c>
      <c r="L1295">
        <f>Sales_Details__2[[#This Row],[Total_Amount]]-(Sales_Details__2[[#This Row],[Quantity]]*Sales_Details__2[[#This Row],[Cost]])</f>
        <v>26.358399999999996</v>
      </c>
      <c r="M1295" t="str">
        <f t="shared" si="28"/>
        <v>6-10%</v>
      </c>
    </row>
    <row r="1296" spans="1:13">
      <c r="A1296" t="s">
        <v>3118</v>
      </c>
      <c r="B1296" s="2">
        <v>45330</v>
      </c>
      <c r="C1296" t="s">
        <v>875</v>
      </c>
      <c r="D1296" t="s">
        <v>1624</v>
      </c>
      <c r="E1296" t="s">
        <v>1786</v>
      </c>
      <c r="F1296">
        <v>1</v>
      </c>
      <c r="G1296">
        <v>40.25</v>
      </c>
      <c r="H1296" s="12">
        <v>0.1</v>
      </c>
      <c r="I1296" t="s">
        <v>1825</v>
      </c>
      <c r="J1296">
        <v>36.225000000000001</v>
      </c>
      <c r="K1296">
        <f>_xlfn.XLOOKUP(Sales_Details__2[[#This Row],[Product_ID]],Prod_ID[Product_ID],Prod_ID[Cost])</f>
        <v>135.61000000000001</v>
      </c>
      <c r="L1296">
        <f>Sales_Details__2[[#This Row],[Total_Amount]]-(Sales_Details__2[[#This Row],[Quantity]]*Sales_Details__2[[#This Row],[Cost]])</f>
        <v>-99.385000000000019</v>
      </c>
      <c r="M1296" t="str">
        <f t="shared" si="28"/>
        <v>6-10%</v>
      </c>
    </row>
    <row r="1297" spans="1:13">
      <c r="A1297" t="s">
        <v>3119</v>
      </c>
      <c r="B1297" s="2">
        <v>45388</v>
      </c>
      <c r="C1297" t="s">
        <v>746</v>
      </c>
      <c r="D1297" t="s">
        <v>1726</v>
      </c>
      <c r="E1297" t="s">
        <v>1792</v>
      </c>
      <c r="F1297">
        <v>3</v>
      </c>
      <c r="G1297">
        <v>539.44000000000005</v>
      </c>
      <c r="H1297" s="12">
        <v>0.05</v>
      </c>
      <c r="I1297" t="s">
        <v>1828</v>
      </c>
      <c r="J1297">
        <v>1537.404</v>
      </c>
      <c r="K1297">
        <f>_xlfn.XLOOKUP(Sales_Details__2[[#This Row],[Product_ID]],Prod_ID[Product_ID],Prod_ID[Cost])</f>
        <v>183.04</v>
      </c>
      <c r="L1297">
        <f>Sales_Details__2[[#This Row],[Total_Amount]]-(Sales_Details__2[[#This Row],[Quantity]]*Sales_Details__2[[#This Row],[Cost]])</f>
        <v>988.28399999999999</v>
      </c>
      <c r="M1297" t="str">
        <f t="shared" si="28"/>
        <v>0-5%</v>
      </c>
    </row>
    <row r="1298" spans="1:13">
      <c r="A1298" t="s">
        <v>3120</v>
      </c>
      <c r="B1298" s="2">
        <v>45313</v>
      </c>
      <c r="C1298" t="s">
        <v>791</v>
      </c>
      <c r="D1298" t="s">
        <v>1668</v>
      </c>
      <c r="E1298" t="s">
        <v>1769</v>
      </c>
      <c r="F1298">
        <v>3</v>
      </c>
      <c r="G1298">
        <v>543.49</v>
      </c>
      <c r="H1298" s="12">
        <v>0.05</v>
      </c>
      <c r="I1298" t="s">
        <v>1825</v>
      </c>
      <c r="J1298">
        <v>1548.9465</v>
      </c>
      <c r="K1298">
        <f>_xlfn.XLOOKUP(Sales_Details__2[[#This Row],[Product_ID]],Prod_ID[Product_ID],Prod_ID[Cost])</f>
        <v>482.75</v>
      </c>
      <c r="L1298">
        <f>Sales_Details__2[[#This Row],[Total_Amount]]-(Sales_Details__2[[#This Row],[Quantity]]*Sales_Details__2[[#This Row],[Cost]])</f>
        <v>100.69650000000001</v>
      </c>
      <c r="M1298" t="str">
        <f t="shared" si="28"/>
        <v>0-5%</v>
      </c>
    </row>
    <row r="1299" spans="1:13">
      <c r="A1299" t="s">
        <v>3121</v>
      </c>
      <c r="B1299" s="2">
        <v>45221</v>
      </c>
      <c r="C1299" t="s">
        <v>1020</v>
      </c>
      <c r="D1299" t="s">
        <v>1560</v>
      </c>
      <c r="E1299" t="s">
        <v>1776</v>
      </c>
      <c r="F1299">
        <v>4</v>
      </c>
      <c r="G1299">
        <v>547.21</v>
      </c>
      <c r="H1299" s="12">
        <v>0.1</v>
      </c>
      <c r="I1299" t="s">
        <v>1828</v>
      </c>
      <c r="J1299">
        <v>1969.9559999999999</v>
      </c>
      <c r="K1299">
        <f>_xlfn.XLOOKUP(Sales_Details__2[[#This Row],[Product_ID]],Prod_ID[Product_ID],Prod_ID[Cost])</f>
        <v>218.86</v>
      </c>
      <c r="L1299">
        <f>Sales_Details__2[[#This Row],[Total_Amount]]-(Sales_Details__2[[#This Row],[Quantity]]*Sales_Details__2[[#This Row],[Cost]])</f>
        <v>1094.5159999999998</v>
      </c>
      <c r="M1299" t="str">
        <f t="shared" si="28"/>
        <v>6-10%</v>
      </c>
    </row>
    <row r="1300" spans="1:13">
      <c r="A1300" t="s">
        <v>3122</v>
      </c>
      <c r="B1300" s="2">
        <v>45619</v>
      </c>
      <c r="C1300" t="s">
        <v>773</v>
      </c>
      <c r="D1300" t="s">
        <v>1678</v>
      </c>
      <c r="E1300" t="s">
        <v>1757</v>
      </c>
      <c r="F1300">
        <v>2</v>
      </c>
      <c r="G1300">
        <v>892.46</v>
      </c>
      <c r="H1300" s="12">
        <v>7.0000000000000007E-2</v>
      </c>
      <c r="I1300" t="s">
        <v>1825</v>
      </c>
      <c r="J1300">
        <v>1659.9756</v>
      </c>
      <c r="K1300">
        <f>_xlfn.XLOOKUP(Sales_Details__2[[#This Row],[Product_ID]],Prod_ID[Product_ID],Prod_ID[Cost])</f>
        <v>240.63</v>
      </c>
      <c r="L1300">
        <f>Sales_Details__2[[#This Row],[Total_Amount]]-(Sales_Details__2[[#This Row],[Quantity]]*Sales_Details__2[[#This Row],[Cost]])</f>
        <v>1178.7156</v>
      </c>
      <c r="M1300" t="str">
        <f t="shared" si="28"/>
        <v>6-10%</v>
      </c>
    </row>
    <row r="1301" spans="1:13">
      <c r="A1301" t="s">
        <v>3123</v>
      </c>
      <c r="B1301" s="2">
        <v>45286</v>
      </c>
      <c r="C1301" t="s">
        <v>1208</v>
      </c>
      <c r="D1301" t="s">
        <v>1600</v>
      </c>
      <c r="E1301" t="s">
        <v>1782</v>
      </c>
      <c r="F1301">
        <v>2</v>
      </c>
      <c r="G1301">
        <v>853.41</v>
      </c>
      <c r="H1301" s="12">
        <v>0.25</v>
      </c>
      <c r="I1301" t="s">
        <v>1823</v>
      </c>
      <c r="J1301">
        <v>1280.115</v>
      </c>
      <c r="K1301">
        <f>_xlfn.XLOOKUP(Sales_Details__2[[#This Row],[Product_ID]],Prod_ID[Product_ID],Prod_ID[Cost])</f>
        <v>322.41000000000003</v>
      </c>
      <c r="L1301">
        <f>Sales_Details__2[[#This Row],[Total_Amount]]-(Sales_Details__2[[#This Row],[Quantity]]*Sales_Details__2[[#This Row],[Cost]])</f>
        <v>635.29499999999996</v>
      </c>
      <c r="M1301" t="str">
        <f t="shared" si="28"/>
        <v>21-30%</v>
      </c>
    </row>
    <row r="1302" spans="1:13">
      <c r="A1302" t="s">
        <v>3124</v>
      </c>
      <c r="B1302" s="2">
        <v>45451</v>
      </c>
      <c r="C1302" t="s">
        <v>387</v>
      </c>
      <c r="D1302" t="s">
        <v>1712</v>
      </c>
      <c r="E1302" t="s">
        <v>1779</v>
      </c>
      <c r="F1302">
        <v>1</v>
      </c>
      <c r="G1302">
        <v>162.13999999999999</v>
      </c>
      <c r="H1302" s="12">
        <v>7.0000000000000007E-2</v>
      </c>
      <c r="I1302" t="s">
        <v>1825</v>
      </c>
      <c r="J1302">
        <v>150.7902</v>
      </c>
      <c r="K1302">
        <f>_xlfn.XLOOKUP(Sales_Details__2[[#This Row],[Product_ID]],Prod_ID[Product_ID],Prod_ID[Cost])</f>
        <v>152.91999999999999</v>
      </c>
      <c r="L1302">
        <f>Sales_Details__2[[#This Row],[Total_Amount]]-(Sales_Details__2[[#This Row],[Quantity]]*Sales_Details__2[[#This Row],[Cost]])</f>
        <v>-2.1297999999999888</v>
      </c>
      <c r="M1302" t="str">
        <f t="shared" si="28"/>
        <v>6-10%</v>
      </c>
    </row>
    <row r="1303" spans="1:13">
      <c r="A1303" t="s">
        <v>3125</v>
      </c>
      <c r="B1303" s="2">
        <v>45478</v>
      </c>
      <c r="C1303" t="s">
        <v>496</v>
      </c>
      <c r="D1303" t="s">
        <v>1740</v>
      </c>
      <c r="E1303" t="s">
        <v>1804</v>
      </c>
      <c r="F1303">
        <v>1</v>
      </c>
      <c r="G1303">
        <v>893.14</v>
      </c>
      <c r="H1303" s="12">
        <v>0.09</v>
      </c>
      <c r="I1303" t="s">
        <v>1823</v>
      </c>
      <c r="J1303">
        <v>812.75739999999996</v>
      </c>
      <c r="K1303">
        <f>_xlfn.XLOOKUP(Sales_Details__2[[#This Row],[Product_ID]],Prod_ID[Product_ID],Prod_ID[Cost])</f>
        <v>358.47</v>
      </c>
      <c r="L1303">
        <f>Sales_Details__2[[#This Row],[Total_Amount]]-(Sales_Details__2[[#This Row],[Quantity]]*Sales_Details__2[[#This Row],[Cost]])</f>
        <v>454.28739999999993</v>
      </c>
      <c r="M1303" t="str">
        <f t="shared" si="28"/>
        <v>6-10%</v>
      </c>
    </row>
    <row r="1304" spans="1:13">
      <c r="A1304" t="s">
        <v>3126</v>
      </c>
      <c r="B1304" s="2">
        <v>45528</v>
      </c>
      <c r="C1304" t="s">
        <v>366</v>
      </c>
      <c r="D1304" t="s">
        <v>1616</v>
      </c>
      <c r="E1304" t="s">
        <v>1782</v>
      </c>
      <c r="F1304">
        <v>4</v>
      </c>
      <c r="G1304">
        <v>349.07</v>
      </c>
      <c r="H1304" s="12">
        <v>0.28000000000000003</v>
      </c>
      <c r="I1304" t="s">
        <v>1823</v>
      </c>
      <c r="J1304">
        <v>1005.3216</v>
      </c>
      <c r="K1304">
        <f>_xlfn.XLOOKUP(Sales_Details__2[[#This Row],[Product_ID]],Prod_ID[Product_ID],Prod_ID[Cost])</f>
        <v>419.28</v>
      </c>
      <c r="L1304">
        <f>Sales_Details__2[[#This Row],[Total_Amount]]-(Sales_Details__2[[#This Row],[Quantity]]*Sales_Details__2[[#This Row],[Cost]])</f>
        <v>-671.7983999999999</v>
      </c>
      <c r="M1304" t="str">
        <f t="shared" si="28"/>
        <v>21-30%</v>
      </c>
    </row>
    <row r="1305" spans="1:13">
      <c r="A1305" t="s">
        <v>3127</v>
      </c>
      <c r="B1305" s="2">
        <v>45418</v>
      </c>
      <c r="C1305" t="s">
        <v>899</v>
      </c>
      <c r="D1305" t="s">
        <v>1710</v>
      </c>
      <c r="E1305" t="s">
        <v>1797</v>
      </c>
      <c r="F1305">
        <v>1</v>
      </c>
      <c r="G1305">
        <v>747.9</v>
      </c>
      <c r="H1305" s="12">
        <v>0.21</v>
      </c>
      <c r="I1305" t="s">
        <v>1828</v>
      </c>
      <c r="J1305">
        <v>590.84100000000001</v>
      </c>
      <c r="K1305">
        <f>_xlfn.XLOOKUP(Sales_Details__2[[#This Row],[Product_ID]],Prod_ID[Product_ID],Prod_ID[Cost])</f>
        <v>285.54000000000002</v>
      </c>
      <c r="L1305">
        <f>Sales_Details__2[[#This Row],[Total_Amount]]-(Sales_Details__2[[#This Row],[Quantity]]*Sales_Details__2[[#This Row],[Cost]])</f>
        <v>305.30099999999999</v>
      </c>
      <c r="M1305" t="str">
        <f t="shared" si="28"/>
        <v>21-30%</v>
      </c>
    </row>
    <row r="1306" spans="1:13">
      <c r="A1306" t="s">
        <v>3128</v>
      </c>
      <c r="B1306" s="2">
        <v>45478</v>
      </c>
      <c r="C1306" t="s">
        <v>127</v>
      </c>
      <c r="D1306" t="s">
        <v>1710</v>
      </c>
      <c r="E1306" t="s">
        <v>1776</v>
      </c>
      <c r="F1306">
        <v>3</v>
      </c>
      <c r="G1306">
        <v>438.92</v>
      </c>
      <c r="H1306" s="12">
        <v>0.21</v>
      </c>
      <c r="I1306" t="s">
        <v>1823</v>
      </c>
      <c r="J1306">
        <v>1040.2403999999999</v>
      </c>
      <c r="K1306">
        <f>_xlfn.XLOOKUP(Sales_Details__2[[#This Row],[Product_ID]],Prod_ID[Product_ID],Prod_ID[Cost])</f>
        <v>285.54000000000002</v>
      </c>
      <c r="L1306">
        <f>Sales_Details__2[[#This Row],[Total_Amount]]-(Sales_Details__2[[#This Row],[Quantity]]*Sales_Details__2[[#This Row],[Cost]])</f>
        <v>183.62039999999979</v>
      </c>
      <c r="M1306" t="str">
        <f t="shared" si="28"/>
        <v>21-30%</v>
      </c>
    </row>
    <row r="1307" spans="1:13">
      <c r="A1307" t="s">
        <v>3129</v>
      </c>
      <c r="B1307" s="2">
        <v>45232</v>
      </c>
      <c r="C1307" t="s">
        <v>425</v>
      </c>
      <c r="D1307" t="s">
        <v>1702</v>
      </c>
      <c r="E1307" t="s">
        <v>1769</v>
      </c>
      <c r="F1307">
        <v>4</v>
      </c>
      <c r="G1307">
        <v>665.38</v>
      </c>
      <c r="H1307" s="12">
        <v>0.18</v>
      </c>
      <c r="I1307" t="s">
        <v>1823</v>
      </c>
      <c r="J1307">
        <v>2182.4463999999998</v>
      </c>
      <c r="K1307">
        <f>_xlfn.XLOOKUP(Sales_Details__2[[#This Row],[Product_ID]],Prod_ID[Product_ID],Prod_ID[Cost])</f>
        <v>480.9</v>
      </c>
      <c r="L1307">
        <f>Sales_Details__2[[#This Row],[Total_Amount]]-(Sales_Details__2[[#This Row],[Quantity]]*Sales_Details__2[[#This Row],[Cost]])</f>
        <v>258.8463999999999</v>
      </c>
      <c r="M1307" t="str">
        <f t="shared" si="28"/>
        <v>11-20%</v>
      </c>
    </row>
    <row r="1308" spans="1:13">
      <c r="A1308" t="s">
        <v>3130</v>
      </c>
      <c r="B1308" s="2">
        <v>45616</v>
      </c>
      <c r="C1308" t="s">
        <v>23</v>
      </c>
      <c r="D1308" t="s">
        <v>1668</v>
      </c>
      <c r="E1308" t="s">
        <v>1810</v>
      </c>
      <c r="F1308">
        <v>1</v>
      </c>
      <c r="G1308">
        <v>146.49</v>
      </c>
      <c r="H1308" s="12">
        <v>0.28000000000000003</v>
      </c>
      <c r="I1308" t="s">
        <v>1823</v>
      </c>
      <c r="J1308">
        <v>105.47280000000001</v>
      </c>
      <c r="K1308">
        <f>_xlfn.XLOOKUP(Sales_Details__2[[#This Row],[Product_ID]],Prod_ID[Product_ID],Prod_ID[Cost])</f>
        <v>482.75</v>
      </c>
      <c r="L1308">
        <f>Sales_Details__2[[#This Row],[Total_Amount]]-(Sales_Details__2[[#This Row],[Quantity]]*Sales_Details__2[[#This Row],[Cost]])</f>
        <v>-377.27719999999999</v>
      </c>
      <c r="M1308" t="str">
        <f t="shared" si="28"/>
        <v>21-30%</v>
      </c>
    </row>
    <row r="1309" spans="1:13">
      <c r="A1309" t="s">
        <v>3131</v>
      </c>
      <c r="B1309" s="2">
        <v>45774</v>
      </c>
      <c r="C1309" t="s">
        <v>472</v>
      </c>
      <c r="D1309" t="s">
        <v>1624</v>
      </c>
      <c r="E1309" t="s">
        <v>1801</v>
      </c>
      <c r="F1309">
        <v>2</v>
      </c>
      <c r="G1309">
        <v>235.39</v>
      </c>
      <c r="H1309" s="12">
        <v>0.27</v>
      </c>
      <c r="I1309" t="s">
        <v>1828</v>
      </c>
      <c r="J1309">
        <v>343.6694</v>
      </c>
      <c r="K1309">
        <f>_xlfn.XLOOKUP(Sales_Details__2[[#This Row],[Product_ID]],Prod_ID[Product_ID],Prod_ID[Cost])</f>
        <v>135.61000000000001</v>
      </c>
      <c r="L1309">
        <f>Sales_Details__2[[#This Row],[Total_Amount]]-(Sales_Details__2[[#This Row],[Quantity]]*Sales_Details__2[[#This Row],[Cost]])</f>
        <v>72.449399999999969</v>
      </c>
      <c r="M1309" t="str">
        <f t="shared" si="28"/>
        <v>21-30%</v>
      </c>
    </row>
    <row r="1310" spans="1:13">
      <c r="A1310" t="s">
        <v>3132</v>
      </c>
      <c r="B1310" s="2">
        <v>45651</v>
      </c>
      <c r="C1310" t="s">
        <v>118</v>
      </c>
      <c r="D1310" t="s">
        <v>1670</v>
      </c>
      <c r="E1310" t="s">
        <v>1773</v>
      </c>
      <c r="F1310">
        <v>3</v>
      </c>
      <c r="G1310">
        <v>38.07</v>
      </c>
      <c r="H1310" s="12">
        <v>0.09</v>
      </c>
      <c r="I1310" t="s">
        <v>1825</v>
      </c>
      <c r="J1310">
        <v>103.9311</v>
      </c>
      <c r="K1310">
        <f>_xlfn.XLOOKUP(Sales_Details__2[[#This Row],[Product_ID]],Prod_ID[Product_ID],Prod_ID[Cost])</f>
        <v>103.45</v>
      </c>
      <c r="L1310">
        <f>Sales_Details__2[[#This Row],[Total_Amount]]-(Sales_Details__2[[#This Row],[Quantity]]*Sales_Details__2[[#This Row],[Cost]])</f>
        <v>-206.41890000000001</v>
      </c>
      <c r="M1310" t="str">
        <f t="shared" si="28"/>
        <v>6-10%</v>
      </c>
    </row>
    <row r="1311" spans="1:13">
      <c r="A1311" t="s">
        <v>3133</v>
      </c>
      <c r="B1311" s="2">
        <v>45902</v>
      </c>
      <c r="C1311" t="s">
        <v>1254</v>
      </c>
      <c r="D1311" t="s">
        <v>1616</v>
      </c>
      <c r="E1311" t="s">
        <v>1769</v>
      </c>
      <c r="F1311">
        <v>2</v>
      </c>
      <c r="G1311">
        <v>511.7</v>
      </c>
      <c r="H1311" s="12">
        <v>0.12</v>
      </c>
      <c r="I1311" t="s">
        <v>1828</v>
      </c>
      <c r="J1311">
        <v>900.59199999999998</v>
      </c>
      <c r="K1311">
        <f>_xlfn.XLOOKUP(Sales_Details__2[[#This Row],[Product_ID]],Prod_ID[Product_ID],Prod_ID[Cost])</f>
        <v>419.28</v>
      </c>
      <c r="L1311">
        <f>Sales_Details__2[[#This Row],[Total_Amount]]-(Sales_Details__2[[#This Row],[Quantity]]*Sales_Details__2[[#This Row],[Cost]])</f>
        <v>62.032000000000039</v>
      </c>
      <c r="M1311" t="str">
        <f t="shared" si="28"/>
        <v>11-20%</v>
      </c>
    </row>
    <row r="1312" spans="1:13">
      <c r="A1312" t="s">
        <v>3134</v>
      </c>
      <c r="B1312" s="2">
        <v>45401</v>
      </c>
      <c r="C1312" t="s">
        <v>332</v>
      </c>
      <c r="D1312" t="s">
        <v>1698</v>
      </c>
      <c r="E1312" t="s">
        <v>1782</v>
      </c>
      <c r="F1312">
        <v>4</v>
      </c>
      <c r="G1312">
        <v>488.72</v>
      </c>
      <c r="H1312" s="12">
        <v>0.23</v>
      </c>
      <c r="I1312" t="s">
        <v>1825</v>
      </c>
      <c r="J1312">
        <v>1505.2575999999999</v>
      </c>
      <c r="K1312">
        <f>_xlfn.XLOOKUP(Sales_Details__2[[#This Row],[Product_ID]],Prod_ID[Product_ID],Prod_ID[Cost])</f>
        <v>158.13999999999999</v>
      </c>
      <c r="L1312">
        <f>Sales_Details__2[[#This Row],[Total_Amount]]-(Sales_Details__2[[#This Row],[Quantity]]*Sales_Details__2[[#This Row],[Cost]])</f>
        <v>872.69759999999997</v>
      </c>
      <c r="M1312" t="str">
        <f t="shared" si="28"/>
        <v>21-30%</v>
      </c>
    </row>
    <row r="1313" spans="1:13">
      <c r="A1313" t="s">
        <v>3135</v>
      </c>
      <c r="B1313" s="2">
        <v>45717</v>
      </c>
      <c r="C1313" t="s">
        <v>1220</v>
      </c>
      <c r="D1313" t="s">
        <v>1648</v>
      </c>
      <c r="E1313" t="s">
        <v>1794</v>
      </c>
      <c r="F1313">
        <v>2</v>
      </c>
      <c r="G1313">
        <v>520.45000000000005</v>
      </c>
      <c r="H1313" s="12">
        <v>0.11</v>
      </c>
      <c r="I1313" t="s">
        <v>1828</v>
      </c>
      <c r="J1313">
        <v>926.40099999999995</v>
      </c>
      <c r="K1313">
        <f>_xlfn.XLOOKUP(Sales_Details__2[[#This Row],[Product_ID]],Prod_ID[Product_ID],Prod_ID[Cost])</f>
        <v>190.29</v>
      </c>
      <c r="L1313">
        <f>Sales_Details__2[[#This Row],[Total_Amount]]-(Sales_Details__2[[#This Row],[Quantity]]*Sales_Details__2[[#This Row],[Cost]])</f>
        <v>545.82099999999991</v>
      </c>
      <c r="M1313" t="str">
        <f t="shared" si="28"/>
        <v>11-20%</v>
      </c>
    </row>
    <row r="1314" spans="1:13">
      <c r="A1314" t="s">
        <v>3136</v>
      </c>
      <c r="B1314" s="2">
        <v>45376</v>
      </c>
      <c r="C1314" t="s">
        <v>1340</v>
      </c>
      <c r="D1314" t="s">
        <v>1644</v>
      </c>
      <c r="E1314" t="s">
        <v>1773</v>
      </c>
      <c r="F1314">
        <v>1</v>
      </c>
      <c r="G1314">
        <v>340.9</v>
      </c>
      <c r="H1314" s="12">
        <v>0.28999999999999998</v>
      </c>
      <c r="I1314" t="s">
        <v>1823</v>
      </c>
      <c r="J1314">
        <v>242.03899999999999</v>
      </c>
      <c r="K1314">
        <f>_xlfn.XLOOKUP(Sales_Details__2[[#This Row],[Product_ID]],Prod_ID[Product_ID],Prod_ID[Cost])</f>
        <v>177.98</v>
      </c>
      <c r="L1314">
        <f>Sales_Details__2[[#This Row],[Total_Amount]]-(Sales_Details__2[[#This Row],[Quantity]]*Sales_Details__2[[#This Row],[Cost]])</f>
        <v>64.058999999999997</v>
      </c>
      <c r="M1314" t="str">
        <f t="shared" si="28"/>
        <v>21-30%</v>
      </c>
    </row>
    <row r="1315" spans="1:13">
      <c r="A1315" t="s">
        <v>3137</v>
      </c>
      <c r="B1315" s="2">
        <v>45576</v>
      </c>
      <c r="C1315" t="s">
        <v>1086</v>
      </c>
      <c r="D1315" t="s">
        <v>1610</v>
      </c>
      <c r="E1315" t="s">
        <v>1782</v>
      </c>
      <c r="F1315">
        <v>3</v>
      </c>
      <c r="G1315">
        <v>653.59</v>
      </c>
      <c r="H1315" s="12">
        <v>0.17</v>
      </c>
      <c r="I1315" t="s">
        <v>1828</v>
      </c>
      <c r="J1315">
        <v>1627.4391000000001</v>
      </c>
      <c r="K1315">
        <f>_xlfn.XLOOKUP(Sales_Details__2[[#This Row],[Product_ID]],Prod_ID[Product_ID],Prod_ID[Cost])</f>
        <v>204.39</v>
      </c>
      <c r="L1315">
        <f>Sales_Details__2[[#This Row],[Total_Amount]]-(Sales_Details__2[[#This Row],[Quantity]]*Sales_Details__2[[#This Row],[Cost]])</f>
        <v>1014.2691000000001</v>
      </c>
      <c r="M1315" t="str">
        <f t="shared" si="28"/>
        <v>11-20%</v>
      </c>
    </row>
    <row r="1316" spans="1:13">
      <c r="A1316" t="s">
        <v>3138</v>
      </c>
      <c r="B1316" s="2">
        <v>45906</v>
      </c>
      <c r="C1316" t="s">
        <v>93</v>
      </c>
      <c r="D1316" t="s">
        <v>1600</v>
      </c>
      <c r="E1316" t="s">
        <v>1810</v>
      </c>
      <c r="F1316">
        <v>1</v>
      </c>
      <c r="G1316">
        <v>179.77</v>
      </c>
      <c r="H1316" s="12">
        <v>0.23</v>
      </c>
      <c r="I1316" t="s">
        <v>1828</v>
      </c>
      <c r="J1316">
        <v>138.4229</v>
      </c>
      <c r="K1316">
        <f>_xlfn.XLOOKUP(Sales_Details__2[[#This Row],[Product_ID]],Prod_ID[Product_ID],Prod_ID[Cost])</f>
        <v>322.41000000000003</v>
      </c>
      <c r="L1316">
        <f>Sales_Details__2[[#This Row],[Total_Amount]]-(Sales_Details__2[[#This Row],[Quantity]]*Sales_Details__2[[#This Row],[Cost]])</f>
        <v>-183.98710000000003</v>
      </c>
      <c r="M1316" t="str">
        <f t="shared" si="28"/>
        <v>21-30%</v>
      </c>
    </row>
    <row r="1317" spans="1:13">
      <c r="A1317" t="s">
        <v>3139</v>
      </c>
      <c r="B1317" s="2">
        <v>45523</v>
      </c>
      <c r="C1317" t="s">
        <v>44</v>
      </c>
      <c r="D1317" t="s">
        <v>1543</v>
      </c>
      <c r="E1317" t="s">
        <v>1786</v>
      </c>
      <c r="F1317">
        <v>2</v>
      </c>
      <c r="G1317">
        <v>943.8</v>
      </c>
      <c r="H1317" s="12">
        <v>0.06</v>
      </c>
      <c r="I1317" t="s">
        <v>1823</v>
      </c>
      <c r="J1317">
        <v>1774.3440000000001</v>
      </c>
      <c r="K1317">
        <f>_xlfn.XLOOKUP(Sales_Details__2[[#This Row],[Product_ID]],Prod_ID[Product_ID],Prod_ID[Cost])</f>
        <v>112.42</v>
      </c>
      <c r="L1317">
        <f>Sales_Details__2[[#This Row],[Total_Amount]]-(Sales_Details__2[[#This Row],[Quantity]]*Sales_Details__2[[#This Row],[Cost]])</f>
        <v>1549.5040000000001</v>
      </c>
      <c r="M1317" t="str">
        <f t="shared" si="28"/>
        <v>6-10%</v>
      </c>
    </row>
    <row r="1318" spans="1:13">
      <c r="A1318" t="s">
        <v>3140</v>
      </c>
      <c r="B1318" s="2">
        <v>45234</v>
      </c>
      <c r="C1318" t="s">
        <v>1272</v>
      </c>
      <c r="D1318" t="s">
        <v>1690</v>
      </c>
      <c r="E1318" t="s">
        <v>1801</v>
      </c>
      <c r="F1318">
        <v>2</v>
      </c>
      <c r="G1318">
        <v>985</v>
      </c>
      <c r="H1318" s="12">
        <v>0.25</v>
      </c>
      <c r="I1318" t="s">
        <v>1823</v>
      </c>
      <c r="J1318">
        <v>1477.5</v>
      </c>
      <c r="K1318">
        <f>_xlfn.XLOOKUP(Sales_Details__2[[#This Row],[Product_ID]],Prod_ID[Product_ID],Prod_ID[Cost])</f>
        <v>214.32</v>
      </c>
      <c r="L1318">
        <f>Sales_Details__2[[#This Row],[Total_Amount]]-(Sales_Details__2[[#This Row],[Quantity]]*Sales_Details__2[[#This Row],[Cost]])</f>
        <v>1048.8600000000001</v>
      </c>
      <c r="M1318" t="str">
        <f t="shared" si="28"/>
        <v>21-30%</v>
      </c>
    </row>
    <row r="1319" spans="1:13">
      <c r="A1319" t="s">
        <v>3141</v>
      </c>
      <c r="B1319" s="2">
        <v>45405</v>
      </c>
      <c r="C1319" t="s">
        <v>1492</v>
      </c>
      <c r="D1319" t="s">
        <v>1724</v>
      </c>
      <c r="E1319" t="s">
        <v>1789</v>
      </c>
      <c r="F1319">
        <v>4</v>
      </c>
      <c r="G1319">
        <v>216.81</v>
      </c>
      <c r="H1319" s="12">
        <v>0.28999999999999998</v>
      </c>
      <c r="I1319" t="s">
        <v>1823</v>
      </c>
      <c r="J1319">
        <v>615.74040000000002</v>
      </c>
      <c r="K1319">
        <f>_xlfn.XLOOKUP(Sales_Details__2[[#This Row],[Product_ID]],Prod_ID[Product_ID],Prod_ID[Cost])</f>
        <v>131.24</v>
      </c>
      <c r="L1319">
        <f>Sales_Details__2[[#This Row],[Total_Amount]]-(Sales_Details__2[[#This Row],[Quantity]]*Sales_Details__2[[#This Row],[Cost]])</f>
        <v>90.780399999999986</v>
      </c>
      <c r="M1319" t="str">
        <f t="shared" si="28"/>
        <v>21-30%</v>
      </c>
    </row>
    <row r="1320" spans="1:13">
      <c r="A1320" t="s">
        <v>3142</v>
      </c>
      <c r="B1320" s="2">
        <v>45223</v>
      </c>
      <c r="C1320" t="s">
        <v>408</v>
      </c>
      <c r="D1320" t="s">
        <v>1676</v>
      </c>
      <c r="E1320" t="s">
        <v>1761</v>
      </c>
      <c r="F1320">
        <v>4</v>
      </c>
      <c r="G1320">
        <v>950.21</v>
      </c>
      <c r="H1320" s="12">
        <v>0.27</v>
      </c>
      <c r="I1320" t="s">
        <v>1828</v>
      </c>
      <c r="J1320">
        <v>2774.6131999999998</v>
      </c>
      <c r="K1320">
        <f>_xlfn.XLOOKUP(Sales_Details__2[[#This Row],[Product_ID]],Prod_ID[Product_ID],Prod_ID[Cost])</f>
        <v>299.11</v>
      </c>
      <c r="L1320">
        <f>Sales_Details__2[[#This Row],[Total_Amount]]-(Sales_Details__2[[#This Row],[Quantity]]*Sales_Details__2[[#This Row],[Cost]])</f>
        <v>1578.1731999999997</v>
      </c>
      <c r="M1320" t="str">
        <f t="shared" si="28"/>
        <v>21-30%</v>
      </c>
    </row>
    <row r="1321" spans="1:13">
      <c r="A1321" t="s">
        <v>3143</v>
      </c>
      <c r="B1321" s="2">
        <v>45838</v>
      </c>
      <c r="C1321" t="s">
        <v>818</v>
      </c>
      <c r="D1321" t="s">
        <v>1644</v>
      </c>
      <c r="E1321" t="s">
        <v>1779</v>
      </c>
      <c r="F1321">
        <v>2</v>
      </c>
      <c r="G1321">
        <v>271.39999999999998</v>
      </c>
      <c r="H1321" s="12">
        <v>0.17</v>
      </c>
      <c r="I1321" t="s">
        <v>1825</v>
      </c>
      <c r="J1321">
        <v>450.524</v>
      </c>
      <c r="K1321">
        <f>_xlfn.XLOOKUP(Sales_Details__2[[#This Row],[Product_ID]],Prod_ID[Product_ID],Prod_ID[Cost])</f>
        <v>177.98</v>
      </c>
      <c r="L1321">
        <f>Sales_Details__2[[#This Row],[Total_Amount]]-(Sales_Details__2[[#This Row],[Quantity]]*Sales_Details__2[[#This Row],[Cost]])</f>
        <v>94.564000000000021</v>
      </c>
      <c r="M1321" t="str">
        <f t="shared" si="28"/>
        <v>11-20%</v>
      </c>
    </row>
    <row r="1322" spans="1:13">
      <c r="A1322" t="s">
        <v>3144</v>
      </c>
      <c r="B1322" s="2">
        <v>45883</v>
      </c>
      <c r="C1322" t="s">
        <v>559</v>
      </c>
      <c r="D1322" t="s">
        <v>1626</v>
      </c>
      <c r="E1322" t="s">
        <v>1782</v>
      </c>
      <c r="F1322">
        <v>4</v>
      </c>
      <c r="G1322">
        <v>708.19</v>
      </c>
      <c r="H1322" s="12">
        <v>0.1</v>
      </c>
      <c r="I1322" t="s">
        <v>1825</v>
      </c>
      <c r="J1322">
        <v>2549.4839999999999</v>
      </c>
      <c r="K1322">
        <f>_xlfn.XLOOKUP(Sales_Details__2[[#This Row],[Product_ID]],Prod_ID[Product_ID],Prod_ID[Cost])</f>
        <v>326.06</v>
      </c>
      <c r="L1322">
        <f>Sales_Details__2[[#This Row],[Total_Amount]]-(Sales_Details__2[[#This Row],[Quantity]]*Sales_Details__2[[#This Row],[Cost]])</f>
        <v>1245.2439999999999</v>
      </c>
      <c r="M1322" t="str">
        <f t="shared" si="28"/>
        <v>6-10%</v>
      </c>
    </row>
    <row r="1323" spans="1:13">
      <c r="A1323" t="s">
        <v>3145</v>
      </c>
      <c r="B1323" s="2">
        <v>45788</v>
      </c>
      <c r="C1323" t="s">
        <v>1374</v>
      </c>
      <c r="D1323" t="s">
        <v>1656</v>
      </c>
      <c r="E1323" t="s">
        <v>1766</v>
      </c>
      <c r="F1323">
        <v>3</v>
      </c>
      <c r="G1323">
        <v>477.05</v>
      </c>
      <c r="H1323" s="12">
        <v>0.05</v>
      </c>
      <c r="I1323" t="s">
        <v>1825</v>
      </c>
      <c r="J1323">
        <v>1359.5925</v>
      </c>
      <c r="K1323">
        <f>_xlfn.XLOOKUP(Sales_Details__2[[#This Row],[Product_ID]],Prod_ID[Product_ID],Prod_ID[Cost])</f>
        <v>434.84</v>
      </c>
      <c r="L1323">
        <f>Sales_Details__2[[#This Row],[Total_Amount]]-(Sales_Details__2[[#This Row],[Quantity]]*Sales_Details__2[[#This Row],[Cost]])</f>
        <v>55.072499999999991</v>
      </c>
      <c r="M1323" t="str">
        <f t="shared" si="28"/>
        <v>0-5%</v>
      </c>
    </row>
    <row r="1324" spans="1:13">
      <c r="A1324" t="s">
        <v>3146</v>
      </c>
      <c r="B1324" s="2">
        <v>45383</v>
      </c>
      <c r="C1324" t="s">
        <v>969</v>
      </c>
      <c r="D1324" t="s">
        <v>1696</v>
      </c>
      <c r="E1324" t="s">
        <v>1786</v>
      </c>
      <c r="F1324">
        <v>3</v>
      </c>
      <c r="G1324">
        <v>627.29</v>
      </c>
      <c r="H1324" s="12">
        <v>0.27</v>
      </c>
      <c r="I1324" t="s">
        <v>1828</v>
      </c>
      <c r="J1324">
        <v>1373.7651000000001</v>
      </c>
      <c r="K1324">
        <f>_xlfn.XLOOKUP(Sales_Details__2[[#This Row],[Product_ID]],Prod_ID[Product_ID],Prod_ID[Cost])</f>
        <v>403.71</v>
      </c>
      <c r="L1324">
        <f>Sales_Details__2[[#This Row],[Total_Amount]]-(Sales_Details__2[[#This Row],[Quantity]]*Sales_Details__2[[#This Row],[Cost]])</f>
        <v>162.63510000000019</v>
      </c>
      <c r="M1324" t="str">
        <f t="shared" si="28"/>
        <v>21-30%</v>
      </c>
    </row>
    <row r="1325" spans="1:13">
      <c r="A1325" t="s">
        <v>3147</v>
      </c>
      <c r="B1325" s="2">
        <v>45335</v>
      </c>
      <c r="C1325" t="s">
        <v>960</v>
      </c>
      <c r="D1325" t="s">
        <v>1736</v>
      </c>
      <c r="E1325" t="s">
        <v>1792</v>
      </c>
      <c r="F1325">
        <v>3</v>
      </c>
      <c r="G1325">
        <v>206.84</v>
      </c>
      <c r="H1325" s="12">
        <v>0.19</v>
      </c>
      <c r="I1325" t="s">
        <v>1825</v>
      </c>
      <c r="J1325">
        <v>502.62119999999999</v>
      </c>
      <c r="K1325">
        <f>_xlfn.XLOOKUP(Sales_Details__2[[#This Row],[Product_ID]],Prod_ID[Product_ID],Prod_ID[Cost])</f>
        <v>358.47</v>
      </c>
      <c r="L1325">
        <f>Sales_Details__2[[#This Row],[Total_Amount]]-(Sales_Details__2[[#This Row],[Quantity]]*Sales_Details__2[[#This Row],[Cost]])</f>
        <v>-572.78880000000004</v>
      </c>
      <c r="M1325" t="str">
        <f t="shared" si="28"/>
        <v>11-20%</v>
      </c>
    </row>
    <row r="1326" spans="1:13">
      <c r="A1326" t="s">
        <v>3148</v>
      </c>
      <c r="B1326" s="2">
        <v>45304</v>
      </c>
      <c r="C1326" t="s">
        <v>803</v>
      </c>
      <c r="D1326" t="s">
        <v>1608</v>
      </c>
      <c r="E1326" t="s">
        <v>1757</v>
      </c>
      <c r="F1326">
        <v>4</v>
      </c>
      <c r="G1326">
        <v>629.04999999999995</v>
      </c>
      <c r="H1326" s="12">
        <v>0.26</v>
      </c>
      <c r="I1326" t="s">
        <v>1823</v>
      </c>
      <c r="J1326">
        <v>1861.9880000000001</v>
      </c>
      <c r="K1326">
        <f>_xlfn.XLOOKUP(Sales_Details__2[[#This Row],[Product_ID]],Prod_ID[Product_ID],Prod_ID[Cost])</f>
        <v>19.52</v>
      </c>
      <c r="L1326">
        <f>Sales_Details__2[[#This Row],[Total_Amount]]-(Sales_Details__2[[#This Row],[Quantity]]*Sales_Details__2[[#This Row],[Cost]])</f>
        <v>1783.9080000000001</v>
      </c>
      <c r="M1326" t="str">
        <f t="shared" si="28"/>
        <v>21-30%</v>
      </c>
    </row>
    <row r="1327" spans="1:13">
      <c r="A1327" t="s">
        <v>3149</v>
      </c>
      <c r="B1327" s="2">
        <v>45543</v>
      </c>
      <c r="C1327" t="s">
        <v>1357</v>
      </c>
      <c r="D1327" t="s">
        <v>1696</v>
      </c>
      <c r="E1327" t="s">
        <v>1807</v>
      </c>
      <c r="F1327">
        <v>4</v>
      </c>
      <c r="G1327">
        <v>529.04</v>
      </c>
      <c r="H1327" s="12">
        <v>0.1</v>
      </c>
      <c r="I1327" t="s">
        <v>1825</v>
      </c>
      <c r="J1327">
        <v>1904.5440000000001</v>
      </c>
      <c r="K1327">
        <f>_xlfn.XLOOKUP(Sales_Details__2[[#This Row],[Product_ID]],Prod_ID[Product_ID],Prod_ID[Cost])</f>
        <v>403.71</v>
      </c>
      <c r="L1327">
        <f>Sales_Details__2[[#This Row],[Total_Amount]]-(Sales_Details__2[[#This Row],[Quantity]]*Sales_Details__2[[#This Row],[Cost]])</f>
        <v>289.70400000000018</v>
      </c>
      <c r="M1327" t="str">
        <f t="shared" si="28"/>
        <v>6-10%</v>
      </c>
    </row>
    <row r="1328" spans="1:13">
      <c r="A1328" t="s">
        <v>3150</v>
      </c>
      <c r="B1328" s="2">
        <v>45326</v>
      </c>
      <c r="C1328" t="s">
        <v>1095</v>
      </c>
      <c r="D1328" t="s">
        <v>1608</v>
      </c>
      <c r="E1328" t="s">
        <v>1807</v>
      </c>
      <c r="F1328">
        <v>1</v>
      </c>
      <c r="G1328">
        <v>350.67</v>
      </c>
      <c r="H1328" s="12">
        <v>0.22</v>
      </c>
      <c r="I1328" t="s">
        <v>1825</v>
      </c>
      <c r="J1328">
        <v>273.52260000000001</v>
      </c>
      <c r="K1328">
        <f>_xlfn.XLOOKUP(Sales_Details__2[[#This Row],[Product_ID]],Prod_ID[Product_ID],Prod_ID[Cost])</f>
        <v>19.52</v>
      </c>
      <c r="L1328">
        <f>Sales_Details__2[[#This Row],[Total_Amount]]-(Sales_Details__2[[#This Row],[Quantity]]*Sales_Details__2[[#This Row],[Cost]])</f>
        <v>254.0026</v>
      </c>
      <c r="M1328" t="str">
        <f t="shared" si="28"/>
        <v>21-30%</v>
      </c>
    </row>
    <row r="1329" spans="1:13">
      <c r="A1329" t="s">
        <v>3151</v>
      </c>
      <c r="B1329" s="2">
        <v>45498</v>
      </c>
      <c r="C1329" t="s">
        <v>1160</v>
      </c>
      <c r="D1329" t="s">
        <v>1738</v>
      </c>
      <c r="E1329" t="s">
        <v>1757</v>
      </c>
      <c r="F1329">
        <v>1</v>
      </c>
      <c r="G1329">
        <v>128.93</v>
      </c>
      <c r="H1329" s="12">
        <v>0.26</v>
      </c>
      <c r="I1329" t="s">
        <v>1823</v>
      </c>
      <c r="J1329">
        <v>95.408199999999994</v>
      </c>
      <c r="K1329">
        <f>_xlfn.XLOOKUP(Sales_Details__2[[#This Row],[Product_ID]],Prod_ID[Product_ID],Prod_ID[Cost])</f>
        <v>60.65</v>
      </c>
      <c r="L1329">
        <f>Sales_Details__2[[#This Row],[Total_Amount]]-(Sales_Details__2[[#This Row],[Quantity]]*Sales_Details__2[[#This Row],[Cost]])</f>
        <v>34.758199999999995</v>
      </c>
      <c r="M1329" t="str">
        <f t="shared" si="28"/>
        <v>21-30%</v>
      </c>
    </row>
    <row r="1330" spans="1:13">
      <c r="A1330" t="s">
        <v>3152</v>
      </c>
      <c r="B1330" s="2">
        <v>45544</v>
      </c>
      <c r="C1330" t="s">
        <v>490</v>
      </c>
      <c r="D1330" t="s">
        <v>1720</v>
      </c>
      <c r="E1330" t="s">
        <v>1801</v>
      </c>
      <c r="F1330">
        <v>2</v>
      </c>
      <c r="G1330">
        <v>384.92</v>
      </c>
      <c r="H1330" s="12">
        <v>0.09</v>
      </c>
      <c r="I1330" t="s">
        <v>1823</v>
      </c>
      <c r="J1330">
        <v>700.55439999999999</v>
      </c>
      <c r="K1330">
        <f>_xlfn.XLOOKUP(Sales_Details__2[[#This Row],[Product_ID]],Prod_ID[Product_ID],Prod_ID[Cost])</f>
        <v>176.07</v>
      </c>
      <c r="L1330">
        <f>Sales_Details__2[[#This Row],[Total_Amount]]-(Sales_Details__2[[#This Row],[Quantity]]*Sales_Details__2[[#This Row],[Cost]])</f>
        <v>348.4144</v>
      </c>
      <c r="M1330" t="str">
        <f t="shared" si="28"/>
        <v>6-10%</v>
      </c>
    </row>
    <row r="1331" spans="1:13">
      <c r="A1331" t="s">
        <v>3153</v>
      </c>
      <c r="B1331" s="2">
        <v>45268</v>
      </c>
      <c r="C1331" t="s">
        <v>1050</v>
      </c>
      <c r="D1331" t="s">
        <v>1555</v>
      </c>
      <c r="E1331" t="s">
        <v>1782</v>
      </c>
      <c r="F1331">
        <v>3</v>
      </c>
      <c r="G1331">
        <v>120.77</v>
      </c>
      <c r="H1331" s="12">
        <v>0.28999999999999998</v>
      </c>
      <c r="I1331" t="s">
        <v>1825</v>
      </c>
      <c r="J1331">
        <v>257.24009999999998</v>
      </c>
      <c r="K1331">
        <f>_xlfn.XLOOKUP(Sales_Details__2[[#This Row],[Product_ID]],Prod_ID[Product_ID],Prod_ID[Cost])</f>
        <v>261</v>
      </c>
      <c r="L1331">
        <f>Sales_Details__2[[#This Row],[Total_Amount]]-(Sales_Details__2[[#This Row],[Quantity]]*Sales_Details__2[[#This Row],[Cost]])</f>
        <v>-525.75990000000002</v>
      </c>
      <c r="M1331" t="str">
        <f t="shared" si="28"/>
        <v>21-30%</v>
      </c>
    </row>
    <row r="1332" spans="1:13">
      <c r="A1332" t="s">
        <v>3154</v>
      </c>
      <c r="B1332" s="2">
        <v>45824</v>
      </c>
      <c r="C1332" t="s">
        <v>719</v>
      </c>
      <c r="D1332" t="s">
        <v>1700</v>
      </c>
      <c r="E1332" t="s">
        <v>1807</v>
      </c>
      <c r="F1332">
        <v>4</v>
      </c>
      <c r="G1332">
        <v>661.39</v>
      </c>
      <c r="H1332" s="12">
        <v>7.0000000000000007E-2</v>
      </c>
      <c r="I1332" t="s">
        <v>1823</v>
      </c>
      <c r="J1332">
        <v>2460.3708000000001</v>
      </c>
      <c r="K1332">
        <f>_xlfn.XLOOKUP(Sales_Details__2[[#This Row],[Product_ID]],Prod_ID[Product_ID],Prod_ID[Cost])</f>
        <v>392.89</v>
      </c>
      <c r="L1332">
        <f>Sales_Details__2[[#This Row],[Total_Amount]]-(Sales_Details__2[[#This Row],[Quantity]]*Sales_Details__2[[#This Row],[Cost]])</f>
        <v>888.8108000000002</v>
      </c>
      <c r="M1332" t="str">
        <f t="shared" si="28"/>
        <v>6-10%</v>
      </c>
    </row>
    <row r="1333" spans="1:13">
      <c r="A1333" t="s">
        <v>3155</v>
      </c>
      <c r="B1333" s="2">
        <v>45261</v>
      </c>
      <c r="C1333" t="s">
        <v>1389</v>
      </c>
      <c r="D1333" t="s">
        <v>1672</v>
      </c>
      <c r="E1333" t="s">
        <v>1761</v>
      </c>
      <c r="F1333">
        <v>1</v>
      </c>
      <c r="G1333">
        <v>195.24</v>
      </c>
      <c r="H1333" s="12">
        <v>0.27</v>
      </c>
      <c r="I1333" t="s">
        <v>1825</v>
      </c>
      <c r="J1333">
        <v>142.52520000000001</v>
      </c>
      <c r="K1333">
        <f>_xlfn.XLOOKUP(Sales_Details__2[[#This Row],[Product_ID]],Prod_ID[Product_ID],Prod_ID[Cost])</f>
        <v>86.42</v>
      </c>
      <c r="L1333">
        <f>Sales_Details__2[[#This Row],[Total_Amount]]-(Sales_Details__2[[#This Row],[Quantity]]*Sales_Details__2[[#This Row],[Cost]])</f>
        <v>56.105200000000011</v>
      </c>
      <c r="M1333" t="str">
        <f t="shared" si="28"/>
        <v>21-30%</v>
      </c>
    </row>
    <row r="1334" spans="1:13">
      <c r="A1334" t="s">
        <v>3156</v>
      </c>
      <c r="B1334" s="2">
        <v>45233</v>
      </c>
      <c r="C1334" t="s">
        <v>27</v>
      </c>
      <c r="D1334" t="s">
        <v>1732</v>
      </c>
      <c r="E1334" t="s">
        <v>1810</v>
      </c>
      <c r="F1334">
        <v>2</v>
      </c>
      <c r="G1334">
        <v>177.4</v>
      </c>
      <c r="H1334" s="12">
        <v>0.19</v>
      </c>
      <c r="I1334" t="s">
        <v>1825</v>
      </c>
      <c r="J1334">
        <v>287.38799999999998</v>
      </c>
      <c r="K1334">
        <f>_xlfn.XLOOKUP(Sales_Details__2[[#This Row],[Product_ID]],Prod_ID[Product_ID],Prod_ID[Cost])</f>
        <v>447.43</v>
      </c>
      <c r="L1334">
        <f>Sales_Details__2[[#This Row],[Total_Amount]]-(Sales_Details__2[[#This Row],[Quantity]]*Sales_Details__2[[#This Row],[Cost]])</f>
        <v>-607.47199999999998</v>
      </c>
      <c r="M1334" t="str">
        <f t="shared" si="28"/>
        <v>11-20%</v>
      </c>
    </row>
    <row r="1335" spans="1:13">
      <c r="A1335" t="s">
        <v>3157</v>
      </c>
      <c r="B1335" s="2">
        <v>45673</v>
      </c>
      <c r="C1335" t="s">
        <v>214</v>
      </c>
      <c r="D1335" t="s">
        <v>1744</v>
      </c>
      <c r="E1335" t="s">
        <v>1792</v>
      </c>
      <c r="F1335">
        <v>4</v>
      </c>
      <c r="G1335">
        <v>862.67</v>
      </c>
      <c r="H1335" s="12">
        <v>0.2</v>
      </c>
      <c r="I1335" t="s">
        <v>1825</v>
      </c>
      <c r="J1335">
        <v>2760.5439999999999</v>
      </c>
      <c r="K1335">
        <f>_xlfn.XLOOKUP(Sales_Details__2[[#This Row],[Product_ID]],Prod_ID[Product_ID],Prod_ID[Cost])</f>
        <v>431.67</v>
      </c>
      <c r="L1335">
        <f>Sales_Details__2[[#This Row],[Total_Amount]]-(Sales_Details__2[[#This Row],[Quantity]]*Sales_Details__2[[#This Row],[Cost]])</f>
        <v>1033.8639999999998</v>
      </c>
      <c r="M1335" t="str">
        <f t="shared" si="28"/>
        <v>11-20%</v>
      </c>
    </row>
    <row r="1336" spans="1:13">
      <c r="A1336" t="s">
        <v>3158</v>
      </c>
      <c r="B1336" s="2">
        <v>45565</v>
      </c>
      <c r="C1336" t="s">
        <v>1374</v>
      </c>
      <c r="D1336" t="s">
        <v>1582</v>
      </c>
      <c r="E1336" t="s">
        <v>1776</v>
      </c>
      <c r="F1336">
        <v>1</v>
      </c>
      <c r="G1336">
        <v>55.04</v>
      </c>
      <c r="H1336" s="12">
        <v>0.01</v>
      </c>
      <c r="I1336" t="s">
        <v>1828</v>
      </c>
      <c r="J1336">
        <v>54.489600000000003</v>
      </c>
      <c r="K1336">
        <f>_xlfn.XLOOKUP(Sales_Details__2[[#This Row],[Product_ID]],Prod_ID[Product_ID],Prod_ID[Cost])</f>
        <v>144.53</v>
      </c>
      <c r="L1336">
        <f>Sales_Details__2[[#This Row],[Total_Amount]]-(Sales_Details__2[[#This Row],[Quantity]]*Sales_Details__2[[#This Row],[Cost]])</f>
        <v>-90.040400000000005</v>
      </c>
      <c r="M1336" t="str">
        <f t="shared" si="28"/>
        <v>0-5%</v>
      </c>
    </row>
    <row r="1337" spans="1:13">
      <c r="A1337" t="s">
        <v>3159</v>
      </c>
      <c r="B1337" s="2">
        <v>45646</v>
      </c>
      <c r="C1337" t="s">
        <v>188</v>
      </c>
      <c r="D1337" t="s">
        <v>1638</v>
      </c>
      <c r="E1337" t="s">
        <v>1752</v>
      </c>
      <c r="F1337">
        <v>2</v>
      </c>
      <c r="G1337">
        <v>905.47</v>
      </c>
      <c r="H1337" s="12">
        <v>0.2</v>
      </c>
      <c r="I1337" t="s">
        <v>1828</v>
      </c>
      <c r="J1337">
        <v>1448.752</v>
      </c>
      <c r="K1337">
        <f>_xlfn.XLOOKUP(Sales_Details__2[[#This Row],[Product_ID]],Prod_ID[Product_ID],Prod_ID[Cost])</f>
        <v>318.91000000000003</v>
      </c>
      <c r="L1337">
        <f>Sales_Details__2[[#This Row],[Total_Amount]]-(Sales_Details__2[[#This Row],[Quantity]]*Sales_Details__2[[#This Row],[Cost]])</f>
        <v>810.9319999999999</v>
      </c>
      <c r="M1337" t="str">
        <f t="shared" si="28"/>
        <v>11-20%</v>
      </c>
    </row>
    <row r="1338" spans="1:13">
      <c r="A1338" t="s">
        <v>3160</v>
      </c>
      <c r="B1338" s="2">
        <v>45539</v>
      </c>
      <c r="C1338" t="s">
        <v>1422</v>
      </c>
      <c r="D1338" t="s">
        <v>1674</v>
      </c>
      <c r="E1338" t="s">
        <v>1797</v>
      </c>
      <c r="F1338">
        <v>3</v>
      </c>
      <c r="G1338">
        <v>217.13</v>
      </c>
      <c r="H1338" s="12">
        <v>0.28000000000000003</v>
      </c>
      <c r="I1338" t="s">
        <v>1823</v>
      </c>
      <c r="J1338">
        <v>469.00080000000003</v>
      </c>
      <c r="K1338">
        <f>_xlfn.XLOOKUP(Sales_Details__2[[#This Row],[Product_ID]],Prod_ID[Product_ID],Prod_ID[Cost])</f>
        <v>266.86</v>
      </c>
      <c r="L1338">
        <f>Sales_Details__2[[#This Row],[Total_Amount]]-(Sales_Details__2[[#This Row],[Quantity]]*Sales_Details__2[[#This Row],[Cost]])</f>
        <v>-331.57920000000001</v>
      </c>
      <c r="M1338" t="str">
        <f t="shared" si="28"/>
        <v>21-30%</v>
      </c>
    </row>
    <row r="1339" spans="1:13">
      <c r="A1339" t="s">
        <v>3161</v>
      </c>
      <c r="B1339" s="2">
        <v>45936</v>
      </c>
      <c r="C1339" t="s">
        <v>1214</v>
      </c>
      <c r="D1339" t="s">
        <v>1698</v>
      </c>
      <c r="E1339" t="s">
        <v>1752</v>
      </c>
      <c r="F1339">
        <v>3</v>
      </c>
      <c r="G1339">
        <v>580.45000000000005</v>
      </c>
      <c r="H1339" s="12">
        <v>0</v>
      </c>
      <c r="I1339" t="s">
        <v>1825</v>
      </c>
      <c r="J1339">
        <v>1741.35</v>
      </c>
      <c r="K1339">
        <f>_xlfn.XLOOKUP(Sales_Details__2[[#This Row],[Product_ID]],Prod_ID[Product_ID],Prod_ID[Cost])</f>
        <v>158.13999999999999</v>
      </c>
      <c r="L1339">
        <f>Sales_Details__2[[#This Row],[Total_Amount]]-(Sales_Details__2[[#This Row],[Quantity]]*Sales_Details__2[[#This Row],[Cost]])</f>
        <v>1266.9299999999998</v>
      </c>
      <c r="M1339" t="str">
        <f t="shared" si="28"/>
        <v>0-5%</v>
      </c>
    </row>
    <row r="1340" spans="1:13">
      <c r="A1340" t="s">
        <v>3162</v>
      </c>
      <c r="B1340" s="2">
        <v>45854</v>
      </c>
      <c r="C1340" t="s">
        <v>366</v>
      </c>
      <c r="D1340" t="s">
        <v>1553</v>
      </c>
      <c r="E1340" t="s">
        <v>1807</v>
      </c>
      <c r="F1340">
        <v>2</v>
      </c>
      <c r="G1340">
        <v>892.88</v>
      </c>
      <c r="H1340" s="12">
        <v>0.17</v>
      </c>
      <c r="I1340" t="s">
        <v>1825</v>
      </c>
      <c r="J1340">
        <v>1482.1808000000001</v>
      </c>
      <c r="K1340">
        <f>_xlfn.XLOOKUP(Sales_Details__2[[#This Row],[Product_ID]],Prod_ID[Product_ID],Prod_ID[Cost])</f>
        <v>306.45999999999998</v>
      </c>
      <c r="L1340">
        <f>Sales_Details__2[[#This Row],[Total_Amount]]-(Sales_Details__2[[#This Row],[Quantity]]*Sales_Details__2[[#This Row],[Cost]])</f>
        <v>869.26080000000013</v>
      </c>
      <c r="M1340" t="str">
        <f t="shared" si="28"/>
        <v>11-20%</v>
      </c>
    </row>
    <row r="1341" spans="1:13">
      <c r="A1341" t="s">
        <v>3163</v>
      </c>
      <c r="B1341" s="2">
        <v>45936</v>
      </c>
      <c r="C1341" t="s">
        <v>329</v>
      </c>
      <c r="D1341" t="s">
        <v>1628</v>
      </c>
      <c r="E1341" t="s">
        <v>1810</v>
      </c>
      <c r="F1341">
        <v>2</v>
      </c>
      <c r="G1341">
        <v>356.28</v>
      </c>
      <c r="H1341" s="12">
        <v>0.11</v>
      </c>
      <c r="I1341" t="s">
        <v>1828</v>
      </c>
      <c r="J1341">
        <v>634.17840000000001</v>
      </c>
      <c r="K1341">
        <f>_xlfn.XLOOKUP(Sales_Details__2[[#This Row],[Product_ID]],Prod_ID[Product_ID],Prod_ID[Cost])</f>
        <v>38.520000000000003</v>
      </c>
      <c r="L1341">
        <f>Sales_Details__2[[#This Row],[Total_Amount]]-(Sales_Details__2[[#This Row],[Quantity]]*Sales_Details__2[[#This Row],[Cost]])</f>
        <v>557.13840000000005</v>
      </c>
      <c r="M1341" t="str">
        <f t="shared" si="28"/>
        <v>11-20%</v>
      </c>
    </row>
    <row r="1342" spans="1:13">
      <c r="A1342" t="s">
        <v>3164</v>
      </c>
      <c r="B1342" s="2">
        <v>45921</v>
      </c>
      <c r="C1342" t="s">
        <v>1199</v>
      </c>
      <c r="D1342" t="s">
        <v>1708</v>
      </c>
      <c r="E1342" t="s">
        <v>1761</v>
      </c>
      <c r="F1342">
        <v>4</v>
      </c>
      <c r="G1342">
        <v>806.99</v>
      </c>
      <c r="H1342" s="12">
        <v>0.06</v>
      </c>
      <c r="I1342" t="s">
        <v>1823</v>
      </c>
      <c r="J1342">
        <v>3034.2824000000001</v>
      </c>
      <c r="K1342">
        <f>_xlfn.XLOOKUP(Sales_Details__2[[#This Row],[Product_ID]],Prod_ID[Product_ID],Prod_ID[Cost])</f>
        <v>143.43</v>
      </c>
      <c r="L1342">
        <f>Sales_Details__2[[#This Row],[Total_Amount]]-(Sales_Details__2[[#This Row],[Quantity]]*Sales_Details__2[[#This Row],[Cost]])</f>
        <v>2460.5623999999998</v>
      </c>
      <c r="M1342" t="str">
        <f t="shared" si="28"/>
        <v>6-10%</v>
      </c>
    </row>
    <row r="1343" spans="1:13">
      <c r="A1343" t="s">
        <v>3165</v>
      </c>
      <c r="B1343" s="2">
        <v>45855</v>
      </c>
      <c r="C1343" t="s">
        <v>1360</v>
      </c>
      <c r="D1343" t="s">
        <v>1588</v>
      </c>
      <c r="E1343" t="s">
        <v>1757</v>
      </c>
      <c r="F1343">
        <v>3</v>
      </c>
      <c r="G1343">
        <v>684.22</v>
      </c>
      <c r="H1343" s="12">
        <v>0.09</v>
      </c>
      <c r="I1343" t="s">
        <v>1823</v>
      </c>
      <c r="J1343">
        <v>1867.9205999999999</v>
      </c>
      <c r="K1343">
        <f>_xlfn.XLOOKUP(Sales_Details__2[[#This Row],[Product_ID]],Prod_ID[Product_ID],Prod_ID[Cost])</f>
        <v>131.51</v>
      </c>
      <c r="L1343">
        <f>Sales_Details__2[[#This Row],[Total_Amount]]-(Sales_Details__2[[#This Row],[Quantity]]*Sales_Details__2[[#This Row],[Cost]])</f>
        <v>1473.3905999999999</v>
      </c>
      <c r="M1343" t="str">
        <f t="shared" si="28"/>
        <v>6-10%</v>
      </c>
    </row>
    <row r="1344" spans="1:13">
      <c r="A1344" t="s">
        <v>3166</v>
      </c>
      <c r="B1344" s="2">
        <v>45837</v>
      </c>
      <c r="C1344" t="s">
        <v>1371</v>
      </c>
      <c r="D1344" t="s">
        <v>1734</v>
      </c>
      <c r="E1344" t="s">
        <v>1779</v>
      </c>
      <c r="F1344">
        <v>4</v>
      </c>
      <c r="G1344">
        <v>763.34</v>
      </c>
      <c r="H1344" s="12">
        <v>7.0000000000000007E-2</v>
      </c>
      <c r="I1344" t="s">
        <v>1825</v>
      </c>
      <c r="J1344">
        <v>2839.6248000000001</v>
      </c>
      <c r="K1344">
        <f>_xlfn.XLOOKUP(Sales_Details__2[[#This Row],[Product_ID]],Prod_ID[Product_ID],Prod_ID[Cost])</f>
        <v>377.52</v>
      </c>
      <c r="L1344">
        <f>Sales_Details__2[[#This Row],[Total_Amount]]-(Sales_Details__2[[#This Row],[Quantity]]*Sales_Details__2[[#This Row],[Cost]])</f>
        <v>1329.5448000000001</v>
      </c>
      <c r="M1344" t="str">
        <f t="shared" si="28"/>
        <v>6-10%</v>
      </c>
    </row>
    <row r="1345" spans="1:13">
      <c r="A1345" t="s">
        <v>3167</v>
      </c>
      <c r="B1345" s="2">
        <v>45738</v>
      </c>
      <c r="C1345" t="s">
        <v>1130</v>
      </c>
      <c r="D1345" t="s">
        <v>1648</v>
      </c>
      <c r="E1345" t="s">
        <v>1766</v>
      </c>
      <c r="F1345">
        <v>3</v>
      </c>
      <c r="G1345">
        <v>721.94</v>
      </c>
      <c r="H1345" s="12">
        <v>0.26</v>
      </c>
      <c r="I1345" t="s">
        <v>1823</v>
      </c>
      <c r="J1345">
        <v>1602.7067999999999</v>
      </c>
      <c r="K1345">
        <f>_xlfn.XLOOKUP(Sales_Details__2[[#This Row],[Product_ID]],Prod_ID[Product_ID],Prod_ID[Cost])</f>
        <v>190.29</v>
      </c>
      <c r="L1345">
        <f>Sales_Details__2[[#This Row],[Total_Amount]]-(Sales_Details__2[[#This Row],[Quantity]]*Sales_Details__2[[#This Row],[Cost]])</f>
        <v>1031.8368</v>
      </c>
      <c r="M1345" t="str">
        <f t="shared" si="28"/>
        <v>21-30%</v>
      </c>
    </row>
    <row r="1346" spans="1:13">
      <c r="A1346" t="s">
        <v>3168</v>
      </c>
      <c r="B1346" s="2">
        <v>45323</v>
      </c>
      <c r="C1346" t="s">
        <v>1263</v>
      </c>
      <c r="D1346" t="s">
        <v>1742</v>
      </c>
      <c r="E1346" t="s">
        <v>1757</v>
      </c>
      <c r="F1346">
        <v>3</v>
      </c>
      <c r="G1346">
        <v>760.38</v>
      </c>
      <c r="H1346" s="12">
        <v>0</v>
      </c>
      <c r="I1346" t="s">
        <v>1828</v>
      </c>
      <c r="J1346">
        <v>2281.14</v>
      </c>
      <c r="K1346">
        <f>_xlfn.XLOOKUP(Sales_Details__2[[#This Row],[Product_ID]],Prod_ID[Product_ID],Prod_ID[Cost])</f>
        <v>245.98</v>
      </c>
      <c r="L1346">
        <f>Sales_Details__2[[#This Row],[Total_Amount]]-(Sales_Details__2[[#This Row],[Quantity]]*Sales_Details__2[[#This Row],[Cost]])</f>
        <v>1543.1999999999998</v>
      </c>
      <c r="M1346" t="str">
        <f t="shared" si="28"/>
        <v>0-5%</v>
      </c>
    </row>
    <row r="1347" spans="1:13">
      <c r="A1347" t="s">
        <v>3169</v>
      </c>
      <c r="B1347" s="2">
        <v>45362</v>
      </c>
      <c r="C1347" t="s">
        <v>942</v>
      </c>
      <c r="D1347" t="s">
        <v>1742</v>
      </c>
      <c r="E1347" t="s">
        <v>1776</v>
      </c>
      <c r="F1347">
        <v>3</v>
      </c>
      <c r="G1347">
        <v>612.53</v>
      </c>
      <c r="H1347" s="12">
        <v>0.21</v>
      </c>
      <c r="I1347" t="s">
        <v>1828</v>
      </c>
      <c r="J1347">
        <v>1451.6960999999999</v>
      </c>
      <c r="K1347">
        <f>_xlfn.XLOOKUP(Sales_Details__2[[#This Row],[Product_ID]],Prod_ID[Product_ID],Prod_ID[Cost])</f>
        <v>245.98</v>
      </c>
      <c r="L1347">
        <f>Sales_Details__2[[#This Row],[Total_Amount]]-(Sales_Details__2[[#This Row],[Quantity]]*Sales_Details__2[[#This Row],[Cost]])</f>
        <v>713.75609999999995</v>
      </c>
      <c r="M1347" t="str">
        <f t="shared" si="28"/>
        <v>21-30%</v>
      </c>
    </row>
    <row r="1348" spans="1:13">
      <c r="A1348" t="s">
        <v>3170</v>
      </c>
      <c r="B1348" s="2">
        <v>45544</v>
      </c>
      <c r="C1348" t="s">
        <v>160</v>
      </c>
      <c r="D1348" t="s">
        <v>1674</v>
      </c>
      <c r="E1348" t="s">
        <v>1804</v>
      </c>
      <c r="F1348">
        <v>3</v>
      </c>
      <c r="G1348">
        <v>841.37</v>
      </c>
      <c r="H1348" s="12">
        <v>0.28999999999999998</v>
      </c>
      <c r="I1348" t="s">
        <v>1825</v>
      </c>
      <c r="J1348">
        <v>1792.1180999999999</v>
      </c>
      <c r="K1348">
        <f>_xlfn.XLOOKUP(Sales_Details__2[[#This Row],[Product_ID]],Prod_ID[Product_ID],Prod_ID[Cost])</f>
        <v>266.86</v>
      </c>
      <c r="L1348">
        <f>Sales_Details__2[[#This Row],[Total_Amount]]-(Sales_Details__2[[#This Row],[Quantity]]*Sales_Details__2[[#This Row],[Cost]])</f>
        <v>991.53809999999987</v>
      </c>
      <c r="M1348" t="str">
        <f t="shared" ref="M1348:M1411" si="29">IF(H1348&lt;=0.05,"0-5%",IF(H1348&lt;=0.1,"6-10%",IF(H1348&lt;=0.2,"11-20%","21-30%")))</f>
        <v>21-30%</v>
      </c>
    </row>
    <row r="1349" spans="1:13">
      <c r="A1349" t="s">
        <v>3171</v>
      </c>
      <c r="B1349" s="2">
        <v>45249</v>
      </c>
      <c r="C1349" t="s">
        <v>833</v>
      </c>
      <c r="D1349" t="s">
        <v>1644</v>
      </c>
      <c r="E1349" t="s">
        <v>1786</v>
      </c>
      <c r="F1349">
        <v>2</v>
      </c>
      <c r="G1349">
        <v>636.51</v>
      </c>
      <c r="H1349" s="12">
        <v>0.25</v>
      </c>
      <c r="I1349" t="s">
        <v>1823</v>
      </c>
      <c r="J1349">
        <v>954.76499999999999</v>
      </c>
      <c r="K1349">
        <f>_xlfn.XLOOKUP(Sales_Details__2[[#This Row],[Product_ID]],Prod_ID[Product_ID],Prod_ID[Cost])</f>
        <v>177.98</v>
      </c>
      <c r="L1349">
        <f>Sales_Details__2[[#This Row],[Total_Amount]]-(Sales_Details__2[[#This Row],[Quantity]]*Sales_Details__2[[#This Row],[Cost]])</f>
        <v>598.80500000000006</v>
      </c>
      <c r="M1349" t="str">
        <f t="shared" si="29"/>
        <v>21-30%</v>
      </c>
    </row>
    <row r="1350" spans="1:13">
      <c r="A1350" t="s">
        <v>3172</v>
      </c>
      <c r="B1350" s="2">
        <v>45659</v>
      </c>
      <c r="C1350" t="s">
        <v>329</v>
      </c>
      <c r="D1350" t="s">
        <v>1638</v>
      </c>
      <c r="E1350" t="s">
        <v>1782</v>
      </c>
      <c r="F1350">
        <v>2</v>
      </c>
      <c r="G1350">
        <v>732.37</v>
      </c>
      <c r="H1350" s="12">
        <v>0.22</v>
      </c>
      <c r="I1350" t="s">
        <v>1828</v>
      </c>
      <c r="J1350">
        <v>1142.4972</v>
      </c>
      <c r="K1350">
        <f>_xlfn.XLOOKUP(Sales_Details__2[[#This Row],[Product_ID]],Prod_ID[Product_ID],Prod_ID[Cost])</f>
        <v>318.91000000000003</v>
      </c>
      <c r="L1350">
        <f>Sales_Details__2[[#This Row],[Total_Amount]]-(Sales_Details__2[[#This Row],[Quantity]]*Sales_Details__2[[#This Row],[Cost]])</f>
        <v>504.67719999999997</v>
      </c>
      <c r="M1350" t="str">
        <f t="shared" si="29"/>
        <v>21-30%</v>
      </c>
    </row>
    <row r="1351" spans="1:13">
      <c r="A1351" t="s">
        <v>3173</v>
      </c>
      <c r="B1351" s="2">
        <v>45927</v>
      </c>
      <c r="C1351" t="s">
        <v>547</v>
      </c>
      <c r="D1351" t="s">
        <v>1656</v>
      </c>
      <c r="E1351" t="s">
        <v>1804</v>
      </c>
      <c r="F1351">
        <v>3</v>
      </c>
      <c r="G1351">
        <v>183.44</v>
      </c>
      <c r="H1351" s="12">
        <v>0.28000000000000003</v>
      </c>
      <c r="I1351" t="s">
        <v>1828</v>
      </c>
      <c r="J1351">
        <v>396.23039999999997</v>
      </c>
      <c r="K1351">
        <f>_xlfn.XLOOKUP(Sales_Details__2[[#This Row],[Product_ID]],Prod_ID[Product_ID],Prod_ID[Cost])</f>
        <v>434.84</v>
      </c>
      <c r="L1351">
        <f>Sales_Details__2[[#This Row],[Total_Amount]]-(Sales_Details__2[[#This Row],[Quantity]]*Sales_Details__2[[#This Row],[Cost]])</f>
        <v>-908.28960000000006</v>
      </c>
      <c r="M1351" t="str">
        <f t="shared" si="29"/>
        <v>21-30%</v>
      </c>
    </row>
    <row r="1352" spans="1:13">
      <c r="A1352" t="s">
        <v>3174</v>
      </c>
      <c r="B1352" s="2">
        <v>45373</v>
      </c>
      <c r="C1352" t="s">
        <v>241</v>
      </c>
      <c r="D1352" t="s">
        <v>1570</v>
      </c>
      <c r="E1352" t="s">
        <v>1797</v>
      </c>
      <c r="F1352">
        <v>4</v>
      </c>
      <c r="G1352">
        <v>898.58</v>
      </c>
      <c r="H1352" s="12">
        <v>0.16</v>
      </c>
      <c r="I1352" t="s">
        <v>1825</v>
      </c>
      <c r="J1352">
        <v>3019.2287999999999</v>
      </c>
      <c r="K1352">
        <f>_xlfn.XLOOKUP(Sales_Details__2[[#This Row],[Product_ID]],Prod_ID[Product_ID],Prod_ID[Cost])</f>
        <v>449.4</v>
      </c>
      <c r="L1352">
        <f>Sales_Details__2[[#This Row],[Total_Amount]]-(Sales_Details__2[[#This Row],[Quantity]]*Sales_Details__2[[#This Row],[Cost]])</f>
        <v>1221.6288</v>
      </c>
      <c r="M1352" t="str">
        <f t="shared" si="29"/>
        <v>11-20%</v>
      </c>
    </row>
    <row r="1353" spans="1:13">
      <c r="A1353" t="s">
        <v>3175</v>
      </c>
      <c r="B1353" s="2">
        <v>45529</v>
      </c>
      <c r="C1353" t="s">
        <v>1217</v>
      </c>
      <c r="D1353" t="s">
        <v>1594</v>
      </c>
      <c r="E1353" t="s">
        <v>1761</v>
      </c>
      <c r="F1353">
        <v>3</v>
      </c>
      <c r="G1353">
        <v>152.41</v>
      </c>
      <c r="H1353" s="12">
        <v>0.25</v>
      </c>
      <c r="I1353" t="s">
        <v>1823</v>
      </c>
      <c r="J1353">
        <v>342.92250000000001</v>
      </c>
      <c r="K1353">
        <f>_xlfn.XLOOKUP(Sales_Details__2[[#This Row],[Product_ID]],Prod_ID[Product_ID],Prod_ID[Cost])</f>
        <v>282.995</v>
      </c>
      <c r="L1353">
        <f>Sales_Details__2[[#This Row],[Total_Amount]]-(Sales_Details__2[[#This Row],[Quantity]]*Sales_Details__2[[#This Row],[Cost]])</f>
        <v>-506.0625</v>
      </c>
      <c r="M1353" t="str">
        <f t="shared" si="29"/>
        <v>21-30%</v>
      </c>
    </row>
    <row r="1354" spans="1:13">
      <c r="A1354" t="s">
        <v>3176</v>
      </c>
      <c r="B1354" s="2">
        <v>45872</v>
      </c>
      <c r="C1354" t="s">
        <v>722</v>
      </c>
      <c r="D1354" t="s">
        <v>1732</v>
      </c>
      <c r="E1354" t="s">
        <v>1799</v>
      </c>
      <c r="F1354">
        <v>3</v>
      </c>
      <c r="G1354">
        <v>972.58</v>
      </c>
      <c r="H1354" s="12">
        <v>0.28000000000000003</v>
      </c>
      <c r="I1354" t="s">
        <v>1828</v>
      </c>
      <c r="J1354">
        <v>2100.7728000000002</v>
      </c>
      <c r="K1354">
        <f>_xlfn.XLOOKUP(Sales_Details__2[[#This Row],[Product_ID]],Prod_ID[Product_ID],Prod_ID[Cost])</f>
        <v>447.43</v>
      </c>
      <c r="L1354">
        <f>Sales_Details__2[[#This Row],[Total_Amount]]-(Sales_Details__2[[#This Row],[Quantity]]*Sales_Details__2[[#This Row],[Cost]])</f>
        <v>758.48280000000022</v>
      </c>
      <c r="M1354" t="str">
        <f t="shared" si="29"/>
        <v>21-30%</v>
      </c>
    </row>
    <row r="1355" spans="1:13">
      <c r="A1355" t="s">
        <v>3177</v>
      </c>
      <c r="B1355" s="2">
        <v>45267</v>
      </c>
      <c r="C1355" t="s">
        <v>1437</v>
      </c>
      <c r="D1355" t="s">
        <v>1686</v>
      </c>
      <c r="E1355" t="s">
        <v>1792</v>
      </c>
      <c r="F1355">
        <v>4</v>
      </c>
      <c r="G1355">
        <v>136.4</v>
      </c>
      <c r="H1355" s="12">
        <v>0.04</v>
      </c>
      <c r="I1355" t="s">
        <v>1828</v>
      </c>
      <c r="J1355">
        <v>523.77599999999995</v>
      </c>
      <c r="K1355">
        <f>_xlfn.XLOOKUP(Sales_Details__2[[#This Row],[Product_ID]],Prod_ID[Product_ID],Prod_ID[Cost])</f>
        <v>218.22</v>
      </c>
      <c r="L1355">
        <f>Sales_Details__2[[#This Row],[Total_Amount]]-(Sales_Details__2[[#This Row],[Quantity]]*Sales_Details__2[[#This Row],[Cost]])</f>
        <v>-349.10400000000004</v>
      </c>
      <c r="M1355" t="str">
        <f t="shared" si="29"/>
        <v>0-5%</v>
      </c>
    </row>
    <row r="1356" spans="1:13">
      <c r="A1356" t="s">
        <v>3178</v>
      </c>
      <c r="B1356" s="2">
        <v>45894</v>
      </c>
      <c r="C1356" t="s">
        <v>1246</v>
      </c>
      <c r="D1356" t="s">
        <v>1736</v>
      </c>
      <c r="E1356" t="s">
        <v>1801</v>
      </c>
      <c r="F1356">
        <v>1</v>
      </c>
      <c r="G1356">
        <v>509.63</v>
      </c>
      <c r="H1356" s="12">
        <v>0.27</v>
      </c>
      <c r="I1356" t="s">
        <v>1828</v>
      </c>
      <c r="J1356">
        <v>372.0299</v>
      </c>
      <c r="K1356">
        <f>_xlfn.XLOOKUP(Sales_Details__2[[#This Row],[Product_ID]],Prod_ID[Product_ID],Prod_ID[Cost])</f>
        <v>358.47</v>
      </c>
      <c r="L1356">
        <f>Sales_Details__2[[#This Row],[Total_Amount]]-(Sales_Details__2[[#This Row],[Quantity]]*Sales_Details__2[[#This Row],[Cost]])</f>
        <v>13.559899999999971</v>
      </c>
      <c r="M1356" t="str">
        <f t="shared" si="29"/>
        <v>21-30%</v>
      </c>
    </row>
    <row r="1357" spans="1:13">
      <c r="A1357" t="s">
        <v>3179</v>
      </c>
      <c r="B1357" s="2">
        <v>45331</v>
      </c>
      <c r="C1357" t="s">
        <v>23</v>
      </c>
      <c r="D1357" t="s">
        <v>1742</v>
      </c>
      <c r="E1357" t="s">
        <v>1766</v>
      </c>
      <c r="F1357">
        <v>4</v>
      </c>
      <c r="G1357">
        <v>360.28</v>
      </c>
      <c r="H1357" s="12">
        <v>0.09</v>
      </c>
      <c r="I1357" t="s">
        <v>1828</v>
      </c>
      <c r="J1357">
        <v>1311.4192</v>
      </c>
      <c r="K1357">
        <f>_xlfn.XLOOKUP(Sales_Details__2[[#This Row],[Product_ID]],Prod_ID[Product_ID],Prod_ID[Cost])</f>
        <v>245.98</v>
      </c>
      <c r="L1357">
        <f>Sales_Details__2[[#This Row],[Total_Amount]]-(Sales_Details__2[[#This Row],[Quantity]]*Sales_Details__2[[#This Row],[Cost]])</f>
        <v>327.49920000000009</v>
      </c>
      <c r="M1357" t="str">
        <f t="shared" si="29"/>
        <v>6-10%</v>
      </c>
    </row>
    <row r="1358" spans="1:13">
      <c r="A1358" t="s">
        <v>3180</v>
      </c>
      <c r="B1358" s="2">
        <v>45910</v>
      </c>
      <c r="C1358" t="s">
        <v>292</v>
      </c>
      <c r="D1358" t="s">
        <v>1726</v>
      </c>
      <c r="E1358" t="s">
        <v>1801</v>
      </c>
      <c r="F1358">
        <v>3</v>
      </c>
      <c r="G1358">
        <v>882.05</v>
      </c>
      <c r="H1358" s="12">
        <v>0.06</v>
      </c>
      <c r="I1358" t="s">
        <v>1825</v>
      </c>
      <c r="J1358">
        <v>2487.3809999999999</v>
      </c>
      <c r="K1358">
        <f>_xlfn.XLOOKUP(Sales_Details__2[[#This Row],[Product_ID]],Prod_ID[Product_ID],Prod_ID[Cost])</f>
        <v>183.04</v>
      </c>
      <c r="L1358">
        <f>Sales_Details__2[[#This Row],[Total_Amount]]-(Sales_Details__2[[#This Row],[Quantity]]*Sales_Details__2[[#This Row],[Cost]])</f>
        <v>1938.261</v>
      </c>
      <c r="M1358" t="str">
        <f t="shared" si="29"/>
        <v>6-10%</v>
      </c>
    </row>
    <row r="1359" spans="1:13">
      <c r="A1359" t="s">
        <v>3181</v>
      </c>
      <c r="B1359" s="2">
        <v>45564</v>
      </c>
      <c r="C1359" t="s">
        <v>640</v>
      </c>
      <c r="D1359" t="s">
        <v>1706</v>
      </c>
      <c r="E1359" t="s">
        <v>1782</v>
      </c>
      <c r="F1359">
        <v>3</v>
      </c>
      <c r="G1359">
        <v>141.54</v>
      </c>
      <c r="H1359" s="12">
        <v>0.12</v>
      </c>
      <c r="I1359" t="s">
        <v>1825</v>
      </c>
      <c r="J1359">
        <v>373.66559999999998</v>
      </c>
      <c r="K1359">
        <f>_xlfn.XLOOKUP(Sales_Details__2[[#This Row],[Product_ID]],Prod_ID[Product_ID],Prod_ID[Cost])</f>
        <v>228.53</v>
      </c>
      <c r="L1359">
        <f>Sales_Details__2[[#This Row],[Total_Amount]]-(Sales_Details__2[[#This Row],[Quantity]]*Sales_Details__2[[#This Row],[Cost]])</f>
        <v>-311.92440000000005</v>
      </c>
      <c r="M1359" t="str">
        <f t="shared" si="29"/>
        <v>11-20%</v>
      </c>
    </row>
    <row r="1360" spans="1:13">
      <c r="A1360" t="s">
        <v>3182</v>
      </c>
      <c r="B1360" s="2">
        <v>45461</v>
      </c>
      <c r="C1360" t="s">
        <v>168</v>
      </c>
      <c r="D1360" t="s">
        <v>1578</v>
      </c>
      <c r="E1360" t="s">
        <v>1769</v>
      </c>
      <c r="F1360">
        <v>3</v>
      </c>
      <c r="G1360">
        <v>83.5</v>
      </c>
      <c r="H1360" s="12">
        <v>0.23</v>
      </c>
      <c r="I1360" t="s">
        <v>1828</v>
      </c>
      <c r="J1360">
        <v>192.88499999999999</v>
      </c>
      <c r="K1360">
        <f>_xlfn.XLOOKUP(Sales_Details__2[[#This Row],[Product_ID]],Prod_ID[Product_ID],Prod_ID[Cost])</f>
        <v>465.34</v>
      </c>
      <c r="L1360">
        <f>Sales_Details__2[[#This Row],[Total_Amount]]-(Sales_Details__2[[#This Row],[Quantity]]*Sales_Details__2[[#This Row],[Cost]])</f>
        <v>-1203.135</v>
      </c>
      <c r="M1360" t="str">
        <f t="shared" si="29"/>
        <v>21-30%</v>
      </c>
    </row>
    <row r="1361" spans="1:13">
      <c r="A1361" t="s">
        <v>3183</v>
      </c>
      <c r="B1361" s="2">
        <v>45258</v>
      </c>
      <c r="C1361" t="s">
        <v>425</v>
      </c>
      <c r="D1361" t="s">
        <v>1576</v>
      </c>
      <c r="E1361" t="s">
        <v>1776</v>
      </c>
      <c r="F1361">
        <v>2</v>
      </c>
      <c r="G1361">
        <v>629.73</v>
      </c>
      <c r="H1361" s="12">
        <v>7.0000000000000007E-2</v>
      </c>
      <c r="I1361" t="s">
        <v>1825</v>
      </c>
      <c r="J1361">
        <v>1171.2978000000001</v>
      </c>
      <c r="K1361">
        <f>_xlfn.XLOOKUP(Sales_Details__2[[#This Row],[Product_ID]],Prod_ID[Product_ID],Prod_ID[Cost])</f>
        <v>48.01</v>
      </c>
      <c r="L1361">
        <f>Sales_Details__2[[#This Row],[Total_Amount]]-(Sales_Details__2[[#This Row],[Quantity]]*Sales_Details__2[[#This Row],[Cost]])</f>
        <v>1075.2778000000001</v>
      </c>
      <c r="M1361" t="str">
        <f t="shared" si="29"/>
        <v>6-10%</v>
      </c>
    </row>
    <row r="1362" spans="1:13">
      <c r="A1362" t="s">
        <v>3184</v>
      </c>
      <c r="B1362" s="2">
        <v>45228</v>
      </c>
      <c r="C1362" t="s">
        <v>59</v>
      </c>
      <c r="D1362" t="s">
        <v>1614</v>
      </c>
      <c r="E1362" t="s">
        <v>1776</v>
      </c>
      <c r="F1362">
        <v>2</v>
      </c>
      <c r="G1362">
        <v>159.93</v>
      </c>
      <c r="H1362" s="12">
        <v>0.2</v>
      </c>
      <c r="I1362" t="s">
        <v>1828</v>
      </c>
      <c r="J1362">
        <v>255.88800000000001</v>
      </c>
      <c r="K1362">
        <f>_xlfn.XLOOKUP(Sales_Details__2[[#This Row],[Product_ID]],Prod_ID[Product_ID],Prod_ID[Cost])</f>
        <v>179.77</v>
      </c>
      <c r="L1362">
        <f>Sales_Details__2[[#This Row],[Total_Amount]]-(Sales_Details__2[[#This Row],[Quantity]]*Sales_Details__2[[#This Row],[Cost]])</f>
        <v>-103.65200000000002</v>
      </c>
      <c r="M1362" t="str">
        <f t="shared" si="29"/>
        <v>11-20%</v>
      </c>
    </row>
    <row r="1363" spans="1:13">
      <c r="A1363" t="s">
        <v>3185</v>
      </c>
      <c r="B1363" s="2">
        <v>45858</v>
      </c>
      <c r="C1363" t="s">
        <v>59</v>
      </c>
      <c r="D1363" t="s">
        <v>1638</v>
      </c>
      <c r="E1363" t="s">
        <v>1810</v>
      </c>
      <c r="F1363">
        <v>1</v>
      </c>
      <c r="G1363">
        <v>459.89</v>
      </c>
      <c r="H1363" s="12">
        <v>0.18</v>
      </c>
      <c r="I1363" t="s">
        <v>1828</v>
      </c>
      <c r="J1363">
        <v>377.10980000000001</v>
      </c>
      <c r="K1363">
        <f>_xlfn.XLOOKUP(Sales_Details__2[[#This Row],[Product_ID]],Prod_ID[Product_ID],Prod_ID[Cost])</f>
        <v>318.91000000000003</v>
      </c>
      <c r="L1363">
        <f>Sales_Details__2[[#This Row],[Total_Amount]]-(Sales_Details__2[[#This Row],[Quantity]]*Sales_Details__2[[#This Row],[Cost]])</f>
        <v>58.199799999999982</v>
      </c>
      <c r="M1363" t="str">
        <f t="shared" si="29"/>
        <v>11-20%</v>
      </c>
    </row>
    <row r="1364" spans="1:13">
      <c r="A1364" t="s">
        <v>3186</v>
      </c>
      <c r="B1364" s="2">
        <v>45532</v>
      </c>
      <c r="C1364" t="s">
        <v>619</v>
      </c>
      <c r="D1364" t="s">
        <v>1614</v>
      </c>
      <c r="E1364" t="s">
        <v>1813</v>
      </c>
      <c r="F1364">
        <v>4</v>
      </c>
      <c r="G1364">
        <v>885.57</v>
      </c>
      <c r="H1364" s="12">
        <v>0.27</v>
      </c>
      <c r="I1364" t="s">
        <v>1823</v>
      </c>
      <c r="J1364">
        <v>2585.8643999999999</v>
      </c>
      <c r="K1364">
        <f>_xlfn.XLOOKUP(Sales_Details__2[[#This Row],[Product_ID]],Prod_ID[Product_ID],Prod_ID[Cost])</f>
        <v>179.77</v>
      </c>
      <c r="L1364">
        <f>Sales_Details__2[[#This Row],[Total_Amount]]-(Sales_Details__2[[#This Row],[Quantity]]*Sales_Details__2[[#This Row],[Cost]])</f>
        <v>1866.7844</v>
      </c>
      <c r="M1364" t="str">
        <f t="shared" si="29"/>
        <v>21-30%</v>
      </c>
    </row>
    <row r="1365" spans="1:13">
      <c r="A1365" t="s">
        <v>3187</v>
      </c>
      <c r="B1365" s="2">
        <v>45454</v>
      </c>
      <c r="C1365" t="s">
        <v>1252</v>
      </c>
      <c r="D1365" t="s">
        <v>1656</v>
      </c>
      <c r="E1365" t="s">
        <v>1801</v>
      </c>
      <c r="F1365">
        <v>3</v>
      </c>
      <c r="G1365">
        <v>789.05</v>
      </c>
      <c r="H1365" s="12">
        <v>0</v>
      </c>
      <c r="I1365" t="s">
        <v>1825</v>
      </c>
      <c r="J1365">
        <v>2367.15</v>
      </c>
      <c r="K1365">
        <f>_xlfn.XLOOKUP(Sales_Details__2[[#This Row],[Product_ID]],Prod_ID[Product_ID],Prod_ID[Cost])</f>
        <v>434.84</v>
      </c>
      <c r="L1365">
        <f>Sales_Details__2[[#This Row],[Total_Amount]]-(Sales_Details__2[[#This Row],[Quantity]]*Sales_Details__2[[#This Row],[Cost]])</f>
        <v>1062.6300000000001</v>
      </c>
      <c r="M1365" t="str">
        <f t="shared" si="29"/>
        <v>0-5%</v>
      </c>
    </row>
    <row r="1366" spans="1:13">
      <c r="A1366" t="s">
        <v>3188</v>
      </c>
      <c r="B1366" s="2">
        <v>45244</v>
      </c>
      <c r="C1366" t="s">
        <v>517</v>
      </c>
      <c r="D1366" t="s">
        <v>1680</v>
      </c>
      <c r="E1366" t="s">
        <v>1752</v>
      </c>
      <c r="F1366">
        <v>1</v>
      </c>
      <c r="G1366">
        <v>570.52</v>
      </c>
      <c r="H1366" s="12">
        <v>0</v>
      </c>
      <c r="I1366" t="s">
        <v>1825</v>
      </c>
      <c r="J1366">
        <v>570.52</v>
      </c>
      <c r="K1366">
        <f>_xlfn.XLOOKUP(Sales_Details__2[[#This Row],[Product_ID]],Prod_ID[Product_ID],Prod_ID[Cost])</f>
        <v>340.39</v>
      </c>
      <c r="L1366">
        <f>Sales_Details__2[[#This Row],[Total_Amount]]-(Sales_Details__2[[#This Row],[Quantity]]*Sales_Details__2[[#This Row],[Cost]])</f>
        <v>230.13</v>
      </c>
      <c r="M1366" t="str">
        <f t="shared" si="29"/>
        <v>0-5%</v>
      </c>
    </row>
    <row r="1367" spans="1:13">
      <c r="A1367" t="s">
        <v>3189</v>
      </c>
      <c r="B1367" s="2">
        <v>45322</v>
      </c>
      <c r="C1367" t="s">
        <v>592</v>
      </c>
      <c r="D1367" t="s">
        <v>1602</v>
      </c>
      <c r="E1367" t="s">
        <v>1804</v>
      </c>
      <c r="F1367">
        <v>4</v>
      </c>
      <c r="G1367">
        <v>310.79000000000002</v>
      </c>
      <c r="H1367" s="12">
        <v>0.22</v>
      </c>
      <c r="I1367" t="s">
        <v>1828</v>
      </c>
      <c r="J1367">
        <v>969.66480000000001</v>
      </c>
      <c r="K1367">
        <f>_xlfn.XLOOKUP(Sales_Details__2[[#This Row],[Product_ID]],Prod_ID[Product_ID],Prod_ID[Cost])</f>
        <v>219.12333333333333</v>
      </c>
      <c r="L1367">
        <f>Sales_Details__2[[#This Row],[Total_Amount]]-(Sales_Details__2[[#This Row],[Quantity]]*Sales_Details__2[[#This Row],[Cost]])</f>
        <v>93.171466666666674</v>
      </c>
      <c r="M1367" t="str">
        <f t="shared" si="29"/>
        <v>21-30%</v>
      </c>
    </row>
    <row r="1368" spans="1:13">
      <c r="A1368" t="s">
        <v>3190</v>
      </c>
      <c r="B1368" s="2">
        <v>45757</v>
      </c>
      <c r="C1368" t="s">
        <v>214</v>
      </c>
      <c r="D1368" t="s">
        <v>1684</v>
      </c>
      <c r="E1368" t="s">
        <v>1807</v>
      </c>
      <c r="F1368">
        <v>4</v>
      </c>
      <c r="G1368">
        <v>255.67</v>
      </c>
      <c r="H1368" s="12">
        <v>0.17</v>
      </c>
      <c r="I1368" t="s">
        <v>1823</v>
      </c>
      <c r="J1368">
        <v>848.82439999999997</v>
      </c>
      <c r="K1368">
        <f>_xlfn.XLOOKUP(Sales_Details__2[[#This Row],[Product_ID]],Prod_ID[Product_ID],Prod_ID[Cost])</f>
        <v>243.7</v>
      </c>
      <c r="L1368">
        <f>Sales_Details__2[[#This Row],[Total_Amount]]-(Sales_Details__2[[#This Row],[Quantity]]*Sales_Details__2[[#This Row],[Cost]])</f>
        <v>-125.97559999999999</v>
      </c>
      <c r="M1368" t="str">
        <f t="shared" si="29"/>
        <v>11-20%</v>
      </c>
    </row>
    <row r="1369" spans="1:13">
      <c r="A1369" t="s">
        <v>3191</v>
      </c>
      <c r="B1369" s="2">
        <v>45397</v>
      </c>
      <c r="C1369" t="s">
        <v>444</v>
      </c>
      <c r="D1369" t="s">
        <v>1602</v>
      </c>
      <c r="E1369" t="s">
        <v>1804</v>
      </c>
      <c r="F1369">
        <v>2</v>
      </c>
      <c r="G1369">
        <v>270.66000000000003</v>
      </c>
      <c r="H1369" s="12">
        <v>0.1</v>
      </c>
      <c r="I1369" t="s">
        <v>1828</v>
      </c>
      <c r="J1369">
        <v>487.18799999999999</v>
      </c>
      <c r="K1369">
        <f>_xlfn.XLOOKUP(Sales_Details__2[[#This Row],[Product_ID]],Prod_ID[Product_ID],Prod_ID[Cost])</f>
        <v>219.12333333333333</v>
      </c>
      <c r="L1369">
        <f>Sales_Details__2[[#This Row],[Total_Amount]]-(Sales_Details__2[[#This Row],[Quantity]]*Sales_Details__2[[#This Row],[Cost]])</f>
        <v>48.941333333333318</v>
      </c>
      <c r="M1369" t="str">
        <f t="shared" si="29"/>
        <v>6-10%</v>
      </c>
    </row>
    <row r="1370" spans="1:13">
      <c r="A1370" t="s">
        <v>3192</v>
      </c>
      <c r="B1370" s="2">
        <v>45914</v>
      </c>
      <c r="C1370" t="s">
        <v>945</v>
      </c>
      <c r="D1370" t="s">
        <v>1594</v>
      </c>
      <c r="E1370" t="s">
        <v>1807</v>
      </c>
      <c r="F1370">
        <v>3</v>
      </c>
      <c r="G1370">
        <v>373.35</v>
      </c>
      <c r="H1370" s="12">
        <v>0.2</v>
      </c>
      <c r="I1370" t="s">
        <v>1828</v>
      </c>
      <c r="J1370">
        <v>896.04</v>
      </c>
      <c r="K1370">
        <f>_xlfn.XLOOKUP(Sales_Details__2[[#This Row],[Product_ID]],Prod_ID[Product_ID],Prod_ID[Cost])</f>
        <v>282.995</v>
      </c>
      <c r="L1370">
        <f>Sales_Details__2[[#This Row],[Total_Amount]]-(Sales_Details__2[[#This Row],[Quantity]]*Sales_Details__2[[#This Row],[Cost]])</f>
        <v>47.05499999999995</v>
      </c>
      <c r="M1370" t="str">
        <f t="shared" si="29"/>
        <v>11-20%</v>
      </c>
    </row>
    <row r="1371" spans="1:13">
      <c r="A1371" t="s">
        <v>3193</v>
      </c>
      <c r="B1371" s="2">
        <v>45432</v>
      </c>
      <c r="C1371" t="s">
        <v>144</v>
      </c>
      <c r="D1371" t="s">
        <v>1666</v>
      </c>
      <c r="E1371" t="s">
        <v>1792</v>
      </c>
      <c r="F1371">
        <v>2</v>
      </c>
      <c r="G1371">
        <v>23.58</v>
      </c>
      <c r="H1371" s="12">
        <v>0.02</v>
      </c>
      <c r="I1371" t="s">
        <v>1825</v>
      </c>
      <c r="J1371">
        <v>46.216799999999999</v>
      </c>
      <c r="K1371">
        <f>_xlfn.XLOOKUP(Sales_Details__2[[#This Row],[Product_ID]],Prod_ID[Product_ID],Prod_ID[Cost])</f>
        <v>17.309999999999999</v>
      </c>
      <c r="L1371">
        <f>Sales_Details__2[[#This Row],[Total_Amount]]-(Sales_Details__2[[#This Row],[Quantity]]*Sales_Details__2[[#This Row],[Cost]])</f>
        <v>11.596800000000002</v>
      </c>
      <c r="M1371" t="str">
        <f t="shared" si="29"/>
        <v>0-5%</v>
      </c>
    </row>
    <row r="1372" spans="1:13">
      <c r="A1372" t="s">
        <v>3194</v>
      </c>
      <c r="B1372" s="2">
        <v>45798</v>
      </c>
      <c r="C1372" t="s">
        <v>32</v>
      </c>
      <c r="D1372" t="s">
        <v>1618</v>
      </c>
      <c r="E1372" t="s">
        <v>1779</v>
      </c>
      <c r="F1372">
        <v>4</v>
      </c>
      <c r="G1372">
        <v>185.67</v>
      </c>
      <c r="H1372" s="12">
        <v>0.21</v>
      </c>
      <c r="I1372" t="s">
        <v>1825</v>
      </c>
      <c r="J1372">
        <v>586.71720000000005</v>
      </c>
      <c r="K1372">
        <f>_xlfn.XLOOKUP(Sales_Details__2[[#This Row],[Product_ID]],Prod_ID[Product_ID],Prod_ID[Cost])</f>
        <v>382.22</v>
      </c>
      <c r="L1372">
        <f>Sales_Details__2[[#This Row],[Total_Amount]]-(Sales_Details__2[[#This Row],[Quantity]]*Sales_Details__2[[#This Row],[Cost]])</f>
        <v>-942.16280000000006</v>
      </c>
      <c r="M1372" t="str">
        <f t="shared" si="29"/>
        <v>21-30%</v>
      </c>
    </row>
    <row r="1373" spans="1:13">
      <c r="A1373" t="s">
        <v>3195</v>
      </c>
      <c r="B1373" s="2">
        <v>45396</v>
      </c>
      <c r="C1373" t="s">
        <v>417</v>
      </c>
      <c r="D1373" t="s">
        <v>1584</v>
      </c>
      <c r="E1373" t="s">
        <v>1797</v>
      </c>
      <c r="F1373">
        <v>3</v>
      </c>
      <c r="G1373">
        <v>928.74</v>
      </c>
      <c r="H1373" s="12">
        <v>0.27</v>
      </c>
      <c r="I1373" t="s">
        <v>1825</v>
      </c>
      <c r="J1373">
        <v>2033.9405999999999</v>
      </c>
      <c r="K1373">
        <f>_xlfn.XLOOKUP(Sales_Details__2[[#This Row],[Product_ID]],Prod_ID[Product_ID],Prod_ID[Cost])</f>
        <v>303.74666666666667</v>
      </c>
      <c r="L1373">
        <f>Sales_Details__2[[#This Row],[Total_Amount]]-(Sales_Details__2[[#This Row],[Quantity]]*Sales_Details__2[[#This Row],[Cost]])</f>
        <v>1122.7005999999999</v>
      </c>
      <c r="M1373" t="str">
        <f t="shared" si="29"/>
        <v>21-30%</v>
      </c>
    </row>
    <row r="1374" spans="1:13">
      <c r="A1374" t="s">
        <v>3196</v>
      </c>
      <c r="B1374" s="2">
        <v>45235</v>
      </c>
      <c r="C1374" t="s">
        <v>121</v>
      </c>
      <c r="D1374" t="s">
        <v>1716</v>
      </c>
      <c r="E1374" t="s">
        <v>1773</v>
      </c>
      <c r="F1374">
        <v>3</v>
      </c>
      <c r="G1374">
        <v>923.38</v>
      </c>
      <c r="H1374" s="12">
        <v>7.0000000000000007E-2</v>
      </c>
      <c r="I1374" t="s">
        <v>1828</v>
      </c>
      <c r="J1374">
        <v>2576.2302</v>
      </c>
      <c r="K1374">
        <f>_xlfn.XLOOKUP(Sales_Details__2[[#This Row],[Product_ID]],Prod_ID[Product_ID],Prod_ID[Cost])</f>
        <v>388.46</v>
      </c>
      <c r="L1374">
        <f>Sales_Details__2[[#This Row],[Total_Amount]]-(Sales_Details__2[[#This Row],[Quantity]]*Sales_Details__2[[#This Row],[Cost]])</f>
        <v>1410.8502000000001</v>
      </c>
      <c r="M1374" t="str">
        <f t="shared" si="29"/>
        <v>6-10%</v>
      </c>
    </row>
    <row r="1375" spans="1:13">
      <c r="A1375" t="s">
        <v>3197</v>
      </c>
      <c r="B1375" s="2">
        <v>45499</v>
      </c>
      <c r="C1375" t="s">
        <v>1425</v>
      </c>
      <c r="D1375" t="s">
        <v>1553</v>
      </c>
      <c r="E1375" t="s">
        <v>1786</v>
      </c>
      <c r="F1375">
        <v>2</v>
      </c>
      <c r="G1375">
        <v>409.26</v>
      </c>
      <c r="H1375" s="12">
        <v>0.1</v>
      </c>
      <c r="I1375" t="s">
        <v>1825</v>
      </c>
      <c r="J1375">
        <v>736.66800000000001</v>
      </c>
      <c r="K1375">
        <f>_xlfn.XLOOKUP(Sales_Details__2[[#This Row],[Product_ID]],Prod_ID[Product_ID],Prod_ID[Cost])</f>
        <v>306.45999999999998</v>
      </c>
      <c r="L1375">
        <f>Sales_Details__2[[#This Row],[Total_Amount]]-(Sales_Details__2[[#This Row],[Quantity]]*Sales_Details__2[[#This Row],[Cost]])</f>
        <v>123.74800000000005</v>
      </c>
      <c r="M1375" t="str">
        <f t="shared" si="29"/>
        <v>6-10%</v>
      </c>
    </row>
    <row r="1376" spans="1:13">
      <c r="A1376" t="s">
        <v>3198</v>
      </c>
      <c r="B1376" s="2">
        <v>45272</v>
      </c>
      <c r="C1376" t="s">
        <v>812</v>
      </c>
      <c r="D1376" t="s">
        <v>1594</v>
      </c>
      <c r="E1376" t="s">
        <v>1779</v>
      </c>
      <c r="F1376">
        <v>2</v>
      </c>
      <c r="G1376">
        <v>608.46</v>
      </c>
      <c r="H1376" s="12">
        <v>0.16</v>
      </c>
      <c r="I1376" t="s">
        <v>1823</v>
      </c>
      <c r="J1376">
        <v>1022.2128</v>
      </c>
      <c r="K1376">
        <f>_xlfn.XLOOKUP(Sales_Details__2[[#This Row],[Product_ID]],Prod_ID[Product_ID],Prod_ID[Cost])</f>
        <v>282.995</v>
      </c>
      <c r="L1376">
        <f>Sales_Details__2[[#This Row],[Total_Amount]]-(Sales_Details__2[[#This Row],[Quantity]]*Sales_Details__2[[#This Row],[Cost]])</f>
        <v>456.22280000000001</v>
      </c>
      <c r="M1376" t="str">
        <f t="shared" si="29"/>
        <v>11-20%</v>
      </c>
    </row>
    <row r="1377" spans="1:13">
      <c r="A1377" t="s">
        <v>3199</v>
      </c>
      <c r="B1377" s="2">
        <v>45785</v>
      </c>
      <c r="C1377" t="s">
        <v>690</v>
      </c>
      <c r="D1377" t="s">
        <v>1632</v>
      </c>
      <c r="E1377" t="s">
        <v>1813</v>
      </c>
      <c r="F1377">
        <v>4</v>
      </c>
      <c r="G1377">
        <v>150.47999999999999</v>
      </c>
      <c r="H1377" s="12">
        <v>0.09</v>
      </c>
      <c r="I1377" t="s">
        <v>1823</v>
      </c>
      <c r="J1377">
        <v>547.74720000000002</v>
      </c>
      <c r="K1377">
        <f>_xlfn.XLOOKUP(Sales_Details__2[[#This Row],[Product_ID]],Prod_ID[Product_ID],Prod_ID[Cost])</f>
        <v>450.71</v>
      </c>
      <c r="L1377">
        <f>Sales_Details__2[[#This Row],[Total_Amount]]-(Sales_Details__2[[#This Row],[Quantity]]*Sales_Details__2[[#This Row],[Cost]])</f>
        <v>-1255.0927999999999</v>
      </c>
      <c r="M1377" t="str">
        <f t="shared" si="29"/>
        <v>6-10%</v>
      </c>
    </row>
    <row r="1378" spans="1:13">
      <c r="A1378" t="s">
        <v>3200</v>
      </c>
      <c r="B1378" s="2">
        <v>45534</v>
      </c>
      <c r="C1378" t="s">
        <v>785</v>
      </c>
      <c r="D1378" t="s">
        <v>1684</v>
      </c>
      <c r="E1378" t="s">
        <v>1799</v>
      </c>
      <c r="F1378">
        <v>4</v>
      </c>
      <c r="G1378">
        <v>207.41</v>
      </c>
      <c r="H1378" s="12">
        <v>0.02</v>
      </c>
      <c r="I1378" t="s">
        <v>1823</v>
      </c>
      <c r="J1378">
        <v>813.04719999999998</v>
      </c>
      <c r="K1378">
        <f>_xlfn.XLOOKUP(Sales_Details__2[[#This Row],[Product_ID]],Prod_ID[Product_ID],Prod_ID[Cost])</f>
        <v>243.7</v>
      </c>
      <c r="L1378">
        <f>Sales_Details__2[[#This Row],[Total_Amount]]-(Sales_Details__2[[#This Row],[Quantity]]*Sales_Details__2[[#This Row],[Cost]])</f>
        <v>-161.75279999999998</v>
      </c>
      <c r="M1378" t="str">
        <f t="shared" si="29"/>
        <v>0-5%</v>
      </c>
    </row>
    <row r="1379" spans="1:13">
      <c r="A1379" t="s">
        <v>3201</v>
      </c>
      <c r="B1379" s="2">
        <v>45803</v>
      </c>
      <c r="C1379" t="s">
        <v>571</v>
      </c>
      <c r="D1379" t="s">
        <v>1570</v>
      </c>
      <c r="E1379" t="s">
        <v>1776</v>
      </c>
      <c r="F1379">
        <v>1</v>
      </c>
      <c r="G1379">
        <v>56.59</v>
      </c>
      <c r="H1379" s="12">
        <v>0.15</v>
      </c>
      <c r="I1379" t="s">
        <v>1825</v>
      </c>
      <c r="J1379">
        <v>48.101500000000001</v>
      </c>
      <c r="K1379">
        <f>_xlfn.XLOOKUP(Sales_Details__2[[#This Row],[Product_ID]],Prod_ID[Product_ID],Prod_ID[Cost])</f>
        <v>449.4</v>
      </c>
      <c r="L1379">
        <f>Sales_Details__2[[#This Row],[Total_Amount]]-(Sales_Details__2[[#This Row],[Quantity]]*Sales_Details__2[[#This Row],[Cost]])</f>
        <v>-401.29849999999999</v>
      </c>
      <c r="M1379" t="str">
        <f t="shared" si="29"/>
        <v>11-20%</v>
      </c>
    </row>
    <row r="1380" spans="1:13">
      <c r="A1380" t="s">
        <v>3202</v>
      </c>
      <c r="B1380" s="2">
        <v>45667</v>
      </c>
      <c r="C1380" t="s">
        <v>1260</v>
      </c>
      <c r="D1380" t="s">
        <v>1626</v>
      </c>
      <c r="E1380" t="s">
        <v>1769</v>
      </c>
      <c r="F1380">
        <v>4</v>
      </c>
      <c r="G1380">
        <v>995.4</v>
      </c>
      <c r="H1380" s="12">
        <v>0.27</v>
      </c>
      <c r="I1380" t="s">
        <v>1823</v>
      </c>
      <c r="J1380">
        <v>2906.5680000000002</v>
      </c>
      <c r="K1380">
        <f>_xlfn.XLOOKUP(Sales_Details__2[[#This Row],[Product_ID]],Prod_ID[Product_ID],Prod_ID[Cost])</f>
        <v>326.06</v>
      </c>
      <c r="L1380">
        <f>Sales_Details__2[[#This Row],[Total_Amount]]-(Sales_Details__2[[#This Row],[Quantity]]*Sales_Details__2[[#This Row],[Cost]])</f>
        <v>1602.3280000000002</v>
      </c>
      <c r="M1380" t="str">
        <f t="shared" si="29"/>
        <v>21-30%</v>
      </c>
    </row>
    <row r="1381" spans="1:13">
      <c r="A1381" t="s">
        <v>3203</v>
      </c>
      <c r="B1381" s="2">
        <v>45656</v>
      </c>
      <c r="C1381" t="s">
        <v>238</v>
      </c>
      <c r="D1381" t="s">
        <v>1642</v>
      </c>
      <c r="E1381" t="s">
        <v>1794</v>
      </c>
      <c r="F1381">
        <v>2</v>
      </c>
      <c r="G1381">
        <v>591.33000000000004</v>
      </c>
      <c r="H1381" s="12">
        <v>0.24</v>
      </c>
      <c r="I1381" t="s">
        <v>1823</v>
      </c>
      <c r="J1381">
        <v>898.82159999999999</v>
      </c>
      <c r="K1381">
        <f>_xlfn.XLOOKUP(Sales_Details__2[[#This Row],[Product_ID]],Prod_ID[Product_ID],Prod_ID[Cost])</f>
        <v>241.07499999999999</v>
      </c>
      <c r="L1381">
        <f>Sales_Details__2[[#This Row],[Total_Amount]]-(Sales_Details__2[[#This Row],[Quantity]]*Sales_Details__2[[#This Row],[Cost]])</f>
        <v>416.67160000000001</v>
      </c>
      <c r="M1381" t="str">
        <f t="shared" si="29"/>
        <v>21-30%</v>
      </c>
    </row>
    <row r="1382" spans="1:13">
      <c r="A1382" t="s">
        <v>3204</v>
      </c>
      <c r="B1382" s="2">
        <v>45869</v>
      </c>
      <c r="C1382" t="s">
        <v>1181</v>
      </c>
      <c r="D1382" t="s">
        <v>1644</v>
      </c>
      <c r="E1382" t="s">
        <v>1807</v>
      </c>
      <c r="F1382">
        <v>2</v>
      </c>
      <c r="G1382">
        <v>204.89</v>
      </c>
      <c r="H1382" s="12">
        <v>0.24</v>
      </c>
      <c r="I1382" t="s">
        <v>1823</v>
      </c>
      <c r="J1382">
        <v>311.43279999999999</v>
      </c>
      <c r="K1382">
        <f>_xlfn.XLOOKUP(Sales_Details__2[[#This Row],[Product_ID]],Prod_ID[Product_ID],Prod_ID[Cost])</f>
        <v>177.98</v>
      </c>
      <c r="L1382">
        <f>Sales_Details__2[[#This Row],[Total_Amount]]-(Sales_Details__2[[#This Row],[Quantity]]*Sales_Details__2[[#This Row],[Cost]])</f>
        <v>-44.527199999999993</v>
      </c>
      <c r="M1382" t="str">
        <f t="shared" si="29"/>
        <v>21-30%</v>
      </c>
    </row>
    <row r="1383" spans="1:13">
      <c r="A1383" t="s">
        <v>3205</v>
      </c>
      <c r="B1383" s="2">
        <v>45549</v>
      </c>
      <c r="C1383" t="s">
        <v>325</v>
      </c>
      <c r="D1383" t="s">
        <v>1678</v>
      </c>
      <c r="E1383" t="s">
        <v>1799</v>
      </c>
      <c r="F1383">
        <v>2</v>
      </c>
      <c r="G1383">
        <v>546.41</v>
      </c>
      <c r="H1383" s="12">
        <v>0.08</v>
      </c>
      <c r="I1383" t="s">
        <v>1828</v>
      </c>
      <c r="J1383">
        <v>1005.3944</v>
      </c>
      <c r="K1383">
        <f>_xlfn.XLOOKUP(Sales_Details__2[[#This Row],[Product_ID]],Prod_ID[Product_ID],Prod_ID[Cost])</f>
        <v>240.63</v>
      </c>
      <c r="L1383">
        <f>Sales_Details__2[[#This Row],[Total_Amount]]-(Sales_Details__2[[#This Row],[Quantity]]*Sales_Details__2[[#This Row],[Cost]])</f>
        <v>524.13440000000003</v>
      </c>
      <c r="M1383" t="str">
        <f t="shared" si="29"/>
        <v>6-10%</v>
      </c>
    </row>
    <row r="1384" spans="1:13">
      <c r="A1384" t="s">
        <v>3206</v>
      </c>
      <c r="B1384" s="2">
        <v>45409</v>
      </c>
      <c r="C1384" t="s">
        <v>211</v>
      </c>
      <c r="D1384" t="s">
        <v>1584</v>
      </c>
      <c r="E1384" t="s">
        <v>1794</v>
      </c>
      <c r="F1384">
        <v>4</v>
      </c>
      <c r="G1384">
        <v>455.49</v>
      </c>
      <c r="H1384" s="12">
        <v>0.17</v>
      </c>
      <c r="I1384" t="s">
        <v>1823</v>
      </c>
      <c r="J1384">
        <v>1512.2267999999999</v>
      </c>
      <c r="K1384">
        <f>_xlfn.XLOOKUP(Sales_Details__2[[#This Row],[Product_ID]],Prod_ID[Product_ID],Prod_ID[Cost])</f>
        <v>303.74666666666667</v>
      </c>
      <c r="L1384">
        <f>Sales_Details__2[[#This Row],[Total_Amount]]-(Sales_Details__2[[#This Row],[Quantity]]*Sales_Details__2[[#This Row],[Cost]])</f>
        <v>297.24013333333323</v>
      </c>
      <c r="M1384" t="str">
        <f t="shared" si="29"/>
        <v>11-20%</v>
      </c>
    </row>
    <row r="1385" spans="1:13">
      <c r="A1385" t="s">
        <v>3207</v>
      </c>
      <c r="B1385" s="2">
        <v>45374</v>
      </c>
      <c r="C1385" t="s">
        <v>1310</v>
      </c>
      <c r="D1385" t="s">
        <v>1568</v>
      </c>
      <c r="E1385" t="s">
        <v>1804</v>
      </c>
      <c r="F1385">
        <v>2</v>
      </c>
      <c r="G1385">
        <v>700.27</v>
      </c>
      <c r="H1385" s="12">
        <v>0.16</v>
      </c>
      <c r="I1385" t="s">
        <v>1823</v>
      </c>
      <c r="J1385">
        <v>1176.4536000000001</v>
      </c>
      <c r="K1385">
        <f>_xlfn.XLOOKUP(Sales_Details__2[[#This Row],[Product_ID]],Prod_ID[Product_ID],Prod_ID[Cost])</f>
        <v>298.86</v>
      </c>
      <c r="L1385">
        <f>Sales_Details__2[[#This Row],[Total_Amount]]-(Sales_Details__2[[#This Row],[Quantity]]*Sales_Details__2[[#This Row],[Cost]])</f>
        <v>578.73360000000002</v>
      </c>
      <c r="M1385" t="str">
        <f t="shared" si="29"/>
        <v>11-20%</v>
      </c>
    </row>
    <row r="1386" spans="1:13">
      <c r="A1386" t="s">
        <v>3208</v>
      </c>
      <c r="B1386" s="2">
        <v>45282</v>
      </c>
      <c r="C1386" t="s">
        <v>1083</v>
      </c>
      <c r="D1386" t="s">
        <v>1712</v>
      </c>
      <c r="E1386" t="s">
        <v>1807</v>
      </c>
      <c r="F1386">
        <v>2</v>
      </c>
      <c r="G1386">
        <v>160.21</v>
      </c>
      <c r="H1386" s="12">
        <v>0.09</v>
      </c>
      <c r="I1386" t="s">
        <v>1823</v>
      </c>
      <c r="J1386">
        <v>291.5822</v>
      </c>
      <c r="K1386">
        <f>_xlfn.XLOOKUP(Sales_Details__2[[#This Row],[Product_ID]],Prod_ID[Product_ID],Prod_ID[Cost])</f>
        <v>152.91999999999999</v>
      </c>
      <c r="L1386">
        <f>Sales_Details__2[[#This Row],[Total_Amount]]-(Sales_Details__2[[#This Row],[Quantity]]*Sales_Details__2[[#This Row],[Cost]])</f>
        <v>-14.257799999999975</v>
      </c>
      <c r="M1386" t="str">
        <f t="shared" si="29"/>
        <v>6-10%</v>
      </c>
    </row>
    <row r="1387" spans="1:13">
      <c r="A1387" t="s">
        <v>3209</v>
      </c>
      <c r="B1387" s="2">
        <v>45742</v>
      </c>
      <c r="C1387" t="s">
        <v>127</v>
      </c>
      <c r="D1387" t="s">
        <v>1642</v>
      </c>
      <c r="E1387" t="s">
        <v>1792</v>
      </c>
      <c r="F1387">
        <v>1</v>
      </c>
      <c r="G1387">
        <v>713.63</v>
      </c>
      <c r="H1387" s="12">
        <v>0.28000000000000003</v>
      </c>
      <c r="I1387" t="s">
        <v>1828</v>
      </c>
      <c r="J1387">
        <v>513.81359999999995</v>
      </c>
      <c r="K1387">
        <f>_xlfn.XLOOKUP(Sales_Details__2[[#This Row],[Product_ID]],Prod_ID[Product_ID],Prod_ID[Cost])</f>
        <v>241.07499999999999</v>
      </c>
      <c r="L1387">
        <f>Sales_Details__2[[#This Row],[Total_Amount]]-(Sales_Details__2[[#This Row],[Quantity]]*Sales_Details__2[[#This Row],[Cost]])</f>
        <v>272.73859999999996</v>
      </c>
      <c r="M1387" t="str">
        <f t="shared" si="29"/>
        <v>21-30%</v>
      </c>
    </row>
    <row r="1388" spans="1:13">
      <c r="A1388" t="s">
        <v>3210</v>
      </c>
      <c r="B1388" s="2">
        <v>45447</v>
      </c>
      <c r="C1388" t="s">
        <v>732</v>
      </c>
      <c r="D1388" t="s">
        <v>1734</v>
      </c>
      <c r="E1388" t="s">
        <v>1779</v>
      </c>
      <c r="F1388">
        <v>2</v>
      </c>
      <c r="G1388">
        <v>224.69</v>
      </c>
      <c r="H1388" s="12">
        <v>0.2</v>
      </c>
      <c r="I1388" t="s">
        <v>1828</v>
      </c>
      <c r="J1388">
        <v>359.50400000000002</v>
      </c>
      <c r="K1388">
        <f>_xlfn.XLOOKUP(Sales_Details__2[[#This Row],[Product_ID]],Prod_ID[Product_ID],Prod_ID[Cost])</f>
        <v>377.52</v>
      </c>
      <c r="L1388">
        <f>Sales_Details__2[[#This Row],[Total_Amount]]-(Sales_Details__2[[#This Row],[Quantity]]*Sales_Details__2[[#This Row],[Cost]])</f>
        <v>-395.53599999999994</v>
      </c>
      <c r="M1388" t="str">
        <f t="shared" si="29"/>
        <v>11-20%</v>
      </c>
    </row>
    <row r="1389" spans="1:13">
      <c r="A1389" t="s">
        <v>3211</v>
      </c>
      <c r="B1389" s="2">
        <v>45733</v>
      </c>
      <c r="C1389" t="s">
        <v>1400</v>
      </c>
      <c r="D1389" t="s">
        <v>1588</v>
      </c>
      <c r="E1389" t="s">
        <v>1799</v>
      </c>
      <c r="F1389">
        <v>2</v>
      </c>
      <c r="G1389">
        <v>740.57</v>
      </c>
      <c r="H1389" s="12">
        <v>0.06</v>
      </c>
      <c r="I1389" t="s">
        <v>1823</v>
      </c>
      <c r="J1389">
        <v>1392.2716</v>
      </c>
      <c r="K1389">
        <f>_xlfn.XLOOKUP(Sales_Details__2[[#This Row],[Product_ID]],Prod_ID[Product_ID],Prod_ID[Cost])</f>
        <v>131.51</v>
      </c>
      <c r="L1389">
        <f>Sales_Details__2[[#This Row],[Total_Amount]]-(Sales_Details__2[[#This Row],[Quantity]]*Sales_Details__2[[#This Row],[Cost]])</f>
        <v>1129.2516000000001</v>
      </c>
      <c r="M1389" t="str">
        <f t="shared" si="29"/>
        <v>6-10%</v>
      </c>
    </row>
    <row r="1390" spans="1:13">
      <c r="A1390" t="s">
        <v>3212</v>
      </c>
      <c r="B1390" s="2">
        <v>45373</v>
      </c>
      <c r="C1390" t="s">
        <v>481</v>
      </c>
      <c r="D1390" t="s">
        <v>1570</v>
      </c>
      <c r="E1390" t="s">
        <v>1766</v>
      </c>
      <c r="F1390">
        <v>3</v>
      </c>
      <c r="G1390">
        <v>250.14</v>
      </c>
      <c r="H1390" s="12">
        <v>0.23</v>
      </c>
      <c r="I1390" t="s">
        <v>1825</v>
      </c>
      <c r="J1390">
        <v>577.82339999999999</v>
      </c>
      <c r="K1390">
        <f>_xlfn.XLOOKUP(Sales_Details__2[[#This Row],[Product_ID]],Prod_ID[Product_ID],Prod_ID[Cost])</f>
        <v>449.4</v>
      </c>
      <c r="L1390">
        <f>Sales_Details__2[[#This Row],[Total_Amount]]-(Sales_Details__2[[#This Row],[Quantity]]*Sales_Details__2[[#This Row],[Cost]])</f>
        <v>-770.37659999999983</v>
      </c>
      <c r="M1390" t="str">
        <f t="shared" si="29"/>
        <v>21-30%</v>
      </c>
    </row>
    <row r="1391" spans="1:13">
      <c r="A1391" t="s">
        <v>3213</v>
      </c>
      <c r="B1391" s="2">
        <v>45655</v>
      </c>
      <c r="C1391" t="s">
        <v>89</v>
      </c>
      <c r="D1391" t="s">
        <v>1744</v>
      </c>
      <c r="E1391" t="s">
        <v>1813</v>
      </c>
      <c r="F1391">
        <v>3</v>
      </c>
      <c r="G1391">
        <v>34.97</v>
      </c>
      <c r="H1391" s="12">
        <v>0.01</v>
      </c>
      <c r="I1391" t="s">
        <v>1823</v>
      </c>
      <c r="J1391">
        <v>103.8609</v>
      </c>
      <c r="K1391">
        <f>_xlfn.XLOOKUP(Sales_Details__2[[#This Row],[Product_ID]],Prod_ID[Product_ID],Prod_ID[Cost])</f>
        <v>431.67</v>
      </c>
      <c r="L1391">
        <f>Sales_Details__2[[#This Row],[Total_Amount]]-(Sales_Details__2[[#This Row],[Quantity]]*Sales_Details__2[[#This Row],[Cost]])</f>
        <v>-1191.1491000000001</v>
      </c>
      <c r="M1391" t="str">
        <f t="shared" si="29"/>
        <v>0-5%</v>
      </c>
    </row>
    <row r="1392" spans="1:13">
      <c r="A1392" t="s">
        <v>3214</v>
      </c>
      <c r="B1392" s="2">
        <v>45868</v>
      </c>
      <c r="C1392" t="s">
        <v>960</v>
      </c>
      <c r="D1392" t="s">
        <v>1632</v>
      </c>
      <c r="E1392" t="s">
        <v>1804</v>
      </c>
      <c r="F1392">
        <v>1</v>
      </c>
      <c r="G1392">
        <v>653.91</v>
      </c>
      <c r="H1392" s="12">
        <v>0.3</v>
      </c>
      <c r="I1392" t="s">
        <v>1825</v>
      </c>
      <c r="J1392">
        <v>457.73700000000002</v>
      </c>
      <c r="K1392">
        <f>_xlfn.XLOOKUP(Sales_Details__2[[#This Row],[Product_ID]],Prod_ID[Product_ID],Prod_ID[Cost])</f>
        <v>450.71</v>
      </c>
      <c r="L1392">
        <f>Sales_Details__2[[#This Row],[Total_Amount]]-(Sales_Details__2[[#This Row],[Quantity]]*Sales_Details__2[[#This Row],[Cost]])</f>
        <v>7.0270000000000437</v>
      </c>
      <c r="M1392" t="str">
        <f t="shared" si="29"/>
        <v>21-30%</v>
      </c>
    </row>
    <row r="1393" spans="1:13">
      <c r="A1393" t="s">
        <v>3215</v>
      </c>
      <c r="B1393" s="2">
        <v>45338</v>
      </c>
      <c r="C1393" t="s">
        <v>1136</v>
      </c>
      <c r="D1393" t="s">
        <v>1680</v>
      </c>
      <c r="E1393" t="s">
        <v>1766</v>
      </c>
      <c r="F1393">
        <v>1</v>
      </c>
      <c r="G1393">
        <v>997.87</v>
      </c>
      <c r="H1393" s="12">
        <v>0.24</v>
      </c>
      <c r="I1393" t="s">
        <v>1823</v>
      </c>
      <c r="J1393">
        <v>758.38120000000004</v>
      </c>
      <c r="K1393">
        <f>_xlfn.XLOOKUP(Sales_Details__2[[#This Row],[Product_ID]],Prod_ID[Product_ID],Prod_ID[Cost])</f>
        <v>340.39</v>
      </c>
      <c r="L1393">
        <f>Sales_Details__2[[#This Row],[Total_Amount]]-(Sales_Details__2[[#This Row],[Quantity]]*Sales_Details__2[[#This Row],[Cost]])</f>
        <v>417.99120000000005</v>
      </c>
      <c r="M1393" t="str">
        <f t="shared" si="29"/>
        <v>21-30%</v>
      </c>
    </row>
    <row r="1394" spans="1:13">
      <c r="A1394" t="s">
        <v>3216</v>
      </c>
      <c r="B1394" s="2">
        <v>45349</v>
      </c>
      <c r="C1394" t="s">
        <v>678</v>
      </c>
      <c r="D1394" t="s">
        <v>1726</v>
      </c>
      <c r="E1394" t="s">
        <v>1799</v>
      </c>
      <c r="F1394">
        <v>1</v>
      </c>
      <c r="G1394">
        <v>174.27</v>
      </c>
      <c r="H1394" s="12">
        <v>0.27</v>
      </c>
      <c r="I1394" t="s">
        <v>1828</v>
      </c>
      <c r="J1394">
        <v>127.2171</v>
      </c>
      <c r="K1394">
        <f>_xlfn.XLOOKUP(Sales_Details__2[[#This Row],[Product_ID]],Prod_ID[Product_ID],Prod_ID[Cost])</f>
        <v>183.04</v>
      </c>
      <c r="L1394">
        <f>Sales_Details__2[[#This Row],[Total_Amount]]-(Sales_Details__2[[#This Row],[Quantity]]*Sales_Details__2[[#This Row],[Cost]])</f>
        <v>-55.82289999999999</v>
      </c>
      <c r="M1394" t="str">
        <f t="shared" si="29"/>
        <v>21-30%</v>
      </c>
    </row>
    <row r="1395" spans="1:13">
      <c r="A1395" t="s">
        <v>3217</v>
      </c>
      <c r="B1395" s="2">
        <v>45368</v>
      </c>
      <c r="C1395" t="s">
        <v>402</v>
      </c>
      <c r="D1395" t="s">
        <v>1646</v>
      </c>
      <c r="E1395" t="s">
        <v>1779</v>
      </c>
      <c r="F1395">
        <v>3</v>
      </c>
      <c r="G1395">
        <v>847.44</v>
      </c>
      <c r="H1395" s="12">
        <v>0.17</v>
      </c>
      <c r="I1395" t="s">
        <v>1823</v>
      </c>
      <c r="J1395">
        <v>2110.1255999999998</v>
      </c>
      <c r="K1395">
        <f>_xlfn.XLOOKUP(Sales_Details__2[[#This Row],[Product_ID]],Prod_ID[Product_ID],Prod_ID[Cost])</f>
        <v>43.29</v>
      </c>
      <c r="L1395">
        <f>Sales_Details__2[[#This Row],[Total_Amount]]-(Sales_Details__2[[#This Row],[Quantity]]*Sales_Details__2[[#This Row],[Cost]])</f>
        <v>1980.2556</v>
      </c>
      <c r="M1395" t="str">
        <f t="shared" si="29"/>
        <v>11-20%</v>
      </c>
    </row>
    <row r="1396" spans="1:13">
      <c r="A1396" t="s">
        <v>3218</v>
      </c>
      <c r="B1396" s="2">
        <v>45243</v>
      </c>
      <c r="C1396" t="s">
        <v>1328</v>
      </c>
      <c r="D1396" t="s">
        <v>1549</v>
      </c>
      <c r="E1396" t="s">
        <v>1761</v>
      </c>
      <c r="F1396">
        <v>1</v>
      </c>
      <c r="G1396">
        <v>493.45</v>
      </c>
      <c r="H1396" s="12">
        <v>0.09</v>
      </c>
      <c r="I1396" t="s">
        <v>1823</v>
      </c>
      <c r="J1396">
        <v>449.03949999999998</v>
      </c>
      <c r="K1396">
        <f>_xlfn.XLOOKUP(Sales_Details__2[[#This Row],[Product_ID]],Prod_ID[Product_ID],Prod_ID[Cost])</f>
        <v>296.82666666666665</v>
      </c>
      <c r="L1396">
        <f>Sales_Details__2[[#This Row],[Total_Amount]]-(Sales_Details__2[[#This Row],[Quantity]]*Sales_Details__2[[#This Row],[Cost]])</f>
        <v>152.21283333333332</v>
      </c>
      <c r="M1396" t="str">
        <f t="shared" si="29"/>
        <v>6-10%</v>
      </c>
    </row>
    <row r="1397" spans="1:13">
      <c r="A1397" t="s">
        <v>3219</v>
      </c>
      <c r="B1397" s="2">
        <v>45577</v>
      </c>
      <c r="C1397" t="s">
        <v>746</v>
      </c>
      <c r="D1397" t="s">
        <v>1672</v>
      </c>
      <c r="E1397" t="s">
        <v>1761</v>
      </c>
      <c r="F1397">
        <v>4</v>
      </c>
      <c r="G1397">
        <v>111.66</v>
      </c>
      <c r="H1397" s="12">
        <v>0.14000000000000001</v>
      </c>
      <c r="I1397" t="s">
        <v>1823</v>
      </c>
      <c r="J1397">
        <v>384.11040000000003</v>
      </c>
      <c r="K1397">
        <f>_xlfn.XLOOKUP(Sales_Details__2[[#This Row],[Product_ID]],Prod_ID[Product_ID],Prod_ID[Cost])</f>
        <v>86.42</v>
      </c>
      <c r="L1397">
        <f>Sales_Details__2[[#This Row],[Total_Amount]]-(Sales_Details__2[[#This Row],[Quantity]]*Sales_Details__2[[#This Row],[Cost]])</f>
        <v>38.43040000000002</v>
      </c>
      <c r="M1397" t="str">
        <f t="shared" si="29"/>
        <v>11-20%</v>
      </c>
    </row>
    <row r="1398" spans="1:13">
      <c r="A1398" t="s">
        <v>3220</v>
      </c>
      <c r="B1398" s="2">
        <v>45343</v>
      </c>
      <c r="C1398" t="s">
        <v>884</v>
      </c>
      <c r="D1398" t="s">
        <v>1728</v>
      </c>
      <c r="E1398" t="s">
        <v>1792</v>
      </c>
      <c r="F1398">
        <v>1</v>
      </c>
      <c r="G1398">
        <v>413.65</v>
      </c>
      <c r="H1398" s="12">
        <v>0.1</v>
      </c>
      <c r="I1398" t="s">
        <v>1828</v>
      </c>
      <c r="J1398">
        <v>372.28500000000003</v>
      </c>
      <c r="K1398">
        <f>_xlfn.XLOOKUP(Sales_Details__2[[#This Row],[Product_ID]],Prod_ID[Product_ID],Prod_ID[Cost])</f>
        <v>340.14</v>
      </c>
      <c r="L1398">
        <f>Sales_Details__2[[#This Row],[Total_Amount]]-(Sales_Details__2[[#This Row],[Quantity]]*Sales_Details__2[[#This Row],[Cost]])</f>
        <v>32.145000000000039</v>
      </c>
      <c r="M1398" t="str">
        <f t="shared" si="29"/>
        <v>6-10%</v>
      </c>
    </row>
    <row r="1399" spans="1:13">
      <c r="A1399" t="s">
        <v>3221</v>
      </c>
      <c r="B1399" s="2">
        <v>45744</v>
      </c>
      <c r="C1399" t="s">
        <v>1464</v>
      </c>
      <c r="D1399" t="s">
        <v>1726</v>
      </c>
      <c r="E1399" t="s">
        <v>1786</v>
      </c>
      <c r="F1399">
        <v>1</v>
      </c>
      <c r="G1399">
        <v>317.14999999999998</v>
      </c>
      <c r="H1399" s="12">
        <v>0.24</v>
      </c>
      <c r="I1399" t="s">
        <v>1828</v>
      </c>
      <c r="J1399">
        <v>241.03399999999999</v>
      </c>
      <c r="K1399">
        <f>_xlfn.XLOOKUP(Sales_Details__2[[#This Row],[Product_ID]],Prod_ID[Product_ID],Prod_ID[Cost])</f>
        <v>183.04</v>
      </c>
      <c r="L1399">
        <f>Sales_Details__2[[#This Row],[Total_Amount]]-(Sales_Details__2[[#This Row],[Quantity]]*Sales_Details__2[[#This Row],[Cost]])</f>
        <v>57.994</v>
      </c>
      <c r="M1399" t="str">
        <f t="shared" si="29"/>
        <v>21-30%</v>
      </c>
    </row>
    <row r="1400" spans="1:13">
      <c r="A1400" t="s">
        <v>3222</v>
      </c>
      <c r="B1400" s="2">
        <v>45873</v>
      </c>
      <c r="C1400" t="s">
        <v>1124</v>
      </c>
      <c r="D1400" t="s">
        <v>1724</v>
      </c>
      <c r="E1400" t="s">
        <v>1757</v>
      </c>
      <c r="F1400">
        <v>3</v>
      </c>
      <c r="G1400">
        <v>642.94000000000005</v>
      </c>
      <c r="H1400" s="12">
        <v>0.05</v>
      </c>
      <c r="I1400" t="s">
        <v>1828</v>
      </c>
      <c r="J1400">
        <v>1832.3789999999999</v>
      </c>
      <c r="K1400">
        <f>_xlfn.XLOOKUP(Sales_Details__2[[#This Row],[Product_ID]],Prod_ID[Product_ID],Prod_ID[Cost])</f>
        <v>131.24</v>
      </c>
      <c r="L1400">
        <f>Sales_Details__2[[#This Row],[Total_Amount]]-(Sales_Details__2[[#This Row],[Quantity]]*Sales_Details__2[[#This Row],[Cost]])</f>
        <v>1438.6589999999999</v>
      </c>
      <c r="M1400" t="str">
        <f t="shared" si="29"/>
        <v>0-5%</v>
      </c>
    </row>
    <row r="1401" spans="1:13">
      <c r="A1401" t="s">
        <v>3223</v>
      </c>
      <c r="B1401" s="2">
        <v>45601</v>
      </c>
      <c r="C1401" t="s">
        <v>455</v>
      </c>
      <c r="D1401" t="s">
        <v>1662</v>
      </c>
      <c r="E1401" t="s">
        <v>1789</v>
      </c>
      <c r="F1401">
        <v>4</v>
      </c>
      <c r="G1401">
        <v>559.59</v>
      </c>
      <c r="H1401" s="12">
        <v>0.19</v>
      </c>
      <c r="I1401" t="s">
        <v>1828</v>
      </c>
      <c r="J1401">
        <v>1813.0716</v>
      </c>
      <c r="K1401">
        <f>_xlfn.XLOOKUP(Sales_Details__2[[#This Row],[Product_ID]],Prod_ID[Product_ID],Prod_ID[Cost])</f>
        <v>30.62</v>
      </c>
      <c r="L1401">
        <f>Sales_Details__2[[#This Row],[Total_Amount]]-(Sales_Details__2[[#This Row],[Quantity]]*Sales_Details__2[[#This Row],[Cost]])</f>
        <v>1690.5916</v>
      </c>
      <c r="M1401" t="str">
        <f t="shared" si="29"/>
        <v>11-20%</v>
      </c>
    </row>
    <row r="1402" spans="1:13">
      <c r="A1402" t="s">
        <v>3224</v>
      </c>
      <c r="B1402" s="2">
        <v>45458</v>
      </c>
      <c r="C1402" t="s">
        <v>399</v>
      </c>
      <c r="D1402" t="s">
        <v>1606</v>
      </c>
      <c r="E1402" t="s">
        <v>1810</v>
      </c>
      <c r="F1402">
        <v>1</v>
      </c>
      <c r="G1402">
        <v>758.54</v>
      </c>
      <c r="H1402" s="12">
        <v>0.28999999999999998</v>
      </c>
      <c r="I1402" t="s">
        <v>1825</v>
      </c>
      <c r="J1402">
        <v>538.5634</v>
      </c>
      <c r="K1402">
        <f>_xlfn.XLOOKUP(Sales_Details__2[[#This Row],[Product_ID]],Prod_ID[Product_ID],Prod_ID[Cost])</f>
        <v>218.48</v>
      </c>
      <c r="L1402">
        <f>Sales_Details__2[[#This Row],[Total_Amount]]-(Sales_Details__2[[#This Row],[Quantity]]*Sales_Details__2[[#This Row],[Cost]])</f>
        <v>320.08339999999998</v>
      </c>
      <c r="M1402" t="str">
        <f t="shared" si="29"/>
        <v>21-30%</v>
      </c>
    </row>
    <row r="1403" spans="1:13">
      <c r="A1403" t="s">
        <v>3225</v>
      </c>
      <c r="B1403" s="2">
        <v>45649</v>
      </c>
      <c r="C1403" t="s">
        <v>1425</v>
      </c>
      <c r="D1403" t="s">
        <v>1708</v>
      </c>
      <c r="E1403" t="s">
        <v>1801</v>
      </c>
      <c r="F1403">
        <v>4</v>
      </c>
      <c r="G1403">
        <v>643.96</v>
      </c>
      <c r="H1403" s="12">
        <v>0.16</v>
      </c>
      <c r="I1403" t="s">
        <v>1825</v>
      </c>
      <c r="J1403">
        <v>2163.7055999999998</v>
      </c>
      <c r="K1403">
        <f>_xlfn.XLOOKUP(Sales_Details__2[[#This Row],[Product_ID]],Prod_ID[Product_ID],Prod_ID[Cost])</f>
        <v>143.43</v>
      </c>
      <c r="L1403">
        <f>Sales_Details__2[[#This Row],[Total_Amount]]-(Sales_Details__2[[#This Row],[Quantity]]*Sales_Details__2[[#This Row],[Cost]])</f>
        <v>1589.9855999999997</v>
      </c>
      <c r="M1403" t="str">
        <f t="shared" si="29"/>
        <v>11-20%</v>
      </c>
    </row>
    <row r="1404" spans="1:13">
      <c r="A1404" t="s">
        <v>3226</v>
      </c>
      <c r="B1404" s="2">
        <v>45653</v>
      </c>
      <c r="C1404" t="s">
        <v>779</v>
      </c>
      <c r="D1404" t="s">
        <v>1596</v>
      </c>
      <c r="E1404" t="s">
        <v>1786</v>
      </c>
      <c r="F1404">
        <v>1</v>
      </c>
      <c r="G1404">
        <v>882.73</v>
      </c>
      <c r="H1404" s="12">
        <v>0.1</v>
      </c>
      <c r="I1404" t="s">
        <v>1823</v>
      </c>
      <c r="J1404">
        <v>794.45699999999999</v>
      </c>
      <c r="K1404">
        <f>_xlfn.XLOOKUP(Sales_Details__2[[#This Row],[Product_ID]],Prod_ID[Product_ID],Prod_ID[Cost])</f>
        <v>166.06</v>
      </c>
      <c r="L1404">
        <f>Sales_Details__2[[#This Row],[Total_Amount]]-(Sales_Details__2[[#This Row],[Quantity]]*Sales_Details__2[[#This Row],[Cost]])</f>
        <v>628.39699999999993</v>
      </c>
      <c r="M1404" t="str">
        <f t="shared" si="29"/>
        <v>6-10%</v>
      </c>
    </row>
    <row r="1405" spans="1:13">
      <c r="A1405" t="s">
        <v>3227</v>
      </c>
      <c r="B1405" s="2">
        <v>45378</v>
      </c>
      <c r="C1405" t="s">
        <v>1023</v>
      </c>
      <c r="D1405" t="s">
        <v>1730</v>
      </c>
      <c r="E1405" t="s">
        <v>1813</v>
      </c>
      <c r="F1405">
        <v>2</v>
      </c>
      <c r="G1405">
        <v>600.03</v>
      </c>
      <c r="H1405" s="12">
        <v>0.26</v>
      </c>
      <c r="I1405" t="s">
        <v>1825</v>
      </c>
      <c r="J1405">
        <v>888.0444</v>
      </c>
      <c r="K1405">
        <f>_xlfn.XLOOKUP(Sales_Details__2[[#This Row],[Product_ID]],Prod_ID[Product_ID],Prod_ID[Cost])</f>
        <v>438.25</v>
      </c>
      <c r="L1405">
        <f>Sales_Details__2[[#This Row],[Total_Amount]]-(Sales_Details__2[[#This Row],[Quantity]]*Sales_Details__2[[#This Row],[Cost]])</f>
        <v>11.544399999999996</v>
      </c>
      <c r="M1405" t="str">
        <f t="shared" si="29"/>
        <v>21-30%</v>
      </c>
    </row>
    <row r="1406" spans="1:13">
      <c r="A1406" t="s">
        <v>3228</v>
      </c>
      <c r="B1406" s="2">
        <v>45638</v>
      </c>
      <c r="C1406" t="s">
        <v>526</v>
      </c>
      <c r="D1406" t="s">
        <v>1656</v>
      </c>
      <c r="E1406" t="s">
        <v>1773</v>
      </c>
      <c r="F1406">
        <v>2</v>
      </c>
      <c r="G1406">
        <v>628.83000000000004</v>
      </c>
      <c r="H1406" s="12">
        <v>7.0000000000000007E-2</v>
      </c>
      <c r="I1406" t="s">
        <v>1825</v>
      </c>
      <c r="J1406">
        <v>1169.6238000000001</v>
      </c>
      <c r="K1406">
        <f>_xlfn.XLOOKUP(Sales_Details__2[[#This Row],[Product_ID]],Prod_ID[Product_ID],Prod_ID[Cost])</f>
        <v>434.84</v>
      </c>
      <c r="L1406">
        <f>Sales_Details__2[[#This Row],[Total_Amount]]-(Sales_Details__2[[#This Row],[Quantity]]*Sales_Details__2[[#This Row],[Cost]])</f>
        <v>299.94380000000012</v>
      </c>
      <c r="M1406" t="str">
        <f t="shared" si="29"/>
        <v>6-10%</v>
      </c>
    </row>
    <row r="1407" spans="1:13">
      <c r="A1407" t="s">
        <v>3229</v>
      </c>
      <c r="B1407" s="2">
        <v>45277</v>
      </c>
      <c r="C1407" t="s">
        <v>579</v>
      </c>
      <c r="D1407" t="s">
        <v>1710</v>
      </c>
      <c r="E1407" t="s">
        <v>1786</v>
      </c>
      <c r="F1407">
        <v>3</v>
      </c>
      <c r="G1407">
        <v>113.87</v>
      </c>
      <c r="H1407" s="12">
        <v>0.21</v>
      </c>
      <c r="I1407" t="s">
        <v>1828</v>
      </c>
      <c r="J1407">
        <v>269.87189999999998</v>
      </c>
      <c r="K1407">
        <f>_xlfn.XLOOKUP(Sales_Details__2[[#This Row],[Product_ID]],Prod_ID[Product_ID],Prod_ID[Cost])</f>
        <v>285.54000000000002</v>
      </c>
      <c r="L1407">
        <f>Sales_Details__2[[#This Row],[Total_Amount]]-(Sales_Details__2[[#This Row],[Quantity]]*Sales_Details__2[[#This Row],[Cost]])</f>
        <v>-586.74810000000014</v>
      </c>
      <c r="M1407" t="str">
        <f t="shared" si="29"/>
        <v>21-30%</v>
      </c>
    </row>
    <row r="1408" spans="1:13">
      <c r="A1408" t="s">
        <v>3230</v>
      </c>
      <c r="B1408" s="2">
        <v>45351</v>
      </c>
      <c r="C1408" t="s">
        <v>1298</v>
      </c>
      <c r="D1408" t="s">
        <v>1692</v>
      </c>
      <c r="E1408" t="s">
        <v>1779</v>
      </c>
      <c r="F1408">
        <v>4</v>
      </c>
      <c r="G1408">
        <v>282.07</v>
      </c>
      <c r="H1408" s="12">
        <v>0.18</v>
      </c>
      <c r="I1408" t="s">
        <v>1825</v>
      </c>
      <c r="J1408">
        <v>925.18960000000004</v>
      </c>
      <c r="K1408">
        <f>_xlfn.XLOOKUP(Sales_Details__2[[#This Row],[Product_ID]],Prod_ID[Product_ID],Prod_ID[Cost])</f>
        <v>477.61</v>
      </c>
      <c r="L1408">
        <f>Sales_Details__2[[#This Row],[Total_Amount]]-(Sales_Details__2[[#This Row],[Quantity]]*Sales_Details__2[[#This Row],[Cost]])</f>
        <v>-985.25040000000001</v>
      </c>
      <c r="M1408" t="str">
        <f t="shared" si="29"/>
        <v>11-20%</v>
      </c>
    </row>
    <row r="1409" spans="1:13">
      <c r="A1409" t="s">
        <v>3231</v>
      </c>
      <c r="B1409" s="2">
        <v>45290</v>
      </c>
      <c r="C1409" t="s">
        <v>523</v>
      </c>
      <c r="D1409" t="s">
        <v>1656</v>
      </c>
      <c r="E1409" t="s">
        <v>1776</v>
      </c>
      <c r="F1409">
        <v>3</v>
      </c>
      <c r="G1409">
        <v>676.77</v>
      </c>
      <c r="H1409" s="12">
        <v>0.17</v>
      </c>
      <c r="I1409" t="s">
        <v>1825</v>
      </c>
      <c r="J1409">
        <v>1685.1573000000001</v>
      </c>
      <c r="K1409">
        <f>_xlfn.XLOOKUP(Sales_Details__2[[#This Row],[Product_ID]],Prod_ID[Product_ID],Prod_ID[Cost])</f>
        <v>434.84</v>
      </c>
      <c r="L1409">
        <f>Sales_Details__2[[#This Row],[Total_Amount]]-(Sales_Details__2[[#This Row],[Quantity]]*Sales_Details__2[[#This Row],[Cost]])</f>
        <v>380.6373000000001</v>
      </c>
      <c r="M1409" t="str">
        <f t="shared" si="29"/>
        <v>11-20%</v>
      </c>
    </row>
    <row r="1410" spans="1:13">
      <c r="A1410" t="s">
        <v>3232</v>
      </c>
      <c r="B1410" s="2">
        <v>45638</v>
      </c>
      <c r="C1410" t="s">
        <v>713</v>
      </c>
      <c r="D1410" t="s">
        <v>1560</v>
      </c>
      <c r="E1410" t="s">
        <v>1804</v>
      </c>
      <c r="F1410">
        <v>2</v>
      </c>
      <c r="G1410">
        <v>362.7</v>
      </c>
      <c r="H1410" s="12">
        <v>0.09</v>
      </c>
      <c r="I1410" t="s">
        <v>1823</v>
      </c>
      <c r="J1410">
        <v>660.11400000000003</v>
      </c>
      <c r="K1410">
        <f>_xlfn.XLOOKUP(Sales_Details__2[[#This Row],[Product_ID]],Prod_ID[Product_ID],Prod_ID[Cost])</f>
        <v>218.86</v>
      </c>
      <c r="L1410">
        <f>Sales_Details__2[[#This Row],[Total_Amount]]-(Sales_Details__2[[#This Row],[Quantity]]*Sales_Details__2[[#This Row],[Cost]])</f>
        <v>222.39400000000001</v>
      </c>
      <c r="M1410" t="str">
        <f t="shared" si="29"/>
        <v>6-10%</v>
      </c>
    </row>
    <row r="1411" spans="1:13">
      <c r="A1411" t="s">
        <v>3233</v>
      </c>
      <c r="B1411" s="2">
        <v>45679</v>
      </c>
      <c r="C1411" t="s">
        <v>461</v>
      </c>
      <c r="D1411" t="s">
        <v>1574</v>
      </c>
      <c r="E1411" t="s">
        <v>1761</v>
      </c>
      <c r="F1411">
        <v>1</v>
      </c>
      <c r="G1411">
        <v>908.5</v>
      </c>
      <c r="H1411" s="12">
        <v>0.2</v>
      </c>
      <c r="I1411" t="s">
        <v>1828</v>
      </c>
      <c r="J1411">
        <v>726.8</v>
      </c>
      <c r="K1411">
        <f>_xlfn.XLOOKUP(Sales_Details__2[[#This Row],[Product_ID]],Prod_ID[Product_ID],Prod_ID[Cost])</f>
        <v>242.23</v>
      </c>
      <c r="L1411">
        <f>Sales_Details__2[[#This Row],[Total_Amount]]-(Sales_Details__2[[#This Row],[Quantity]]*Sales_Details__2[[#This Row],[Cost]])</f>
        <v>484.56999999999994</v>
      </c>
      <c r="M1411" t="str">
        <f t="shared" si="29"/>
        <v>11-20%</v>
      </c>
    </row>
    <row r="1412" spans="1:13">
      <c r="A1412" t="s">
        <v>3234</v>
      </c>
      <c r="B1412" s="2">
        <v>45296</v>
      </c>
      <c r="C1412" t="s">
        <v>247</v>
      </c>
      <c r="D1412" t="s">
        <v>1598</v>
      </c>
      <c r="E1412" t="s">
        <v>1801</v>
      </c>
      <c r="F1412">
        <v>2</v>
      </c>
      <c r="G1412">
        <v>795.37</v>
      </c>
      <c r="H1412" s="12">
        <v>0.2</v>
      </c>
      <c r="I1412" t="s">
        <v>1828</v>
      </c>
      <c r="J1412">
        <v>1272.5920000000001</v>
      </c>
      <c r="K1412">
        <f>_xlfn.XLOOKUP(Sales_Details__2[[#This Row],[Product_ID]],Prod_ID[Product_ID],Prod_ID[Cost])</f>
        <v>174.02</v>
      </c>
      <c r="L1412">
        <f>Sales_Details__2[[#This Row],[Total_Amount]]-(Sales_Details__2[[#This Row],[Quantity]]*Sales_Details__2[[#This Row],[Cost]])</f>
        <v>924.55200000000013</v>
      </c>
      <c r="M1412" t="str">
        <f t="shared" ref="M1412:M1475" si="30">IF(H1412&lt;=0.05,"0-5%",IF(H1412&lt;=0.1,"6-10%",IF(H1412&lt;=0.2,"11-20%","21-30%")))</f>
        <v>11-20%</v>
      </c>
    </row>
    <row r="1413" spans="1:13">
      <c r="A1413" t="s">
        <v>3235</v>
      </c>
      <c r="B1413" s="2">
        <v>45760</v>
      </c>
      <c r="C1413" t="s">
        <v>487</v>
      </c>
      <c r="D1413" t="s">
        <v>1618</v>
      </c>
      <c r="E1413" t="s">
        <v>1769</v>
      </c>
      <c r="F1413">
        <v>2</v>
      </c>
      <c r="G1413">
        <v>326.85000000000002</v>
      </c>
      <c r="H1413" s="12">
        <v>0.17</v>
      </c>
      <c r="I1413" t="s">
        <v>1828</v>
      </c>
      <c r="J1413">
        <v>542.57100000000003</v>
      </c>
      <c r="K1413">
        <f>_xlfn.XLOOKUP(Sales_Details__2[[#This Row],[Product_ID]],Prod_ID[Product_ID],Prod_ID[Cost])</f>
        <v>382.22</v>
      </c>
      <c r="L1413">
        <f>Sales_Details__2[[#This Row],[Total_Amount]]-(Sales_Details__2[[#This Row],[Quantity]]*Sales_Details__2[[#This Row],[Cost]])</f>
        <v>-221.86900000000003</v>
      </c>
      <c r="M1413" t="str">
        <f t="shared" si="30"/>
        <v>11-20%</v>
      </c>
    </row>
    <row r="1414" spans="1:13">
      <c r="A1414" t="s">
        <v>3236</v>
      </c>
      <c r="B1414" s="2">
        <v>45603</v>
      </c>
      <c r="C1414" t="s">
        <v>1098</v>
      </c>
      <c r="D1414" t="s">
        <v>1660</v>
      </c>
      <c r="E1414" t="s">
        <v>1799</v>
      </c>
      <c r="F1414">
        <v>3</v>
      </c>
      <c r="G1414">
        <v>169.43</v>
      </c>
      <c r="H1414" s="12">
        <v>0.19</v>
      </c>
      <c r="I1414" t="s">
        <v>1823</v>
      </c>
      <c r="J1414">
        <v>411.7149</v>
      </c>
      <c r="K1414">
        <f>_xlfn.XLOOKUP(Sales_Details__2[[#This Row],[Product_ID]],Prod_ID[Product_ID],Prod_ID[Cost])</f>
        <v>461.47</v>
      </c>
      <c r="L1414">
        <f>Sales_Details__2[[#This Row],[Total_Amount]]-(Sales_Details__2[[#This Row],[Quantity]]*Sales_Details__2[[#This Row],[Cost]])</f>
        <v>-972.69510000000014</v>
      </c>
      <c r="M1414" t="str">
        <f t="shared" si="30"/>
        <v>11-20%</v>
      </c>
    </row>
    <row r="1415" spans="1:13">
      <c r="A1415" t="s">
        <v>3237</v>
      </c>
      <c r="B1415" s="2">
        <v>45413</v>
      </c>
      <c r="C1415" t="s">
        <v>544</v>
      </c>
      <c r="D1415" t="s">
        <v>1714</v>
      </c>
      <c r="E1415" t="s">
        <v>1776</v>
      </c>
      <c r="F1415">
        <v>1</v>
      </c>
      <c r="G1415">
        <v>254.47</v>
      </c>
      <c r="H1415" s="12">
        <v>0.1</v>
      </c>
      <c r="I1415" t="s">
        <v>1823</v>
      </c>
      <c r="J1415">
        <v>229.023</v>
      </c>
      <c r="K1415">
        <f>_xlfn.XLOOKUP(Sales_Details__2[[#This Row],[Product_ID]],Prod_ID[Product_ID],Prod_ID[Cost])</f>
        <v>305.49</v>
      </c>
      <c r="L1415">
        <f>Sales_Details__2[[#This Row],[Total_Amount]]-(Sales_Details__2[[#This Row],[Quantity]]*Sales_Details__2[[#This Row],[Cost]])</f>
        <v>-76.467000000000013</v>
      </c>
      <c r="M1415" t="str">
        <f t="shared" si="30"/>
        <v>6-10%</v>
      </c>
    </row>
    <row r="1416" spans="1:13">
      <c r="A1416" t="s">
        <v>3238</v>
      </c>
      <c r="B1416" s="2">
        <v>45506</v>
      </c>
      <c r="C1416" t="s">
        <v>1298</v>
      </c>
      <c r="D1416" t="s">
        <v>1598</v>
      </c>
      <c r="E1416" t="s">
        <v>1804</v>
      </c>
      <c r="F1416">
        <v>4</v>
      </c>
      <c r="G1416">
        <v>627.73</v>
      </c>
      <c r="H1416" s="12">
        <v>0.11</v>
      </c>
      <c r="I1416" t="s">
        <v>1828</v>
      </c>
      <c r="J1416">
        <v>2234.7188000000001</v>
      </c>
      <c r="K1416">
        <f>_xlfn.XLOOKUP(Sales_Details__2[[#This Row],[Product_ID]],Prod_ID[Product_ID],Prod_ID[Cost])</f>
        <v>174.02</v>
      </c>
      <c r="L1416">
        <f>Sales_Details__2[[#This Row],[Total_Amount]]-(Sales_Details__2[[#This Row],[Quantity]]*Sales_Details__2[[#This Row],[Cost]])</f>
        <v>1538.6388000000002</v>
      </c>
      <c r="M1416" t="str">
        <f t="shared" si="30"/>
        <v>11-20%</v>
      </c>
    </row>
    <row r="1417" spans="1:13">
      <c r="A1417" t="s">
        <v>3239</v>
      </c>
      <c r="B1417" s="2">
        <v>45394</v>
      </c>
      <c r="C1417" t="s">
        <v>1160</v>
      </c>
      <c r="D1417" t="s">
        <v>1610</v>
      </c>
      <c r="E1417" t="s">
        <v>1813</v>
      </c>
      <c r="F1417">
        <v>4</v>
      </c>
      <c r="G1417">
        <v>327.25</v>
      </c>
      <c r="H1417" s="12">
        <v>0.13</v>
      </c>
      <c r="I1417" t="s">
        <v>1828</v>
      </c>
      <c r="J1417">
        <v>1138.83</v>
      </c>
      <c r="K1417">
        <f>_xlfn.XLOOKUP(Sales_Details__2[[#This Row],[Product_ID]],Prod_ID[Product_ID],Prod_ID[Cost])</f>
        <v>204.39</v>
      </c>
      <c r="L1417">
        <f>Sales_Details__2[[#This Row],[Total_Amount]]-(Sales_Details__2[[#This Row],[Quantity]]*Sales_Details__2[[#This Row],[Cost]])</f>
        <v>321.27</v>
      </c>
      <c r="M1417" t="str">
        <f t="shared" si="30"/>
        <v>11-20%</v>
      </c>
    </row>
    <row r="1418" spans="1:13">
      <c r="A1418" t="s">
        <v>3240</v>
      </c>
      <c r="B1418" s="2">
        <v>45755</v>
      </c>
      <c r="C1418" t="s">
        <v>490</v>
      </c>
      <c r="D1418" t="s">
        <v>1666</v>
      </c>
      <c r="E1418" t="s">
        <v>1792</v>
      </c>
      <c r="F1418">
        <v>4</v>
      </c>
      <c r="G1418">
        <v>511.43</v>
      </c>
      <c r="H1418" s="12">
        <v>0.18</v>
      </c>
      <c r="I1418" t="s">
        <v>1828</v>
      </c>
      <c r="J1418">
        <v>1677.4903999999999</v>
      </c>
      <c r="K1418">
        <f>_xlfn.XLOOKUP(Sales_Details__2[[#This Row],[Product_ID]],Prod_ID[Product_ID],Prod_ID[Cost])</f>
        <v>17.309999999999999</v>
      </c>
      <c r="L1418">
        <f>Sales_Details__2[[#This Row],[Total_Amount]]-(Sales_Details__2[[#This Row],[Quantity]]*Sales_Details__2[[#This Row],[Cost]])</f>
        <v>1608.2503999999999</v>
      </c>
      <c r="M1418" t="str">
        <f t="shared" si="30"/>
        <v>11-20%</v>
      </c>
    </row>
    <row r="1419" spans="1:13">
      <c r="A1419" t="s">
        <v>3241</v>
      </c>
      <c r="B1419" s="2">
        <v>45473</v>
      </c>
      <c r="C1419" t="s">
        <v>550</v>
      </c>
      <c r="D1419" t="s">
        <v>1674</v>
      </c>
      <c r="E1419" t="s">
        <v>1807</v>
      </c>
      <c r="F1419">
        <v>4</v>
      </c>
      <c r="G1419">
        <v>194.67</v>
      </c>
      <c r="H1419" s="12">
        <v>0.23</v>
      </c>
      <c r="I1419" t="s">
        <v>1825</v>
      </c>
      <c r="J1419">
        <v>599.58360000000005</v>
      </c>
      <c r="K1419">
        <f>_xlfn.XLOOKUP(Sales_Details__2[[#This Row],[Product_ID]],Prod_ID[Product_ID],Prod_ID[Cost])</f>
        <v>266.86</v>
      </c>
      <c r="L1419">
        <f>Sales_Details__2[[#This Row],[Total_Amount]]-(Sales_Details__2[[#This Row],[Quantity]]*Sales_Details__2[[#This Row],[Cost]])</f>
        <v>-467.85640000000001</v>
      </c>
      <c r="M1419" t="str">
        <f t="shared" si="30"/>
        <v>21-30%</v>
      </c>
    </row>
    <row r="1420" spans="1:13">
      <c r="A1420" t="s">
        <v>3242</v>
      </c>
      <c r="B1420" s="2">
        <v>45304</v>
      </c>
      <c r="C1420" t="s">
        <v>221</v>
      </c>
      <c r="D1420" t="s">
        <v>1594</v>
      </c>
      <c r="E1420" t="s">
        <v>1757</v>
      </c>
      <c r="F1420">
        <v>2</v>
      </c>
      <c r="G1420">
        <v>54.51</v>
      </c>
      <c r="H1420" s="12">
        <v>7.0000000000000007E-2</v>
      </c>
      <c r="I1420" t="s">
        <v>1823</v>
      </c>
      <c r="J1420">
        <v>101.3886</v>
      </c>
      <c r="K1420">
        <f>_xlfn.XLOOKUP(Sales_Details__2[[#This Row],[Product_ID]],Prod_ID[Product_ID],Prod_ID[Cost])</f>
        <v>282.995</v>
      </c>
      <c r="L1420">
        <f>Sales_Details__2[[#This Row],[Total_Amount]]-(Sales_Details__2[[#This Row],[Quantity]]*Sales_Details__2[[#This Row],[Cost]])</f>
        <v>-464.60140000000001</v>
      </c>
      <c r="M1420" t="str">
        <f t="shared" si="30"/>
        <v>6-10%</v>
      </c>
    </row>
    <row r="1421" spans="1:13">
      <c r="A1421" t="s">
        <v>3243</v>
      </c>
      <c r="B1421" s="2">
        <v>45557</v>
      </c>
      <c r="C1421" t="s">
        <v>278</v>
      </c>
      <c r="D1421" t="s">
        <v>1672</v>
      </c>
      <c r="E1421" t="s">
        <v>1792</v>
      </c>
      <c r="F1421">
        <v>4</v>
      </c>
      <c r="G1421">
        <v>964</v>
      </c>
      <c r="H1421" s="12">
        <v>0.14000000000000001</v>
      </c>
      <c r="I1421" t="s">
        <v>1825</v>
      </c>
      <c r="J1421">
        <v>3316.16</v>
      </c>
      <c r="K1421">
        <f>_xlfn.XLOOKUP(Sales_Details__2[[#This Row],[Product_ID]],Prod_ID[Product_ID],Prod_ID[Cost])</f>
        <v>86.42</v>
      </c>
      <c r="L1421">
        <f>Sales_Details__2[[#This Row],[Total_Amount]]-(Sales_Details__2[[#This Row],[Quantity]]*Sales_Details__2[[#This Row],[Cost]])</f>
        <v>2970.48</v>
      </c>
      <c r="M1421" t="str">
        <f t="shared" si="30"/>
        <v>11-20%</v>
      </c>
    </row>
    <row r="1422" spans="1:13">
      <c r="A1422" t="s">
        <v>3244</v>
      </c>
      <c r="B1422" s="2">
        <v>45527</v>
      </c>
      <c r="C1422" t="s">
        <v>157</v>
      </c>
      <c r="D1422" t="s">
        <v>1726</v>
      </c>
      <c r="E1422" t="s">
        <v>1769</v>
      </c>
      <c r="F1422">
        <v>1</v>
      </c>
      <c r="G1422">
        <v>170.12</v>
      </c>
      <c r="H1422" s="12">
        <v>0.26</v>
      </c>
      <c r="I1422" t="s">
        <v>1825</v>
      </c>
      <c r="J1422">
        <v>125.8888</v>
      </c>
      <c r="K1422">
        <f>_xlfn.XLOOKUP(Sales_Details__2[[#This Row],[Product_ID]],Prod_ID[Product_ID],Prod_ID[Cost])</f>
        <v>183.04</v>
      </c>
      <c r="L1422">
        <f>Sales_Details__2[[#This Row],[Total_Amount]]-(Sales_Details__2[[#This Row],[Quantity]]*Sales_Details__2[[#This Row],[Cost]])</f>
        <v>-57.151199999999989</v>
      </c>
      <c r="M1422" t="str">
        <f t="shared" si="30"/>
        <v>21-30%</v>
      </c>
    </row>
    <row r="1423" spans="1:13">
      <c r="A1423" t="s">
        <v>3245</v>
      </c>
      <c r="B1423" s="2">
        <v>45875</v>
      </c>
      <c r="C1423" t="s">
        <v>511</v>
      </c>
      <c r="D1423" t="s">
        <v>1654</v>
      </c>
      <c r="E1423" t="s">
        <v>1813</v>
      </c>
      <c r="F1423">
        <v>2</v>
      </c>
      <c r="G1423">
        <v>664.5</v>
      </c>
      <c r="H1423" s="12">
        <v>0.23</v>
      </c>
      <c r="I1423" t="s">
        <v>1823</v>
      </c>
      <c r="J1423">
        <v>1023.33</v>
      </c>
      <c r="K1423">
        <f>_xlfn.XLOOKUP(Sales_Details__2[[#This Row],[Product_ID]],Prod_ID[Product_ID],Prod_ID[Cost])</f>
        <v>386.56</v>
      </c>
      <c r="L1423">
        <f>Sales_Details__2[[#This Row],[Total_Amount]]-(Sales_Details__2[[#This Row],[Quantity]]*Sales_Details__2[[#This Row],[Cost]])</f>
        <v>250.21000000000004</v>
      </c>
      <c r="M1423" t="str">
        <f t="shared" si="30"/>
        <v>21-30%</v>
      </c>
    </row>
    <row r="1424" spans="1:13">
      <c r="A1424" t="s">
        <v>3246</v>
      </c>
      <c r="B1424" s="2">
        <v>45936</v>
      </c>
      <c r="C1424" t="s">
        <v>1160</v>
      </c>
      <c r="D1424" t="s">
        <v>1638</v>
      </c>
      <c r="E1424" t="s">
        <v>1789</v>
      </c>
      <c r="F1424">
        <v>4</v>
      </c>
      <c r="G1424">
        <v>557.51</v>
      </c>
      <c r="H1424" s="12">
        <v>0.11</v>
      </c>
      <c r="I1424" t="s">
        <v>1823</v>
      </c>
      <c r="J1424">
        <v>1984.7356</v>
      </c>
      <c r="K1424">
        <f>_xlfn.XLOOKUP(Sales_Details__2[[#This Row],[Product_ID]],Prod_ID[Product_ID],Prod_ID[Cost])</f>
        <v>318.91000000000003</v>
      </c>
      <c r="L1424">
        <f>Sales_Details__2[[#This Row],[Total_Amount]]-(Sales_Details__2[[#This Row],[Quantity]]*Sales_Details__2[[#This Row],[Cost]])</f>
        <v>709.09559999999988</v>
      </c>
      <c r="M1424" t="str">
        <f t="shared" si="30"/>
        <v>11-20%</v>
      </c>
    </row>
    <row r="1425" spans="1:13">
      <c r="A1425" t="s">
        <v>3247</v>
      </c>
      <c r="B1425" s="2">
        <v>45807</v>
      </c>
      <c r="C1425" t="s">
        <v>1238</v>
      </c>
      <c r="D1425" t="s">
        <v>1728</v>
      </c>
      <c r="E1425" t="s">
        <v>1757</v>
      </c>
      <c r="F1425">
        <v>2</v>
      </c>
      <c r="G1425">
        <v>410</v>
      </c>
      <c r="H1425" s="12">
        <v>0.13</v>
      </c>
      <c r="I1425" t="s">
        <v>1828</v>
      </c>
      <c r="J1425">
        <v>713.4</v>
      </c>
      <c r="K1425">
        <f>_xlfn.XLOOKUP(Sales_Details__2[[#This Row],[Product_ID]],Prod_ID[Product_ID],Prod_ID[Cost])</f>
        <v>340.14</v>
      </c>
      <c r="L1425">
        <f>Sales_Details__2[[#This Row],[Total_Amount]]-(Sales_Details__2[[#This Row],[Quantity]]*Sales_Details__2[[#This Row],[Cost]])</f>
        <v>33.120000000000005</v>
      </c>
      <c r="M1425" t="str">
        <f t="shared" si="30"/>
        <v>11-20%</v>
      </c>
    </row>
    <row r="1426" spans="1:13">
      <c r="A1426" t="s">
        <v>3248</v>
      </c>
      <c r="B1426" s="2">
        <v>45473</v>
      </c>
      <c r="C1426" t="s">
        <v>966</v>
      </c>
      <c r="D1426" t="s">
        <v>1714</v>
      </c>
      <c r="E1426" t="s">
        <v>1773</v>
      </c>
      <c r="F1426">
        <v>2</v>
      </c>
      <c r="G1426">
        <v>879.93</v>
      </c>
      <c r="H1426" s="12">
        <v>0.28999999999999998</v>
      </c>
      <c r="I1426" t="s">
        <v>1828</v>
      </c>
      <c r="J1426">
        <v>1249.5006000000001</v>
      </c>
      <c r="K1426">
        <f>_xlfn.XLOOKUP(Sales_Details__2[[#This Row],[Product_ID]],Prod_ID[Product_ID],Prod_ID[Cost])</f>
        <v>305.49</v>
      </c>
      <c r="L1426">
        <f>Sales_Details__2[[#This Row],[Total_Amount]]-(Sales_Details__2[[#This Row],[Quantity]]*Sales_Details__2[[#This Row],[Cost]])</f>
        <v>638.52060000000006</v>
      </c>
      <c r="M1426" t="str">
        <f t="shared" si="30"/>
        <v>21-30%</v>
      </c>
    </row>
    <row r="1427" spans="1:13">
      <c r="A1427" t="s">
        <v>3249</v>
      </c>
      <c r="B1427" s="2">
        <v>45664</v>
      </c>
      <c r="C1427" t="s">
        <v>40</v>
      </c>
      <c r="D1427" t="s">
        <v>1574</v>
      </c>
      <c r="E1427" t="s">
        <v>1810</v>
      </c>
      <c r="F1427">
        <v>1</v>
      </c>
      <c r="G1427">
        <v>350.58</v>
      </c>
      <c r="H1427" s="12">
        <v>0.03</v>
      </c>
      <c r="I1427" t="s">
        <v>1828</v>
      </c>
      <c r="J1427">
        <v>340.06259999999997</v>
      </c>
      <c r="K1427">
        <f>_xlfn.XLOOKUP(Sales_Details__2[[#This Row],[Product_ID]],Prod_ID[Product_ID],Prod_ID[Cost])</f>
        <v>242.23</v>
      </c>
      <c r="L1427">
        <f>Sales_Details__2[[#This Row],[Total_Amount]]-(Sales_Details__2[[#This Row],[Quantity]]*Sales_Details__2[[#This Row],[Cost]])</f>
        <v>97.832599999999985</v>
      </c>
      <c r="M1427" t="str">
        <f t="shared" si="30"/>
        <v>0-5%</v>
      </c>
    </row>
    <row r="1428" spans="1:13">
      <c r="A1428" t="s">
        <v>3250</v>
      </c>
      <c r="B1428" s="2">
        <v>45633</v>
      </c>
      <c r="C1428" t="s">
        <v>1098</v>
      </c>
      <c r="D1428" t="s">
        <v>1664</v>
      </c>
      <c r="E1428" t="s">
        <v>1766</v>
      </c>
      <c r="F1428">
        <v>4</v>
      </c>
      <c r="G1428">
        <v>348.58</v>
      </c>
      <c r="H1428" s="12">
        <v>0.16</v>
      </c>
      <c r="I1428" t="s">
        <v>1823</v>
      </c>
      <c r="J1428">
        <v>1171.2288000000001</v>
      </c>
      <c r="K1428">
        <f>_xlfn.XLOOKUP(Sales_Details__2[[#This Row],[Product_ID]],Prod_ID[Product_ID],Prod_ID[Cost])</f>
        <v>113.83</v>
      </c>
      <c r="L1428">
        <f>Sales_Details__2[[#This Row],[Total_Amount]]-(Sales_Details__2[[#This Row],[Quantity]]*Sales_Details__2[[#This Row],[Cost]])</f>
        <v>715.90880000000016</v>
      </c>
      <c r="M1428" t="str">
        <f t="shared" si="30"/>
        <v>11-20%</v>
      </c>
    </row>
    <row r="1429" spans="1:13">
      <c r="A1429" t="s">
        <v>3251</v>
      </c>
      <c r="B1429" s="2">
        <v>45548</v>
      </c>
      <c r="C1429" t="s">
        <v>1417</v>
      </c>
      <c r="D1429" t="s">
        <v>1598</v>
      </c>
      <c r="E1429" t="s">
        <v>1766</v>
      </c>
      <c r="F1429">
        <v>3</v>
      </c>
      <c r="G1429">
        <v>247.66</v>
      </c>
      <c r="H1429" s="12">
        <v>0.02</v>
      </c>
      <c r="I1429" t="s">
        <v>1828</v>
      </c>
      <c r="J1429">
        <v>728.12040000000002</v>
      </c>
      <c r="K1429">
        <f>_xlfn.XLOOKUP(Sales_Details__2[[#This Row],[Product_ID]],Prod_ID[Product_ID],Prod_ID[Cost])</f>
        <v>174.02</v>
      </c>
      <c r="L1429">
        <f>Sales_Details__2[[#This Row],[Total_Amount]]-(Sales_Details__2[[#This Row],[Quantity]]*Sales_Details__2[[#This Row],[Cost]])</f>
        <v>206.06039999999996</v>
      </c>
      <c r="M1429" t="str">
        <f t="shared" si="30"/>
        <v>0-5%</v>
      </c>
    </row>
    <row r="1430" spans="1:13">
      <c r="A1430" t="s">
        <v>3252</v>
      </c>
      <c r="B1430" s="2">
        <v>45244</v>
      </c>
      <c r="C1430" t="s">
        <v>1211</v>
      </c>
      <c r="D1430" t="s">
        <v>1626</v>
      </c>
      <c r="E1430" t="s">
        <v>1801</v>
      </c>
      <c r="F1430">
        <v>3</v>
      </c>
      <c r="G1430">
        <v>836.27</v>
      </c>
      <c r="H1430" s="12">
        <v>0.16</v>
      </c>
      <c r="I1430" t="s">
        <v>1823</v>
      </c>
      <c r="J1430">
        <v>2107.4004</v>
      </c>
      <c r="K1430">
        <f>_xlfn.XLOOKUP(Sales_Details__2[[#This Row],[Product_ID]],Prod_ID[Product_ID],Prod_ID[Cost])</f>
        <v>326.06</v>
      </c>
      <c r="L1430">
        <f>Sales_Details__2[[#This Row],[Total_Amount]]-(Sales_Details__2[[#This Row],[Quantity]]*Sales_Details__2[[#This Row],[Cost]])</f>
        <v>1129.2203999999999</v>
      </c>
      <c r="M1430" t="str">
        <f t="shared" si="30"/>
        <v>11-20%</v>
      </c>
    </row>
    <row r="1431" spans="1:13">
      <c r="A1431" t="s">
        <v>3253</v>
      </c>
      <c r="B1431" s="2">
        <v>45753</v>
      </c>
      <c r="C1431" t="s">
        <v>640</v>
      </c>
      <c r="D1431" t="s">
        <v>1576</v>
      </c>
      <c r="E1431" t="s">
        <v>1789</v>
      </c>
      <c r="F1431">
        <v>3</v>
      </c>
      <c r="G1431">
        <v>696.74</v>
      </c>
      <c r="H1431" s="12">
        <v>0.13</v>
      </c>
      <c r="I1431" t="s">
        <v>1828</v>
      </c>
      <c r="J1431">
        <v>1818.4914000000001</v>
      </c>
      <c r="K1431">
        <f>_xlfn.XLOOKUP(Sales_Details__2[[#This Row],[Product_ID]],Prod_ID[Product_ID],Prod_ID[Cost])</f>
        <v>48.01</v>
      </c>
      <c r="L1431">
        <f>Sales_Details__2[[#This Row],[Total_Amount]]-(Sales_Details__2[[#This Row],[Quantity]]*Sales_Details__2[[#This Row],[Cost]])</f>
        <v>1674.4614000000001</v>
      </c>
      <c r="M1431" t="str">
        <f t="shared" si="30"/>
        <v>11-20%</v>
      </c>
    </row>
    <row r="1432" spans="1:13">
      <c r="A1432" t="s">
        <v>3254</v>
      </c>
      <c r="B1432" s="2">
        <v>45804</v>
      </c>
      <c r="C1432" t="s">
        <v>785</v>
      </c>
      <c r="D1432" t="s">
        <v>1736</v>
      </c>
      <c r="E1432" t="s">
        <v>1797</v>
      </c>
      <c r="F1432">
        <v>2</v>
      </c>
      <c r="G1432">
        <v>822.59</v>
      </c>
      <c r="H1432" s="12">
        <v>0.22</v>
      </c>
      <c r="I1432" t="s">
        <v>1825</v>
      </c>
      <c r="J1432">
        <v>1283.2403999999999</v>
      </c>
      <c r="K1432">
        <f>_xlfn.XLOOKUP(Sales_Details__2[[#This Row],[Product_ID]],Prod_ID[Product_ID],Prod_ID[Cost])</f>
        <v>358.47</v>
      </c>
      <c r="L1432">
        <f>Sales_Details__2[[#This Row],[Total_Amount]]-(Sales_Details__2[[#This Row],[Quantity]]*Sales_Details__2[[#This Row],[Cost]])</f>
        <v>566.30039999999985</v>
      </c>
      <c r="M1432" t="str">
        <f t="shared" si="30"/>
        <v>21-30%</v>
      </c>
    </row>
    <row r="1433" spans="1:13">
      <c r="A1433" t="s">
        <v>3255</v>
      </c>
      <c r="B1433" s="2">
        <v>45263</v>
      </c>
      <c r="C1433" t="s">
        <v>719</v>
      </c>
      <c r="D1433" t="s">
        <v>1706</v>
      </c>
      <c r="E1433" t="s">
        <v>1761</v>
      </c>
      <c r="F1433">
        <v>1</v>
      </c>
      <c r="G1433">
        <v>462.23</v>
      </c>
      <c r="H1433" s="12">
        <v>0.3</v>
      </c>
      <c r="I1433" t="s">
        <v>1825</v>
      </c>
      <c r="J1433">
        <v>323.56099999999998</v>
      </c>
      <c r="K1433">
        <f>_xlfn.XLOOKUP(Sales_Details__2[[#This Row],[Product_ID]],Prod_ID[Product_ID],Prod_ID[Cost])</f>
        <v>228.53</v>
      </c>
      <c r="L1433">
        <f>Sales_Details__2[[#This Row],[Total_Amount]]-(Sales_Details__2[[#This Row],[Quantity]]*Sales_Details__2[[#This Row],[Cost]])</f>
        <v>95.030999999999977</v>
      </c>
      <c r="M1433" t="str">
        <f t="shared" si="30"/>
        <v>21-30%</v>
      </c>
    </row>
    <row r="1434" spans="1:13">
      <c r="A1434" t="s">
        <v>3256</v>
      </c>
      <c r="B1434" s="2">
        <v>45906</v>
      </c>
      <c r="C1434" t="s">
        <v>1383</v>
      </c>
      <c r="D1434" t="s">
        <v>1632</v>
      </c>
      <c r="E1434" t="s">
        <v>1807</v>
      </c>
      <c r="F1434">
        <v>1</v>
      </c>
      <c r="G1434">
        <v>361.09</v>
      </c>
      <c r="H1434" s="12">
        <v>0.06</v>
      </c>
      <c r="I1434" t="s">
        <v>1825</v>
      </c>
      <c r="J1434">
        <v>339.4246</v>
      </c>
      <c r="K1434">
        <f>_xlfn.XLOOKUP(Sales_Details__2[[#This Row],[Product_ID]],Prod_ID[Product_ID],Prod_ID[Cost])</f>
        <v>450.71</v>
      </c>
      <c r="L1434">
        <f>Sales_Details__2[[#This Row],[Total_Amount]]-(Sales_Details__2[[#This Row],[Quantity]]*Sales_Details__2[[#This Row],[Cost]])</f>
        <v>-111.28539999999998</v>
      </c>
      <c r="M1434" t="str">
        <f t="shared" si="30"/>
        <v>6-10%</v>
      </c>
    </row>
    <row r="1435" spans="1:13">
      <c r="A1435" t="s">
        <v>3257</v>
      </c>
      <c r="B1435" s="2">
        <v>45243</v>
      </c>
      <c r="C1435" t="s">
        <v>1196</v>
      </c>
      <c r="D1435" t="s">
        <v>1694</v>
      </c>
      <c r="E1435" t="s">
        <v>1813</v>
      </c>
      <c r="F1435">
        <v>3</v>
      </c>
      <c r="G1435">
        <v>59.37</v>
      </c>
      <c r="H1435" s="12">
        <v>0.03</v>
      </c>
      <c r="I1435" t="s">
        <v>1825</v>
      </c>
      <c r="J1435">
        <v>172.76669999999999</v>
      </c>
      <c r="K1435">
        <f>_xlfn.XLOOKUP(Sales_Details__2[[#This Row],[Product_ID]],Prod_ID[Product_ID],Prod_ID[Cost])</f>
        <v>107.06</v>
      </c>
      <c r="L1435">
        <f>Sales_Details__2[[#This Row],[Total_Amount]]-(Sales_Details__2[[#This Row],[Quantity]]*Sales_Details__2[[#This Row],[Cost]])</f>
        <v>-148.41330000000002</v>
      </c>
      <c r="M1435" t="str">
        <f t="shared" si="30"/>
        <v>0-5%</v>
      </c>
    </row>
    <row r="1436" spans="1:13">
      <c r="A1436" t="s">
        <v>3258</v>
      </c>
      <c r="B1436" s="2">
        <v>45686</v>
      </c>
      <c r="C1436" t="s">
        <v>144</v>
      </c>
      <c r="D1436" t="s">
        <v>1628</v>
      </c>
      <c r="E1436" t="s">
        <v>1757</v>
      </c>
      <c r="F1436">
        <v>3</v>
      </c>
      <c r="G1436">
        <v>765.21</v>
      </c>
      <c r="H1436" s="12">
        <v>0.14000000000000001</v>
      </c>
      <c r="I1436" t="s">
        <v>1828</v>
      </c>
      <c r="J1436">
        <v>1974.2418</v>
      </c>
      <c r="K1436">
        <f>_xlfn.XLOOKUP(Sales_Details__2[[#This Row],[Product_ID]],Prod_ID[Product_ID],Prod_ID[Cost])</f>
        <v>38.520000000000003</v>
      </c>
      <c r="L1436">
        <f>Sales_Details__2[[#This Row],[Total_Amount]]-(Sales_Details__2[[#This Row],[Quantity]]*Sales_Details__2[[#This Row],[Cost]])</f>
        <v>1858.6818000000001</v>
      </c>
      <c r="M1436" t="str">
        <f t="shared" si="30"/>
        <v>11-20%</v>
      </c>
    </row>
    <row r="1437" spans="1:13">
      <c r="A1437" t="s">
        <v>3259</v>
      </c>
      <c r="B1437" s="2">
        <v>45472</v>
      </c>
      <c r="C1437" t="s">
        <v>779</v>
      </c>
      <c r="D1437" t="s">
        <v>1612</v>
      </c>
      <c r="E1437" t="s">
        <v>1794</v>
      </c>
      <c r="F1437">
        <v>4</v>
      </c>
      <c r="G1437">
        <v>303.56</v>
      </c>
      <c r="H1437" s="12">
        <v>0.2</v>
      </c>
      <c r="I1437" t="s">
        <v>1828</v>
      </c>
      <c r="J1437">
        <v>971.39200000000005</v>
      </c>
      <c r="K1437">
        <f>_xlfn.XLOOKUP(Sales_Details__2[[#This Row],[Product_ID]],Prod_ID[Product_ID],Prod_ID[Cost])</f>
        <v>283.83</v>
      </c>
      <c r="L1437">
        <f>Sales_Details__2[[#This Row],[Total_Amount]]-(Sales_Details__2[[#This Row],[Quantity]]*Sales_Details__2[[#This Row],[Cost]])</f>
        <v>-163.92799999999988</v>
      </c>
      <c r="M1437" t="str">
        <f t="shared" si="30"/>
        <v>11-20%</v>
      </c>
    </row>
    <row r="1438" spans="1:13">
      <c r="A1438" t="s">
        <v>3260</v>
      </c>
      <c r="B1438" s="2">
        <v>45779</v>
      </c>
      <c r="C1438" t="s">
        <v>1371</v>
      </c>
      <c r="D1438" t="s">
        <v>1602</v>
      </c>
      <c r="E1438" t="s">
        <v>1752</v>
      </c>
      <c r="F1438">
        <v>1</v>
      </c>
      <c r="G1438">
        <v>640.92999999999995</v>
      </c>
      <c r="H1438" s="12">
        <v>0.19</v>
      </c>
      <c r="I1438" t="s">
        <v>1825</v>
      </c>
      <c r="J1438">
        <v>519.15329999999994</v>
      </c>
      <c r="K1438">
        <f>_xlfn.XLOOKUP(Sales_Details__2[[#This Row],[Product_ID]],Prod_ID[Product_ID],Prod_ID[Cost])</f>
        <v>219.12333333333333</v>
      </c>
      <c r="L1438">
        <f>Sales_Details__2[[#This Row],[Total_Amount]]-(Sales_Details__2[[#This Row],[Quantity]]*Sales_Details__2[[#This Row],[Cost]])</f>
        <v>300.02996666666661</v>
      </c>
      <c r="M1438" t="str">
        <f t="shared" si="30"/>
        <v>11-20%</v>
      </c>
    </row>
    <row r="1439" spans="1:13">
      <c r="A1439" t="s">
        <v>3261</v>
      </c>
      <c r="B1439" s="2">
        <v>45830</v>
      </c>
      <c r="C1439" t="s">
        <v>576</v>
      </c>
      <c r="D1439" t="s">
        <v>1720</v>
      </c>
      <c r="E1439" t="s">
        <v>1789</v>
      </c>
      <c r="F1439">
        <v>2</v>
      </c>
      <c r="G1439">
        <v>611.25</v>
      </c>
      <c r="H1439" s="12">
        <v>0.22</v>
      </c>
      <c r="I1439" t="s">
        <v>1823</v>
      </c>
      <c r="J1439">
        <v>953.55</v>
      </c>
      <c r="K1439">
        <f>_xlfn.XLOOKUP(Sales_Details__2[[#This Row],[Product_ID]],Prod_ID[Product_ID],Prod_ID[Cost])</f>
        <v>176.07</v>
      </c>
      <c r="L1439">
        <f>Sales_Details__2[[#This Row],[Total_Amount]]-(Sales_Details__2[[#This Row],[Quantity]]*Sales_Details__2[[#This Row],[Cost]])</f>
        <v>601.41</v>
      </c>
      <c r="M1439" t="str">
        <f t="shared" si="30"/>
        <v>21-30%</v>
      </c>
    </row>
    <row r="1440" spans="1:13">
      <c r="A1440" t="s">
        <v>3262</v>
      </c>
      <c r="B1440" s="2">
        <v>45756</v>
      </c>
      <c r="C1440" t="s">
        <v>1422</v>
      </c>
      <c r="D1440" t="s">
        <v>1680</v>
      </c>
      <c r="E1440" t="s">
        <v>1757</v>
      </c>
      <c r="F1440">
        <v>1</v>
      </c>
      <c r="G1440">
        <v>209.93</v>
      </c>
      <c r="H1440" s="12">
        <v>0.21</v>
      </c>
      <c r="I1440" t="s">
        <v>1823</v>
      </c>
      <c r="J1440">
        <v>165.84469999999999</v>
      </c>
      <c r="K1440">
        <f>_xlfn.XLOOKUP(Sales_Details__2[[#This Row],[Product_ID]],Prod_ID[Product_ID],Prod_ID[Cost])</f>
        <v>340.39</v>
      </c>
      <c r="L1440">
        <f>Sales_Details__2[[#This Row],[Total_Amount]]-(Sales_Details__2[[#This Row],[Quantity]]*Sales_Details__2[[#This Row],[Cost]])</f>
        <v>-174.5453</v>
      </c>
      <c r="M1440" t="str">
        <f t="shared" si="30"/>
        <v>21-30%</v>
      </c>
    </row>
    <row r="1441" spans="1:13">
      <c r="A1441" t="s">
        <v>3263</v>
      </c>
      <c r="B1441" s="2">
        <v>45847</v>
      </c>
      <c r="C1441" t="s">
        <v>387</v>
      </c>
      <c r="D1441" t="s">
        <v>1746</v>
      </c>
      <c r="E1441" t="s">
        <v>1789</v>
      </c>
      <c r="F1441">
        <v>3</v>
      </c>
      <c r="G1441">
        <v>130.38999999999999</v>
      </c>
      <c r="H1441" s="12">
        <v>0.24</v>
      </c>
      <c r="I1441" t="s">
        <v>1825</v>
      </c>
      <c r="J1441">
        <v>297.28919999999999</v>
      </c>
      <c r="K1441">
        <f>_xlfn.XLOOKUP(Sales_Details__2[[#This Row],[Product_ID]],Prod_ID[Product_ID],Prod_ID[Cost])</f>
        <v>201.41</v>
      </c>
      <c r="L1441">
        <f>Sales_Details__2[[#This Row],[Total_Amount]]-(Sales_Details__2[[#This Row],[Quantity]]*Sales_Details__2[[#This Row],[Cost]])</f>
        <v>-306.94080000000002</v>
      </c>
      <c r="M1441" t="str">
        <f t="shared" si="30"/>
        <v>21-30%</v>
      </c>
    </row>
    <row r="1442" spans="1:13">
      <c r="A1442" t="s">
        <v>3264</v>
      </c>
      <c r="B1442" s="2">
        <v>45322</v>
      </c>
      <c r="C1442" t="s">
        <v>923</v>
      </c>
      <c r="D1442" t="s">
        <v>1734</v>
      </c>
      <c r="E1442" t="s">
        <v>1779</v>
      </c>
      <c r="F1442">
        <v>2</v>
      </c>
      <c r="G1442">
        <v>846.18</v>
      </c>
      <c r="H1442" s="12">
        <v>0.1</v>
      </c>
      <c r="I1442" t="s">
        <v>1828</v>
      </c>
      <c r="J1442">
        <v>1523.124</v>
      </c>
      <c r="K1442">
        <f>_xlfn.XLOOKUP(Sales_Details__2[[#This Row],[Product_ID]],Prod_ID[Product_ID],Prod_ID[Cost])</f>
        <v>377.52</v>
      </c>
      <c r="L1442">
        <f>Sales_Details__2[[#This Row],[Total_Amount]]-(Sales_Details__2[[#This Row],[Quantity]]*Sales_Details__2[[#This Row],[Cost]])</f>
        <v>768.08400000000006</v>
      </c>
      <c r="M1442" t="str">
        <f t="shared" si="30"/>
        <v>6-10%</v>
      </c>
    </row>
    <row r="1443" spans="1:13">
      <c r="A1443" t="s">
        <v>3265</v>
      </c>
      <c r="B1443" s="2">
        <v>45829</v>
      </c>
      <c r="C1443" t="s">
        <v>1109</v>
      </c>
      <c r="D1443" t="s">
        <v>1688</v>
      </c>
      <c r="E1443" t="s">
        <v>1799</v>
      </c>
      <c r="F1443">
        <v>2</v>
      </c>
      <c r="G1443">
        <v>424.53</v>
      </c>
      <c r="H1443" s="12">
        <v>0.14000000000000001</v>
      </c>
      <c r="I1443" t="s">
        <v>1828</v>
      </c>
      <c r="J1443">
        <v>730.19159999999999</v>
      </c>
      <c r="K1443">
        <f>_xlfn.XLOOKUP(Sales_Details__2[[#This Row],[Product_ID]],Prod_ID[Product_ID],Prod_ID[Cost])</f>
        <v>138.05000000000001</v>
      </c>
      <c r="L1443">
        <f>Sales_Details__2[[#This Row],[Total_Amount]]-(Sales_Details__2[[#This Row],[Quantity]]*Sales_Details__2[[#This Row],[Cost]])</f>
        <v>454.09159999999997</v>
      </c>
      <c r="M1443" t="str">
        <f t="shared" si="30"/>
        <v>11-20%</v>
      </c>
    </row>
    <row r="1444" spans="1:13">
      <c r="A1444" t="s">
        <v>3266</v>
      </c>
      <c r="B1444" s="2">
        <v>45539</v>
      </c>
      <c r="C1444" t="s">
        <v>824</v>
      </c>
      <c r="D1444" t="s">
        <v>1724</v>
      </c>
      <c r="E1444" t="s">
        <v>1799</v>
      </c>
      <c r="F1444">
        <v>4</v>
      </c>
      <c r="G1444">
        <v>450.42</v>
      </c>
      <c r="H1444" s="12">
        <v>0.08</v>
      </c>
      <c r="I1444" t="s">
        <v>1828</v>
      </c>
      <c r="J1444">
        <v>1657.5455999999999</v>
      </c>
      <c r="K1444">
        <f>_xlfn.XLOOKUP(Sales_Details__2[[#This Row],[Product_ID]],Prod_ID[Product_ID],Prod_ID[Cost])</f>
        <v>131.24</v>
      </c>
      <c r="L1444">
        <f>Sales_Details__2[[#This Row],[Total_Amount]]-(Sales_Details__2[[#This Row],[Quantity]]*Sales_Details__2[[#This Row],[Cost]])</f>
        <v>1132.5855999999999</v>
      </c>
      <c r="M1444" t="str">
        <f t="shared" si="30"/>
        <v>6-10%</v>
      </c>
    </row>
    <row r="1445" spans="1:13">
      <c r="A1445" t="s">
        <v>3267</v>
      </c>
      <c r="B1445" s="2">
        <v>45893</v>
      </c>
      <c r="C1445" t="s">
        <v>523</v>
      </c>
      <c r="D1445" t="s">
        <v>1600</v>
      </c>
      <c r="E1445" t="s">
        <v>1786</v>
      </c>
      <c r="F1445">
        <v>4</v>
      </c>
      <c r="G1445">
        <v>896.91</v>
      </c>
      <c r="H1445" s="12">
        <v>0.1</v>
      </c>
      <c r="I1445" t="s">
        <v>1823</v>
      </c>
      <c r="J1445">
        <v>3228.8760000000002</v>
      </c>
      <c r="K1445">
        <f>_xlfn.XLOOKUP(Sales_Details__2[[#This Row],[Product_ID]],Prod_ID[Product_ID],Prod_ID[Cost])</f>
        <v>322.41000000000003</v>
      </c>
      <c r="L1445">
        <f>Sales_Details__2[[#This Row],[Total_Amount]]-(Sales_Details__2[[#This Row],[Quantity]]*Sales_Details__2[[#This Row],[Cost]])</f>
        <v>1939.2360000000001</v>
      </c>
      <c r="M1445" t="str">
        <f t="shared" si="30"/>
        <v>6-10%</v>
      </c>
    </row>
    <row r="1446" spans="1:13">
      <c r="A1446" t="s">
        <v>3268</v>
      </c>
      <c r="B1446" s="2">
        <v>45814</v>
      </c>
      <c r="C1446" t="s">
        <v>1492</v>
      </c>
      <c r="D1446" t="s">
        <v>1742</v>
      </c>
      <c r="E1446" t="s">
        <v>1789</v>
      </c>
      <c r="F1446">
        <v>3</v>
      </c>
      <c r="G1446">
        <v>679.38</v>
      </c>
      <c r="H1446" s="12">
        <v>0.3</v>
      </c>
      <c r="I1446" t="s">
        <v>1828</v>
      </c>
      <c r="J1446">
        <v>1426.6980000000001</v>
      </c>
      <c r="K1446">
        <f>_xlfn.XLOOKUP(Sales_Details__2[[#This Row],[Product_ID]],Prod_ID[Product_ID],Prod_ID[Cost])</f>
        <v>245.98</v>
      </c>
      <c r="L1446">
        <f>Sales_Details__2[[#This Row],[Total_Amount]]-(Sales_Details__2[[#This Row],[Quantity]]*Sales_Details__2[[#This Row],[Cost]])</f>
        <v>688.75800000000015</v>
      </c>
      <c r="M1446" t="str">
        <f t="shared" si="30"/>
        <v>21-30%</v>
      </c>
    </row>
    <row r="1447" spans="1:13">
      <c r="A1447" t="s">
        <v>3269</v>
      </c>
      <c r="B1447" s="2">
        <v>45571</v>
      </c>
      <c r="C1447" t="s">
        <v>75</v>
      </c>
      <c r="D1447" t="s">
        <v>1708</v>
      </c>
      <c r="E1447" t="s">
        <v>1804</v>
      </c>
      <c r="F1447">
        <v>3</v>
      </c>
      <c r="G1447">
        <v>483.63</v>
      </c>
      <c r="H1447" s="12">
        <v>0</v>
      </c>
      <c r="I1447" t="s">
        <v>1823</v>
      </c>
      <c r="J1447">
        <v>1450.89</v>
      </c>
      <c r="K1447">
        <f>_xlfn.XLOOKUP(Sales_Details__2[[#This Row],[Product_ID]],Prod_ID[Product_ID],Prod_ID[Cost])</f>
        <v>143.43</v>
      </c>
      <c r="L1447">
        <f>Sales_Details__2[[#This Row],[Total_Amount]]-(Sales_Details__2[[#This Row],[Quantity]]*Sales_Details__2[[#This Row],[Cost]])</f>
        <v>1020.6000000000001</v>
      </c>
      <c r="M1447" t="str">
        <f t="shared" si="30"/>
        <v>0-5%</v>
      </c>
    </row>
    <row r="1448" spans="1:13">
      <c r="A1448" t="s">
        <v>3270</v>
      </c>
      <c r="B1448" s="2">
        <v>45542</v>
      </c>
      <c r="C1448" t="s">
        <v>124</v>
      </c>
      <c r="D1448" t="s">
        <v>1626</v>
      </c>
      <c r="E1448" t="s">
        <v>1752</v>
      </c>
      <c r="F1448">
        <v>3</v>
      </c>
      <c r="G1448">
        <v>158.27000000000001</v>
      </c>
      <c r="H1448" s="12">
        <v>0.24</v>
      </c>
      <c r="I1448" t="s">
        <v>1828</v>
      </c>
      <c r="J1448">
        <v>360.85559999999998</v>
      </c>
      <c r="K1448">
        <f>_xlfn.XLOOKUP(Sales_Details__2[[#This Row],[Product_ID]],Prod_ID[Product_ID],Prod_ID[Cost])</f>
        <v>326.06</v>
      </c>
      <c r="L1448">
        <f>Sales_Details__2[[#This Row],[Total_Amount]]-(Sales_Details__2[[#This Row],[Quantity]]*Sales_Details__2[[#This Row],[Cost]])</f>
        <v>-617.32440000000008</v>
      </c>
      <c r="M1448" t="str">
        <f t="shared" si="30"/>
        <v>21-30%</v>
      </c>
    </row>
    <row r="1449" spans="1:13">
      <c r="A1449" t="s">
        <v>3271</v>
      </c>
      <c r="B1449" s="2">
        <v>45758</v>
      </c>
      <c r="C1449" t="s">
        <v>402</v>
      </c>
      <c r="D1449" t="s">
        <v>1549</v>
      </c>
      <c r="E1449" t="s">
        <v>1801</v>
      </c>
      <c r="F1449">
        <v>4</v>
      </c>
      <c r="G1449">
        <v>601.5</v>
      </c>
      <c r="H1449" s="12">
        <v>0.18</v>
      </c>
      <c r="I1449" t="s">
        <v>1823</v>
      </c>
      <c r="J1449">
        <v>1972.92</v>
      </c>
      <c r="K1449">
        <f>_xlfn.XLOOKUP(Sales_Details__2[[#This Row],[Product_ID]],Prod_ID[Product_ID],Prod_ID[Cost])</f>
        <v>296.82666666666665</v>
      </c>
      <c r="L1449">
        <f>Sales_Details__2[[#This Row],[Total_Amount]]-(Sales_Details__2[[#This Row],[Quantity]]*Sales_Details__2[[#This Row],[Cost]])</f>
        <v>785.61333333333346</v>
      </c>
      <c r="M1449" t="str">
        <f t="shared" si="30"/>
        <v>11-20%</v>
      </c>
    </row>
    <row r="1450" spans="1:13">
      <c r="A1450" t="s">
        <v>3272</v>
      </c>
      <c r="B1450" s="2">
        <v>45709</v>
      </c>
      <c r="C1450" t="s">
        <v>255</v>
      </c>
      <c r="D1450" t="s">
        <v>1610</v>
      </c>
      <c r="E1450" t="s">
        <v>1810</v>
      </c>
      <c r="F1450">
        <v>2</v>
      </c>
      <c r="G1450">
        <v>46.39</v>
      </c>
      <c r="H1450" s="12">
        <v>7.0000000000000007E-2</v>
      </c>
      <c r="I1450" t="s">
        <v>1823</v>
      </c>
      <c r="J1450">
        <v>86.285399999999996</v>
      </c>
      <c r="K1450">
        <f>_xlfn.XLOOKUP(Sales_Details__2[[#This Row],[Product_ID]],Prod_ID[Product_ID],Prod_ID[Cost])</f>
        <v>204.39</v>
      </c>
      <c r="L1450">
        <f>Sales_Details__2[[#This Row],[Total_Amount]]-(Sales_Details__2[[#This Row],[Quantity]]*Sales_Details__2[[#This Row],[Cost]])</f>
        <v>-322.49459999999999</v>
      </c>
      <c r="M1450" t="str">
        <f t="shared" si="30"/>
        <v>6-10%</v>
      </c>
    </row>
    <row r="1451" spans="1:13">
      <c r="A1451" t="s">
        <v>3273</v>
      </c>
      <c r="B1451" s="2">
        <v>45587</v>
      </c>
      <c r="C1451" t="s">
        <v>414</v>
      </c>
      <c r="D1451" t="s">
        <v>1712</v>
      </c>
      <c r="E1451" t="s">
        <v>1782</v>
      </c>
      <c r="F1451">
        <v>4</v>
      </c>
      <c r="G1451">
        <v>892.28</v>
      </c>
      <c r="H1451" s="12">
        <v>0.23</v>
      </c>
      <c r="I1451" t="s">
        <v>1823</v>
      </c>
      <c r="J1451">
        <v>2748.2224000000001</v>
      </c>
      <c r="K1451">
        <f>_xlfn.XLOOKUP(Sales_Details__2[[#This Row],[Product_ID]],Prod_ID[Product_ID],Prod_ID[Cost])</f>
        <v>152.91999999999999</v>
      </c>
      <c r="L1451">
        <f>Sales_Details__2[[#This Row],[Total_Amount]]-(Sales_Details__2[[#This Row],[Quantity]]*Sales_Details__2[[#This Row],[Cost]])</f>
        <v>2136.5424000000003</v>
      </c>
      <c r="M1451" t="str">
        <f t="shared" si="30"/>
        <v>21-30%</v>
      </c>
    </row>
    <row r="1452" spans="1:13">
      <c r="A1452" t="s">
        <v>3274</v>
      </c>
      <c r="B1452" s="2">
        <v>45494</v>
      </c>
      <c r="C1452" t="s">
        <v>716</v>
      </c>
      <c r="D1452" t="s">
        <v>1568</v>
      </c>
      <c r="E1452" t="s">
        <v>1779</v>
      </c>
      <c r="F1452">
        <v>2</v>
      </c>
      <c r="G1452">
        <v>164.23</v>
      </c>
      <c r="H1452" s="12">
        <v>0.17</v>
      </c>
      <c r="I1452" t="s">
        <v>1823</v>
      </c>
      <c r="J1452">
        <v>272.62180000000001</v>
      </c>
      <c r="K1452">
        <f>_xlfn.XLOOKUP(Sales_Details__2[[#This Row],[Product_ID]],Prod_ID[Product_ID],Prod_ID[Cost])</f>
        <v>298.86</v>
      </c>
      <c r="L1452">
        <f>Sales_Details__2[[#This Row],[Total_Amount]]-(Sales_Details__2[[#This Row],[Quantity]]*Sales_Details__2[[#This Row],[Cost]])</f>
        <v>-325.09820000000002</v>
      </c>
      <c r="M1452" t="str">
        <f t="shared" si="30"/>
        <v>11-20%</v>
      </c>
    </row>
    <row r="1453" spans="1:13">
      <c r="A1453" t="s">
        <v>3275</v>
      </c>
      <c r="B1453" s="2">
        <v>45305</v>
      </c>
      <c r="C1453" t="s">
        <v>1397</v>
      </c>
      <c r="D1453" t="s">
        <v>1565</v>
      </c>
      <c r="E1453" t="s">
        <v>1779</v>
      </c>
      <c r="F1453">
        <v>1</v>
      </c>
      <c r="G1453">
        <v>484.23</v>
      </c>
      <c r="H1453" s="12">
        <v>0.12</v>
      </c>
      <c r="I1453" t="s">
        <v>1828</v>
      </c>
      <c r="J1453">
        <v>426.12240000000003</v>
      </c>
      <c r="K1453">
        <f>_xlfn.XLOOKUP(Sales_Details__2[[#This Row],[Product_ID]],Prod_ID[Product_ID],Prod_ID[Cost])</f>
        <v>495.72</v>
      </c>
      <c r="L1453">
        <f>Sales_Details__2[[#This Row],[Total_Amount]]-(Sales_Details__2[[#This Row],[Quantity]]*Sales_Details__2[[#This Row],[Cost]])</f>
        <v>-69.5976</v>
      </c>
      <c r="M1453" t="str">
        <f t="shared" si="30"/>
        <v>11-20%</v>
      </c>
    </row>
    <row r="1454" spans="1:13">
      <c r="A1454" t="s">
        <v>3276</v>
      </c>
      <c r="B1454" s="2">
        <v>45383</v>
      </c>
      <c r="C1454" t="s">
        <v>32</v>
      </c>
      <c r="D1454" t="s">
        <v>1618</v>
      </c>
      <c r="E1454" t="s">
        <v>1810</v>
      </c>
      <c r="F1454">
        <v>3</v>
      </c>
      <c r="G1454">
        <v>341.51</v>
      </c>
      <c r="H1454" s="12">
        <v>0.22</v>
      </c>
      <c r="I1454" t="s">
        <v>1828</v>
      </c>
      <c r="J1454">
        <v>799.13340000000005</v>
      </c>
      <c r="K1454">
        <f>_xlfn.XLOOKUP(Sales_Details__2[[#This Row],[Product_ID]],Prod_ID[Product_ID],Prod_ID[Cost])</f>
        <v>382.22</v>
      </c>
      <c r="L1454">
        <f>Sales_Details__2[[#This Row],[Total_Amount]]-(Sales_Details__2[[#This Row],[Quantity]]*Sales_Details__2[[#This Row],[Cost]])</f>
        <v>-347.52660000000003</v>
      </c>
      <c r="M1454" t="str">
        <f t="shared" si="30"/>
        <v>21-30%</v>
      </c>
    </row>
    <row r="1455" spans="1:13">
      <c r="A1455" t="s">
        <v>3277</v>
      </c>
      <c r="B1455" s="2">
        <v>45788</v>
      </c>
      <c r="C1455" t="s">
        <v>384</v>
      </c>
      <c r="D1455" t="s">
        <v>1744</v>
      </c>
      <c r="E1455" t="s">
        <v>1797</v>
      </c>
      <c r="F1455">
        <v>3</v>
      </c>
      <c r="G1455">
        <v>758.87</v>
      </c>
      <c r="H1455" s="12">
        <v>0.11</v>
      </c>
      <c r="I1455" t="s">
        <v>1825</v>
      </c>
      <c r="J1455">
        <v>2026.1829</v>
      </c>
      <c r="K1455">
        <f>_xlfn.XLOOKUP(Sales_Details__2[[#This Row],[Product_ID]],Prod_ID[Product_ID],Prod_ID[Cost])</f>
        <v>431.67</v>
      </c>
      <c r="L1455">
        <f>Sales_Details__2[[#This Row],[Total_Amount]]-(Sales_Details__2[[#This Row],[Quantity]]*Sales_Details__2[[#This Row],[Cost]])</f>
        <v>731.17290000000003</v>
      </c>
      <c r="M1455" t="str">
        <f t="shared" si="30"/>
        <v>11-20%</v>
      </c>
    </row>
    <row r="1456" spans="1:13">
      <c r="A1456" t="s">
        <v>3278</v>
      </c>
      <c r="B1456" s="2">
        <v>45855</v>
      </c>
      <c r="C1456" t="s">
        <v>1449</v>
      </c>
      <c r="D1456" t="s">
        <v>1660</v>
      </c>
      <c r="E1456" t="s">
        <v>1794</v>
      </c>
      <c r="F1456">
        <v>3</v>
      </c>
      <c r="G1456">
        <v>560.52</v>
      </c>
      <c r="H1456" s="12">
        <v>0.17</v>
      </c>
      <c r="I1456" t="s">
        <v>1823</v>
      </c>
      <c r="J1456">
        <v>1395.6948</v>
      </c>
      <c r="K1456">
        <f>_xlfn.XLOOKUP(Sales_Details__2[[#This Row],[Product_ID]],Prod_ID[Product_ID],Prod_ID[Cost])</f>
        <v>461.47</v>
      </c>
      <c r="L1456">
        <f>Sales_Details__2[[#This Row],[Total_Amount]]-(Sales_Details__2[[#This Row],[Quantity]]*Sales_Details__2[[#This Row],[Cost]])</f>
        <v>11.284799999999905</v>
      </c>
      <c r="M1456" t="str">
        <f t="shared" si="30"/>
        <v>11-20%</v>
      </c>
    </row>
    <row r="1457" spans="1:13">
      <c r="A1457" t="s">
        <v>3279</v>
      </c>
      <c r="B1457" s="2">
        <v>45533</v>
      </c>
      <c r="C1457" t="s">
        <v>1101</v>
      </c>
      <c r="D1457" t="s">
        <v>1740</v>
      </c>
      <c r="E1457" t="s">
        <v>1807</v>
      </c>
      <c r="F1457">
        <v>2</v>
      </c>
      <c r="G1457">
        <v>977.18</v>
      </c>
      <c r="H1457" s="12">
        <v>0.19</v>
      </c>
      <c r="I1457" t="s">
        <v>1823</v>
      </c>
      <c r="J1457">
        <v>1583.0316</v>
      </c>
      <c r="K1457">
        <f>_xlfn.XLOOKUP(Sales_Details__2[[#This Row],[Product_ID]],Prod_ID[Product_ID],Prod_ID[Cost])</f>
        <v>358.47</v>
      </c>
      <c r="L1457">
        <f>Sales_Details__2[[#This Row],[Total_Amount]]-(Sales_Details__2[[#This Row],[Quantity]]*Sales_Details__2[[#This Row],[Cost]])</f>
        <v>866.09159999999997</v>
      </c>
      <c r="M1457" t="str">
        <f t="shared" si="30"/>
        <v>11-20%</v>
      </c>
    </row>
    <row r="1458" spans="1:13">
      <c r="A1458" t="s">
        <v>3280</v>
      </c>
      <c r="B1458" s="2">
        <v>45763</v>
      </c>
      <c r="C1458" t="s">
        <v>758</v>
      </c>
      <c r="D1458" t="s">
        <v>1580</v>
      </c>
      <c r="E1458" t="s">
        <v>1799</v>
      </c>
      <c r="F1458">
        <v>4</v>
      </c>
      <c r="G1458">
        <v>761.35</v>
      </c>
      <c r="H1458" s="12">
        <v>0.08</v>
      </c>
      <c r="I1458" t="s">
        <v>1823</v>
      </c>
      <c r="J1458">
        <v>2801.768</v>
      </c>
      <c r="K1458">
        <f>_xlfn.XLOOKUP(Sales_Details__2[[#This Row],[Product_ID]],Prod_ID[Product_ID],Prod_ID[Cost])</f>
        <v>337.42</v>
      </c>
      <c r="L1458">
        <f>Sales_Details__2[[#This Row],[Total_Amount]]-(Sales_Details__2[[#This Row],[Quantity]]*Sales_Details__2[[#This Row],[Cost]])</f>
        <v>1452.088</v>
      </c>
      <c r="M1458" t="str">
        <f t="shared" si="30"/>
        <v>6-10%</v>
      </c>
    </row>
    <row r="1459" spans="1:13">
      <c r="A1459" t="s">
        <v>3281</v>
      </c>
      <c r="B1459" s="2">
        <v>45900</v>
      </c>
      <c r="C1459" t="s">
        <v>592</v>
      </c>
      <c r="D1459" t="s">
        <v>1682</v>
      </c>
      <c r="E1459" t="s">
        <v>1810</v>
      </c>
      <c r="F1459">
        <v>2</v>
      </c>
      <c r="G1459">
        <v>947.56</v>
      </c>
      <c r="H1459" s="12">
        <v>0.02</v>
      </c>
      <c r="I1459" t="s">
        <v>1828</v>
      </c>
      <c r="J1459">
        <v>1857.2175999999999</v>
      </c>
      <c r="K1459">
        <f>_xlfn.XLOOKUP(Sales_Details__2[[#This Row],[Product_ID]],Prod_ID[Product_ID],Prod_ID[Cost])</f>
        <v>349.17</v>
      </c>
      <c r="L1459">
        <f>Sales_Details__2[[#This Row],[Total_Amount]]-(Sales_Details__2[[#This Row],[Quantity]]*Sales_Details__2[[#This Row],[Cost]])</f>
        <v>1158.8775999999998</v>
      </c>
      <c r="M1459" t="str">
        <f t="shared" si="30"/>
        <v>0-5%</v>
      </c>
    </row>
    <row r="1460" spans="1:13">
      <c r="A1460" t="s">
        <v>3282</v>
      </c>
      <c r="B1460" s="2">
        <v>45943</v>
      </c>
      <c r="C1460" t="s">
        <v>764</v>
      </c>
      <c r="D1460" t="s">
        <v>1634</v>
      </c>
      <c r="E1460" t="s">
        <v>1810</v>
      </c>
      <c r="F1460">
        <v>4</v>
      </c>
      <c r="G1460">
        <v>975.47</v>
      </c>
      <c r="H1460" s="12">
        <v>0.04</v>
      </c>
      <c r="I1460" t="s">
        <v>1823</v>
      </c>
      <c r="J1460">
        <v>3745.8047999999999</v>
      </c>
      <c r="K1460">
        <f>_xlfn.XLOOKUP(Sales_Details__2[[#This Row],[Product_ID]],Prod_ID[Product_ID],Prod_ID[Cost])</f>
        <v>253.33</v>
      </c>
      <c r="L1460">
        <f>Sales_Details__2[[#This Row],[Total_Amount]]-(Sales_Details__2[[#This Row],[Quantity]]*Sales_Details__2[[#This Row],[Cost]])</f>
        <v>2732.4847999999997</v>
      </c>
      <c r="M1460" t="str">
        <f t="shared" si="30"/>
        <v>0-5%</v>
      </c>
    </row>
    <row r="1461" spans="1:13">
      <c r="A1461" t="s">
        <v>3283</v>
      </c>
      <c r="B1461" s="2">
        <v>45448</v>
      </c>
      <c r="C1461" t="s">
        <v>1469</v>
      </c>
      <c r="D1461" t="s">
        <v>1574</v>
      </c>
      <c r="E1461" t="s">
        <v>1786</v>
      </c>
      <c r="F1461">
        <v>3</v>
      </c>
      <c r="G1461">
        <v>769.06</v>
      </c>
      <c r="H1461" s="12">
        <v>0.23</v>
      </c>
      <c r="I1461" t="s">
        <v>1828</v>
      </c>
      <c r="J1461">
        <v>1776.5286000000001</v>
      </c>
      <c r="K1461">
        <f>_xlfn.XLOOKUP(Sales_Details__2[[#This Row],[Product_ID]],Prod_ID[Product_ID],Prod_ID[Cost])</f>
        <v>242.23</v>
      </c>
      <c r="L1461">
        <f>Sales_Details__2[[#This Row],[Total_Amount]]-(Sales_Details__2[[#This Row],[Quantity]]*Sales_Details__2[[#This Row],[Cost]])</f>
        <v>1049.8386</v>
      </c>
      <c r="M1461" t="str">
        <f t="shared" si="30"/>
        <v>21-30%</v>
      </c>
    </row>
    <row r="1462" spans="1:13">
      <c r="A1462" t="s">
        <v>3284</v>
      </c>
      <c r="B1462" s="2">
        <v>45929</v>
      </c>
      <c r="C1462" t="s">
        <v>1495</v>
      </c>
      <c r="D1462" t="s">
        <v>1626</v>
      </c>
      <c r="E1462" t="s">
        <v>1761</v>
      </c>
      <c r="F1462">
        <v>3</v>
      </c>
      <c r="G1462">
        <v>824.75</v>
      </c>
      <c r="H1462" s="12">
        <v>0.23</v>
      </c>
      <c r="I1462" t="s">
        <v>1823</v>
      </c>
      <c r="J1462">
        <v>1905.1724999999999</v>
      </c>
      <c r="K1462">
        <f>_xlfn.XLOOKUP(Sales_Details__2[[#This Row],[Product_ID]],Prod_ID[Product_ID],Prod_ID[Cost])</f>
        <v>326.06</v>
      </c>
      <c r="L1462">
        <f>Sales_Details__2[[#This Row],[Total_Amount]]-(Sales_Details__2[[#This Row],[Quantity]]*Sales_Details__2[[#This Row],[Cost]])</f>
        <v>926.99249999999984</v>
      </c>
      <c r="M1462" t="str">
        <f t="shared" si="30"/>
        <v>21-30%</v>
      </c>
    </row>
    <row r="1463" spans="1:13">
      <c r="A1463" t="s">
        <v>3285</v>
      </c>
      <c r="B1463" s="2">
        <v>45478</v>
      </c>
      <c r="C1463" t="s">
        <v>1249</v>
      </c>
      <c r="D1463" t="s">
        <v>1684</v>
      </c>
      <c r="E1463" t="s">
        <v>1769</v>
      </c>
      <c r="F1463">
        <v>2</v>
      </c>
      <c r="G1463">
        <v>821.35</v>
      </c>
      <c r="H1463" s="12">
        <v>0.11</v>
      </c>
      <c r="I1463" t="s">
        <v>1825</v>
      </c>
      <c r="J1463">
        <v>1462.0029999999999</v>
      </c>
      <c r="K1463">
        <f>_xlfn.XLOOKUP(Sales_Details__2[[#This Row],[Product_ID]],Prod_ID[Product_ID],Prod_ID[Cost])</f>
        <v>243.7</v>
      </c>
      <c r="L1463">
        <f>Sales_Details__2[[#This Row],[Total_Amount]]-(Sales_Details__2[[#This Row],[Quantity]]*Sales_Details__2[[#This Row],[Cost]])</f>
        <v>974.60299999999995</v>
      </c>
      <c r="M1463" t="str">
        <f t="shared" si="30"/>
        <v>11-20%</v>
      </c>
    </row>
    <row r="1464" spans="1:13">
      <c r="A1464" t="s">
        <v>3286</v>
      </c>
      <c r="B1464" s="2">
        <v>45723</v>
      </c>
      <c r="C1464" t="s">
        <v>1260</v>
      </c>
      <c r="D1464" t="s">
        <v>1574</v>
      </c>
      <c r="E1464" t="s">
        <v>1789</v>
      </c>
      <c r="F1464">
        <v>1</v>
      </c>
      <c r="G1464">
        <v>120.57</v>
      </c>
      <c r="H1464" s="12">
        <v>0.06</v>
      </c>
      <c r="I1464" t="s">
        <v>1825</v>
      </c>
      <c r="J1464">
        <v>113.33580000000001</v>
      </c>
      <c r="K1464">
        <f>_xlfn.XLOOKUP(Sales_Details__2[[#This Row],[Product_ID]],Prod_ID[Product_ID],Prod_ID[Cost])</f>
        <v>242.23</v>
      </c>
      <c r="L1464">
        <f>Sales_Details__2[[#This Row],[Total_Amount]]-(Sales_Details__2[[#This Row],[Quantity]]*Sales_Details__2[[#This Row],[Cost]])</f>
        <v>-128.89419999999998</v>
      </c>
      <c r="M1464" t="str">
        <f t="shared" si="30"/>
        <v>6-10%</v>
      </c>
    </row>
    <row r="1465" spans="1:13">
      <c r="A1465" t="s">
        <v>3287</v>
      </c>
      <c r="B1465" s="2">
        <v>45240</v>
      </c>
      <c r="C1465" t="s">
        <v>1053</v>
      </c>
      <c r="D1465" t="s">
        <v>1726</v>
      </c>
      <c r="E1465" t="s">
        <v>1757</v>
      </c>
      <c r="F1465">
        <v>1</v>
      </c>
      <c r="G1465">
        <v>122.27</v>
      </c>
      <c r="H1465" s="12">
        <v>0.26</v>
      </c>
      <c r="I1465" t="s">
        <v>1825</v>
      </c>
      <c r="J1465">
        <v>90.479799999999997</v>
      </c>
      <c r="K1465">
        <f>_xlfn.XLOOKUP(Sales_Details__2[[#This Row],[Product_ID]],Prod_ID[Product_ID],Prod_ID[Cost])</f>
        <v>183.04</v>
      </c>
      <c r="L1465">
        <f>Sales_Details__2[[#This Row],[Total_Amount]]-(Sales_Details__2[[#This Row],[Quantity]]*Sales_Details__2[[#This Row],[Cost]])</f>
        <v>-92.560199999999995</v>
      </c>
      <c r="M1465" t="str">
        <f t="shared" si="30"/>
        <v>21-30%</v>
      </c>
    </row>
    <row r="1466" spans="1:13">
      <c r="A1466" t="s">
        <v>3288</v>
      </c>
      <c r="B1466" s="2">
        <v>45890</v>
      </c>
      <c r="C1466" t="s">
        <v>565</v>
      </c>
      <c r="D1466" t="s">
        <v>1600</v>
      </c>
      <c r="E1466" t="s">
        <v>1761</v>
      </c>
      <c r="F1466">
        <v>2</v>
      </c>
      <c r="G1466">
        <v>182.89</v>
      </c>
      <c r="H1466" s="12">
        <v>0.11</v>
      </c>
      <c r="I1466" t="s">
        <v>1823</v>
      </c>
      <c r="J1466">
        <v>325.54419999999999</v>
      </c>
      <c r="K1466">
        <f>_xlfn.XLOOKUP(Sales_Details__2[[#This Row],[Product_ID]],Prod_ID[Product_ID],Prod_ID[Cost])</f>
        <v>322.41000000000003</v>
      </c>
      <c r="L1466">
        <f>Sales_Details__2[[#This Row],[Total_Amount]]-(Sales_Details__2[[#This Row],[Quantity]]*Sales_Details__2[[#This Row],[Cost]])</f>
        <v>-319.27580000000006</v>
      </c>
      <c r="M1466" t="str">
        <f t="shared" si="30"/>
        <v>11-20%</v>
      </c>
    </row>
    <row r="1467" spans="1:13">
      <c r="A1467" t="s">
        <v>3289</v>
      </c>
      <c r="B1467" s="2">
        <v>45796</v>
      </c>
      <c r="C1467" t="s">
        <v>1160</v>
      </c>
      <c r="D1467" t="s">
        <v>1640</v>
      </c>
      <c r="E1467" t="s">
        <v>1769</v>
      </c>
      <c r="F1467">
        <v>1</v>
      </c>
      <c r="G1467">
        <v>695.26</v>
      </c>
      <c r="H1467" s="12">
        <v>0.23</v>
      </c>
      <c r="I1467" t="s">
        <v>1825</v>
      </c>
      <c r="J1467">
        <v>535.35019999999997</v>
      </c>
      <c r="K1467">
        <f>_xlfn.XLOOKUP(Sales_Details__2[[#This Row],[Product_ID]],Prod_ID[Product_ID],Prod_ID[Cost])</f>
        <v>167.34</v>
      </c>
      <c r="L1467">
        <f>Sales_Details__2[[#This Row],[Total_Amount]]-(Sales_Details__2[[#This Row],[Quantity]]*Sales_Details__2[[#This Row],[Cost]])</f>
        <v>368.01019999999994</v>
      </c>
      <c r="M1467" t="str">
        <f t="shared" si="30"/>
        <v>21-30%</v>
      </c>
    </row>
    <row r="1468" spans="1:13">
      <c r="A1468" t="s">
        <v>3290</v>
      </c>
      <c r="B1468" s="2">
        <v>45895</v>
      </c>
      <c r="C1468" t="s">
        <v>114</v>
      </c>
      <c r="D1468" t="s">
        <v>1606</v>
      </c>
      <c r="E1468" t="s">
        <v>1776</v>
      </c>
      <c r="F1468">
        <v>2</v>
      </c>
      <c r="G1468">
        <v>408.8</v>
      </c>
      <c r="H1468" s="12">
        <v>0.17</v>
      </c>
      <c r="I1468" t="s">
        <v>1828</v>
      </c>
      <c r="J1468">
        <v>678.60799999999995</v>
      </c>
      <c r="K1468">
        <f>_xlfn.XLOOKUP(Sales_Details__2[[#This Row],[Product_ID]],Prod_ID[Product_ID],Prod_ID[Cost])</f>
        <v>218.48</v>
      </c>
      <c r="L1468">
        <f>Sales_Details__2[[#This Row],[Total_Amount]]-(Sales_Details__2[[#This Row],[Quantity]]*Sales_Details__2[[#This Row],[Cost]])</f>
        <v>241.64799999999997</v>
      </c>
      <c r="M1468" t="str">
        <f t="shared" si="30"/>
        <v>11-20%</v>
      </c>
    </row>
    <row r="1469" spans="1:13">
      <c r="A1469" t="s">
        <v>3291</v>
      </c>
      <c r="B1469" s="2">
        <v>45676</v>
      </c>
      <c r="C1469" t="s">
        <v>730</v>
      </c>
      <c r="D1469" t="s">
        <v>1646</v>
      </c>
      <c r="E1469" t="s">
        <v>1782</v>
      </c>
      <c r="F1469">
        <v>3</v>
      </c>
      <c r="G1469">
        <v>512.15</v>
      </c>
      <c r="H1469" s="12">
        <v>0.12</v>
      </c>
      <c r="I1469" t="s">
        <v>1823</v>
      </c>
      <c r="J1469">
        <v>1352.076</v>
      </c>
      <c r="K1469">
        <f>_xlfn.XLOOKUP(Sales_Details__2[[#This Row],[Product_ID]],Prod_ID[Product_ID],Prod_ID[Cost])</f>
        <v>43.29</v>
      </c>
      <c r="L1469">
        <f>Sales_Details__2[[#This Row],[Total_Amount]]-(Sales_Details__2[[#This Row],[Quantity]]*Sales_Details__2[[#This Row],[Cost]])</f>
        <v>1222.2060000000001</v>
      </c>
      <c r="M1469" t="str">
        <f t="shared" si="30"/>
        <v>11-20%</v>
      </c>
    </row>
    <row r="1470" spans="1:13">
      <c r="A1470" t="s">
        <v>3292</v>
      </c>
      <c r="B1470" s="2">
        <v>45568</v>
      </c>
      <c r="C1470" t="s">
        <v>1272</v>
      </c>
      <c r="D1470" t="s">
        <v>1565</v>
      </c>
      <c r="E1470" t="s">
        <v>1782</v>
      </c>
      <c r="F1470">
        <v>3</v>
      </c>
      <c r="G1470">
        <v>136.4</v>
      </c>
      <c r="H1470" s="12">
        <v>0.15</v>
      </c>
      <c r="I1470" t="s">
        <v>1825</v>
      </c>
      <c r="J1470">
        <v>347.82</v>
      </c>
      <c r="K1470">
        <f>_xlfn.XLOOKUP(Sales_Details__2[[#This Row],[Product_ID]],Prod_ID[Product_ID],Prod_ID[Cost])</f>
        <v>495.72</v>
      </c>
      <c r="L1470">
        <f>Sales_Details__2[[#This Row],[Total_Amount]]-(Sales_Details__2[[#This Row],[Quantity]]*Sales_Details__2[[#This Row],[Cost]])</f>
        <v>-1139.3400000000001</v>
      </c>
      <c r="M1470" t="str">
        <f t="shared" si="30"/>
        <v>11-20%</v>
      </c>
    </row>
    <row r="1471" spans="1:13">
      <c r="A1471" t="s">
        <v>3293</v>
      </c>
      <c r="B1471" s="2">
        <v>45272</v>
      </c>
      <c r="C1471" t="s">
        <v>579</v>
      </c>
      <c r="D1471" t="s">
        <v>1557</v>
      </c>
      <c r="E1471" t="s">
        <v>1766</v>
      </c>
      <c r="F1471">
        <v>2</v>
      </c>
      <c r="G1471">
        <v>42.51</v>
      </c>
      <c r="H1471" s="12">
        <v>0.04</v>
      </c>
      <c r="I1471" t="s">
        <v>1828</v>
      </c>
      <c r="J1471">
        <v>81.619200000000006</v>
      </c>
      <c r="K1471">
        <f>_xlfn.XLOOKUP(Sales_Details__2[[#This Row],[Product_ID]],Prod_ID[Product_ID],Prod_ID[Cost])</f>
        <v>312.8</v>
      </c>
      <c r="L1471">
        <f>Sales_Details__2[[#This Row],[Total_Amount]]-(Sales_Details__2[[#This Row],[Quantity]]*Sales_Details__2[[#This Row],[Cost]])</f>
        <v>-543.98080000000004</v>
      </c>
      <c r="M1471" t="str">
        <f t="shared" si="30"/>
        <v>0-5%</v>
      </c>
    </row>
    <row r="1472" spans="1:13">
      <c r="A1472" t="s">
        <v>3294</v>
      </c>
      <c r="B1472" s="2">
        <v>45718</v>
      </c>
      <c r="C1472" t="s">
        <v>1124</v>
      </c>
      <c r="D1472" t="s">
        <v>1698</v>
      </c>
      <c r="E1472" t="s">
        <v>1779</v>
      </c>
      <c r="F1472">
        <v>3</v>
      </c>
      <c r="G1472">
        <v>582.1</v>
      </c>
      <c r="H1472" s="12">
        <v>0.12</v>
      </c>
      <c r="I1472" t="s">
        <v>1825</v>
      </c>
      <c r="J1472">
        <v>1536.7439999999999</v>
      </c>
      <c r="K1472">
        <f>_xlfn.XLOOKUP(Sales_Details__2[[#This Row],[Product_ID]],Prod_ID[Product_ID],Prod_ID[Cost])</f>
        <v>158.13999999999999</v>
      </c>
      <c r="L1472">
        <f>Sales_Details__2[[#This Row],[Total_Amount]]-(Sales_Details__2[[#This Row],[Quantity]]*Sales_Details__2[[#This Row],[Cost]])</f>
        <v>1062.3240000000001</v>
      </c>
      <c r="M1472" t="str">
        <f t="shared" si="30"/>
        <v>11-20%</v>
      </c>
    </row>
    <row r="1473" spans="1:13">
      <c r="A1473" t="s">
        <v>3295</v>
      </c>
      <c r="B1473" s="2">
        <v>45356</v>
      </c>
      <c r="C1473" t="s">
        <v>711</v>
      </c>
      <c r="D1473" t="s">
        <v>1712</v>
      </c>
      <c r="E1473" t="s">
        <v>1807</v>
      </c>
      <c r="F1473">
        <v>4</v>
      </c>
      <c r="G1473">
        <v>461.52</v>
      </c>
      <c r="H1473" s="12">
        <v>0</v>
      </c>
      <c r="I1473" t="s">
        <v>1828</v>
      </c>
      <c r="J1473">
        <v>1846.08</v>
      </c>
      <c r="K1473">
        <f>_xlfn.XLOOKUP(Sales_Details__2[[#This Row],[Product_ID]],Prod_ID[Product_ID],Prod_ID[Cost])</f>
        <v>152.91999999999999</v>
      </c>
      <c r="L1473">
        <f>Sales_Details__2[[#This Row],[Total_Amount]]-(Sales_Details__2[[#This Row],[Quantity]]*Sales_Details__2[[#This Row],[Cost]])</f>
        <v>1234.4000000000001</v>
      </c>
      <c r="M1473" t="str">
        <f t="shared" si="30"/>
        <v>0-5%</v>
      </c>
    </row>
    <row r="1474" spans="1:13">
      <c r="A1474" t="s">
        <v>3296</v>
      </c>
      <c r="B1474" s="2">
        <v>45552</v>
      </c>
      <c r="C1474" t="s">
        <v>1524</v>
      </c>
      <c r="D1474" t="s">
        <v>1580</v>
      </c>
      <c r="E1474" t="s">
        <v>1792</v>
      </c>
      <c r="F1474">
        <v>1</v>
      </c>
      <c r="G1474">
        <v>558.41999999999996</v>
      </c>
      <c r="H1474" s="12">
        <v>0.03</v>
      </c>
      <c r="I1474" t="s">
        <v>1823</v>
      </c>
      <c r="J1474">
        <v>541.66740000000004</v>
      </c>
      <c r="K1474">
        <f>_xlfn.XLOOKUP(Sales_Details__2[[#This Row],[Product_ID]],Prod_ID[Product_ID],Prod_ID[Cost])</f>
        <v>337.42</v>
      </c>
      <c r="L1474">
        <f>Sales_Details__2[[#This Row],[Total_Amount]]-(Sales_Details__2[[#This Row],[Quantity]]*Sales_Details__2[[#This Row],[Cost]])</f>
        <v>204.24740000000003</v>
      </c>
      <c r="M1474" t="str">
        <f t="shared" si="30"/>
        <v>0-5%</v>
      </c>
    </row>
    <row r="1475" spans="1:13">
      <c r="A1475" t="s">
        <v>3297</v>
      </c>
      <c r="B1475" s="2">
        <v>45288</v>
      </c>
      <c r="C1475" t="s">
        <v>839</v>
      </c>
      <c r="D1475" t="s">
        <v>1572</v>
      </c>
      <c r="E1475" t="s">
        <v>1810</v>
      </c>
      <c r="F1475">
        <v>4</v>
      </c>
      <c r="G1475">
        <v>700.98</v>
      </c>
      <c r="H1475" s="12">
        <v>0.12</v>
      </c>
      <c r="I1475" t="s">
        <v>1825</v>
      </c>
      <c r="J1475">
        <v>2467.4495999999999</v>
      </c>
      <c r="K1475">
        <f>_xlfn.XLOOKUP(Sales_Details__2[[#This Row],[Product_ID]],Prod_ID[Product_ID],Prod_ID[Cost])</f>
        <v>115.82</v>
      </c>
      <c r="L1475">
        <f>Sales_Details__2[[#This Row],[Total_Amount]]-(Sales_Details__2[[#This Row],[Quantity]]*Sales_Details__2[[#This Row],[Cost]])</f>
        <v>2004.1695999999999</v>
      </c>
      <c r="M1475" t="str">
        <f t="shared" si="30"/>
        <v>11-20%</v>
      </c>
    </row>
    <row r="1476" spans="1:13">
      <c r="A1476" t="s">
        <v>3298</v>
      </c>
      <c r="B1476" s="2">
        <v>45605</v>
      </c>
      <c r="C1476" t="s">
        <v>1260</v>
      </c>
      <c r="D1476" t="s">
        <v>1718</v>
      </c>
      <c r="E1476" t="s">
        <v>1810</v>
      </c>
      <c r="F1476">
        <v>2</v>
      </c>
      <c r="G1476">
        <v>227.97</v>
      </c>
      <c r="H1476" s="12">
        <v>0.08</v>
      </c>
      <c r="I1476" t="s">
        <v>1828</v>
      </c>
      <c r="J1476">
        <v>419.46480000000003</v>
      </c>
      <c r="K1476">
        <f>_xlfn.XLOOKUP(Sales_Details__2[[#This Row],[Product_ID]],Prod_ID[Product_ID],Prod_ID[Cost])</f>
        <v>119.57</v>
      </c>
      <c r="L1476">
        <f>Sales_Details__2[[#This Row],[Total_Amount]]-(Sales_Details__2[[#This Row],[Quantity]]*Sales_Details__2[[#This Row],[Cost]])</f>
        <v>180.32480000000004</v>
      </c>
      <c r="M1476" t="str">
        <f t="shared" ref="M1476:M1539" si="31">IF(H1476&lt;=0.05,"0-5%",IF(H1476&lt;=0.1,"6-10%",IF(H1476&lt;=0.2,"11-20%","21-30%")))</f>
        <v>6-10%</v>
      </c>
    </row>
    <row r="1477" spans="1:13">
      <c r="A1477" t="s">
        <v>3299</v>
      </c>
      <c r="B1477" s="2">
        <v>45516</v>
      </c>
      <c r="C1477" t="s">
        <v>1461</v>
      </c>
      <c r="D1477" t="s">
        <v>1626</v>
      </c>
      <c r="E1477" t="s">
        <v>1792</v>
      </c>
      <c r="F1477">
        <v>4</v>
      </c>
      <c r="G1477">
        <v>278.70999999999998</v>
      </c>
      <c r="H1477" s="12">
        <v>0.2</v>
      </c>
      <c r="I1477" t="s">
        <v>1825</v>
      </c>
      <c r="J1477">
        <v>891.87199999999996</v>
      </c>
      <c r="K1477">
        <f>_xlfn.XLOOKUP(Sales_Details__2[[#This Row],[Product_ID]],Prod_ID[Product_ID],Prod_ID[Cost])</f>
        <v>326.06</v>
      </c>
      <c r="L1477">
        <f>Sales_Details__2[[#This Row],[Total_Amount]]-(Sales_Details__2[[#This Row],[Quantity]]*Sales_Details__2[[#This Row],[Cost]])</f>
        <v>-412.36800000000005</v>
      </c>
      <c r="M1477" t="str">
        <f t="shared" si="31"/>
        <v>11-20%</v>
      </c>
    </row>
    <row r="1478" spans="1:13">
      <c r="A1478" t="s">
        <v>3300</v>
      </c>
      <c r="B1478" s="2">
        <v>45379</v>
      </c>
      <c r="C1478" t="s">
        <v>827</v>
      </c>
      <c r="D1478" t="s">
        <v>1746</v>
      </c>
      <c r="E1478" t="s">
        <v>1782</v>
      </c>
      <c r="F1478">
        <v>2</v>
      </c>
      <c r="G1478">
        <v>916.12</v>
      </c>
      <c r="H1478" s="12">
        <v>0.05</v>
      </c>
      <c r="I1478" t="s">
        <v>1825</v>
      </c>
      <c r="J1478">
        <v>1740.6279999999999</v>
      </c>
      <c r="K1478">
        <f>_xlfn.XLOOKUP(Sales_Details__2[[#This Row],[Product_ID]],Prod_ID[Product_ID],Prod_ID[Cost])</f>
        <v>201.41</v>
      </c>
      <c r="L1478">
        <f>Sales_Details__2[[#This Row],[Total_Amount]]-(Sales_Details__2[[#This Row],[Quantity]]*Sales_Details__2[[#This Row],[Cost]])</f>
        <v>1337.808</v>
      </c>
      <c r="M1478" t="str">
        <f t="shared" si="31"/>
        <v>0-5%</v>
      </c>
    </row>
    <row r="1479" spans="1:13">
      <c r="A1479" t="s">
        <v>3301</v>
      </c>
      <c r="B1479" s="2">
        <v>45567</v>
      </c>
      <c r="C1479" t="s">
        <v>455</v>
      </c>
      <c r="D1479" t="s">
        <v>1568</v>
      </c>
      <c r="E1479" t="s">
        <v>1794</v>
      </c>
      <c r="F1479">
        <v>4</v>
      </c>
      <c r="G1479">
        <v>228.98</v>
      </c>
      <c r="H1479" s="12">
        <v>0.22</v>
      </c>
      <c r="I1479" t="s">
        <v>1825</v>
      </c>
      <c r="J1479">
        <v>714.41759999999999</v>
      </c>
      <c r="K1479">
        <f>_xlfn.XLOOKUP(Sales_Details__2[[#This Row],[Product_ID]],Prod_ID[Product_ID],Prod_ID[Cost])</f>
        <v>298.86</v>
      </c>
      <c r="L1479">
        <f>Sales_Details__2[[#This Row],[Total_Amount]]-(Sales_Details__2[[#This Row],[Quantity]]*Sales_Details__2[[#This Row],[Cost]])</f>
        <v>-481.02240000000006</v>
      </c>
      <c r="M1479" t="str">
        <f t="shared" si="31"/>
        <v>21-30%</v>
      </c>
    </row>
    <row r="1480" spans="1:13">
      <c r="A1480" t="s">
        <v>3302</v>
      </c>
      <c r="B1480" s="2">
        <v>45510</v>
      </c>
      <c r="C1480" t="s">
        <v>752</v>
      </c>
      <c r="D1480" t="s">
        <v>1726</v>
      </c>
      <c r="E1480" t="s">
        <v>1801</v>
      </c>
      <c r="F1480">
        <v>4</v>
      </c>
      <c r="G1480">
        <v>904.82</v>
      </c>
      <c r="H1480" s="12">
        <v>0.09</v>
      </c>
      <c r="I1480" t="s">
        <v>1825</v>
      </c>
      <c r="J1480">
        <v>3293.5448000000001</v>
      </c>
      <c r="K1480">
        <f>_xlfn.XLOOKUP(Sales_Details__2[[#This Row],[Product_ID]],Prod_ID[Product_ID],Prod_ID[Cost])</f>
        <v>183.04</v>
      </c>
      <c r="L1480">
        <f>Sales_Details__2[[#This Row],[Total_Amount]]-(Sales_Details__2[[#This Row],[Quantity]]*Sales_Details__2[[#This Row],[Cost]])</f>
        <v>2561.3848000000003</v>
      </c>
      <c r="M1480" t="str">
        <f t="shared" si="31"/>
        <v>6-10%</v>
      </c>
    </row>
    <row r="1481" spans="1:13">
      <c r="A1481" t="s">
        <v>3303</v>
      </c>
      <c r="B1481" s="2">
        <v>45806</v>
      </c>
      <c r="C1481" t="s">
        <v>295</v>
      </c>
      <c r="D1481" t="s">
        <v>1594</v>
      </c>
      <c r="E1481" t="s">
        <v>1792</v>
      </c>
      <c r="F1481">
        <v>1</v>
      </c>
      <c r="G1481">
        <v>588.61</v>
      </c>
      <c r="H1481" s="12">
        <v>0.1</v>
      </c>
      <c r="I1481" t="s">
        <v>1825</v>
      </c>
      <c r="J1481">
        <v>529.74900000000002</v>
      </c>
      <c r="K1481">
        <f>_xlfn.XLOOKUP(Sales_Details__2[[#This Row],[Product_ID]],Prod_ID[Product_ID],Prod_ID[Cost])</f>
        <v>282.995</v>
      </c>
      <c r="L1481">
        <f>Sales_Details__2[[#This Row],[Total_Amount]]-(Sales_Details__2[[#This Row],[Quantity]]*Sales_Details__2[[#This Row],[Cost]])</f>
        <v>246.75400000000002</v>
      </c>
      <c r="M1481" t="str">
        <f t="shared" si="31"/>
        <v>6-10%</v>
      </c>
    </row>
    <row r="1482" spans="1:13">
      <c r="A1482" t="s">
        <v>3304</v>
      </c>
      <c r="B1482" s="2">
        <v>45240</v>
      </c>
      <c r="C1482" t="s">
        <v>396</v>
      </c>
      <c r="D1482" t="s">
        <v>1614</v>
      </c>
      <c r="E1482" t="s">
        <v>1766</v>
      </c>
      <c r="F1482">
        <v>4</v>
      </c>
      <c r="G1482">
        <v>695.97</v>
      </c>
      <c r="H1482" s="12">
        <v>0.02</v>
      </c>
      <c r="I1482" t="s">
        <v>1823</v>
      </c>
      <c r="J1482">
        <v>2728.2024000000001</v>
      </c>
      <c r="K1482">
        <f>_xlfn.XLOOKUP(Sales_Details__2[[#This Row],[Product_ID]],Prod_ID[Product_ID],Prod_ID[Cost])</f>
        <v>179.77</v>
      </c>
      <c r="L1482">
        <f>Sales_Details__2[[#This Row],[Total_Amount]]-(Sales_Details__2[[#This Row],[Quantity]]*Sales_Details__2[[#This Row],[Cost]])</f>
        <v>2009.1224000000002</v>
      </c>
      <c r="M1482" t="str">
        <f t="shared" si="31"/>
        <v>0-5%</v>
      </c>
    </row>
    <row r="1483" spans="1:13">
      <c r="A1483" t="s">
        <v>3305</v>
      </c>
      <c r="B1483" s="2">
        <v>45309</v>
      </c>
      <c r="C1483" t="s">
        <v>951</v>
      </c>
      <c r="D1483" t="s">
        <v>1742</v>
      </c>
      <c r="E1483" t="s">
        <v>1792</v>
      </c>
      <c r="F1483">
        <v>2</v>
      </c>
      <c r="G1483">
        <v>181.42</v>
      </c>
      <c r="H1483" s="12">
        <v>0.08</v>
      </c>
      <c r="I1483" t="s">
        <v>1825</v>
      </c>
      <c r="J1483">
        <v>333.81279999999998</v>
      </c>
      <c r="K1483">
        <f>_xlfn.XLOOKUP(Sales_Details__2[[#This Row],[Product_ID]],Prod_ID[Product_ID],Prod_ID[Cost])</f>
        <v>245.98</v>
      </c>
      <c r="L1483">
        <f>Sales_Details__2[[#This Row],[Total_Amount]]-(Sales_Details__2[[#This Row],[Quantity]]*Sales_Details__2[[#This Row],[Cost]])</f>
        <v>-158.1472</v>
      </c>
      <c r="M1483" t="str">
        <f t="shared" si="31"/>
        <v>6-10%</v>
      </c>
    </row>
    <row r="1484" spans="1:13">
      <c r="A1484" t="s">
        <v>3306</v>
      </c>
      <c r="B1484" s="2">
        <v>45375</v>
      </c>
      <c r="C1484" t="s">
        <v>100</v>
      </c>
      <c r="D1484" t="s">
        <v>1742</v>
      </c>
      <c r="E1484" t="s">
        <v>1797</v>
      </c>
      <c r="F1484">
        <v>1</v>
      </c>
      <c r="G1484">
        <v>439.55</v>
      </c>
      <c r="H1484" s="12">
        <v>0.28999999999999998</v>
      </c>
      <c r="I1484" t="s">
        <v>1828</v>
      </c>
      <c r="J1484">
        <v>312.08049999999997</v>
      </c>
      <c r="K1484">
        <f>_xlfn.XLOOKUP(Sales_Details__2[[#This Row],[Product_ID]],Prod_ID[Product_ID],Prod_ID[Cost])</f>
        <v>245.98</v>
      </c>
      <c r="L1484">
        <f>Sales_Details__2[[#This Row],[Total_Amount]]-(Sales_Details__2[[#This Row],[Quantity]]*Sales_Details__2[[#This Row],[Cost]])</f>
        <v>66.100499999999982</v>
      </c>
      <c r="M1484" t="str">
        <f t="shared" si="31"/>
        <v>21-30%</v>
      </c>
    </row>
    <row r="1485" spans="1:13">
      <c r="A1485" t="s">
        <v>3307</v>
      </c>
      <c r="B1485" s="2">
        <v>45733</v>
      </c>
      <c r="C1485" t="s">
        <v>399</v>
      </c>
      <c r="D1485" t="s">
        <v>1658</v>
      </c>
      <c r="E1485" t="s">
        <v>1810</v>
      </c>
      <c r="F1485">
        <v>3</v>
      </c>
      <c r="G1485">
        <v>471.27</v>
      </c>
      <c r="H1485" s="12">
        <v>0.27</v>
      </c>
      <c r="I1485" t="s">
        <v>1828</v>
      </c>
      <c r="J1485">
        <v>1032.0813000000001</v>
      </c>
      <c r="K1485">
        <f>_xlfn.XLOOKUP(Sales_Details__2[[#This Row],[Product_ID]],Prod_ID[Product_ID],Prod_ID[Cost])</f>
        <v>81.75</v>
      </c>
      <c r="L1485">
        <f>Sales_Details__2[[#This Row],[Total_Amount]]-(Sales_Details__2[[#This Row],[Quantity]]*Sales_Details__2[[#This Row],[Cost]])</f>
        <v>786.83130000000006</v>
      </c>
      <c r="M1485" t="str">
        <f t="shared" si="31"/>
        <v>21-30%</v>
      </c>
    </row>
    <row r="1486" spans="1:13">
      <c r="A1486" t="s">
        <v>3308</v>
      </c>
      <c r="B1486" s="2">
        <v>45435</v>
      </c>
      <c r="C1486" t="s">
        <v>172</v>
      </c>
      <c r="D1486" t="s">
        <v>1666</v>
      </c>
      <c r="E1486" t="s">
        <v>1794</v>
      </c>
      <c r="F1486">
        <v>1</v>
      </c>
      <c r="G1486">
        <v>758.89</v>
      </c>
      <c r="H1486" s="12">
        <v>0.1</v>
      </c>
      <c r="I1486" t="s">
        <v>1823</v>
      </c>
      <c r="J1486">
        <v>683.00099999999998</v>
      </c>
      <c r="K1486">
        <f>_xlfn.XLOOKUP(Sales_Details__2[[#This Row],[Product_ID]],Prod_ID[Product_ID],Prod_ID[Cost])</f>
        <v>17.309999999999999</v>
      </c>
      <c r="L1486">
        <f>Sales_Details__2[[#This Row],[Total_Amount]]-(Sales_Details__2[[#This Row],[Quantity]]*Sales_Details__2[[#This Row],[Cost]])</f>
        <v>665.69100000000003</v>
      </c>
      <c r="M1486" t="str">
        <f t="shared" si="31"/>
        <v>6-10%</v>
      </c>
    </row>
    <row r="1487" spans="1:13">
      <c r="A1487" t="s">
        <v>3309</v>
      </c>
      <c r="B1487" s="2">
        <v>45864</v>
      </c>
      <c r="C1487" t="s">
        <v>1492</v>
      </c>
      <c r="D1487" t="s">
        <v>1738</v>
      </c>
      <c r="E1487" t="s">
        <v>1801</v>
      </c>
      <c r="F1487">
        <v>4</v>
      </c>
      <c r="G1487">
        <v>918.1</v>
      </c>
      <c r="H1487" s="12">
        <v>0.19</v>
      </c>
      <c r="I1487" t="s">
        <v>1828</v>
      </c>
      <c r="J1487">
        <v>2974.6439999999998</v>
      </c>
      <c r="K1487">
        <f>_xlfn.XLOOKUP(Sales_Details__2[[#This Row],[Product_ID]],Prod_ID[Product_ID],Prod_ID[Cost])</f>
        <v>60.65</v>
      </c>
      <c r="L1487">
        <f>Sales_Details__2[[#This Row],[Total_Amount]]-(Sales_Details__2[[#This Row],[Quantity]]*Sales_Details__2[[#This Row],[Cost]])</f>
        <v>2732.0439999999999</v>
      </c>
      <c r="M1487" t="str">
        <f t="shared" si="31"/>
        <v>11-20%</v>
      </c>
    </row>
    <row r="1488" spans="1:13">
      <c r="A1488" t="s">
        <v>3310</v>
      </c>
      <c r="B1488" s="2">
        <v>45569</v>
      </c>
      <c r="C1488" t="s">
        <v>827</v>
      </c>
      <c r="D1488" t="s">
        <v>1736</v>
      </c>
      <c r="E1488" t="s">
        <v>1792</v>
      </c>
      <c r="F1488">
        <v>1</v>
      </c>
      <c r="G1488">
        <v>861.5</v>
      </c>
      <c r="H1488" s="12">
        <v>0.05</v>
      </c>
      <c r="I1488" t="s">
        <v>1828</v>
      </c>
      <c r="J1488">
        <v>818.42499999999995</v>
      </c>
      <c r="K1488">
        <f>_xlfn.XLOOKUP(Sales_Details__2[[#This Row],[Product_ID]],Prod_ID[Product_ID],Prod_ID[Cost])</f>
        <v>358.47</v>
      </c>
      <c r="L1488">
        <f>Sales_Details__2[[#This Row],[Total_Amount]]-(Sales_Details__2[[#This Row],[Quantity]]*Sales_Details__2[[#This Row],[Cost]])</f>
        <v>459.95499999999993</v>
      </c>
      <c r="M1488" t="str">
        <f t="shared" si="31"/>
        <v>0-5%</v>
      </c>
    </row>
    <row r="1489" spans="1:13">
      <c r="A1489" t="s">
        <v>3311</v>
      </c>
      <c r="B1489" s="2">
        <v>45664</v>
      </c>
      <c r="C1489" t="s">
        <v>1425</v>
      </c>
      <c r="D1489" t="s">
        <v>1592</v>
      </c>
      <c r="E1489" t="s">
        <v>1799</v>
      </c>
      <c r="F1489">
        <v>1</v>
      </c>
      <c r="G1489">
        <v>588.29999999999995</v>
      </c>
      <c r="H1489" s="12">
        <v>0.26</v>
      </c>
      <c r="I1489" t="s">
        <v>1828</v>
      </c>
      <c r="J1489">
        <v>435.34199999999998</v>
      </c>
      <c r="K1489">
        <f>_xlfn.XLOOKUP(Sales_Details__2[[#This Row],[Product_ID]],Prod_ID[Product_ID],Prod_ID[Cost])</f>
        <v>484.62</v>
      </c>
      <c r="L1489">
        <f>Sales_Details__2[[#This Row],[Total_Amount]]-(Sales_Details__2[[#This Row],[Quantity]]*Sales_Details__2[[#This Row],[Cost]])</f>
        <v>-49.27800000000002</v>
      </c>
      <c r="M1489" t="str">
        <f t="shared" si="31"/>
        <v>21-30%</v>
      </c>
    </row>
    <row r="1490" spans="1:13">
      <c r="A1490" t="s">
        <v>3312</v>
      </c>
      <c r="B1490" s="2">
        <v>45645</v>
      </c>
      <c r="C1490" t="s">
        <v>1425</v>
      </c>
      <c r="D1490" t="s">
        <v>1658</v>
      </c>
      <c r="E1490" t="s">
        <v>1779</v>
      </c>
      <c r="F1490">
        <v>1</v>
      </c>
      <c r="G1490">
        <v>917.26</v>
      </c>
      <c r="H1490" s="12">
        <v>0.05</v>
      </c>
      <c r="I1490" t="s">
        <v>1825</v>
      </c>
      <c r="J1490">
        <v>871.39700000000005</v>
      </c>
      <c r="K1490">
        <f>_xlfn.XLOOKUP(Sales_Details__2[[#This Row],[Product_ID]],Prod_ID[Product_ID],Prod_ID[Cost])</f>
        <v>81.75</v>
      </c>
      <c r="L1490">
        <f>Sales_Details__2[[#This Row],[Total_Amount]]-(Sales_Details__2[[#This Row],[Quantity]]*Sales_Details__2[[#This Row],[Cost]])</f>
        <v>789.64700000000005</v>
      </c>
      <c r="M1490" t="str">
        <f t="shared" si="31"/>
        <v>0-5%</v>
      </c>
    </row>
    <row r="1491" spans="1:13">
      <c r="A1491" t="s">
        <v>3313</v>
      </c>
      <c r="B1491" s="2">
        <v>45449</v>
      </c>
      <c r="C1491" t="s">
        <v>749</v>
      </c>
      <c r="D1491" t="s">
        <v>1557</v>
      </c>
      <c r="E1491" t="s">
        <v>1810</v>
      </c>
      <c r="F1491">
        <v>4</v>
      </c>
      <c r="G1491">
        <v>96.78</v>
      </c>
      <c r="H1491" s="12">
        <v>0.11</v>
      </c>
      <c r="I1491" t="s">
        <v>1825</v>
      </c>
      <c r="J1491">
        <v>344.53680000000003</v>
      </c>
      <c r="K1491">
        <f>_xlfn.XLOOKUP(Sales_Details__2[[#This Row],[Product_ID]],Prod_ID[Product_ID],Prod_ID[Cost])</f>
        <v>312.8</v>
      </c>
      <c r="L1491">
        <f>Sales_Details__2[[#This Row],[Total_Amount]]-(Sales_Details__2[[#This Row],[Quantity]]*Sales_Details__2[[#This Row],[Cost]])</f>
        <v>-906.66319999999996</v>
      </c>
      <c r="M1491" t="str">
        <f t="shared" si="31"/>
        <v>11-20%</v>
      </c>
    </row>
    <row r="1492" spans="1:13">
      <c r="A1492" t="s">
        <v>3314</v>
      </c>
      <c r="B1492" s="2">
        <v>45629</v>
      </c>
      <c r="C1492" t="s">
        <v>1472</v>
      </c>
      <c r="D1492" t="s">
        <v>1604</v>
      </c>
      <c r="E1492" t="s">
        <v>1769</v>
      </c>
      <c r="F1492">
        <v>3</v>
      </c>
      <c r="G1492">
        <v>199.41</v>
      </c>
      <c r="H1492" s="12">
        <v>0.16</v>
      </c>
      <c r="I1492" t="s">
        <v>1828</v>
      </c>
      <c r="J1492">
        <v>502.51319999999998</v>
      </c>
      <c r="K1492">
        <f>_xlfn.XLOOKUP(Sales_Details__2[[#This Row],[Product_ID]],Prod_ID[Product_ID],Prod_ID[Cost])</f>
        <v>38.76</v>
      </c>
      <c r="L1492">
        <f>Sales_Details__2[[#This Row],[Total_Amount]]-(Sales_Details__2[[#This Row],[Quantity]]*Sales_Details__2[[#This Row],[Cost]])</f>
        <v>386.23320000000001</v>
      </c>
      <c r="M1492" t="str">
        <f t="shared" si="31"/>
        <v>11-20%</v>
      </c>
    </row>
    <row r="1493" spans="1:13">
      <c r="A1493" t="s">
        <v>3315</v>
      </c>
      <c r="B1493" s="2">
        <v>45739</v>
      </c>
      <c r="C1493" t="s">
        <v>85</v>
      </c>
      <c r="D1493" t="s">
        <v>1656</v>
      </c>
      <c r="E1493" t="s">
        <v>1786</v>
      </c>
      <c r="F1493">
        <v>1</v>
      </c>
      <c r="G1493">
        <v>687.91</v>
      </c>
      <c r="H1493" s="12">
        <v>0.25</v>
      </c>
      <c r="I1493" t="s">
        <v>1823</v>
      </c>
      <c r="J1493">
        <v>515.9325</v>
      </c>
      <c r="K1493">
        <f>_xlfn.XLOOKUP(Sales_Details__2[[#This Row],[Product_ID]],Prod_ID[Product_ID],Prod_ID[Cost])</f>
        <v>434.84</v>
      </c>
      <c r="L1493">
        <f>Sales_Details__2[[#This Row],[Total_Amount]]-(Sales_Details__2[[#This Row],[Quantity]]*Sales_Details__2[[#This Row],[Cost]])</f>
        <v>81.09250000000003</v>
      </c>
      <c r="M1493" t="str">
        <f t="shared" si="31"/>
        <v>21-30%</v>
      </c>
    </row>
    <row r="1494" spans="1:13">
      <c r="A1494" t="s">
        <v>3316</v>
      </c>
      <c r="B1494" s="2">
        <v>45849</v>
      </c>
      <c r="C1494" t="s">
        <v>153</v>
      </c>
      <c r="D1494" t="s">
        <v>1690</v>
      </c>
      <c r="E1494" t="s">
        <v>1761</v>
      </c>
      <c r="F1494">
        <v>3</v>
      </c>
      <c r="G1494">
        <v>769.62</v>
      </c>
      <c r="H1494" s="12">
        <v>0.09</v>
      </c>
      <c r="I1494" t="s">
        <v>1825</v>
      </c>
      <c r="J1494">
        <v>2101.0626000000002</v>
      </c>
      <c r="K1494">
        <f>_xlfn.XLOOKUP(Sales_Details__2[[#This Row],[Product_ID]],Prod_ID[Product_ID],Prod_ID[Cost])</f>
        <v>214.32</v>
      </c>
      <c r="L1494">
        <f>Sales_Details__2[[#This Row],[Total_Amount]]-(Sales_Details__2[[#This Row],[Quantity]]*Sales_Details__2[[#This Row],[Cost]])</f>
        <v>1458.1026000000002</v>
      </c>
      <c r="M1494" t="str">
        <f t="shared" si="31"/>
        <v>6-10%</v>
      </c>
    </row>
    <row r="1495" spans="1:13">
      <c r="A1495" t="s">
        <v>3317</v>
      </c>
      <c r="B1495" s="2">
        <v>45230</v>
      </c>
      <c r="C1495" t="s">
        <v>713</v>
      </c>
      <c r="D1495" t="s">
        <v>1553</v>
      </c>
      <c r="E1495" t="s">
        <v>1766</v>
      </c>
      <c r="F1495">
        <v>1</v>
      </c>
      <c r="G1495">
        <v>492.05</v>
      </c>
      <c r="H1495" s="12">
        <v>0.27</v>
      </c>
      <c r="I1495" t="s">
        <v>1823</v>
      </c>
      <c r="J1495">
        <v>359.19650000000001</v>
      </c>
      <c r="K1495">
        <f>_xlfn.XLOOKUP(Sales_Details__2[[#This Row],[Product_ID]],Prod_ID[Product_ID],Prod_ID[Cost])</f>
        <v>306.45999999999998</v>
      </c>
      <c r="L1495">
        <f>Sales_Details__2[[#This Row],[Total_Amount]]-(Sales_Details__2[[#This Row],[Quantity]]*Sales_Details__2[[#This Row],[Cost]])</f>
        <v>52.736500000000035</v>
      </c>
      <c r="M1495" t="str">
        <f t="shared" si="31"/>
        <v>21-30%</v>
      </c>
    </row>
    <row r="1496" spans="1:13">
      <c r="A1496" t="s">
        <v>3318</v>
      </c>
      <c r="B1496" s="2">
        <v>45292</v>
      </c>
      <c r="C1496" t="s">
        <v>369</v>
      </c>
      <c r="D1496" t="s">
        <v>1582</v>
      </c>
      <c r="E1496" t="s">
        <v>1794</v>
      </c>
      <c r="F1496">
        <v>2</v>
      </c>
      <c r="G1496">
        <v>428.55</v>
      </c>
      <c r="H1496" s="12">
        <v>0</v>
      </c>
      <c r="I1496" t="s">
        <v>1825</v>
      </c>
      <c r="J1496">
        <v>857.1</v>
      </c>
      <c r="K1496">
        <f>_xlfn.XLOOKUP(Sales_Details__2[[#This Row],[Product_ID]],Prod_ID[Product_ID],Prod_ID[Cost])</f>
        <v>144.53</v>
      </c>
      <c r="L1496">
        <f>Sales_Details__2[[#This Row],[Total_Amount]]-(Sales_Details__2[[#This Row],[Quantity]]*Sales_Details__2[[#This Row],[Cost]])</f>
        <v>568.04</v>
      </c>
      <c r="M1496" t="str">
        <f t="shared" si="31"/>
        <v>0-5%</v>
      </c>
    </row>
    <row r="1497" spans="1:13">
      <c r="A1497" t="s">
        <v>3319</v>
      </c>
      <c r="B1497" s="2">
        <v>45251</v>
      </c>
      <c r="C1497" t="s">
        <v>737</v>
      </c>
      <c r="D1497" t="s">
        <v>1568</v>
      </c>
      <c r="E1497" t="s">
        <v>1801</v>
      </c>
      <c r="F1497">
        <v>4</v>
      </c>
      <c r="G1497">
        <v>316.18</v>
      </c>
      <c r="H1497" s="12">
        <v>0.12</v>
      </c>
      <c r="I1497" t="s">
        <v>1823</v>
      </c>
      <c r="J1497">
        <v>1112.9536000000001</v>
      </c>
      <c r="K1497">
        <f>_xlfn.XLOOKUP(Sales_Details__2[[#This Row],[Product_ID]],Prod_ID[Product_ID],Prod_ID[Cost])</f>
        <v>298.86</v>
      </c>
      <c r="L1497">
        <f>Sales_Details__2[[#This Row],[Total_Amount]]-(Sales_Details__2[[#This Row],[Quantity]]*Sales_Details__2[[#This Row],[Cost]])</f>
        <v>-82.486400000000003</v>
      </c>
      <c r="M1497" t="str">
        <f t="shared" si="31"/>
        <v>11-20%</v>
      </c>
    </row>
    <row r="1498" spans="1:13">
      <c r="A1498" t="s">
        <v>3320</v>
      </c>
      <c r="B1498" s="2">
        <v>45555</v>
      </c>
      <c r="C1498" t="s">
        <v>40</v>
      </c>
      <c r="D1498" t="s">
        <v>1574</v>
      </c>
      <c r="E1498" t="s">
        <v>1766</v>
      </c>
      <c r="F1498">
        <v>3</v>
      </c>
      <c r="G1498">
        <v>162.16999999999999</v>
      </c>
      <c r="H1498" s="12">
        <v>0.15</v>
      </c>
      <c r="I1498" t="s">
        <v>1825</v>
      </c>
      <c r="J1498">
        <v>413.5335</v>
      </c>
      <c r="K1498">
        <f>_xlfn.XLOOKUP(Sales_Details__2[[#This Row],[Product_ID]],Prod_ID[Product_ID],Prod_ID[Cost])</f>
        <v>242.23</v>
      </c>
      <c r="L1498">
        <f>Sales_Details__2[[#This Row],[Total_Amount]]-(Sales_Details__2[[#This Row],[Quantity]]*Sales_Details__2[[#This Row],[Cost]])</f>
        <v>-313.15649999999994</v>
      </c>
      <c r="M1498" t="str">
        <f t="shared" si="31"/>
        <v>11-20%</v>
      </c>
    </row>
    <row r="1499" spans="1:13">
      <c r="A1499" t="s">
        <v>3321</v>
      </c>
      <c r="B1499" s="2">
        <v>45385</v>
      </c>
      <c r="C1499" t="s">
        <v>1041</v>
      </c>
      <c r="D1499" t="s">
        <v>1553</v>
      </c>
      <c r="E1499" t="s">
        <v>1766</v>
      </c>
      <c r="F1499">
        <v>3</v>
      </c>
      <c r="G1499">
        <v>698.14</v>
      </c>
      <c r="H1499" s="12">
        <v>0.04</v>
      </c>
      <c r="I1499" t="s">
        <v>1825</v>
      </c>
      <c r="J1499">
        <v>2010.6432</v>
      </c>
      <c r="K1499">
        <f>_xlfn.XLOOKUP(Sales_Details__2[[#This Row],[Product_ID]],Prod_ID[Product_ID],Prod_ID[Cost])</f>
        <v>306.45999999999998</v>
      </c>
      <c r="L1499">
        <f>Sales_Details__2[[#This Row],[Total_Amount]]-(Sales_Details__2[[#This Row],[Quantity]]*Sales_Details__2[[#This Row],[Cost]])</f>
        <v>1091.2632000000001</v>
      </c>
      <c r="M1499" t="str">
        <f t="shared" si="31"/>
        <v>0-5%</v>
      </c>
    </row>
    <row r="1500" spans="1:13">
      <c r="A1500" t="s">
        <v>3322</v>
      </c>
      <c r="B1500" s="2">
        <v>45787</v>
      </c>
      <c r="C1500" t="s">
        <v>978</v>
      </c>
      <c r="D1500" t="s">
        <v>1696</v>
      </c>
      <c r="E1500" t="s">
        <v>1810</v>
      </c>
      <c r="F1500">
        <v>1</v>
      </c>
      <c r="G1500">
        <v>478.08</v>
      </c>
      <c r="H1500" s="12">
        <v>7.0000000000000007E-2</v>
      </c>
      <c r="I1500" t="s">
        <v>1828</v>
      </c>
      <c r="J1500">
        <v>444.61439999999999</v>
      </c>
      <c r="K1500">
        <f>_xlfn.XLOOKUP(Sales_Details__2[[#This Row],[Product_ID]],Prod_ID[Product_ID],Prod_ID[Cost])</f>
        <v>403.71</v>
      </c>
      <c r="L1500">
        <f>Sales_Details__2[[#This Row],[Total_Amount]]-(Sales_Details__2[[#This Row],[Quantity]]*Sales_Details__2[[#This Row],[Cost]])</f>
        <v>40.90440000000001</v>
      </c>
      <c r="M1500" t="str">
        <f t="shared" si="31"/>
        <v>6-10%</v>
      </c>
    </row>
    <row r="1501" spans="1:13">
      <c r="A1501" t="s">
        <v>3323</v>
      </c>
      <c r="B1501" s="2">
        <v>45822</v>
      </c>
      <c r="C1501" t="s">
        <v>678</v>
      </c>
      <c r="D1501" t="s">
        <v>1666</v>
      </c>
      <c r="E1501" t="s">
        <v>1779</v>
      </c>
      <c r="F1501">
        <v>2</v>
      </c>
      <c r="G1501">
        <v>958.64</v>
      </c>
      <c r="H1501" s="12">
        <v>0.2</v>
      </c>
      <c r="I1501" t="s">
        <v>1825</v>
      </c>
      <c r="J1501">
        <v>1533.8240000000001</v>
      </c>
      <c r="K1501">
        <f>_xlfn.XLOOKUP(Sales_Details__2[[#This Row],[Product_ID]],Prod_ID[Product_ID],Prod_ID[Cost])</f>
        <v>17.309999999999999</v>
      </c>
      <c r="L1501">
        <f>Sales_Details__2[[#This Row],[Total_Amount]]-(Sales_Details__2[[#This Row],[Quantity]]*Sales_Details__2[[#This Row],[Cost]])</f>
        <v>1499.2040000000002</v>
      </c>
      <c r="M1501" t="str">
        <f t="shared" si="31"/>
        <v>11-20%</v>
      </c>
    </row>
    <row r="1502" spans="1:13">
      <c r="A1502" t="s">
        <v>3324</v>
      </c>
      <c r="B1502" s="2">
        <v>45590</v>
      </c>
      <c r="C1502" t="s">
        <v>1431</v>
      </c>
      <c r="D1502" t="s">
        <v>1630</v>
      </c>
      <c r="E1502" t="s">
        <v>1794</v>
      </c>
      <c r="F1502">
        <v>2</v>
      </c>
      <c r="G1502">
        <v>581.19000000000005</v>
      </c>
      <c r="H1502" s="12">
        <v>7.0000000000000007E-2</v>
      </c>
      <c r="I1502" t="s">
        <v>1828</v>
      </c>
      <c r="J1502">
        <v>1081.0134</v>
      </c>
      <c r="K1502">
        <f>_xlfn.XLOOKUP(Sales_Details__2[[#This Row],[Product_ID]],Prod_ID[Product_ID],Prod_ID[Cost])</f>
        <v>313.26</v>
      </c>
      <c r="L1502">
        <f>Sales_Details__2[[#This Row],[Total_Amount]]-(Sales_Details__2[[#This Row],[Quantity]]*Sales_Details__2[[#This Row],[Cost]])</f>
        <v>454.49340000000007</v>
      </c>
      <c r="M1502" t="str">
        <f t="shared" si="31"/>
        <v>6-10%</v>
      </c>
    </row>
    <row r="1503" spans="1:13">
      <c r="A1503" t="s">
        <v>3325</v>
      </c>
      <c r="B1503" s="2">
        <v>45618</v>
      </c>
      <c r="C1503" t="s">
        <v>393</v>
      </c>
      <c r="D1503" t="s">
        <v>1746</v>
      </c>
      <c r="E1503" t="s">
        <v>1792</v>
      </c>
      <c r="F1503">
        <v>1</v>
      </c>
      <c r="G1503">
        <v>736.54</v>
      </c>
      <c r="H1503" s="12">
        <v>0.16</v>
      </c>
      <c r="I1503" t="s">
        <v>1825</v>
      </c>
      <c r="J1503">
        <v>618.69359999999995</v>
      </c>
      <c r="K1503">
        <f>_xlfn.XLOOKUP(Sales_Details__2[[#This Row],[Product_ID]],Prod_ID[Product_ID],Prod_ID[Cost])</f>
        <v>201.41</v>
      </c>
      <c r="L1503">
        <f>Sales_Details__2[[#This Row],[Total_Amount]]-(Sales_Details__2[[#This Row],[Quantity]]*Sales_Details__2[[#This Row],[Cost]])</f>
        <v>417.28359999999998</v>
      </c>
      <c r="M1503" t="str">
        <f t="shared" si="31"/>
        <v>11-20%</v>
      </c>
    </row>
    <row r="1504" spans="1:13">
      <c r="A1504" t="s">
        <v>3326</v>
      </c>
      <c r="B1504" s="2">
        <v>45586</v>
      </c>
      <c r="C1504" t="s">
        <v>1249</v>
      </c>
      <c r="D1504" t="s">
        <v>1678</v>
      </c>
      <c r="E1504" t="s">
        <v>1801</v>
      </c>
      <c r="F1504">
        <v>1</v>
      </c>
      <c r="G1504">
        <v>524</v>
      </c>
      <c r="H1504" s="12">
        <v>0.28000000000000003</v>
      </c>
      <c r="I1504" t="s">
        <v>1823</v>
      </c>
      <c r="J1504">
        <v>377.28</v>
      </c>
      <c r="K1504">
        <f>_xlfn.XLOOKUP(Sales_Details__2[[#This Row],[Product_ID]],Prod_ID[Product_ID],Prod_ID[Cost])</f>
        <v>240.63</v>
      </c>
      <c r="L1504">
        <f>Sales_Details__2[[#This Row],[Total_Amount]]-(Sales_Details__2[[#This Row],[Quantity]]*Sales_Details__2[[#This Row],[Cost]])</f>
        <v>136.64999999999998</v>
      </c>
      <c r="M1504" t="str">
        <f t="shared" si="31"/>
        <v>21-30%</v>
      </c>
    </row>
    <row r="1505" spans="1:13">
      <c r="A1505" t="s">
        <v>3327</v>
      </c>
      <c r="B1505" s="2">
        <v>45548</v>
      </c>
      <c r="C1505" t="s">
        <v>178</v>
      </c>
      <c r="D1505" t="s">
        <v>1604</v>
      </c>
      <c r="E1505" t="s">
        <v>1766</v>
      </c>
      <c r="F1505">
        <v>4</v>
      </c>
      <c r="G1505">
        <v>566.09</v>
      </c>
      <c r="H1505" s="12">
        <v>0.28000000000000003</v>
      </c>
      <c r="I1505" t="s">
        <v>1828</v>
      </c>
      <c r="J1505">
        <v>1630.3391999999999</v>
      </c>
      <c r="K1505">
        <f>_xlfn.XLOOKUP(Sales_Details__2[[#This Row],[Product_ID]],Prod_ID[Product_ID],Prod_ID[Cost])</f>
        <v>38.76</v>
      </c>
      <c r="L1505">
        <f>Sales_Details__2[[#This Row],[Total_Amount]]-(Sales_Details__2[[#This Row],[Quantity]]*Sales_Details__2[[#This Row],[Cost]])</f>
        <v>1475.2991999999999</v>
      </c>
      <c r="M1505" t="str">
        <f t="shared" si="31"/>
        <v>21-30%</v>
      </c>
    </row>
    <row r="1506" spans="1:13">
      <c r="A1506" t="s">
        <v>3328</v>
      </c>
      <c r="B1506" s="2">
        <v>45772</v>
      </c>
      <c r="C1506" t="s">
        <v>827</v>
      </c>
      <c r="D1506" t="s">
        <v>1590</v>
      </c>
      <c r="E1506" t="s">
        <v>1789</v>
      </c>
      <c r="F1506">
        <v>1</v>
      </c>
      <c r="G1506">
        <v>251.99</v>
      </c>
      <c r="H1506" s="12">
        <v>0.09</v>
      </c>
      <c r="I1506" t="s">
        <v>1823</v>
      </c>
      <c r="J1506">
        <v>229.3109</v>
      </c>
      <c r="K1506">
        <f>_xlfn.XLOOKUP(Sales_Details__2[[#This Row],[Product_ID]],Prod_ID[Product_ID],Prod_ID[Cost])</f>
        <v>123.46</v>
      </c>
      <c r="L1506">
        <f>Sales_Details__2[[#This Row],[Total_Amount]]-(Sales_Details__2[[#This Row],[Quantity]]*Sales_Details__2[[#This Row],[Cost]])</f>
        <v>105.85090000000001</v>
      </c>
      <c r="M1506" t="str">
        <f t="shared" si="31"/>
        <v>6-10%</v>
      </c>
    </row>
    <row r="1507" spans="1:13">
      <c r="A1507" t="s">
        <v>3329</v>
      </c>
      <c r="B1507" s="2">
        <v>45361</v>
      </c>
      <c r="C1507" t="s">
        <v>716</v>
      </c>
      <c r="D1507" t="s">
        <v>1582</v>
      </c>
      <c r="E1507" t="s">
        <v>1813</v>
      </c>
      <c r="F1507">
        <v>1</v>
      </c>
      <c r="G1507">
        <v>259.2</v>
      </c>
      <c r="H1507" s="12">
        <v>0.27</v>
      </c>
      <c r="I1507" t="s">
        <v>1828</v>
      </c>
      <c r="J1507">
        <v>189.21600000000001</v>
      </c>
      <c r="K1507">
        <f>_xlfn.XLOOKUP(Sales_Details__2[[#This Row],[Product_ID]],Prod_ID[Product_ID],Prod_ID[Cost])</f>
        <v>144.53</v>
      </c>
      <c r="L1507">
        <f>Sales_Details__2[[#This Row],[Total_Amount]]-(Sales_Details__2[[#This Row],[Quantity]]*Sales_Details__2[[#This Row],[Cost]])</f>
        <v>44.686000000000007</v>
      </c>
      <c r="M1507" t="str">
        <f t="shared" si="31"/>
        <v>21-30%</v>
      </c>
    </row>
    <row r="1508" spans="1:13">
      <c r="A1508" t="s">
        <v>3330</v>
      </c>
      <c r="B1508" s="2">
        <v>45235</v>
      </c>
      <c r="C1508" t="s">
        <v>1380</v>
      </c>
      <c r="D1508" t="s">
        <v>1666</v>
      </c>
      <c r="E1508" t="s">
        <v>1801</v>
      </c>
      <c r="F1508">
        <v>1</v>
      </c>
      <c r="G1508">
        <v>935.66</v>
      </c>
      <c r="H1508" s="12">
        <v>0.26</v>
      </c>
      <c r="I1508" t="s">
        <v>1825</v>
      </c>
      <c r="J1508">
        <v>692.38840000000005</v>
      </c>
      <c r="K1508">
        <f>_xlfn.XLOOKUP(Sales_Details__2[[#This Row],[Product_ID]],Prod_ID[Product_ID],Prod_ID[Cost])</f>
        <v>17.309999999999999</v>
      </c>
      <c r="L1508">
        <f>Sales_Details__2[[#This Row],[Total_Amount]]-(Sales_Details__2[[#This Row],[Quantity]]*Sales_Details__2[[#This Row],[Cost]])</f>
        <v>675.0784000000001</v>
      </c>
      <c r="M1508" t="str">
        <f t="shared" si="31"/>
        <v>21-30%</v>
      </c>
    </row>
    <row r="1509" spans="1:13">
      <c r="A1509" t="s">
        <v>3331</v>
      </c>
      <c r="B1509" s="2">
        <v>45864</v>
      </c>
      <c r="C1509" t="s">
        <v>1446</v>
      </c>
      <c r="D1509" t="s">
        <v>1618</v>
      </c>
      <c r="E1509" t="s">
        <v>1782</v>
      </c>
      <c r="F1509">
        <v>4</v>
      </c>
      <c r="G1509">
        <v>480.75</v>
      </c>
      <c r="H1509" s="12">
        <v>0.02</v>
      </c>
      <c r="I1509" t="s">
        <v>1823</v>
      </c>
      <c r="J1509">
        <v>1884.54</v>
      </c>
      <c r="K1509">
        <f>_xlfn.XLOOKUP(Sales_Details__2[[#This Row],[Product_ID]],Prod_ID[Product_ID],Prod_ID[Cost])</f>
        <v>382.22</v>
      </c>
      <c r="L1509">
        <f>Sales_Details__2[[#This Row],[Total_Amount]]-(Sales_Details__2[[#This Row],[Quantity]]*Sales_Details__2[[#This Row],[Cost]])</f>
        <v>355.65999999999985</v>
      </c>
      <c r="M1509" t="str">
        <f t="shared" si="31"/>
        <v>0-5%</v>
      </c>
    </row>
    <row r="1510" spans="1:13">
      <c r="A1510" t="s">
        <v>3332</v>
      </c>
      <c r="B1510" s="2">
        <v>45681</v>
      </c>
      <c r="C1510" t="s">
        <v>1154</v>
      </c>
      <c r="D1510" t="s">
        <v>1710</v>
      </c>
      <c r="E1510" t="s">
        <v>1801</v>
      </c>
      <c r="F1510">
        <v>2</v>
      </c>
      <c r="G1510">
        <v>457.83</v>
      </c>
      <c r="H1510" s="12">
        <v>0.01</v>
      </c>
      <c r="I1510" t="s">
        <v>1828</v>
      </c>
      <c r="J1510">
        <v>906.50340000000006</v>
      </c>
      <c r="K1510">
        <f>_xlfn.XLOOKUP(Sales_Details__2[[#This Row],[Product_ID]],Prod_ID[Product_ID],Prod_ID[Cost])</f>
        <v>285.54000000000002</v>
      </c>
      <c r="L1510">
        <f>Sales_Details__2[[#This Row],[Total_Amount]]-(Sales_Details__2[[#This Row],[Quantity]]*Sales_Details__2[[#This Row],[Cost]])</f>
        <v>335.42340000000002</v>
      </c>
      <c r="M1510" t="str">
        <f t="shared" si="31"/>
        <v>0-5%</v>
      </c>
    </row>
    <row r="1511" spans="1:13">
      <c r="A1511" t="s">
        <v>3333</v>
      </c>
      <c r="B1511" s="2">
        <v>45905</v>
      </c>
      <c r="C1511" t="s">
        <v>547</v>
      </c>
      <c r="D1511" t="s">
        <v>1644</v>
      </c>
      <c r="E1511" t="s">
        <v>1799</v>
      </c>
      <c r="F1511">
        <v>1</v>
      </c>
      <c r="G1511">
        <v>994.63</v>
      </c>
      <c r="H1511" s="12">
        <v>0.28000000000000003</v>
      </c>
      <c r="I1511" t="s">
        <v>1823</v>
      </c>
      <c r="J1511">
        <v>716.1336</v>
      </c>
      <c r="K1511">
        <f>_xlfn.XLOOKUP(Sales_Details__2[[#This Row],[Product_ID]],Prod_ID[Product_ID],Prod_ID[Cost])</f>
        <v>177.98</v>
      </c>
      <c r="L1511">
        <f>Sales_Details__2[[#This Row],[Total_Amount]]-(Sales_Details__2[[#This Row],[Quantity]]*Sales_Details__2[[#This Row],[Cost]])</f>
        <v>538.15359999999998</v>
      </c>
      <c r="M1511" t="str">
        <f t="shared" si="31"/>
        <v>21-30%</v>
      </c>
    </row>
    <row r="1512" spans="1:13">
      <c r="A1512" t="s">
        <v>3334</v>
      </c>
      <c r="B1512" s="2">
        <v>45765</v>
      </c>
      <c r="C1512" t="s">
        <v>785</v>
      </c>
      <c r="D1512" t="s">
        <v>1728</v>
      </c>
      <c r="E1512" t="s">
        <v>1752</v>
      </c>
      <c r="F1512">
        <v>3</v>
      </c>
      <c r="G1512">
        <v>65.569999999999993</v>
      </c>
      <c r="H1512" s="12">
        <v>0.3</v>
      </c>
      <c r="I1512" t="s">
        <v>1828</v>
      </c>
      <c r="J1512">
        <v>137.697</v>
      </c>
      <c r="K1512">
        <f>_xlfn.XLOOKUP(Sales_Details__2[[#This Row],[Product_ID]],Prod_ID[Product_ID],Prod_ID[Cost])</f>
        <v>340.14</v>
      </c>
      <c r="L1512">
        <f>Sales_Details__2[[#This Row],[Total_Amount]]-(Sales_Details__2[[#This Row],[Quantity]]*Sales_Details__2[[#This Row],[Cost]])</f>
        <v>-882.72299999999996</v>
      </c>
      <c r="M1512" t="str">
        <f t="shared" si="31"/>
        <v>21-30%</v>
      </c>
    </row>
    <row r="1513" spans="1:13">
      <c r="A1513" t="s">
        <v>3335</v>
      </c>
      <c r="B1513" s="2">
        <v>45821</v>
      </c>
      <c r="C1513" t="s">
        <v>535</v>
      </c>
      <c r="D1513" t="s">
        <v>1664</v>
      </c>
      <c r="E1513" t="s">
        <v>1807</v>
      </c>
      <c r="F1513">
        <v>3</v>
      </c>
      <c r="G1513">
        <v>622.98</v>
      </c>
      <c r="H1513" s="12">
        <v>0.28000000000000003</v>
      </c>
      <c r="I1513" t="s">
        <v>1825</v>
      </c>
      <c r="J1513">
        <v>1345.6368</v>
      </c>
      <c r="K1513">
        <f>_xlfn.XLOOKUP(Sales_Details__2[[#This Row],[Product_ID]],Prod_ID[Product_ID],Prod_ID[Cost])</f>
        <v>113.83</v>
      </c>
      <c r="L1513">
        <f>Sales_Details__2[[#This Row],[Total_Amount]]-(Sales_Details__2[[#This Row],[Quantity]]*Sales_Details__2[[#This Row],[Cost]])</f>
        <v>1004.1468</v>
      </c>
      <c r="M1513" t="str">
        <f t="shared" si="31"/>
        <v>21-30%</v>
      </c>
    </row>
    <row r="1514" spans="1:13">
      <c r="A1514" t="s">
        <v>3336</v>
      </c>
      <c r="B1514" s="2">
        <v>45691</v>
      </c>
      <c r="C1514" t="s">
        <v>800</v>
      </c>
      <c r="D1514" t="s">
        <v>1658</v>
      </c>
      <c r="E1514" t="s">
        <v>1797</v>
      </c>
      <c r="F1514">
        <v>1</v>
      </c>
      <c r="G1514">
        <v>170.68</v>
      </c>
      <c r="H1514" s="12">
        <v>0.13</v>
      </c>
      <c r="I1514" t="s">
        <v>1825</v>
      </c>
      <c r="J1514">
        <v>148.49160000000001</v>
      </c>
      <c r="K1514">
        <f>_xlfn.XLOOKUP(Sales_Details__2[[#This Row],[Product_ID]],Prod_ID[Product_ID],Prod_ID[Cost])</f>
        <v>81.75</v>
      </c>
      <c r="L1514">
        <f>Sales_Details__2[[#This Row],[Total_Amount]]-(Sales_Details__2[[#This Row],[Quantity]]*Sales_Details__2[[#This Row],[Cost]])</f>
        <v>66.741600000000005</v>
      </c>
      <c r="M1514" t="str">
        <f t="shared" si="31"/>
        <v>11-20%</v>
      </c>
    </row>
    <row r="1515" spans="1:13">
      <c r="A1515" t="s">
        <v>3337</v>
      </c>
      <c r="B1515" s="2">
        <v>45860</v>
      </c>
      <c r="C1515" t="s">
        <v>344</v>
      </c>
      <c r="D1515" t="s">
        <v>1560</v>
      </c>
      <c r="E1515" t="s">
        <v>1782</v>
      </c>
      <c r="F1515">
        <v>4</v>
      </c>
      <c r="G1515">
        <v>797.83</v>
      </c>
      <c r="H1515" s="12">
        <v>0.08</v>
      </c>
      <c r="I1515" t="s">
        <v>1823</v>
      </c>
      <c r="J1515">
        <v>2936.0144</v>
      </c>
      <c r="K1515">
        <f>_xlfn.XLOOKUP(Sales_Details__2[[#This Row],[Product_ID]],Prod_ID[Product_ID],Prod_ID[Cost])</f>
        <v>218.86</v>
      </c>
      <c r="L1515">
        <f>Sales_Details__2[[#This Row],[Total_Amount]]-(Sales_Details__2[[#This Row],[Quantity]]*Sales_Details__2[[#This Row],[Cost]])</f>
        <v>2060.5744</v>
      </c>
      <c r="M1515" t="str">
        <f t="shared" si="31"/>
        <v>6-10%</v>
      </c>
    </row>
    <row r="1516" spans="1:13">
      <c r="A1516" t="s">
        <v>3338</v>
      </c>
      <c r="B1516" s="2">
        <v>45922</v>
      </c>
      <c r="C1516" t="s">
        <v>350</v>
      </c>
      <c r="D1516" t="s">
        <v>1549</v>
      </c>
      <c r="E1516" t="s">
        <v>1804</v>
      </c>
      <c r="F1516">
        <v>1</v>
      </c>
      <c r="G1516">
        <v>372.75</v>
      </c>
      <c r="H1516" s="12">
        <v>0.12</v>
      </c>
      <c r="I1516" t="s">
        <v>1823</v>
      </c>
      <c r="J1516">
        <v>328.02</v>
      </c>
      <c r="K1516">
        <f>_xlfn.XLOOKUP(Sales_Details__2[[#This Row],[Product_ID]],Prod_ID[Product_ID],Prod_ID[Cost])</f>
        <v>296.82666666666665</v>
      </c>
      <c r="L1516">
        <f>Sales_Details__2[[#This Row],[Total_Amount]]-(Sales_Details__2[[#This Row],[Quantity]]*Sales_Details__2[[#This Row],[Cost]])</f>
        <v>31.193333333333328</v>
      </c>
      <c r="M1516" t="str">
        <f t="shared" si="31"/>
        <v>11-20%</v>
      </c>
    </row>
    <row r="1517" spans="1:13">
      <c r="A1517" t="s">
        <v>3339</v>
      </c>
      <c r="B1517" s="2">
        <v>45477</v>
      </c>
      <c r="C1517" t="s">
        <v>1235</v>
      </c>
      <c r="D1517" t="s">
        <v>1670</v>
      </c>
      <c r="E1517" t="s">
        <v>1769</v>
      </c>
      <c r="F1517">
        <v>1</v>
      </c>
      <c r="G1517">
        <v>994.18</v>
      </c>
      <c r="H1517" s="12">
        <v>0.05</v>
      </c>
      <c r="I1517" t="s">
        <v>1825</v>
      </c>
      <c r="J1517">
        <v>944.471</v>
      </c>
      <c r="K1517">
        <f>_xlfn.XLOOKUP(Sales_Details__2[[#This Row],[Product_ID]],Prod_ID[Product_ID],Prod_ID[Cost])</f>
        <v>103.45</v>
      </c>
      <c r="L1517">
        <f>Sales_Details__2[[#This Row],[Total_Amount]]-(Sales_Details__2[[#This Row],[Quantity]]*Sales_Details__2[[#This Row],[Cost]])</f>
        <v>841.02099999999996</v>
      </c>
      <c r="M1517" t="str">
        <f t="shared" si="31"/>
        <v>0-5%</v>
      </c>
    </row>
    <row r="1518" spans="1:13">
      <c r="A1518" t="s">
        <v>3340</v>
      </c>
      <c r="B1518" s="2">
        <v>45504</v>
      </c>
      <c r="C1518" t="s">
        <v>1310</v>
      </c>
      <c r="D1518" t="s">
        <v>1588</v>
      </c>
      <c r="E1518" t="s">
        <v>1797</v>
      </c>
      <c r="F1518">
        <v>1</v>
      </c>
      <c r="G1518">
        <v>136.12</v>
      </c>
      <c r="H1518" s="12">
        <v>7.0000000000000007E-2</v>
      </c>
      <c r="I1518" t="s">
        <v>1823</v>
      </c>
      <c r="J1518">
        <v>126.5916</v>
      </c>
      <c r="K1518">
        <f>_xlfn.XLOOKUP(Sales_Details__2[[#This Row],[Product_ID]],Prod_ID[Product_ID],Prod_ID[Cost])</f>
        <v>131.51</v>
      </c>
      <c r="L1518">
        <f>Sales_Details__2[[#This Row],[Total_Amount]]-(Sales_Details__2[[#This Row],[Quantity]]*Sales_Details__2[[#This Row],[Cost]])</f>
        <v>-4.9183999999999912</v>
      </c>
      <c r="M1518" t="str">
        <f t="shared" si="31"/>
        <v>6-10%</v>
      </c>
    </row>
    <row r="1519" spans="1:13">
      <c r="A1519" t="s">
        <v>3341</v>
      </c>
      <c r="B1519" s="2">
        <v>45862</v>
      </c>
      <c r="C1519" t="s">
        <v>124</v>
      </c>
      <c r="D1519" t="s">
        <v>1652</v>
      </c>
      <c r="E1519" t="s">
        <v>1810</v>
      </c>
      <c r="F1519">
        <v>3</v>
      </c>
      <c r="G1519">
        <v>634.45000000000005</v>
      </c>
      <c r="H1519" s="12">
        <v>0.17</v>
      </c>
      <c r="I1519" t="s">
        <v>1825</v>
      </c>
      <c r="J1519">
        <v>1579.7805000000001</v>
      </c>
      <c r="K1519">
        <f>_xlfn.XLOOKUP(Sales_Details__2[[#This Row],[Product_ID]],Prod_ID[Product_ID],Prod_ID[Cost])</f>
        <v>212.26</v>
      </c>
      <c r="L1519">
        <f>Sales_Details__2[[#This Row],[Total_Amount]]-(Sales_Details__2[[#This Row],[Quantity]]*Sales_Details__2[[#This Row],[Cost]])</f>
        <v>943.0005000000001</v>
      </c>
      <c r="M1519" t="str">
        <f t="shared" si="31"/>
        <v>11-20%</v>
      </c>
    </row>
    <row r="1520" spans="1:13">
      <c r="A1520" t="s">
        <v>3342</v>
      </c>
      <c r="B1520" s="2">
        <v>45579</v>
      </c>
      <c r="C1520" t="s">
        <v>1035</v>
      </c>
      <c r="D1520" t="s">
        <v>1676</v>
      </c>
      <c r="E1520" t="s">
        <v>1752</v>
      </c>
      <c r="F1520">
        <v>4</v>
      </c>
      <c r="G1520">
        <v>179.62</v>
      </c>
      <c r="H1520" s="12">
        <v>0.05</v>
      </c>
      <c r="I1520" t="s">
        <v>1823</v>
      </c>
      <c r="J1520">
        <v>682.55600000000004</v>
      </c>
      <c r="K1520">
        <f>_xlfn.XLOOKUP(Sales_Details__2[[#This Row],[Product_ID]],Prod_ID[Product_ID],Prod_ID[Cost])</f>
        <v>299.11</v>
      </c>
      <c r="L1520">
        <f>Sales_Details__2[[#This Row],[Total_Amount]]-(Sales_Details__2[[#This Row],[Quantity]]*Sales_Details__2[[#This Row],[Cost]])</f>
        <v>-513.88400000000001</v>
      </c>
      <c r="M1520" t="str">
        <f t="shared" si="31"/>
        <v>0-5%</v>
      </c>
    </row>
    <row r="1521" spans="1:13">
      <c r="A1521" t="s">
        <v>3343</v>
      </c>
      <c r="B1521" s="2">
        <v>45658</v>
      </c>
      <c r="C1521" t="s">
        <v>932</v>
      </c>
      <c r="D1521" t="s">
        <v>1588</v>
      </c>
      <c r="E1521" t="s">
        <v>1810</v>
      </c>
      <c r="F1521">
        <v>4</v>
      </c>
      <c r="G1521">
        <v>558.83000000000004</v>
      </c>
      <c r="H1521" s="12">
        <v>0.16</v>
      </c>
      <c r="I1521" t="s">
        <v>1825</v>
      </c>
      <c r="J1521">
        <v>1877.6687999999999</v>
      </c>
      <c r="K1521">
        <f>_xlfn.XLOOKUP(Sales_Details__2[[#This Row],[Product_ID]],Prod_ID[Product_ID],Prod_ID[Cost])</f>
        <v>131.51</v>
      </c>
      <c r="L1521">
        <f>Sales_Details__2[[#This Row],[Total_Amount]]-(Sales_Details__2[[#This Row],[Quantity]]*Sales_Details__2[[#This Row],[Cost]])</f>
        <v>1351.6288</v>
      </c>
      <c r="M1521" t="str">
        <f t="shared" si="31"/>
        <v>11-20%</v>
      </c>
    </row>
    <row r="1522" spans="1:13">
      <c r="A1522" t="s">
        <v>3344</v>
      </c>
      <c r="B1522" s="2">
        <v>45664</v>
      </c>
      <c r="C1522" t="s">
        <v>568</v>
      </c>
      <c r="D1522" t="s">
        <v>1736</v>
      </c>
      <c r="E1522" t="s">
        <v>1776</v>
      </c>
      <c r="F1522">
        <v>2</v>
      </c>
      <c r="G1522">
        <v>859.74</v>
      </c>
      <c r="H1522" s="12">
        <v>0.25</v>
      </c>
      <c r="I1522" t="s">
        <v>1828</v>
      </c>
      <c r="J1522">
        <v>1289.6099999999999</v>
      </c>
      <c r="K1522">
        <f>_xlfn.XLOOKUP(Sales_Details__2[[#This Row],[Product_ID]],Prod_ID[Product_ID],Prod_ID[Cost])</f>
        <v>358.47</v>
      </c>
      <c r="L1522">
        <f>Sales_Details__2[[#This Row],[Total_Amount]]-(Sales_Details__2[[#This Row],[Quantity]]*Sales_Details__2[[#This Row],[Cost]])</f>
        <v>572.66999999999985</v>
      </c>
      <c r="M1522" t="str">
        <f t="shared" si="31"/>
        <v>21-30%</v>
      </c>
    </row>
    <row r="1523" spans="1:13">
      <c r="A1523" t="s">
        <v>3345</v>
      </c>
      <c r="B1523" s="2">
        <v>45936</v>
      </c>
      <c r="C1523" t="s">
        <v>375</v>
      </c>
      <c r="D1523" t="s">
        <v>1678</v>
      </c>
      <c r="E1523" t="s">
        <v>1804</v>
      </c>
      <c r="F1523">
        <v>3</v>
      </c>
      <c r="G1523">
        <v>578.47</v>
      </c>
      <c r="H1523" s="12">
        <v>0.06</v>
      </c>
      <c r="I1523" t="s">
        <v>1828</v>
      </c>
      <c r="J1523">
        <v>1631.2854</v>
      </c>
      <c r="K1523">
        <f>_xlfn.XLOOKUP(Sales_Details__2[[#This Row],[Product_ID]],Prod_ID[Product_ID],Prod_ID[Cost])</f>
        <v>240.63</v>
      </c>
      <c r="L1523">
        <f>Sales_Details__2[[#This Row],[Total_Amount]]-(Sales_Details__2[[#This Row],[Quantity]]*Sales_Details__2[[#This Row],[Cost]])</f>
        <v>909.3954</v>
      </c>
      <c r="M1523" t="str">
        <f t="shared" si="31"/>
        <v>6-10%</v>
      </c>
    </row>
    <row r="1524" spans="1:13">
      <c r="A1524" t="s">
        <v>3346</v>
      </c>
      <c r="B1524" s="2">
        <v>45344</v>
      </c>
      <c r="C1524" t="s">
        <v>208</v>
      </c>
      <c r="D1524" t="s">
        <v>1590</v>
      </c>
      <c r="E1524" t="s">
        <v>1794</v>
      </c>
      <c r="F1524">
        <v>1</v>
      </c>
      <c r="G1524">
        <v>440.48</v>
      </c>
      <c r="H1524" s="12">
        <v>0.11</v>
      </c>
      <c r="I1524" t="s">
        <v>1828</v>
      </c>
      <c r="J1524">
        <v>392.02719999999999</v>
      </c>
      <c r="K1524">
        <f>_xlfn.XLOOKUP(Sales_Details__2[[#This Row],[Product_ID]],Prod_ID[Product_ID],Prod_ID[Cost])</f>
        <v>123.46</v>
      </c>
      <c r="L1524">
        <f>Sales_Details__2[[#This Row],[Total_Amount]]-(Sales_Details__2[[#This Row],[Quantity]]*Sales_Details__2[[#This Row],[Cost]])</f>
        <v>268.56720000000001</v>
      </c>
      <c r="M1524" t="str">
        <f t="shared" si="31"/>
        <v>11-20%</v>
      </c>
    </row>
    <row r="1525" spans="1:13">
      <c r="A1525" t="s">
        <v>3347</v>
      </c>
      <c r="B1525" s="2">
        <v>45329</v>
      </c>
      <c r="C1525" t="s">
        <v>75</v>
      </c>
      <c r="D1525" t="s">
        <v>1580</v>
      </c>
      <c r="E1525" t="s">
        <v>1813</v>
      </c>
      <c r="F1525">
        <v>2</v>
      </c>
      <c r="G1525">
        <v>303.67</v>
      </c>
      <c r="H1525" s="12">
        <v>0.05</v>
      </c>
      <c r="I1525" t="s">
        <v>1825</v>
      </c>
      <c r="J1525">
        <v>576.97299999999996</v>
      </c>
      <c r="K1525">
        <f>_xlfn.XLOOKUP(Sales_Details__2[[#This Row],[Product_ID]],Prod_ID[Product_ID],Prod_ID[Cost])</f>
        <v>337.42</v>
      </c>
      <c r="L1525">
        <f>Sales_Details__2[[#This Row],[Total_Amount]]-(Sales_Details__2[[#This Row],[Quantity]]*Sales_Details__2[[#This Row],[Cost]])</f>
        <v>-97.867000000000075</v>
      </c>
      <c r="M1525" t="str">
        <f t="shared" si="31"/>
        <v>0-5%</v>
      </c>
    </row>
    <row r="1526" spans="1:13">
      <c r="A1526" t="s">
        <v>3348</v>
      </c>
      <c r="B1526" s="2">
        <v>45895</v>
      </c>
      <c r="C1526" t="s">
        <v>1056</v>
      </c>
      <c r="D1526" t="s">
        <v>1696</v>
      </c>
      <c r="E1526" t="s">
        <v>1799</v>
      </c>
      <c r="F1526">
        <v>2</v>
      </c>
      <c r="G1526">
        <v>611.21</v>
      </c>
      <c r="H1526" s="12">
        <v>0.22</v>
      </c>
      <c r="I1526" t="s">
        <v>1828</v>
      </c>
      <c r="J1526">
        <v>953.48760000000004</v>
      </c>
      <c r="K1526">
        <f>_xlfn.XLOOKUP(Sales_Details__2[[#This Row],[Product_ID]],Prod_ID[Product_ID],Prod_ID[Cost])</f>
        <v>403.71</v>
      </c>
      <c r="L1526">
        <f>Sales_Details__2[[#This Row],[Total_Amount]]-(Sales_Details__2[[#This Row],[Quantity]]*Sales_Details__2[[#This Row],[Cost]])</f>
        <v>146.06760000000008</v>
      </c>
      <c r="M1526" t="str">
        <f t="shared" si="31"/>
        <v>21-30%</v>
      </c>
    </row>
    <row r="1527" spans="1:13">
      <c r="A1527" t="s">
        <v>3349</v>
      </c>
      <c r="B1527" s="2">
        <v>45239</v>
      </c>
      <c r="C1527" t="s">
        <v>660</v>
      </c>
      <c r="D1527" t="s">
        <v>1626</v>
      </c>
      <c r="E1527" t="s">
        <v>1801</v>
      </c>
      <c r="F1527">
        <v>2</v>
      </c>
      <c r="G1527">
        <v>768.08</v>
      </c>
      <c r="H1527" s="12">
        <v>0.26</v>
      </c>
      <c r="I1527" t="s">
        <v>1825</v>
      </c>
      <c r="J1527">
        <v>1136.7583999999999</v>
      </c>
      <c r="K1527">
        <f>_xlfn.XLOOKUP(Sales_Details__2[[#This Row],[Product_ID]],Prod_ID[Product_ID],Prod_ID[Cost])</f>
        <v>326.06</v>
      </c>
      <c r="L1527">
        <f>Sales_Details__2[[#This Row],[Total_Amount]]-(Sales_Details__2[[#This Row],[Quantity]]*Sales_Details__2[[#This Row],[Cost]])</f>
        <v>484.63839999999993</v>
      </c>
      <c r="M1527" t="str">
        <f t="shared" si="31"/>
        <v>21-30%</v>
      </c>
    </row>
    <row r="1528" spans="1:13">
      <c r="A1528" t="s">
        <v>3350</v>
      </c>
      <c r="B1528" s="2">
        <v>45296</v>
      </c>
      <c r="C1528" t="s">
        <v>937</v>
      </c>
      <c r="D1528" t="s">
        <v>1594</v>
      </c>
      <c r="E1528" t="s">
        <v>1810</v>
      </c>
      <c r="F1528">
        <v>1</v>
      </c>
      <c r="G1528">
        <v>616.82000000000005</v>
      </c>
      <c r="H1528" s="12">
        <v>0.24</v>
      </c>
      <c r="I1528" t="s">
        <v>1823</v>
      </c>
      <c r="J1528">
        <v>468.78320000000002</v>
      </c>
      <c r="K1528">
        <f>_xlfn.XLOOKUP(Sales_Details__2[[#This Row],[Product_ID]],Prod_ID[Product_ID],Prod_ID[Cost])</f>
        <v>282.995</v>
      </c>
      <c r="L1528">
        <f>Sales_Details__2[[#This Row],[Total_Amount]]-(Sales_Details__2[[#This Row],[Quantity]]*Sales_Details__2[[#This Row],[Cost]])</f>
        <v>185.78820000000002</v>
      </c>
      <c r="M1528" t="str">
        <f t="shared" si="31"/>
        <v>21-30%</v>
      </c>
    </row>
    <row r="1529" spans="1:13">
      <c r="A1529" t="s">
        <v>3351</v>
      </c>
      <c r="B1529" s="2">
        <v>45672</v>
      </c>
      <c r="C1529" t="s">
        <v>604</v>
      </c>
      <c r="D1529" t="s">
        <v>1628</v>
      </c>
      <c r="E1529" t="s">
        <v>1810</v>
      </c>
      <c r="F1529">
        <v>1</v>
      </c>
      <c r="G1529">
        <v>470.34</v>
      </c>
      <c r="H1529" s="12">
        <v>0.18</v>
      </c>
      <c r="I1529" t="s">
        <v>1828</v>
      </c>
      <c r="J1529">
        <v>385.67880000000002</v>
      </c>
      <c r="K1529">
        <f>_xlfn.XLOOKUP(Sales_Details__2[[#This Row],[Product_ID]],Prod_ID[Product_ID],Prod_ID[Cost])</f>
        <v>38.520000000000003</v>
      </c>
      <c r="L1529">
        <f>Sales_Details__2[[#This Row],[Total_Amount]]-(Sales_Details__2[[#This Row],[Quantity]]*Sales_Details__2[[#This Row],[Cost]])</f>
        <v>347.15880000000004</v>
      </c>
      <c r="M1529" t="str">
        <f t="shared" si="31"/>
        <v>11-20%</v>
      </c>
    </row>
    <row r="1530" spans="1:13">
      <c r="A1530" t="s">
        <v>3352</v>
      </c>
      <c r="B1530" s="2">
        <v>45499</v>
      </c>
      <c r="C1530" t="s">
        <v>711</v>
      </c>
      <c r="D1530" t="s">
        <v>1654</v>
      </c>
      <c r="E1530" t="s">
        <v>1782</v>
      </c>
      <c r="F1530">
        <v>2</v>
      </c>
      <c r="G1530">
        <v>616.36</v>
      </c>
      <c r="H1530" s="12">
        <v>0.12</v>
      </c>
      <c r="I1530" t="s">
        <v>1825</v>
      </c>
      <c r="J1530">
        <v>1084.7936</v>
      </c>
      <c r="K1530">
        <f>_xlfn.XLOOKUP(Sales_Details__2[[#This Row],[Product_ID]],Prod_ID[Product_ID],Prod_ID[Cost])</f>
        <v>386.56</v>
      </c>
      <c r="L1530">
        <f>Sales_Details__2[[#This Row],[Total_Amount]]-(Sales_Details__2[[#This Row],[Quantity]]*Sales_Details__2[[#This Row],[Cost]])</f>
        <v>311.67359999999996</v>
      </c>
      <c r="M1530" t="str">
        <f t="shared" si="31"/>
        <v>11-20%</v>
      </c>
    </row>
    <row r="1531" spans="1:13">
      <c r="A1531" t="s">
        <v>3353</v>
      </c>
      <c r="B1531" s="2">
        <v>45434</v>
      </c>
      <c r="C1531" t="s">
        <v>298</v>
      </c>
      <c r="D1531" t="s">
        <v>1551</v>
      </c>
      <c r="E1531" t="s">
        <v>1786</v>
      </c>
      <c r="F1531">
        <v>3</v>
      </c>
      <c r="G1531">
        <v>657.24</v>
      </c>
      <c r="H1531" s="12">
        <v>0.18</v>
      </c>
      <c r="I1531" t="s">
        <v>1825</v>
      </c>
      <c r="J1531">
        <v>1616.8104000000001</v>
      </c>
      <c r="K1531">
        <f>_xlfn.XLOOKUP(Sales_Details__2[[#This Row],[Product_ID]],Prod_ID[Product_ID],Prod_ID[Cost])</f>
        <v>364.67</v>
      </c>
      <c r="L1531">
        <f>Sales_Details__2[[#This Row],[Total_Amount]]-(Sales_Details__2[[#This Row],[Quantity]]*Sales_Details__2[[#This Row],[Cost]])</f>
        <v>522.80040000000008</v>
      </c>
      <c r="M1531" t="str">
        <f t="shared" si="31"/>
        <v>11-20%</v>
      </c>
    </row>
    <row r="1532" spans="1:13">
      <c r="A1532" t="s">
        <v>3354</v>
      </c>
      <c r="B1532" s="2">
        <v>45893</v>
      </c>
      <c r="C1532" t="s">
        <v>137</v>
      </c>
      <c r="D1532" t="s">
        <v>1630</v>
      </c>
      <c r="E1532" t="s">
        <v>1813</v>
      </c>
      <c r="F1532">
        <v>2</v>
      </c>
      <c r="G1532">
        <v>392.45</v>
      </c>
      <c r="H1532" s="12">
        <v>0.04</v>
      </c>
      <c r="I1532" t="s">
        <v>1825</v>
      </c>
      <c r="J1532">
        <v>753.50400000000002</v>
      </c>
      <c r="K1532">
        <f>_xlfn.XLOOKUP(Sales_Details__2[[#This Row],[Product_ID]],Prod_ID[Product_ID],Prod_ID[Cost])</f>
        <v>313.26</v>
      </c>
      <c r="L1532">
        <f>Sales_Details__2[[#This Row],[Total_Amount]]-(Sales_Details__2[[#This Row],[Quantity]]*Sales_Details__2[[#This Row],[Cost]])</f>
        <v>126.98400000000004</v>
      </c>
      <c r="M1532" t="str">
        <f t="shared" si="31"/>
        <v>0-5%</v>
      </c>
    </row>
    <row r="1533" spans="1:13">
      <c r="A1533" t="s">
        <v>3355</v>
      </c>
      <c r="B1533" s="2">
        <v>45346</v>
      </c>
      <c r="C1533" t="s">
        <v>785</v>
      </c>
      <c r="D1533" t="s">
        <v>1628</v>
      </c>
      <c r="E1533" t="s">
        <v>1799</v>
      </c>
      <c r="F1533">
        <v>3</v>
      </c>
      <c r="G1533">
        <v>62.03</v>
      </c>
      <c r="H1533" s="12">
        <v>0.01</v>
      </c>
      <c r="I1533" t="s">
        <v>1828</v>
      </c>
      <c r="J1533">
        <v>184.22909999999999</v>
      </c>
      <c r="K1533">
        <f>_xlfn.XLOOKUP(Sales_Details__2[[#This Row],[Product_ID]],Prod_ID[Product_ID],Prod_ID[Cost])</f>
        <v>38.520000000000003</v>
      </c>
      <c r="L1533">
        <f>Sales_Details__2[[#This Row],[Total_Amount]]-(Sales_Details__2[[#This Row],[Quantity]]*Sales_Details__2[[#This Row],[Cost]])</f>
        <v>68.669099999999986</v>
      </c>
      <c r="M1533" t="str">
        <f t="shared" si="31"/>
        <v>0-5%</v>
      </c>
    </row>
    <row r="1534" spans="1:13">
      <c r="A1534" t="s">
        <v>3356</v>
      </c>
      <c r="B1534" s="2">
        <v>45613</v>
      </c>
      <c r="C1534" t="s">
        <v>332</v>
      </c>
      <c r="D1534" t="s">
        <v>1740</v>
      </c>
      <c r="E1534" t="s">
        <v>1766</v>
      </c>
      <c r="F1534">
        <v>4</v>
      </c>
      <c r="G1534">
        <v>933.73</v>
      </c>
      <c r="H1534" s="12">
        <v>0.25</v>
      </c>
      <c r="I1534" t="s">
        <v>1825</v>
      </c>
      <c r="J1534">
        <v>2801.19</v>
      </c>
      <c r="K1534">
        <f>_xlfn.XLOOKUP(Sales_Details__2[[#This Row],[Product_ID]],Prod_ID[Product_ID],Prod_ID[Cost])</f>
        <v>358.47</v>
      </c>
      <c r="L1534">
        <f>Sales_Details__2[[#This Row],[Total_Amount]]-(Sales_Details__2[[#This Row],[Quantity]]*Sales_Details__2[[#This Row],[Cost]])</f>
        <v>1367.31</v>
      </c>
      <c r="M1534" t="str">
        <f t="shared" si="31"/>
        <v>21-30%</v>
      </c>
    </row>
    <row r="1535" spans="1:13">
      <c r="A1535" t="s">
        <v>3357</v>
      </c>
      <c r="B1535" s="2">
        <v>45928</v>
      </c>
      <c r="C1535" t="s">
        <v>520</v>
      </c>
      <c r="D1535" t="s">
        <v>1718</v>
      </c>
      <c r="E1535" t="s">
        <v>1804</v>
      </c>
      <c r="F1535">
        <v>3</v>
      </c>
      <c r="G1535">
        <v>615.30999999999995</v>
      </c>
      <c r="H1535" s="12">
        <v>0.14000000000000001</v>
      </c>
      <c r="I1535" t="s">
        <v>1825</v>
      </c>
      <c r="J1535">
        <v>1587.4998000000001</v>
      </c>
      <c r="K1535">
        <f>_xlfn.XLOOKUP(Sales_Details__2[[#This Row],[Product_ID]],Prod_ID[Product_ID],Prod_ID[Cost])</f>
        <v>119.57</v>
      </c>
      <c r="L1535">
        <f>Sales_Details__2[[#This Row],[Total_Amount]]-(Sales_Details__2[[#This Row],[Quantity]]*Sales_Details__2[[#This Row],[Cost]])</f>
        <v>1228.7898</v>
      </c>
      <c r="M1535" t="str">
        <f t="shared" si="31"/>
        <v>11-20%</v>
      </c>
    </row>
    <row r="1536" spans="1:13">
      <c r="A1536" t="s">
        <v>3358</v>
      </c>
      <c r="B1536" s="2">
        <v>45619</v>
      </c>
      <c r="C1536" t="s">
        <v>1166</v>
      </c>
      <c r="D1536" t="s">
        <v>1666</v>
      </c>
      <c r="E1536" t="s">
        <v>1810</v>
      </c>
      <c r="F1536">
        <v>4</v>
      </c>
      <c r="G1536">
        <v>790.38</v>
      </c>
      <c r="H1536" s="12">
        <v>0.22</v>
      </c>
      <c r="I1536" t="s">
        <v>1828</v>
      </c>
      <c r="J1536">
        <v>2465.9856</v>
      </c>
      <c r="K1536">
        <f>_xlfn.XLOOKUP(Sales_Details__2[[#This Row],[Product_ID]],Prod_ID[Product_ID],Prod_ID[Cost])</f>
        <v>17.309999999999999</v>
      </c>
      <c r="L1536">
        <f>Sales_Details__2[[#This Row],[Total_Amount]]-(Sales_Details__2[[#This Row],[Quantity]]*Sales_Details__2[[#This Row],[Cost]])</f>
        <v>2396.7456000000002</v>
      </c>
      <c r="M1536" t="str">
        <f t="shared" si="31"/>
        <v>21-30%</v>
      </c>
    </row>
    <row r="1537" spans="1:13">
      <c r="A1537" t="s">
        <v>3359</v>
      </c>
      <c r="B1537" s="2">
        <v>45533</v>
      </c>
      <c r="C1537" t="s">
        <v>857</v>
      </c>
      <c r="D1537" t="s">
        <v>1666</v>
      </c>
      <c r="E1537" t="s">
        <v>1807</v>
      </c>
      <c r="F1537">
        <v>2</v>
      </c>
      <c r="G1537">
        <v>102.85</v>
      </c>
      <c r="H1537" s="12">
        <v>0.08</v>
      </c>
      <c r="I1537" t="s">
        <v>1825</v>
      </c>
      <c r="J1537">
        <v>189.244</v>
      </c>
      <c r="K1537">
        <f>_xlfn.XLOOKUP(Sales_Details__2[[#This Row],[Product_ID]],Prod_ID[Product_ID],Prod_ID[Cost])</f>
        <v>17.309999999999999</v>
      </c>
      <c r="L1537">
        <f>Sales_Details__2[[#This Row],[Total_Amount]]-(Sales_Details__2[[#This Row],[Quantity]]*Sales_Details__2[[#This Row],[Cost]])</f>
        <v>154.624</v>
      </c>
      <c r="M1537" t="str">
        <f t="shared" si="31"/>
        <v>6-10%</v>
      </c>
    </row>
    <row r="1538" spans="1:13">
      <c r="A1538" t="s">
        <v>3360</v>
      </c>
      <c r="B1538" s="2">
        <v>45781</v>
      </c>
      <c r="C1538" t="s">
        <v>153</v>
      </c>
      <c r="D1538" t="s">
        <v>1570</v>
      </c>
      <c r="E1538" t="s">
        <v>1804</v>
      </c>
      <c r="F1538">
        <v>3</v>
      </c>
      <c r="G1538">
        <v>866.78</v>
      </c>
      <c r="H1538" s="12">
        <v>0.27</v>
      </c>
      <c r="I1538" t="s">
        <v>1825</v>
      </c>
      <c r="J1538">
        <v>1898.2482</v>
      </c>
      <c r="K1538">
        <f>_xlfn.XLOOKUP(Sales_Details__2[[#This Row],[Product_ID]],Prod_ID[Product_ID],Prod_ID[Cost])</f>
        <v>449.4</v>
      </c>
      <c r="L1538">
        <f>Sales_Details__2[[#This Row],[Total_Amount]]-(Sales_Details__2[[#This Row],[Quantity]]*Sales_Details__2[[#This Row],[Cost]])</f>
        <v>550.04820000000018</v>
      </c>
      <c r="M1538" t="str">
        <f t="shared" si="31"/>
        <v>21-30%</v>
      </c>
    </row>
    <row r="1539" spans="1:13">
      <c r="A1539" t="s">
        <v>3361</v>
      </c>
      <c r="B1539" s="2">
        <v>45378</v>
      </c>
      <c r="C1539" t="s">
        <v>678</v>
      </c>
      <c r="D1539" t="s">
        <v>1704</v>
      </c>
      <c r="E1539" t="s">
        <v>1804</v>
      </c>
      <c r="F1539">
        <v>3</v>
      </c>
      <c r="G1539">
        <v>392.84</v>
      </c>
      <c r="H1539" s="12">
        <v>0.27</v>
      </c>
      <c r="I1539" t="s">
        <v>1825</v>
      </c>
      <c r="J1539">
        <v>860.31960000000004</v>
      </c>
      <c r="K1539">
        <f>_xlfn.XLOOKUP(Sales_Details__2[[#This Row],[Product_ID]],Prod_ID[Product_ID],Prod_ID[Cost])</f>
        <v>325.26</v>
      </c>
      <c r="L1539">
        <f>Sales_Details__2[[#This Row],[Total_Amount]]-(Sales_Details__2[[#This Row],[Quantity]]*Sales_Details__2[[#This Row],[Cost]])</f>
        <v>-115.46039999999994</v>
      </c>
      <c r="M1539" t="str">
        <f t="shared" si="31"/>
        <v>21-30%</v>
      </c>
    </row>
    <row r="1540" spans="1:13">
      <c r="A1540" t="s">
        <v>3362</v>
      </c>
      <c r="B1540" s="2">
        <v>45688</v>
      </c>
      <c r="C1540" t="s">
        <v>1017</v>
      </c>
      <c r="D1540" t="s">
        <v>1565</v>
      </c>
      <c r="E1540" t="s">
        <v>1773</v>
      </c>
      <c r="F1540">
        <v>2</v>
      </c>
      <c r="G1540">
        <v>753.1</v>
      </c>
      <c r="H1540" s="12">
        <v>0.19</v>
      </c>
      <c r="I1540" t="s">
        <v>1825</v>
      </c>
      <c r="J1540">
        <v>1220.0219999999999</v>
      </c>
      <c r="K1540">
        <f>_xlfn.XLOOKUP(Sales_Details__2[[#This Row],[Product_ID]],Prod_ID[Product_ID],Prod_ID[Cost])</f>
        <v>495.72</v>
      </c>
      <c r="L1540">
        <f>Sales_Details__2[[#This Row],[Total_Amount]]-(Sales_Details__2[[#This Row],[Quantity]]*Sales_Details__2[[#This Row],[Cost]])</f>
        <v>228.58199999999988</v>
      </c>
      <c r="M1540" t="str">
        <f t="shared" ref="M1540:M1603" si="32">IF(H1540&lt;=0.05,"0-5%",IF(H1540&lt;=0.1,"6-10%",IF(H1540&lt;=0.2,"11-20%","21-30%")))</f>
        <v>11-20%</v>
      </c>
    </row>
    <row r="1541" spans="1:13">
      <c r="A1541" t="s">
        <v>3363</v>
      </c>
      <c r="B1541" s="2">
        <v>45927</v>
      </c>
      <c r="C1541" t="s">
        <v>40</v>
      </c>
      <c r="D1541" t="s">
        <v>1656</v>
      </c>
      <c r="E1541" t="s">
        <v>1807</v>
      </c>
      <c r="F1541">
        <v>2</v>
      </c>
      <c r="G1541">
        <v>700.91</v>
      </c>
      <c r="H1541" s="12">
        <v>0.1</v>
      </c>
      <c r="I1541" t="s">
        <v>1825</v>
      </c>
      <c r="J1541">
        <v>1261.6379999999999</v>
      </c>
      <c r="K1541">
        <f>_xlfn.XLOOKUP(Sales_Details__2[[#This Row],[Product_ID]],Prod_ID[Product_ID],Prod_ID[Cost])</f>
        <v>434.84</v>
      </c>
      <c r="L1541">
        <f>Sales_Details__2[[#This Row],[Total_Amount]]-(Sales_Details__2[[#This Row],[Quantity]]*Sales_Details__2[[#This Row],[Cost]])</f>
        <v>391.95799999999997</v>
      </c>
      <c r="M1541" t="str">
        <f t="shared" si="32"/>
        <v>6-10%</v>
      </c>
    </row>
    <row r="1542" spans="1:13">
      <c r="A1542" t="s">
        <v>3364</v>
      </c>
      <c r="B1542" s="2">
        <v>45775</v>
      </c>
      <c r="C1542" t="s">
        <v>264</v>
      </c>
      <c r="D1542" t="s">
        <v>1578</v>
      </c>
      <c r="E1542" t="s">
        <v>1794</v>
      </c>
      <c r="F1542">
        <v>4</v>
      </c>
      <c r="G1542">
        <v>935.98</v>
      </c>
      <c r="H1542" s="12">
        <v>0.11</v>
      </c>
      <c r="I1542" t="s">
        <v>1825</v>
      </c>
      <c r="J1542">
        <v>3332.0888</v>
      </c>
      <c r="K1542">
        <f>_xlfn.XLOOKUP(Sales_Details__2[[#This Row],[Product_ID]],Prod_ID[Product_ID],Prod_ID[Cost])</f>
        <v>465.34</v>
      </c>
      <c r="L1542">
        <f>Sales_Details__2[[#This Row],[Total_Amount]]-(Sales_Details__2[[#This Row],[Quantity]]*Sales_Details__2[[#This Row],[Cost]])</f>
        <v>1470.7288000000001</v>
      </c>
      <c r="M1542" t="str">
        <f t="shared" si="32"/>
        <v>11-20%</v>
      </c>
    </row>
    <row r="1543" spans="1:13">
      <c r="A1543" t="s">
        <v>3365</v>
      </c>
      <c r="B1543" s="2">
        <v>45849</v>
      </c>
      <c r="C1543" t="s">
        <v>1492</v>
      </c>
      <c r="D1543" t="s">
        <v>1700</v>
      </c>
      <c r="E1543" t="s">
        <v>1804</v>
      </c>
      <c r="F1543">
        <v>1</v>
      </c>
      <c r="G1543">
        <v>539.9</v>
      </c>
      <c r="H1543" s="12">
        <v>7.0000000000000007E-2</v>
      </c>
      <c r="I1543" t="s">
        <v>1823</v>
      </c>
      <c r="J1543">
        <v>502.10700000000003</v>
      </c>
      <c r="K1543">
        <f>_xlfn.XLOOKUP(Sales_Details__2[[#This Row],[Product_ID]],Prod_ID[Product_ID],Prod_ID[Cost])</f>
        <v>392.89</v>
      </c>
      <c r="L1543">
        <f>Sales_Details__2[[#This Row],[Total_Amount]]-(Sales_Details__2[[#This Row],[Quantity]]*Sales_Details__2[[#This Row],[Cost]])</f>
        <v>109.21700000000004</v>
      </c>
      <c r="M1543" t="str">
        <f t="shared" si="32"/>
        <v>6-10%</v>
      </c>
    </row>
    <row r="1544" spans="1:13">
      <c r="A1544" t="s">
        <v>3366</v>
      </c>
      <c r="B1544" s="2">
        <v>45573</v>
      </c>
      <c r="C1544" t="s">
        <v>568</v>
      </c>
      <c r="D1544" t="s">
        <v>1628</v>
      </c>
      <c r="E1544" t="s">
        <v>1776</v>
      </c>
      <c r="F1544">
        <v>1</v>
      </c>
      <c r="G1544">
        <v>312.81</v>
      </c>
      <c r="H1544" s="12">
        <v>0.14000000000000001</v>
      </c>
      <c r="I1544" t="s">
        <v>1825</v>
      </c>
      <c r="J1544">
        <v>269.01659999999998</v>
      </c>
      <c r="K1544">
        <f>_xlfn.XLOOKUP(Sales_Details__2[[#This Row],[Product_ID]],Prod_ID[Product_ID],Prod_ID[Cost])</f>
        <v>38.520000000000003</v>
      </c>
      <c r="L1544">
        <f>Sales_Details__2[[#This Row],[Total_Amount]]-(Sales_Details__2[[#This Row],[Quantity]]*Sales_Details__2[[#This Row],[Cost]])</f>
        <v>230.49659999999997</v>
      </c>
      <c r="M1544" t="str">
        <f t="shared" si="32"/>
        <v>11-20%</v>
      </c>
    </row>
    <row r="1545" spans="1:13">
      <c r="A1545" t="s">
        <v>3367</v>
      </c>
      <c r="B1545" s="2">
        <v>45356</v>
      </c>
      <c r="C1545" t="s">
        <v>797</v>
      </c>
      <c r="D1545" t="s">
        <v>1644</v>
      </c>
      <c r="E1545" t="s">
        <v>1779</v>
      </c>
      <c r="F1545">
        <v>3</v>
      </c>
      <c r="G1545">
        <v>855.96</v>
      </c>
      <c r="H1545" s="12">
        <v>0.28999999999999998</v>
      </c>
      <c r="I1545" t="s">
        <v>1828</v>
      </c>
      <c r="J1545">
        <v>1823.1948</v>
      </c>
      <c r="K1545">
        <f>_xlfn.XLOOKUP(Sales_Details__2[[#This Row],[Product_ID]],Prod_ID[Product_ID],Prod_ID[Cost])</f>
        <v>177.98</v>
      </c>
      <c r="L1545">
        <f>Sales_Details__2[[#This Row],[Total_Amount]]-(Sales_Details__2[[#This Row],[Quantity]]*Sales_Details__2[[#This Row],[Cost]])</f>
        <v>1289.2548000000002</v>
      </c>
      <c r="M1545" t="str">
        <f t="shared" si="32"/>
        <v>21-30%</v>
      </c>
    </row>
    <row r="1546" spans="1:13">
      <c r="A1546" t="s">
        <v>3368</v>
      </c>
      <c r="B1546" s="2">
        <v>45326</v>
      </c>
      <c r="C1546" t="s">
        <v>1112</v>
      </c>
      <c r="D1546" t="s">
        <v>1546</v>
      </c>
      <c r="E1546" t="s">
        <v>1792</v>
      </c>
      <c r="F1546">
        <v>3</v>
      </c>
      <c r="G1546">
        <v>305</v>
      </c>
      <c r="H1546" s="12">
        <v>0.01</v>
      </c>
      <c r="I1546" t="s">
        <v>1828</v>
      </c>
      <c r="J1546">
        <v>905.85</v>
      </c>
      <c r="K1546">
        <f>_xlfn.XLOOKUP(Sales_Details__2[[#This Row],[Product_ID]],Prod_ID[Product_ID],Prod_ID[Cost])</f>
        <v>342.56</v>
      </c>
      <c r="L1546">
        <f>Sales_Details__2[[#This Row],[Total_Amount]]-(Sales_Details__2[[#This Row],[Quantity]]*Sales_Details__2[[#This Row],[Cost]])</f>
        <v>-121.83000000000004</v>
      </c>
      <c r="M1546" t="str">
        <f t="shared" si="32"/>
        <v>0-5%</v>
      </c>
    </row>
    <row r="1547" spans="1:13">
      <c r="A1547" t="s">
        <v>3369</v>
      </c>
      <c r="B1547" s="2">
        <v>45361</v>
      </c>
      <c r="C1547" t="s">
        <v>1443</v>
      </c>
      <c r="D1547" t="s">
        <v>1746</v>
      </c>
      <c r="E1547" t="s">
        <v>1794</v>
      </c>
      <c r="F1547">
        <v>3</v>
      </c>
      <c r="G1547">
        <v>831.15</v>
      </c>
      <c r="H1547" s="12">
        <v>0.19</v>
      </c>
      <c r="I1547" t="s">
        <v>1823</v>
      </c>
      <c r="J1547">
        <v>2019.6945000000001</v>
      </c>
      <c r="K1547">
        <f>_xlfn.XLOOKUP(Sales_Details__2[[#This Row],[Product_ID]],Prod_ID[Product_ID],Prod_ID[Cost])</f>
        <v>201.41</v>
      </c>
      <c r="L1547">
        <f>Sales_Details__2[[#This Row],[Total_Amount]]-(Sales_Details__2[[#This Row],[Quantity]]*Sales_Details__2[[#This Row],[Cost]])</f>
        <v>1415.4645</v>
      </c>
      <c r="M1547" t="str">
        <f t="shared" si="32"/>
        <v>11-20%</v>
      </c>
    </row>
    <row r="1548" spans="1:13">
      <c r="A1548" t="s">
        <v>3370</v>
      </c>
      <c r="B1548" s="2">
        <v>45926</v>
      </c>
      <c r="C1548" t="s">
        <v>675</v>
      </c>
      <c r="D1548" t="s">
        <v>1740</v>
      </c>
      <c r="E1548" t="s">
        <v>1766</v>
      </c>
      <c r="F1548">
        <v>2</v>
      </c>
      <c r="G1548">
        <v>644.97</v>
      </c>
      <c r="H1548" s="12">
        <v>0.24</v>
      </c>
      <c r="I1548" t="s">
        <v>1828</v>
      </c>
      <c r="J1548">
        <v>980.35440000000006</v>
      </c>
      <c r="K1548">
        <f>_xlfn.XLOOKUP(Sales_Details__2[[#This Row],[Product_ID]],Prod_ID[Product_ID],Prod_ID[Cost])</f>
        <v>358.47</v>
      </c>
      <c r="L1548">
        <f>Sales_Details__2[[#This Row],[Total_Amount]]-(Sales_Details__2[[#This Row],[Quantity]]*Sales_Details__2[[#This Row],[Cost]])</f>
        <v>263.4144</v>
      </c>
      <c r="M1548" t="str">
        <f t="shared" si="32"/>
        <v>21-30%</v>
      </c>
    </row>
    <row r="1549" spans="1:13">
      <c r="A1549" t="s">
        <v>3371</v>
      </c>
      <c r="B1549" s="2">
        <v>45839</v>
      </c>
      <c r="C1549" t="s">
        <v>341</v>
      </c>
      <c r="D1549" t="s">
        <v>1724</v>
      </c>
      <c r="E1549" t="s">
        <v>1757</v>
      </c>
      <c r="F1549">
        <v>1</v>
      </c>
      <c r="G1549">
        <v>149.56</v>
      </c>
      <c r="H1549" s="12">
        <v>0.09</v>
      </c>
      <c r="I1549" t="s">
        <v>1823</v>
      </c>
      <c r="J1549">
        <v>136.09960000000001</v>
      </c>
      <c r="K1549">
        <f>_xlfn.XLOOKUP(Sales_Details__2[[#This Row],[Product_ID]],Prod_ID[Product_ID],Prod_ID[Cost])</f>
        <v>131.24</v>
      </c>
      <c r="L1549">
        <f>Sales_Details__2[[#This Row],[Total_Amount]]-(Sales_Details__2[[#This Row],[Quantity]]*Sales_Details__2[[#This Row],[Cost]])</f>
        <v>4.8596000000000004</v>
      </c>
      <c r="M1549" t="str">
        <f t="shared" si="32"/>
        <v>6-10%</v>
      </c>
    </row>
    <row r="1550" spans="1:13">
      <c r="A1550" t="s">
        <v>3372</v>
      </c>
      <c r="B1550" s="2">
        <v>45434</v>
      </c>
      <c r="C1550" t="s">
        <v>705</v>
      </c>
      <c r="D1550" t="s">
        <v>1634</v>
      </c>
      <c r="E1550" t="s">
        <v>1813</v>
      </c>
      <c r="F1550">
        <v>1</v>
      </c>
      <c r="G1550">
        <v>661.77</v>
      </c>
      <c r="H1550" s="12">
        <v>0.03</v>
      </c>
      <c r="I1550" t="s">
        <v>1825</v>
      </c>
      <c r="J1550">
        <v>641.91690000000006</v>
      </c>
      <c r="K1550">
        <f>_xlfn.XLOOKUP(Sales_Details__2[[#This Row],[Product_ID]],Prod_ID[Product_ID],Prod_ID[Cost])</f>
        <v>253.33</v>
      </c>
      <c r="L1550">
        <f>Sales_Details__2[[#This Row],[Total_Amount]]-(Sales_Details__2[[#This Row],[Quantity]]*Sales_Details__2[[#This Row],[Cost]])</f>
        <v>388.58690000000001</v>
      </c>
      <c r="M1550" t="str">
        <f t="shared" si="32"/>
        <v>0-5%</v>
      </c>
    </row>
    <row r="1551" spans="1:13">
      <c r="A1551" t="s">
        <v>3373</v>
      </c>
      <c r="B1551" s="2">
        <v>45819</v>
      </c>
      <c r="C1551" t="s">
        <v>381</v>
      </c>
      <c r="D1551" t="s">
        <v>1736</v>
      </c>
      <c r="E1551" t="s">
        <v>1779</v>
      </c>
      <c r="F1551">
        <v>3</v>
      </c>
      <c r="G1551">
        <v>99.67</v>
      </c>
      <c r="H1551" s="12">
        <v>0.17</v>
      </c>
      <c r="I1551" t="s">
        <v>1823</v>
      </c>
      <c r="J1551">
        <v>248.17830000000001</v>
      </c>
      <c r="K1551">
        <f>_xlfn.XLOOKUP(Sales_Details__2[[#This Row],[Product_ID]],Prod_ID[Product_ID],Prod_ID[Cost])</f>
        <v>358.47</v>
      </c>
      <c r="L1551">
        <f>Sales_Details__2[[#This Row],[Total_Amount]]-(Sales_Details__2[[#This Row],[Quantity]]*Sales_Details__2[[#This Row],[Cost]])</f>
        <v>-827.23170000000005</v>
      </c>
      <c r="M1551" t="str">
        <f t="shared" si="32"/>
        <v>11-20%</v>
      </c>
    </row>
    <row r="1552" spans="1:13">
      <c r="A1552" t="s">
        <v>3374</v>
      </c>
      <c r="B1552" s="2">
        <v>45553</v>
      </c>
      <c r="C1552" t="s">
        <v>716</v>
      </c>
      <c r="D1552" t="s">
        <v>1672</v>
      </c>
      <c r="E1552" t="s">
        <v>1757</v>
      </c>
      <c r="F1552">
        <v>3</v>
      </c>
      <c r="G1552">
        <v>103.66</v>
      </c>
      <c r="H1552" s="12">
        <v>0.26</v>
      </c>
      <c r="I1552" t="s">
        <v>1828</v>
      </c>
      <c r="J1552">
        <v>230.12520000000001</v>
      </c>
      <c r="K1552">
        <f>_xlfn.XLOOKUP(Sales_Details__2[[#This Row],[Product_ID]],Prod_ID[Product_ID],Prod_ID[Cost])</f>
        <v>86.42</v>
      </c>
      <c r="L1552">
        <f>Sales_Details__2[[#This Row],[Total_Amount]]-(Sales_Details__2[[#This Row],[Quantity]]*Sales_Details__2[[#This Row],[Cost]])</f>
        <v>-29.134799999999984</v>
      </c>
      <c r="M1552" t="str">
        <f t="shared" si="32"/>
        <v>21-30%</v>
      </c>
    </row>
    <row r="1553" spans="1:13">
      <c r="A1553" t="s">
        <v>3375</v>
      </c>
      <c r="B1553" s="2">
        <v>45258</v>
      </c>
      <c r="C1553" t="s">
        <v>1352</v>
      </c>
      <c r="D1553" t="s">
        <v>1628</v>
      </c>
      <c r="E1553" t="s">
        <v>1761</v>
      </c>
      <c r="F1553">
        <v>4</v>
      </c>
      <c r="G1553">
        <v>54.4</v>
      </c>
      <c r="H1553" s="12">
        <v>0.22</v>
      </c>
      <c r="I1553" t="s">
        <v>1823</v>
      </c>
      <c r="J1553">
        <v>169.72800000000001</v>
      </c>
      <c r="K1553">
        <f>_xlfn.XLOOKUP(Sales_Details__2[[#This Row],[Product_ID]],Prod_ID[Product_ID],Prod_ID[Cost])</f>
        <v>38.520000000000003</v>
      </c>
      <c r="L1553">
        <f>Sales_Details__2[[#This Row],[Total_Amount]]-(Sales_Details__2[[#This Row],[Quantity]]*Sales_Details__2[[#This Row],[Cost]])</f>
        <v>15.647999999999996</v>
      </c>
      <c r="M1553" t="str">
        <f t="shared" si="32"/>
        <v>21-30%</v>
      </c>
    </row>
    <row r="1554" spans="1:13">
      <c r="A1554" t="s">
        <v>3376</v>
      </c>
      <c r="B1554" s="2">
        <v>45435</v>
      </c>
      <c r="C1554" t="s">
        <v>1507</v>
      </c>
      <c r="D1554" t="s">
        <v>1716</v>
      </c>
      <c r="E1554" t="s">
        <v>1799</v>
      </c>
      <c r="F1554">
        <v>1</v>
      </c>
      <c r="G1554">
        <v>46.66</v>
      </c>
      <c r="H1554" s="12">
        <v>0.2</v>
      </c>
      <c r="I1554" t="s">
        <v>1823</v>
      </c>
      <c r="J1554">
        <v>37.328000000000003</v>
      </c>
      <c r="K1554">
        <f>_xlfn.XLOOKUP(Sales_Details__2[[#This Row],[Product_ID]],Prod_ID[Product_ID],Prod_ID[Cost])</f>
        <v>388.46</v>
      </c>
      <c r="L1554">
        <f>Sales_Details__2[[#This Row],[Total_Amount]]-(Sales_Details__2[[#This Row],[Quantity]]*Sales_Details__2[[#This Row],[Cost]])</f>
        <v>-351.13199999999995</v>
      </c>
      <c r="M1554" t="str">
        <f t="shared" si="32"/>
        <v>11-20%</v>
      </c>
    </row>
    <row r="1555" spans="1:13">
      <c r="A1555" t="s">
        <v>3377</v>
      </c>
      <c r="B1555" s="2">
        <v>45447</v>
      </c>
      <c r="C1555" t="s">
        <v>40</v>
      </c>
      <c r="D1555" t="s">
        <v>1694</v>
      </c>
      <c r="E1555" t="s">
        <v>1792</v>
      </c>
      <c r="F1555">
        <v>4</v>
      </c>
      <c r="G1555">
        <v>871.2</v>
      </c>
      <c r="H1555" s="12">
        <v>0.28999999999999998</v>
      </c>
      <c r="I1555" t="s">
        <v>1823</v>
      </c>
      <c r="J1555">
        <v>2474.2080000000001</v>
      </c>
      <c r="K1555">
        <f>_xlfn.XLOOKUP(Sales_Details__2[[#This Row],[Product_ID]],Prod_ID[Product_ID],Prod_ID[Cost])</f>
        <v>107.06</v>
      </c>
      <c r="L1555">
        <f>Sales_Details__2[[#This Row],[Total_Amount]]-(Sales_Details__2[[#This Row],[Quantity]]*Sales_Details__2[[#This Row],[Cost]])</f>
        <v>2045.9680000000001</v>
      </c>
      <c r="M1555" t="str">
        <f t="shared" si="32"/>
        <v>21-30%</v>
      </c>
    </row>
    <row r="1556" spans="1:13">
      <c r="A1556" t="s">
        <v>3378</v>
      </c>
      <c r="B1556" s="2">
        <v>45724</v>
      </c>
      <c r="C1556" t="s">
        <v>1184</v>
      </c>
      <c r="D1556" t="s">
        <v>1584</v>
      </c>
      <c r="E1556" t="s">
        <v>1799</v>
      </c>
      <c r="F1556">
        <v>4</v>
      </c>
      <c r="G1556">
        <v>317.11</v>
      </c>
      <c r="H1556" s="12">
        <v>0.16</v>
      </c>
      <c r="I1556" t="s">
        <v>1825</v>
      </c>
      <c r="J1556">
        <v>1065.4896000000001</v>
      </c>
      <c r="K1556">
        <f>_xlfn.XLOOKUP(Sales_Details__2[[#This Row],[Product_ID]],Prod_ID[Product_ID],Prod_ID[Cost])</f>
        <v>303.74666666666667</v>
      </c>
      <c r="L1556">
        <f>Sales_Details__2[[#This Row],[Total_Amount]]-(Sales_Details__2[[#This Row],[Quantity]]*Sales_Details__2[[#This Row],[Cost]])</f>
        <v>-149.49706666666657</v>
      </c>
      <c r="M1556" t="str">
        <f t="shared" si="32"/>
        <v>11-20%</v>
      </c>
    </row>
    <row r="1557" spans="1:13">
      <c r="A1557" t="s">
        <v>3379</v>
      </c>
      <c r="B1557" s="2">
        <v>45338</v>
      </c>
      <c r="C1557" t="s">
        <v>824</v>
      </c>
      <c r="D1557" t="s">
        <v>1598</v>
      </c>
      <c r="E1557" t="s">
        <v>1797</v>
      </c>
      <c r="F1557">
        <v>2</v>
      </c>
      <c r="G1557">
        <v>388.34</v>
      </c>
      <c r="H1557" s="12">
        <v>0.09</v>
      </c>
      <c r="I1557" t="s">
        <v>1825</v>
      </c>
      <c r="J1557">
        <v>706.77880000000005</v>
      </c>
      <c r="K1557">
        <f>_xlfn.XLOOKUP(Sales_Details__2[[#This Row],[Product_ID]],Prod_ID[Product_ID],Prod_ID[Cost])</f>
        <v>174.02</v>
      </c>
      <c r="L1557">
        <f>Sales_Details__2[[#This Row],[Total_Amount]]-(Sales_Details__2[[#This Row],[Quantity]]*Sales_Details__2[[#This Row],[Cost]])</f>
        <v>358.73880000000003</v>
      </c>
      <c r="M1557" t="str">
        <f t="shared" si="32"/>
        <v>6-10%</v>
      </c>
    </row>
    <row r="1558" spans="1:13">
      <c r="A1558" t="s">
        <v>3380</v>
      </c>
      <c r="B1558" s="2">
        <v>45252</v>
      </c>
      <c r="C1558" t="s">
        <v>1005</v>
      </c>
      <c r="D1558" t="s">
        <v>1608</v>
      </c>
      <c r="E1558" t="s">
        <v>1776</v>
      </c>
      <c r="F1558">
        <v>4</v>
      </c>
      <c r="G1558">
        <v>998.2</v>
      </c>
      <c r="H1558" s="12">
        <v>0.15</v>
      </c>
      <c r="I1558" t="s">
        <v>1823</v>
      </c>
      <c r="J1558">
        <v>3393.88</v>
      </c>
      <c r="K1558">
        <f>_xlfn.XLOOKUP(Sales_Details__2[[#This Row],[Product_ID]],Prod_ID[Product_ID],Prod_ID[Cost])</f>
        <v>19.52</v>
      </c>
      <c r="L1558">
        <f>Sales_Details__2[[#This Row],[Total_Amount]]-(Sales_Details__2[[#This Row],[Quantity]]*Sales_Details__2[[#This Row],[Cost]])</f>
        <v>3315.8</v>
      </c>
      <c r="M1558" t="str">
        <f t="shared" si="32"/>
        <v>11-20%</v>
      </c>
    </row>
    <row r="1559" spans="1:13">
      <c r="A1559" t="s">
        <v>3381</v>
      </c>
      <c r="B1559" s="2">
        <v>45606</v>
      </c>
      <c r="C1559" t="s">
        <v>1516</v>
      </c>
      <c r="D1559" t="s">
        <v>1620</v>
      </c>
      <c r="E1559" t="s">
        <v>1752</v>
      </c>
      <c r="F1559">
        <v>1</v>
      </c>
      <c r="G1559">
        <v>887.38</v>
      </c>
      <c r="H1559" s="12">
        <v>0.01</v>
      </c>
      <c r="I1559" t="s">
        <v>1828</v>
      </c>
      <c r="J1559">
        <v>878.50620000000004</v>
      </c>
      <c r="K1559">
        <f>_xlfn.XLOOKUP(Sales_Details__2[[#This Row],[Product_ID]],Prod_ID[Product_ID],Prod_ID[Cost])</f>
        <v>223.43</v>
      </c>
      <c r="L1559">
        <f>Sales_Details__2[[#This Row],[Total_Amount]]-(Sales_Details__2[[#This Row],[Quantity]]*Sales_Details__2[[#This Row],[Cost]])</f>
        <v>655.07619999999997</v>
      </c>
      <c r="M1559" t="str">
        <f t="shared" si="32"/>
        <v>0-5%</v>
      </c>
    </row>
    <row r="1560" spans="1:13">
      <c r="A1560" t="s">
        <v>3382</v>
      </c>
      <c r="B1560" s="2">
        <v>45524</v>
      </c>
      <c r="C1560" t="s">
        <v>984</v>
      </c>
      <c r="D1560" t="s">
        <v>1622</v>
      </c>
      <c r="E1560" t="s">
        <v>1794</v>
      </c>
      <c r="F1560">
        <v>4</v>
      </c>
      <c r="G1560">
        <v>332.97</v>
      </c>
      <c r="H1560" s="12">
        <v>0.28000000000000003</v>
      </c>
      <c r="I1560" t="s">
        <v>1823</v>
      </c>
      <c r="J1560">
        <v>958.95360000000005</v>
      </c>
      <c r="K1560">
        <f>_xlfn.XLOOKUP(Sales_Details__2[[#This Row],[Product_ID]],Prod_ID[Product_ID],Prod_ID[Cost])</f>
        <v>353.47</v>
      </c>
      <c r="L1560">
        <f>Sales_Details__2[[#This Row],[Total_Amount]]-(Sales_Details__2[[#This Row],[Quantity]]*Sales_Details__2[[#This Row],[Cost]])</f>
        <v>-454.92640000000006</v>
      </c>
      <c r="M1560" t="str">
        <f t="shared" si="32"/>
        <v>21-30%</v>
      </c>
    </row>
    <row r="1561" spans="1:13">
      <c r="A1561" t="s">
        <v>3383</v>
      </c>
      <c r="B1561" s="2">
        <v>45934</v>
      </c>
      <c r="C1561" t="s">
        <v>93</v>
      </c>
      <c r="D1561" t="s">
        <v>1640</v>
      </c>
      <c r="E1561" t="s">
        <v>1752</v>
      </c>
      <c r="F1561">
        <v>2</v>
      </c>
      <c r="G1561">
        <v>157.91</v>
      </c>
      <c r="H1561" s="12">
        <v>0.09</v>
      </c>
      <c r="I1561" t="s">
        <v>1828</v>
      </c>
      <c r="J1561">
        <v>287.39620000000002</v>
      </c>
      <c r="K1561">
        <f>_xlfn.XLOOKUP(Sales_Details__2[[#This Row],[Product_ID]],Prod_ID[Product_ID],Prod_ID[Cost])</f>
        <v>167.34</v>
      </c>
      <c r="L1561">
        <f>Sales_Details__2[[#This Row],[Total_Amount]]-(Sales_Details__2[[#This Row],[Quantity]]*Sales_Details__2[[#This Row],[Cost]])</f>
        <v>-47.283799999999985</v>
      </c>
      <c r="M1561" t="str">
        <f t="shared" si="32"/>
        <v>6-10%</v>
      </c>
    </row>
    <row r="1562" spans="1:13">
      <c r="A1562" t="s">
        <v>3384</v>
      </c>
      <c r="B1562" s="2">
        <v>45539</v>
      </c>
      <c r="C1562" t="s">
        <v>1115</v>
      </c>
      <c r="D1562" t="s">
        <v>1572</v>
      </c>
      <c r="E1562" t="s">
        <v>1810</v>
      </c>
      <c r="F1562">
        <v>1</v>
      </c>
      <c r="G1562">
        <v>548.15</v>
      </c>
      <c r="H1562" s="12">
        <v>0.11</v>
      </c>
      <c r="I1562" t="s">
        <v>1823</v>
      </c>
      <c r="J1562">
        <v>487.8535</v>
      </c>
      <c r="K1562">
        <f>_xlfn.XLOOKUP(Sales_Details__2[[#This Row],[Product_ID]],Prod_ID[Product_ID],Prod_ID[Cost])</f>
        <v>115.82</v>
      </c>
      <c r="L1562">
        <f>Sales_Details__2[[#This Row],[Total_Amount]]-(Sales_Details__2[[#This Row],[Quantity]]*Sales_Details__2[[#This Row],[Cost]])</f>
        <v>372.0335</v>
      </c>
      <c r="M1562" t="str">
        <f t="shared" si="32"/>
        <v>11-20%</v>
      </c>
    </row>
    <row r="1563" spans="1:13">
      <c r="A1563" t="s">
        <v>3385</v>
      </c>
      <c r="B1563" s="2">
        <v>45555</v>
      </c>
      <c r="C1563" t="s">
        <v>681</v>
      </c>
      <c r="D1563" t="s">
        <v>1644</v>
      </c>
      <c r="E1563" t="s">
        <v>1801</v>
      </c>
      <c r="F1563">
        <v>1</v>
      </c>
      <c r="G1563">
        <v>135.13</v>
      </c>
      <c r="H1563" s="12">
        <v>0.04</v>
      </c>
      <c r="I1563" t="s">
        <v>1823</v>
      </c>
      <c r="J1563">
        <v>129.72479999999999</v>
      </c>
      <c r="K1563">
        <f>_xlfn.XLOOKUP(Sales_Details__2[[#This Row],[Product_ID]],Prod_ID[Product_ID],Prod_ID[Cost])</f>
        <v>177.98</v>
      </c>
      <c r="L1563">
        <f>Sales_Details__2[[#This Row],[Total_Amount]]-(Sales_Details__2[[#This Row],[Quantity]]*Sales_Details__2[[#This Row],[Cost]])</f>
        <v>-48.255200000000002</v>
      </c>
      <c r="M1563" t="str">
        <f t="shared" si="32"/>
        <v>0-5%</v>
      </c>
    </row>
    <row r="1564" spans="1:13">
      <c r="A1564" t="s">
        <v>3386</v>
      </c>
      <c r="B1564" s="2">
        <v>45281</v>
      </c>
      <c r="C1564" t="s">
        <v>711</v>
      </c>
      <c r="D1564" t="s">
        <v>1660</v>
      </c>
      <c r="E1564" t="s">
        <v>1766</v>
      </c>
      <c r="F1564">
        <v>3</v>
      </c>
      <c r="G1564">
        <v>579.26</v>
      </c>
      <c r="H1564" s="12">
        <v>0.19</v>
      </c>
      <c r="I1564" t="s">
        <v>1823</v>
      </c>
      <c r="J1564">
        <v>1407.6017999999999</v>
      </c>
      <c r="K1564">
        <f>_xlfn.XLOOKUP(Sales_Details__2[[#This Row],[Product_ID]],Prod_ID[Product_ID],Prod_ID[Cost])</f>
        <v>461.47</v>
      </c>
      <c r="L1564">
        <f>Sales_Details__2[[#This Row],[Total_Amount]]-(Sales_Details__2[[#This Row],[Quantity]]*Sales_Details__2[[#This Row],[Cost]])</f>
        <v>23.19179999999983</v>
      </c>
      <c r="M1564" t="str">
        <f t="shared" si="32"/>
        <v>11-20%</v>
      </c>
    </row>
    <row r="1565" spans="1:13">
      <c r="A1565" t="s">
        <v>3387</v>
      </c>
      <c r="B1565" s="2">
        <v>45582</v>
      </c>
      <c r="C1565" t="s">
        <v>1214</v>
      </c>
      <c r="D1565" t="s">
        <v>1582</v>
      </c>
      <c r="E1565" t="s">
        <v>1752</v>
      </c>
      <c r="F1565">
        <v>1</v>
      </c>
      <c r="G1565">
        <v>465.63</v>
      </c>
      <c r="H1565" s="12">
        <v>0.25</v>
      </c>
      <c r="I1565" t="s">
        <v>1823</v>
      </c>
      <c r="J1565">
        <v>349.22250000000003</v>
      </c>
      <c r="K1565">
        <f>_xlfn.XLOOKUP(Sales_Details__2[[#This Row],[Product_ID]],Prod_ID[Product_ID],Prod_ID[Cost])</f>
        <v>144.53</v>
      </c>
      <c r="L1565">
        <f>Sales_Details__2[[#This Row],[Total_Amount]]-(Sales_Details__2[[#This Row],[Quantity]]*Sales_Details__2[[#This Row],[Cost]])</f>
        <v>204.69250000000002</v>
      </c>
      <c r="M1565" t="str">
        <f t="shared" si="32"/>
        <v>21-30%</v>
      </c>
    </row>
    <row r="1566" spans="1:13">
      <c r="A1566" t="s">
        <v>3388</v>
      </c>
      <c r="B1566" s="2">
        <v>45372</v>
      </c>
      <c r="C1566" t="s">
        <v>181</v>
      </c>
      <c r="D1566" t="s">
        <v>1700</v>
      </c>
      <c r="E1566" t="s">
        <v>1804</v>
      </c>
      <c r="F1566">
        <v>2</v>
      </c>
      <c r="G1566">
        <v>675.61</v>
      </c>
      <c r="H1566" s="12">
        <v>0.08</v>
      </c>
      <c r="I1566" t="s">
        <v>1828</v>
      </c>
      <c r="J1566">
        <v>1243.1224</v>
      </c>
      <c r="K1566">
        <f>_xlfn.XLOOKUP(Sales_Details__2[[#This Row],[Product_ID]],Prod_ID[Product_ID],Prod_ID[Cost])</f>
        <v>392.89</v>
      </c>
      <c r="L1566">
        <f>Sales_Details__2[[#This Row],[Total_Amount]]-(Sales_Details__2[[#This Row],[Quantity]]*Sales_Details__2[[#This Row],[Cost]])</f>
        <v>457.3424</v>
      </c>
      <c r="M1566" t="str">
        <f t="shared" si="32"/>
        <v>6-10%</v>
      </c>
    </row>
    <row r="1567" spans="1:13">
      <c r="A1567" t="s">
        <v>3389</v>
      </c>
      <c r="B1567" s="2">
        <v>45458</v>
      </c>
      <c r="C1567" t="s">
        <v>1292</v>
      </c>
      <c r="D1567" t="s">
        <v>1614</v>
      </c>
      <c r="E1567" t="s">
        <v>1776</v>
      </c>
      <c r="F1567">
        <v>1</v>
      </c>
      <c r="G1567">
        <v>718.99</v>
      </c>
      <c r="H1567" s="12">
        <v>0.08</v>
      </c>
      <c r="I1567" t="s">
        <v>1825</v>
      </c>
      <c r="J1567">
        <v>661.47080000000005</v>
      </c>
      <c r="K1567">
        <f>_xlfn.XLOOKUP(Sales_Details__2[[#This Row],[Product_ID]],Prod_ID[Product_ID],Prod_ID[Cost])</f>
        <v>179.77</v>
      </c>
      <c r="L1567">
        <f>Sales_Details__2[[#This Row],[Total_Amount]]-(Sales_Details__2[[#This Row],[Quantity]]*Sales_Details__2[[#This Row],[Cost]])</f>
        <v>481.70080000000007</v>
      </c>
      <c r="M1567" t="str">
        <f t="shared" si="32"/>
        <v>6-10%</v>
      </c>
    </row>
    <row r="1568" spans="1:13">
      <c r="A1568" t="s">
        <v>3390</v>
      </c>
      <c r="B1568" s="2">
        <v>45943</v>
      </c>
      <c r="C1568" t="s">
        <v>1175</v>
      </c>
      <c r="D1568" t="s">
        <v>1576</v>
      </c>
      <c r="E1568" t="s">
        <v>1789</v>
      </c>
      <c r="F1568">
        <v>2</v>
      </c>
      <c r="G1568">
        <v>675.65</v>
      </c>
      <c r="H1568" s="12">
        <v>0.2</v>
      </c>
      <c r="I1568" t="s">
        <v>1828</v>
      </c>
      <c r="J1568">
        <v>1081.04</v>
      </c>
      <c r="K1568">
        <f>_xlfn.XLOOKUP(Sales_Details__2[[#This Row],[Product_ID]],Prod_ID[Product_ID],Prod_ID[Cost])</f>
        <v>48.01</v>
      </c>
      <c r="L1568">
        <f>Sales_Details__2[[#This Row],[Total_Amount]]-(Sales_Details__2[[#This Row],[Quantity]]*Sales_Details__2[[#This Row],[Cost]])</f>
        <v>985.02</v>
      </c>
      <c r="M1568" t="str">
        <f t="shared" si="32"/>
        <v>11-20%</v>
      </c>
    </row>
    <row r="1569" spans="1:13">
      <c r="A1569" t="s">
        <v>3391</v>
      </c>
      <c r="B1569" s="2">
        <v>45374</v>
      </c>
      <c r="C1569" t="s">
        <v>1056</v>
      </c>
      <c r="D1569" t="s">
        <v>1738</v>
      </c>
      <c r="E1569" t="s">
        <v>1801</v>
      </c>
      <c r="F1569">
        <v>4</v>
      </c>
      <c r="G1569">
        <v>284.24</v>
      </c>
      <c r="H1569" s="12">
        <v>0.1</v>
      </c>
      <c r="I1569" t="s">
        <v>1823</v>
      </c>
      <c r="J1569">
        <v>1023.264</v>
      </c>
      <c r="K1569">
        <f>_xlfn.XLOOKUP(Sales_Details__2[[#This Row],[Product_ID]],Prod_ID[Product_ID],Prod_ID[Cost])</f>
        <v>60.65</v>
      </c>
      <c r="L1569">
        <f>Sales_Details__2[[#This Row],[Total_Amount]]-(Sales_Details__2[[#This Row],[Quantity]]*Sales_Details__2[[#This Row],[Cost]])</f>
        <v>780.66399999999999</v>
      </c>
      <c r="M1569" t="str">
        <f t="shared" si="32"/>
        <v>6-10%</v>
      </c>
    </row>
    <row r="1570" spans="1:13">
      <c r="A1570" t="s">
        <v>3392</v>
      </c>
      <c r="B1570" s="2">
        <v>45374</v>
      </c>
      <c r="C1570" t="s">
        <v>693</v>
      </c>
      <c r="D1570" t="s">
        <v>1546</v>
      </c>
      <c r="E1570" t="s">
        <v>1766</v>
      </c>
      <c r="F1570">
        <v>1</v>
      </c>
      <c r="G1570">
        <v>94.26</v>
      </c>
      <c r="H1570" s="12">
        <v>0.18</v>
      </c>
      <c r="I1570" t="s">
        <v>1825</v>
      </c>
      <c r="J1570">
        <v>77.293199999999999</v>
      </c>
      <c r="K1570">
        <f>_xlfn.XLOOKUP(Sales_Details__2[[#This Row],[Product_ID]],Prod_ID[Product_ID],Prod_ID[Cost])</f>
        <v>342.56</v>
      </c>
      <c r="L1570">
        <f>Sales_Details__2[[#This Row],[Total_Amount]]-(Sales_Details__2[[#This Row],[Quantity]]*Sales_Details__2[[#This Row],[Cost]])</f>
        <v>-265.26679999999999</v>
      </c>
      <c r="M1570" t="str">
        <f t="shared" si="32"/>
        <v>11-20%</v>
      </c>
    </row>
    <row r="1571" spans="1:13">
      <c r="A1571" t="s">
        <v>3393</v>
      </c>
      <c r="B1571" s="2">
        <v>45789</v>
      </c>
      <c r="C1571" t="s">
        <v>1292</v>
      </c>
      <c r="D1571" t="s">
        <v>1557</v>
      </c>
      <c r="E1571" t="s">
        <v>1789</v>
      </c>
      <c r="F1571">
        <v>4</v>
      </c>
      <c r="G1571">
        <v>458.58</v>
      </c>
      <c r="H1571" s="12">
        <v>0.28999999999999998</v>
      </c>
      <c r="I1571" t="s">
        <v>1828</v>
      </c>
      <c r="J1571">
        <v>1302.3671999999999</v>
      </c>
      <c r="K1571">
        <f>_xlfn.XLOOKUP(Sales_Details__2[[#This Row],[Product_ID]],Prod_ID[Product_ID],Prod_ID[Cost])</f>
        <v>312.8</v>
      </c>
      <c r="L1571">
        <f>Sales_Details__2[[#This Row],[Total_Amount]]-(Sales_Details__2[[#This Row],[Quantity]]*Sales_Details__2[[#This Row],[Cost]])</f>
        <v>51.167199999999866</v>
      </c>
      <c r="M1571" t="str">
        <f t="shared" si="32"/>
        <v>21-30%</v>
      </c>
    </row>
    <row r="1572" spans="1:13">
      <c r="A1572" t="s">
        <v>3394</v>
      </c>
      <c r="B1572" s="2">
        <v>45452</v>
      </c>
      <c r="C1572" t="s">
        <v>396</v>
      </c>
      <c r="D1572" t="s">
        <v>1678</v>
      </c>
      <c r="E1572" t="s">
        <v>1789</v>
      </c>
      <c r="F1572">
        <v>4</v>
      </c>
      <c r="G1572">
        <v>704.49</v>
      </c>
      <c r="H1572" s="12">
        <v>0.05</v>
      </c>
      <c r="I1572" t="s">
        <v>1828</v>
      </c>
      <c r="J1572">
        <v>2677.0619999999999</v>
      </c>
      <c r="K1572">
        <f>_xlfn.XLOOKUP(Sales_Details__2[[#This Row],[Product_ID]],Prod_ID[Product_ID],Prod_ID[Cost])</f>
        <v>240.63</v>
      </c>
      <c r="L1572">
        <f>Sales_Details__2[[#This Row],[Total_Amount]]-(Sales_Details__2[[#This Row],[Quantity]]*Sales_Details__2[[#This Row],[Cost]])</f>
        <v>1714.5419999999999</v>
      </c>
      <c r="M1572" t="str">
        <f t="shared" si="32"/>
        <v>0-5%</v>
      </c>
    </row>
    <row r="1573" spans="1:13">
      <c r="A1573" t="s">
        <v>3395</v>
      </c>
      <c r="B1573" s="2">
        <v>45284</v>
      </c>
      <c r="C1573" t="s">
        <v>130</v>
      </c>
      <c r="D1573" t="s">
        <v>1602</v>
      </c>
      <c r="E1573" t="s">
        <v>1813</v>
      </c>
      <c r="F1573">
        <v>4</v>
      </c>
      <c r="G1573">
        <v>822.32</v>
      </c>
      <c r="H1573" s="12">
        <v>0.26</v>
      </c>
      <c r="I1573" t="s">
        <v>1825</v>
      </c>
      <c r="J1573">
        <v>2434.0672</v>
      </c>
      <c r="K1573">
        <f>_xlfn.XLOOKUP(Sales_Details__2[[#This Row],[Product_ID]],Prod_ID[Product_ID],Prod_ID[Cost])</f>
        <v>219.12333333333333</v>
      </c>
      <c r="L1573">
        <f>Sales_Details__2[[#This Row],[Total_Amount]]-(Sales_Details__2[[#This Row],[Quantity]]*Sales_Details__2[[#This Row],[Cost]])</f>
        <v>1557.5738666666666</v>
      </c>
      <c r="M1573" t="str">
        <f t="shared" si="32"/>
        <v>21-30%</v>
      </c>
    </row>
    <row r="1574" spans="1:13">
      <c r="A1574" t="s">
        <v>3396</v>
      </c>
      <c r="B1574" s="2">
        <v>45325</v>
      </c>
      <c r="C1574" t="s">
        <v>785</v>
      </c>
      <c r="D1574" t="s">
        <v>1551</v>
      </c>
      <c r="E1574" t="s">
        <v>1797</v>
      </c>
      <c r="F1574">
        <v>4</v>
      </c>
      <c r="G1574">
        <v>785.41</v>
      </c>
      <c r="H1574" s="12">
        <v>0.13</v>
      </c>
      <c r="I1574" t="s">
        <v>1828</v>
      </c>
      <c r="J1574">
        <v>2733.2267999999999</v>
      </c>
      <c r="K1574">
        <f>_xlfn.XLOOKUP(Sales_Details__2[[#This Row],[Product_ID]],Prod_ID[Product_ID],Prod_ID[Cost])</f>
        <v>364.67</v>
      </c>
      <c r="L1574">
        <f>Sales_Details__2[[#This Row],[Total_Amount]]-(Sales_Details__2[[#This Row],[Quantity]]*Sales_Details__2[[#This Row],[Cost]])</f>
        <v>1274.5467999999998</v>
      </c>
      <c r="M1574" t="str">
        <f t="shared" si="32"/>
        <v>11-20%</v>
      </c>
    </row>
    <row r="1575" spans="1:13">
      <c r="A1575" t="s">
        <v>3397</v>
      </c>
      <c r="B1575" s="2">
        <v>45465</v>
      </c>
      <c r="C1575" t="s">
        <v>127</v>
      </c>
      <c r="D1575" t="s">
        <v>1626</v>
      </c>
      <c r="E1575" t="s">
        <v>1799</v>
      </c>
      <c r="F1575">
        <v>1</v>
      </c>
      <c r="G1575">
        <v>405.8</v>
      </c>
      <c r="H1575" s="12">
        <v>0.11</v>
      </c>
      <c r="I1575" t="s">
        <v>1825</v>
      </c>
      <c r="J1575">
        <v>361.16199999999998</v>
      </c>
      <c r="K1575">
        <f>_xlfn.XLOOKUP(Sales_Details__2[[#This Row],[Product_ID]],Prod_ID[Product_ID],Prod_ID[Cost])</f>
        <v>326.06</v>
      </c>
      <c r="L1575">
        <f>Sales_Details__2[[#This Row],[Total_Amount]]-(Sales_Details__2[[#This Row],[Quantity]]*Sales_Details__2[[#This Row],[Cost]])</f>
        <v>35.101999999999975</v>
      </c>
      <c r="M1575" t="str">
        <f t="shared" si="32"/>
        <v>11-20%</v>
      </c>
    </row>
    <row r="1576" spans="1:13">
      <c r="A1576" t="s">
        <v>3398</v>
      </c>
      <c r="B1576" s="2">
        <v>45612</v>
      </c>
      <c r="C1576" t="s">
        <v>1343</v>
      </c>
      <c r="D1576" t="s">
        <v>1730</v>
      </c>
      <c r="E1576" t="s">
        <v>1786</v>
      </c>
      <c r="F1576">
        <v>2</v>
      </c>
      <c r="G1576">
        <v>976.83</v>
      </c>
      <c r="H1576" s="12">
        <v>0.1</v>
      </c>
      <c r="I1576" t="s">
        <v>1825</v>
      </c>
      <c r="J1576">
        <v>1758.2940000000001</v>
      </c>
      <c r="K1576">
        <f>_xlfn.XLOOKUP(Sales_Details__2[[#This Row],[Product_ID]],Prod_ID[Product_ID],Prod_ID[Cost])</f>
        <v>438.25</v>
      </c>
      <c r="L1576">
        <f>Sales_Details__2[[#This Row],[Total_Amount]]-(Sales_Details__2[[#This Row],[Quantity]]*Sales_Details__2[[#This Row],[Cost]])</f>
        <v>881.7940000000001</v>
      </c>
      <c r="M1576" t="str">
        <f t="shared" si="32"/>
        <v>6-10%</v>
      </c>
    </row>
    <row r="1577" spans="1:13">
      <c r="A1577" t="s">
        <v>3399</v>
      </c>
      <c r="B1577" s="2">
        <v>45472</v>
      </c>
      <c r="C1577" t="s">
        <v>869</v>
      </c>
      <c r="D1577" t="s">
        <v>1676</v>
      </c>
      <c r="E1577" t="s">
        <v>1761</v>
      </c>
      <c r="F1577">
        <v>1</v>
      </c>
      <c r="G1577">
        <v>644.15</v>
      </c>
      <c r="H1577" s="12">
        <v>0.06</v>
      </c>
      <c r="I1577" t="s">
        <v>1823</v>
      </c>
      <c r="J1577">
        <v>605.50099999999998</v>
      </c>
      <c r="K1577">
        <f>_xlfn.XLOOKUP(Sales_Details__2[[#This Row],[Product_ID]],Prod_ID[Product_ID],Prod_ID[Cost])</f>
        <v>299.11</v>
      </c>
      <c r="L1577">
        <f>Sales_Details__2[[#This Row],[Total_Amount]]-(Sales_Details__2[[#This Row],[Quantity]]*Sales_Details__2[[#This Row],[Cost]])</f>
        <v>306.39099999999996</v>
      </c>
      <c r="M1577" t="str">
        <f t="shared" si="32"/>
        <v>6-10%</v>
      </c>
    </row>
    <row r="1578" spans="1:13">
      <c r="A1578" t="s">
        <v>3400</v>
      </c>
      <c r="B1578" s="2">
        <v>45897</v>
      </c>
      <c r="C1578" t="s">
        <v>1059</v>
      </c>
      <c r="D1578" t="s">
        <v>1682</v>
      </c>
      <c r="E1578" t="s">
        <v>1797</v>
      </c>
      <c r="F1578">
        <v>1</v>
      </c>
      <c r="G1578">
        <v>470.55</v>
      </c>
      <c r="H1578" s="12">
        <v>0.23</v>
      </c>
      <c r="I1578" t="s">
        <v>1825</v>
      </c>
      <c r="J1578">
        <v>362.32350000000002</v>
      </c>
      <c r="K1578">
        <f>_xlfn.XLOOKUP(Sales_Details__2[[#This Row],[Product_ID]],Prod_ID[Product_ID],Prod_ID[Cost])</f>
        <v>349.17</v>
      </c>
      <c r="L1578">
        <f>Sales_Details__2[[#This Row],[Total_Amount]]-(Sales_Details__2[[#This Row],[Quantity]]*Sales_Details__2[[#This Row],[Cost]])</f>
        <v>13.153500000000008</v>
      </c>
      <c r="M1578" t="str">
        <f t="shared" si="32"/>
        <v>21-30%</v>
      </c>
    </row>
    <row r="1579" spans="1:13">
      <c r="A1579" t="s">
        <v>3401</v>
      </c>
      <c r="B1579" s="2">
        <v>45241</v>
      </c>
      <c r="C1579" t="s">
        <v>1472</v>
      </c>
      <c r="D1579" t="s">
        <v>1560</v>
      </c>
      <c r="E1579" t="s">
        <v>1776</v>
      </c>
      <c r="F1579">
        <v>3</v>
      </c>
      <c r="G1579">
        <v>598.82000000000005</v>
      </c>
      <c r="H1579" s="12">
        <v>0.19</v>
      </c>
      <c r="I1579" t="s">
        <v>1828</v>
      </c>
      <c r="J1579">
        <v>1455.1325999999999</v>
      </c>
      <c r="K1579">
        <f>_xlfn.XLOOKUP(Sales_Details__2[[#This Row],[Product_ID]],Prod_ID[Product_ID],Prod_ID[Cost])</f>
        <v>218.86</v>
      </c>
      <c r="L1579">
        <f>Sales_Details__2[[#This Row],[Total_Amount]]-(Sales_Details__2[[#This Row],[Quantity]]*Sales_Details__2[[#This Row],[Cost]])</f>
        <v>798.55259999999987</v>
      </c>
      <c r="M1579" t="str">
        <f t="shared" si="32"/>
        <v>11-20%</v>
      </c>
    </row>
    <row r="1580" spans="1:13">
      <c r="A1580" t="s">
        <v>3402</v>
      </c>
      <c r="B1580" s="2">
        <v>45851</v>
      </c>
      <c r="C1580" t="s">
        <v>360</v>
      </c>
      <c r="D1580" t="s">
        <v>1588</v>
      </c>
      <c r="E1580" t="s">
        <v>1794</v>
      </c>
      <c r="F1580">
        <v>4</v>
      </c>
      <c r="G1580">
        <v>659.17</v>
      </c>
      <c r="H1580" s="12">
        <v>0.12</v>
      </c>
      <c r="I1580" t="s">
        <v>1823</v>
      </c>
      <c r="J1580">
        <v>2320.2784000000001</v>
      </c>
      <c r="K1580">
        <f>_xlfn.XLOOKUP(Sales_Details__2[[#This Row],[Product_ID]],Prod_ID[Product_ID],Prod_ID[Cost])</f>
        <v>131.51</v>
      </c>
      <c r="L1580">
        <f>Sales_Details__2[[#This Row],[Total_Amount]]-(Sales_Details__2[[#This Row],[Quantity]]*Sales_Details__2[[#This Row],[Cost]])</f>
        <v>1794.2384000000002</v>
      </c>
      <c r="M1580" t="str">
        <f t="shared" si="32"/>
        <v>11-20%</v>
      </c>
    </row>
    <row r="1581" spans="1:13">
      <c r="A1581" t="s">
        <v>3403</v>
      </c>
      <c r="B1581" s="2">
        <v>45572</v>
      </c>
      <c r="C1581" t="s">
        <v>369</v>
      </c>
      <c r="D1581" t="s">
        <v>1640</v>
      </c>
      <c r="E1581" t="s">
        <v>1757</v>
      </c>
      <c r="F1581">
        <v>2</v>
      </c>
      <c r="G1581">
        <v>216.02</v>
      </c>
      <c r="H1581" s="12">
        <v>0.25</v>
      </c>
      <c r="I1581" t="s">
        <v>1823</v>
      </c>
      <c r="J1581">
        <v>324.02999999999997</v>
      </c>
      <c r="K1581">
        <f>_xlfn.XLOOKUP(Sales_Details__2[[#This Row],[Product_ID]],Prod_ID[Product_ID],Prod_ID[Cost])</f>
        <v>167.34</v>
      </c>
      <c r="L1581">
        <f>Sales_Details__2[[#This Row],[Total_Amount]]-(Sales_Details__2[[#This Row],[Quantity]]*Sales_Details__2[[#This Row],[Cost]])</f>
        <v>-10.650000000000034</v>
      </c>
      <c r="M1581" t="str">
        <f t="shared" si="32"/>
        <v>21-30%</v>
      </c>
    </row>
    <row r="1582" spans="1:13">
      <c r="A1582" t="s">
        <v>3404</v>
      </c>
      <c r="B1582" s="2">
        <v>45774</v>
      </c>
      <c r="C1582" t="s">
        <v>124</v>
      </c>
      <c r="D1582" t="s">
        <v>1610</v>
      </c>
      <c r="E1582" t="s">
        <v>1789</v>
      </c>
      <c r="F1582">
        <v>2</v>
      </c>
      <c r="G1582">
        <v>613.47</v>
      </c>
      <c r="H1582" s="12">
        <v>0.02</v>
      </c>
      <c r="I1582" t="s">
        <v>1825</v>
      </c>
      <c r="J1582">
        <v>1202.4012</v>
      </c>
      <c r="K1582">
        <f>_xlfn.XLOOKUP(Sales_Details__2[[#This Row],[Product_ID]],Prod_ID[Product_ID],Prod_ID[Cost])</f>
        <v>204.39</v>
      </c>
      <c r="L1582">
        <f>Sales_Details__2[[#This Row],[Total_Amount]]-(Sales_Details__2[[#This Row],[Quantity]]*Sales_Details__2[[#This Row],[Cost]])</f>
        <v>793.62120000000004</v>
      </c>
      <c r="M1582" t="str">
        <f t="shared" si="32"/>
        <v>0-5%</v>
      </c>
    </row>
    <row r="1583" spans="1:13">
      <c r="A1583" t="s">
        <v>3405</v>
      </c>
      <c r="B1583" s="2">
        <v>45921</v>
      </c>
      <c r="C1583" t="s">
        <v>350</v>
      </c>
      <c r="D1583" t="s">
        <v>1664</v>
      </c>
      <c r="E1583" t="s">
        <v>1794</v>
      </c>
      <c r="F1583">
        <v>2</v>
      </c>
      <c r="G1583">
        <v>485.17</v>
      </c>
      <c r="H1583" s="12">
        <v>0.11</v>
      </c>
      <c r="I1583" t="s">
        <v>1825</v>
      </c>
      <c r="J1583">
        <v>863.60260000000005</v>
      </c>
      <c r="K1583">
        <f>_xlfn.XLOOKUP(Sales_Details__2[[#This Row],[Product_ID]],Prod_ID[Product_ID],Prod_ID[Cost])</f>
        <v>113.83</v>
      </c>
      <c r="L1583">
        <f>Sales_Details__2[[#This Row],[Total_Amount]]-(Sales_Details__2[[#This Row],[Quantity]]*Sales_Details__2[[#This Row],[Cost]])</f>
        <v>635.94260000000008</v>
      </c>
      <c r="M1583" t="str">
        <f t="shared" si="32"/>
        <v>11-20%</v>
      </c>
    </row>
    <row r="1584" spans="1:13">
      <c r="A1584" t="s">
        <v>3406</v>
      </c>
      <c r="B1584" s="2">
        <v>45268</v>
      </c>
      <c r="C1584" t="s">
        <v>969</v>
      </c>
      <c r="D1584" t="s">
        <v>1640</v>
      </c>
      <c r="E1584" t="s">
        <v>1789</v>
      </c>
      <c r="F1584">
        <v>1</v>
      </c>
      <c r="G1584">
        <v>209.7</v>
      </c>
      <c r="H1584" s="12">
        <v>0.2</v>
      </c>
      <c r="I1584" t="s">
        <v>1825</v>
      </c>
      <c r="J1584">
        <v>167.76</v>
      </c>
      <c r="K1584">
        <f>_xlfn.XLOOKUP(Sales_Details__2[[#This Row],[Product_ID]],Prod_ID[Product_ID],Prod_ID[Cost])</f>
        <v>167.34</v>
      </c>
      <c r="L1584">
        <f>Sales_Details__2[[#This Row],[Total_Amount]]-(Sales_Details__2[[#This Row],[Quantity]]*Sales_Details__2[[#This Row],[Cost]])</f>
        <v>0.41999999999998749</v>
      </c>
      <c r="M1584" t="str">
        <f t="shared" si="32"/>
        <v>11-20%</v>
      </c>
    </row>
    <row r="1585" spans="1:13">
      <c r="A1585" t="s">
        <v>3407</v>
      </c>
      <c r="B1585" s="2">
        <v>45402</v>
      </c>
      <c r="C1585" t="s">
        <v>1026</v>
      </c>
      <c r="D1585" t="s">
        <v>1732</v>
      </c>
      <c r="E1585" t="s">
        <v>1752</v>
      </c>
      <c r="F1585">
        <v>1</v>
      </c>
      <c r="G1585">
        <v>681.47</v>
      </c>
      <c r="H1585" s="12">
        <v>0.15</v>
      </c>
      <c r="I1585" t="s">
        <v>1823</v>
      </c>
      <c r="J1585">
        <v>579.24950000000001</v>
      </c>
      <c r="K1585">
        <f>_xlfn.XLOOKUP(Sales_Details__2[[#This Row],[Product_ID]],Prod_ID[Product_ID],Prod_ID[Cost])</f>
        <v>447.43</v>
      </c>
      <c r="L1585">
        <f>Sales_Details__2[[#This Row],[Total_Amount]]-(Sales_Details__2[[#This Row],[Quantity]]*Sales_Details__2[[#This Row],[Cost]])</f>
        <v>131.81950000000001</v>
      </c>
      <c r="M1585" t="str">
        <f t="shared" si="32"/>
        <v>11-20%</v>
      </c>
    </row>
    <row r="1586" spans="1:13">
      <c r="A1586" t="s">
        <v>3408</v>
      </c>
      <c r="B1586" s="2">
        <v>45667</v>
      </c>
      <c r="C1586" t="s">
        <v>1362</v>
      </c>
      <c r="D1586" t="s">
        <v>1700</v>
      </c>
      <c r="E1586" t="s">
        <v>1807</v>
      </c>
      <c r="F1586">
        <v>2</v>
      </c>
      <c r="G1586">
        <v>877.21</v>
      </c>
      <c r="H1586" s="12">
        <v>0.1</v>
      </c>
      <c r="I1586" t="s">
        <v>1823</v>
      </c>
      <c r="J1586">
        <v>1578.9780000000001</v>
      </c>
      <c r="K1586">
        <f>_xlfn.XLOOKUP(Sales_Details__2[[#This Row],[Product_ID]],Prod_ID[Product_ID],Prod_ID[Cost])</f>
        <v>392.89</v>
      </c>
      <c r="L1586">
        <f>Sales_Details__2[[#This Row],[Total_Amount]]-(Sales_Details__2[[#This Row],[Quantity]]*Sales_Details__2[[#This Row],[Cost]])</f>
        <v>793.19800000000009</v>
      </c>
      <c r="M1586" t="str">
        <f t="shared" si="32"/>
        <v>6-10%</v>
      </c>
    </row>
    <row r="1587" spans="1:13">
      <c r="A1587" t="s">
        <v>3409</v>
      </c>
      <c r="B1587" s="2">
        <v>45902</v>
      </c>
      <c r="C1587" t="s">
        <v>1002</v>
      </c>
      <c r="D1587" t="s">
        <v>1704</v>
      </c>
      <c r="E1587" t="s">
        <v>1773</v>
      </c>
      <c r="F1587">
        <v>2</v>
      </c>
      <c r="G1587">
        <v>479.77</v>
      </c>
      <c r="H1587" s="12">
        <v>0.21</v>
      </c>
      <c r="I1587" t="s">
        <v>1825</v>
      </c>
      <c r="J1587">
        <v>758.03660000000002</v>
      </c>
      <c r="K1587">
        <f>_xlfn.XLOOKUP(Sales_Details__2[[#This Row],[Product_ID]],Prod_ID[Product_ID],Prod_ID[Cost])</f>
        <v>325.26</v>
      </c>
      <c r="L1587">
        <f>Sales_Details__2[[#This Row],[Total_Amount]]-(Sales_Details__2[[#This Row],[Quantity]]*Sales_Details__2[[#This Row],[Cost]])</f>
        <v>107.51660000000004</v>
      </c>
      <c r="M1587" t="str">
        <f t="shared" si="32"/>
        <v>21-30%</v>
      </c>
    </row>
    <row r="1588" spans="1:13">
      <c r="A1588" t="s">
        <v>3410</v>
      </c>
      <c r="B1588" s="2">
        <v>45589</v>
      </c>
      <c r="C1588" t="s">
        <v>1014</v>
      </c>
      <c r="D1588" t="s">
        <v>1714</v>
      </c>
      <c r="E1588" t="s">
        <v>1801</v>
      </c>
      <c r="F1588">
        <v>1</v>
      </c>
      <c r="G1588">
        <v>140.72</v>
      </c>
      <c r="H1588" s="12">
        <v>0</v>
      </c>
      <c r="I1588" t="s">
        <v>1828</v>
      </c>
      <c r="J1588">
        <v>140.72</v>
      </c>
      <c r="K1588">
        <f>_xlfn.XLOOKUP(Sales_Details__2[[#This Row],[Product_ID]],Prod_ID[Product_ID],Prod_ID[Cost])</f>
        <v>305.49</v>
      </c>
      <c r="L1588">
        <f>Sales_Details__2[[#This Row],[Total_Amount]]-(Sales_Details__2[[#This Row],[Quantity]]*Sales_Details__2[[#This Row],[Cost]])</f>
        <v>-164.77</v>
      </c>
      <c r="M1588" t="str">
        <f t="shared" si="32"/>
        <v>0-5%</v>
      </c>
    </row>
    <row r="1589" spans="1:13">
      <c r="A1589" t="s">
        <v>3411</v>
      </c>
      <c r="B1589" s="2">
        <v>45668</v>
      </c>
      <c r="C1589" t="s">
        <v>114</v>
      </c>
      <c r="D1589" t="s">
        <v>1586</v>
      </c>
      <c r="E1589" t="s">
        <v>1776</v>
      </c>
      <c r="F1589">
        <v>2</v>
      </c>
      <c r="G1589">
        <v>764.25</v>
      </c>
      <c r="H1589" s="12">
        <v>0.23</v>
      </c>
      <c r="I1589" t="s">
        <v>1825</v>
      </c>
      <c r="J1589">
        <v>1176.9449999999999</v>
      </c>
      <c r="K1589">
        <f>_xlfn.XLOOKUP(Sales_Details__2[[#This Row],[Product_ID]],Prod_ID[Product_ID],Prod_ID[Cost])</f>
        <v>21.34</v>
      </c>
      <c r="L1589">
        <f>Sales_Details__2[[#This Row],[Total_Amount]]-(Sales_Details__2[[#This Row],[Quantity]]*Sales_Details__2[[#This Row],[Cost]])</f>
        <v>1134.2649999999999</v>
      </c>
      <c r="M1589" t="str">
        <f t="shared" si="32"/>
        <v>21-30%</v>
      </c>
    </row>
    <row r="1590" spans="1:13">
      <c r="A1590" t="s">
        <v>3412</v>
      </c>
      <c r="B1590" s="2">
        <v>45300</v>
      </c>
      <c r="C1590" t="s">
        <v>719</v>
      </c>
      <c r="D1590" t="s">
        <v>1714</v>
      </c>
      <c r="E1590" t="s">
        <v>1773</v>
      </c>
      <c r="F1590">
        <v>3</v>
      </c>
      <c r="G1590">
        <v>107.8</v>
      </c>
      <c r="H1590" s="12">
        <v>0.28999999999999998</v>
      </c>
      <c r="I1590" t="s">
        <v>1825</v>
      </c>
      <c r="J1590">
        <v>229.614</v>
      </c>
      <c r="K1590">
        <f>_xlfn.XLOOKUP(Sales_Details__2[[#This Row],[Product_ID]],Prod_ID[Product_ID],Prod_ID[Cost])</f>
        <v>305.49</v>
      </c>
      <c r="L1590">
        <f>Sales_Details__2[[#This Row],[Total_Amount]]-(Sales_Details__2[[#This Row],[Quantity]]*Sales_Details__2[[#This Row],[Cost]])</f>
        <v>-686.85599999999999</v>
      </c>
      <c r="M1590" t="str">
        <f t="shared" si="32"/>
        <v>21-30%</v>
      </c>
    </row>
    <row r="1591" spans="1:13">
      <c r="A1591" t="s">
        <v>3413</v>
      </c>
      <c r="B1591" s="2">
        <v>45757</v>
      </c>
      <c r="C1591" t="s">
        <v>496</v>
      </c>
      <c r="D1591" t="s">
        <v>1592</v>
      </c>
      <c r="E1591" t="s">
        <v>1782</v>
      </c>
      <c r="F1591">
        <v>4</v>
      </c>
      <c r="G1591">
        <v>565.37</v>
      </c>
      <c r="H1591" s="12">
        <v>7.0000000000000007E-2</v>
      </c>
      <c r="I1591" t="s">
        <v>1825</v>
      </c>
      <c r="J1591">
        <v>2103.1763999999998</v>
      </c>
      <c r="K1591">
        <f>_xlfn.XLOOKUP(Sales_Details__2[[#This Row],[Product_ID]],Prod_ID[Product_ID],Prod_ID[Cost])</f>
        <v>484.62</v>
      </c>
      <c r="L1591">
        <f>Sales_Details__2[[#This Row],[Total_Amount]]-(Sales_Details__2[[#This Row],[Quantity]]*Sales_Details__2[[#This Row],[Cost]])</f>
        <v>164.69639999999981</v>
      </c>
      <c r="M1591" t="str">
        <f t="shared" si="32"/>
        <v>6-10%</v>
      </c>
    </row>
    <row r="1592" spans="1:13">
      <c r="A1592" t="s">
        <v>3414</v>
      </c>
      <c r="B1592" s="2">
        <v>45235</v>
      </c>
      <c r="C1592" t="s">
        <v>137</v>
      </c>
      <c r="D1592" t="s">
        <v>1620</v>
      </c>
      <c r="E1592" t="s">
        <v>1769</v>
      </c>
      <c r="F1592">
        <v>3</v>
      </c>
      <c r="G1592">
        <v>811.45</v>
      </c>
      <c r="H1592" s="12">
        <v>0.26</v>
      </c>
      <c r="I1592" t="s">
        <v>1823</v>
      </c>
      <c r="J1592">
        <v>1801.4190000000001</v>
      </c>
      <c r="K1592">
        <f>_xlfn.XLOOKUP(Sales_Details__2[[#This Row],[Product_ID]],Prod_ID[Product_ID],Prod_ID[Cost])</f>
        <v>223.43</v>
      </c>
      <c r="L1592">
        <f>Sales_Details__2[[#This Row],[Total_Amount]]-(Sales_Details__2[[#This Row],[Quantity]]*Sales_Details__2[[#This Row],[Cost]])</f>
        <v>1131.1290000000001</v>
      </c>
      <c r="M1592" t="str">
        <f t="shared" si="32"/>
        <v>21-30%</v>
      </c>
    </row>
    <row r="1593" spans="1:13">
      <c r="A1593" t="s">
        <v>3415</v>
      </c>
      <c r="B1593" s="2">
        <v>45749</v>
      </c>
      <c r="C1593" t="s">
        <v>1275</v>
      </c>
      <c r="D1593" t="s">
        <v>1614</v>
      </c>
      <c r="E1593" t="s">
        <v>1813</v>
      </c>
      <c r="F1593">
        <v>4</v>
      </c>
      <c r="G1593">
        <v>62.25</v>
      </c>
      <c r="H1593" s="12">
        <v>0.11</v>
      </c>
      <c r="I1593" t="s">
        <v>1825</v>
      </c>
      <c r="J1593">
        <v>221.61</v>
      </c>
      <c r="K1593">
        <f>_xlfn.XLOOKUP(Sales_Details__2[[#This Row],[Product_ID]],Prod_ID[Product_ID],Prod_ID[Cost])</f>
        <v>179.77</v>
      </c>
      <c r="L1593">
        <f>Sales_Details__2[[#This Row],[Total_Amount]]-(Sales_Details__2[[#This Row],[Quantity]]*Sales_Details__2[[#This Row],[Cost]])</f>
        <v>-497.47</v>
      </c>
      <c r="M1593" t="str">
        <f t="shared" si="32"/>
        <v>11-20%</v>
      </c>
    </row>
    <row r="1594" spans="1:13">
      <c r="A1594" t="s">
        <v>3416</v>
      </c>
      <c r="B1594" s="2">
        <v>45807</v>
      </c>
      <c r="C1594" t="s">
        <v>107</v>
      </c>
      <c r="D1594" t="s">
        <v>1738</v>
      </c>
      <c r="E1594" t="s">
        <v>1789</v>
      </c>
      <c r="F1594">
        <v>1</v>
      </c>
      <c r="G1594">
        <v>749.78</v>
      </c>
      <c r="H1594" s="12">
        <v>0.03</v>
      </c>
      <c r="I1594" t="s">
        <v>1823</v>
      </c>
      <c r="J1594">
        <v>727.28660000000002</v>
      </c>
      <c r="K1594">
        <f>_xlfn.XLOOKUP(Sales_Details__2[[#This Row],[Product_ID]],Prod_ID[Product_ID],Prod_ID[Cost])</f>
        <v>60.65</v>
      </c>
      <c r="L1594">
        <f>Sales_Details__2[[#This Row],[Total_Amount]]-(Sales_Details__2[[#This Row],[Quantity]]*Sales_Details__2[[#This Row],[Cost]])</f>
        <v>666.63660000000004</v>
      </c>
      <c r="M1594" t="str">
        <f t="shared" si="32"/>
        <v>0-5%</v>
      </c>
    </row>
    <row r="1595" spans="1:13">
      <c r="A1595" t="s">
        <v>3417</v>
      </c>
      <c r="B1595" s="2">
        <v>45496</v>
      </c>
      <c r="C1595" t="s">
        <v>1098</v>
      </c>
      <c r="D1595" t="s">
        <v>1666</v>
      </c>
      <c r="E1595" t="s">
        <v>1773</v>
      </c>
      <c r="F1595">
        <v>3</v>
      </c>
      <c r="G1595">
        <v>630.28</v>
      </c>
      <c r="H1595" s="12">
        <v>7.0000000000000007E-2</v>
      </c>
      <c r="I1595" t="s">
        <v>1828</v>
      </c>
      <c r="J1595">
        <v>1758.4811999999999</v>
      </c>
      <c r="K1595">
        <f>_xlfn.XLOOKUP(Sales_Details__2[[#This Row],[Product_ID]],Prod_ID[Product_ID],Prod_ID[Cost])</f>
        <v>17.309999999999999</v>
      </c>
      <c r="L1595">
        <f>Sales_Details__2[[#This Row],[Total_Amount]]-(Sales_Details__2[[#This Row],[Quantity]]*Sales_Details__2[[#This Row],[Cost]])</f>
        <v>1706.5511999999999</v>
      </c>
      <c r="M1595" t="str">
        <f t="shared" si="32"/>
        <v>6-10%</v>
      </c>
    </row>
    <row r="1596" spans="1:13">
      <c r="A1596" t="s">
        <v>3418</v>
      </c>
      <c r="B1596" s="2">
        <v>45355</v>
      </c>
      <c r="C1596" t="s">
        <v>484</v>
      </c>
      <c r="D1596" t="s">
        <v>1608</v>
      </c>
      <c r="E1596" t="s">
        <v>1804</v>
      </c>
      <c r="F1596">
        <v>1</v>
      </c>
      <c r="G1596">
        <v>101.84</v>
      </c>
      <c r="H1596" s="12">
        <v>0.17</v>
      </c>
      <c r="I1596" t="s">
        <v>1823</v>
      </c>
      <c r="J1596">
        <v>84.527199999999993</v>
      </c>
      <c r="K1596">
        <f>_xlfn.XLOOKUP(Sales_Details__2[[#This Row],[Product_ID]],Prod_ID[Product_ID],Prod_ID[Cost])</f>
        <v>19.52</v>
      </c>
      <c r="L1596">
        <f>Sales_Details__2[[#This Row],[Total_Amount]]-(Sales_Details__2[[#This Row],[Quantity]]*Sales_Details__2[[#This Row],[Cost]])</f>
        <v>65.007199999999997</v>
      </c>
      <c r="M1596" t="str">
        <f t="shared" si="32"/>
        <v>11-20%</v>
      </c>
    </row>
    <row r="1597" spans="1:13">
      <c r="A1597" t="s">
        <v>3419</v>
      </c>
      <c r="B1597" s="2">
        <v>45256</v>
      </c>
      <c r="C1597" t="s">
        <v>208</v>
      </c>
      <c r="D1597" t="s">
        <v>1596</v>
      </c>
      <c r="E1597" t="s">
        <v>1810</v>
      </c>
      <c r="F1597">
        <v>4</v>
      </c>
      <c r="G1597">
        <v>641.45000000000005</v>
      </c>
      <c r="H1597" s="12">
        <v>0.16</v>
      </c>
      <c r="I1597" t="s">
        <v>1828</v>
      </c>
      <c r="J1597">
        <v>2155.2719999999999</v>
      </c>
      <c r="K1597">
        <f>_xlfn.XLOOKUP(Sales_Details__2[[#This Row],[Product_ID]],Prod_ID[Product_ID],Prod_ID[Cost])</f>
        <v>166.06</v>
      </c>
      <c r="L1597">
        <f>Sales_Details__2[[#This Row],[Total_Amount]]-(Sales_Details__2[[#This Row],[Quantity]]*Sales_Details__2[[#This Row],[Cost]])</f>
        <v>1491.0319999999999</v>
      </c>
      <c r="M1597" t="str">
        <f t="shared" si="32"/>
        <v>11-20%</v>
      </c>
    </row>
    <row r="1598" spans="1:13">
      <c r="A1598" t="s">
        <v>3420</v>
      </c>
      <c r="B1598" s="2">
        <v>45849</v>
      </c>
      <c r="C1598" t="s">
        <v>1452</v>
      </c>
      <c r="D1598" t="s">
        <v>1634</v>
      </c>
      <c r="E1598" t="s">
        <v>1757</v>
      </c>
      <c r="F1598">
        <v>1</v>
      </c>
      <c r="G1598">
        <v>135.87</v>
      </c>
      <c r="H1598" s="12">
        <v>0.23</v>
      </c>
      <c r="I1598" t="s">
        <v>1825</v>
      </c>
      <c r="J1598">
        <v>104.6199</v>
      </c>
      <c r="K1598">
        <f>_xlfn.XLOOKUP(Sales_Details__2[[#This Row],[Product_ID]],Prod_ID[Product_ID],Prod_ID[Cost])</f>
        <v>253.33</v>
      </c>
      <c r="L1598">
        <f>Sales_Details__2[[#This Row],[Total_Amount]]-(Sales_Details__2[[#This Row],[Quantity]]*Sales_Details__2[[#This Row],[Cost]])</f>
        <v>-148.71010000000001</v>
      </c>
      <c r="M1598" t="str">
        <f t="shared" si="32"/>
        <v>21-30%</v>
      </c>
    </row>
    <row r="1599" spans="1:13">
      <c r="A1599" t="s">
        <v>3421</v>
      </c>
      <c r="B1599" s="2">
        <v>45344</v>
      </c>
      <c r="C1599" t="s">
        <v>341</v>
      </c>
      <c r="D1599" t="s">
        <v>1590</v>
      </c>
      <c r="E1599" t="s">
        <v>1776</v>
      </c>
      <c r="F1599">
        <v>1</v>
      </c>
      <c r="G1599">
        <v>388.35</v>
      </c>
      <c r="H1599" s="12">
        <v>0.01</v>
      </c>
      <c r="I1599" t="s">
        <v>1825</v>
      </c>
      <c r="J1599">
        <v>384.4665</v>
      </c>
      <c r="K1599">
        <f>_xlfn.XLOOKUP(Sales_Details__2[[#This Row],[Product_ID]],Prod_ID[Product_ID],Prod_ID[Cost])</f>
        <v>123.46</v>
      </c>
      <c r="L1599">
        <f>Sales_Details__2[[#This Row],[Total_Amount]]-(Sales_Details__2[[#This Row],[Quantity]]*Sales_Details__2[[#This Row],[Cost]])</f>
        <v>261.00650000000002</v>
      </c>
      <c r="M1599" t="str">
        <f t="shared" si="32"/>
        <v>0-5%</v>
      </c>
    </row>
    <row r="1600" spans="1:13">
      <c r="A1600" t="s">
        <v>3422</v>
      </c>
      <c r="B1600" s="2">
        <v>45367</v>
      </c>
      <c r="C1600" t="s">
        <v>1495</v>
      </c>
      <c r="D1600" t="s">
        <v>1624</v>
      </c>
      <c r="E1600" t="s">
        <v>1786</v>
      </c>
      <c r="F1600">
        <v>2</v>
      </c>
      <c r="G1600">
        <v>999.08</v>
      </c>
      <c r="H1600" s="12">
        <v>0.3</v>
      </c>
      <c r="I1600" t="s">
        <v>1825</v>
      </c>
      <c r="J1600">
        <v>1398.712</v>
      </c>
      <c r="K1600">
        <f>_xlfn.XLOOKUP(Sales_Details__2[[#This Row],[Product_ID]],Prod_ID[Product_ID],Prod_ID[Cost])</f>
        <v>135.61000000000001</v>
      </c>
      <c r="L1600">
        <f>Sales_Details__2[[#This Row],[Total_Amount]]-(Sales_Details__2[[#This Row],[Quantity]]*Sales_Details__2[[#This Row],[Cost]])</f>
        <v>1127.492</v>
      </c>
      <c r="M1600" t="str">
        <f t="shared" si="32"/>
        <v>21-30%</v>
      </c>
    </row>
    <row r="1601" spans="1:13">
      <c r="A1601" t="s">
        <v>3423</v>
      </c>
      <c r="B1601" s="2">
        <v>45887</v>
      </c>
      <c r="C1601" t="s">
        <v>565</v>
      </c>
      <c r="D1601" t="s">
        <v>1624</v>
      </c>
      <c r="E1601" t="s">
        <v>1807</v>
      </c>
      <c r="F1601">
        <v>3</v>
      </c>
      <c r="G1601">
        <v>453.19</v>
      </c>
      <c r="H1601" s="12">
        <v>0.08</v>
      </c>
      <c r="I1601" t="s">
        <v>1828</v>
      </c>
      <c r="J1601">
        <v>1250.8044</v>
      </c>
      <c r="K1601">
        <f>_xlfn.XLOOKUP(Sales_Details__2[[#This Row],[Product_ID]],Prod_ID[Product_ID],Prod_ID[Cost])</f>
        <v>135.61000000000001</v>
      </c>
      <c r="L1601">
        <f>Sales_Details__2[[#This Row],[Total_Amount]]-(Sales_Details__2[[#This Row],[Quantity]]*Sales_Details__2[[#This Row],[Cost]])</f>
        <v>843.97439999999995</v>
      </c>
      <c r="M1601" t="str">
        <f t="shared" si="32"/>
        <v>6-10%</v>
      </c>
    </row>
    <row r="1602" spans="1:13">
      <c r="A1602" t="s">
        <v>3424</v>
      </c>
      <c r="B1602" s="2">
        <v>45567</v>
      </c>
      <c r="C1602" t="s">
        <v>755</v>
      </c>
      <c r="D1602" t="s">
        <v>1708</v>
      </c>
      <c r="E1602" t="s">
        <v>1789</v>
      </c>
      <c r="F1602">
        <v>2</v>
      </c>
      <c r="G1602">
        <v>61.31</v>
      </c>
      <c r="H1602" s="12">
        <v>0.15</v>
      </c>
      <c r="I1602" t="s">
        <v>1828</v>
      </c>
      <c r="J1602">
        <v>104.227</v>
      </c>
      <c r="K1602">
        <f>_xlfn.XLOOKUP(Sales_Details__2[[#This Row],[Product_ID]],Prod_ID[Product_ID],Prod_ID[Cost])</f>
        <v>143.43</v>
      </c>
      <c r="L1602">
        <f>Sales_Details__2[[#This Row],[Total_Amount]]-(Sales_Details__2[[#This Row],[Quantity]]*Sales_Details__2[[#This Row],[Cost]])</f>
        <v>-182.63300000000001</v>
      </c>
      <c r="M1602" t="str">
        <f t="shared" si="32"/>
        <v>11-20%</v>
      </c>
    </row>
    <row r="1603" spans="1:13">
      <c r="A1603" t="s">
        <v>3425</v>
      </c>
      <c r="B1603" s="2">
        <v>45223</v>
      </c>
      <c r="C1603" t="s">
        <v>1074</v>
      </c>
      <c r="D1603" t="s">
        <v>1710</v>
      </c>
      <c r="E1603" t="s">
        <v>1789</v>
      </c>
      <c r="F1603">
        <v>2</v>
      </c>
      <c r="G1603">
        <v>870.13</v>
      </c>
      <c r="H1603" s="12">
        <v>0.23</v>
      </c>
      <c r="I1603" t="s">
        <v>1823</v>
      </c>
      <c r="J1603">
        <v>1340.0001999999999</v>
      </c>
      <c r="K1603">
        <f>_xlfn.XLOOKUP(Sales_Details__2[[#This Row],[Product_ID]],Prod_ID[Product_ID],Prod_ID[Cost])</f>
        <v>285.54000000000002</v>
      </c>
      <c r="L1603">
        <f>Sales_Details__2[[#This Row],[Total_Amount]]-(Sales_Details__2[[#This Row],[Quantity]]*Sales_Details__2[[#This Row],[Cost]])</f>
        <v>768.92019999999991</v>
      </c>
      <c r="M1603" t="str">
        <f t="shared" si="32"/>
        <v>21-30%</v>
      </c>
    </row>
    <row r="1604" spans="1:13">
      <c r="A1604" t="s">
        <v>3426</v>
      </c>
      <c r="B1604" s="2">
        <v>45664</v>
      </c>
      <c r="C1604" t="s">
        <v>247</v>
      </c>
      <c r="D1604" t="s">
        <v>1578</v>
      </c>
      <c r="E1604" t="s">
        <v>1813</v>
      </c>
      <c r="F1604">
        <v>1</v>
      </c>
      <c r="G1604">
        <v>336.51</v>
      </c>
      <c r="H1604" s="12">
        <v>0.11</v>
      </c>
      <c r="I1604" t="s">
        <v>1825</v>
      </c>
      <c r="J1604">
        <v>299.4939</v>
      </c>
      <c r="K1604">
        <f>_xlfn.XLOOKUP(Sales_Details__2[[#This Row],[Product_ID]],Prod_ID[Product_ID],Prod_ID[Cost])</f>
        <v>465.34</v>
      </c>
      <c r="L1604">
        <f>Sales_Details__2[[#This Row],[Total_Amount]]-(Sales_Details__2[[#This Row],[Quantity]]*Sales_Details__2[[#This Row],[Cost]])</f>
        <v>-165.84609999999998</v>
      </c>
      <c r="M1604" t="str">
        <f t="shared" ref="M1604:M1667" si="33">IF(H1604&lt;=0.05,"0-5%",IF(H1604&lt;=0.1,"6-10%",IF(H1604&lt;=0.2,"11-20%","21-30%")))</f>
        <v>11-20%</v>
      </c>
    </row>
    <row r="1605" spans="1:13">
      <c r="A1605" t="s">
        <v>3427</v>
      </c>
      <c r="B1605" s="2">
        <v>45313</v>
      </c>
      <c r="C1605" t="s">
        <v>598</v>
      </c>
      <c r="D1605" t="s">
        <v>1682</v>
      </c>
      <c r="E1605" t="s">
        <v>1752</v>
      </c>
      <c r="F1605">
        <v>1</v>
      </c>
      <c r="G1605">
        <v>305.70999999999998</v>
      </c>
      <c r="H1605" s="12">
        <v>0.26</v>
      </c>
      <c r="I1605" t="s">
        <v>1828</v>
      </c>
      <c r="J1605">
        <v>226.22540000000001</v>
      </c>
      <c r="K1605">
        <f>_xlfn.XLOOKUP(Sales_Details__2[[#This Row],[Product_ID]],Prod_ID[Product_ID],Prod_ID[Cost])</f>
        <v>349.17</v>
      </c>
      <c r="L1605">
        <f>Sales_Details__2[[#This Row],[Total_Amount]]-(Sales_Details__2[[#This Row],[Quantity]]*Sales_Details__2[[#This Row],[Cost]])</f>
        <v>-122.94460000000001</v>
      </c>
      <c r="M1605" t="str">
        <f t="shared" si="33"/>
        <v>21-30%</v>
      </c>
    </row>
    <row r="1606" spans="1:13">
      <c r="A1606" t="s">
        <v>3428</v>
      </c>
      <c r="B1606" s="2">
        <v>45224</v>
      </c>
      <c r="C1606" t="s">
        <v>419</v>
      </c>
      <c r="D1606" t="s">
        <v>1568</v>
      </c>
      <c r="E1606" t="s">
        <v>1810</v>
      </c>
      <c r="F1606">
        <v>2</v>
      </c>
      <c r="G1606">
        <v>635.39</v>
      </c>
      <c r="H1606" s="12">
        <v>0.28999999999999998</v>
      </c>
      <c r="I1606" t="s">
        <v>1828</v>
      </c>
      <c r="J1606">
        <v>902.25379999999996</v>
      </c>
      <c r="K1606">
        <f>_xlfn.XLOOKUP(Sales_Details__2[[#This Row],[Product_ID]],Prod_ID[Product_ID],Prod_ID[Cost])</f>
        <v>298.86</v>
      </c>
      <c r="L1606">
        <f>Sales_Details__2[[#This Row],[Total_Amount]]-(Sales_Details__2[[#This Row],[Quantity]]*Sales_Details__2[[#This Row],[Cost]])</f>
        <v>304.53379999999993</v>
      </c>
      <c r="M1606" t="str">
        <f t="shared" si="33"/>
        <v>21-30%</v>
      </c>
    </row>
    <row r="1607" spans="1:13">
      <c r="A1607" t="s">
        <v>3429</v>
      </c>
      <c r="B1607" s="2">
        <v>45491</v>
      </c>
      <c r="C1607" t="s">
        <v>405</v>
      </c>
      <c r="D1607" t="s">
        <v>1732</v>
      </c>
      <c r="E1607" t="s">
        <v>1813</v>
      </c>
      <c r="F1607">
        <v>2</v>
      </c>
      <c r="G1607">
        <v>253.87</v>
      </c>
      <c r="H1607" s="12">
        <v>0.23</v>
      </c>
      <c r="I1607" t="s">
        <v>1828</v>
      </c>
      <c r="J1607">
        <v>390.95979999999997</v>
      </c>
      <c r="K1607">
        <f>_xlfn.XLOOKUP(Sales_Details__2[[#This Row],[Product_ID]],Prod_ID[Product_ID],Prod_ID[Cost])</f>
        <v>447.43</v>
      </c>
      <c r="L1607">
        <f>Sales_Details__2[[#This Row],[Total_Amount]]-(Sales_Details__2[[#This Row],[Quantity]]*Sales_Details__2[[#This Row],[Cost]])</f>
        <v>-503.90020000000004</v>
      </c>
      <c r="M1607" t="str">
        <f t="shared" si="33"/>
        <v>21-30%</v>
      </c>
    </row>
    <row r="1608" spans="1:13">
      <c r="A1608" t="s">
        <v>3430</v>
      </c>
      <c r="B1608" s="2">
        <v>45472</v>
      </c>
      <c r="C1608" t="s">
        <v>1489</v>
      </c>
      <c r="D1608" t="s">
        <v>1700</v>
      </c>
      <c r="E1608" t="s">
        <v>1807</v>
      </c>
      <c r="F1608">
        <v>3</v>
      </c>
      <c r="G1608">
        <v>915.81</v>
      </c>
      <c r="H1608" s="12">
        <v>0.17</v>
      </c>
      <c r="I1608" t="s">
        <v>1828</v>
      </c>
      <c r="J1608">
        <v>2280.3669</v>
      </c>
      <c r="K1608">
        <f>_xlfn.XLOOKUP(Sales_Details__2[[#This Row],[Product_ID]],Prod_ID[Product_ID],Prod_ID[Cost])</f>
        <v>392.89</v>
      </c>
      <c r="L1608">
        <f>Sales_Details__2[[#This Row],[Total_Amount]]-(Sales_Details__2[[#This Row],[Quantity]]*Sales_Details__2[[#This Row],[Cost]])</f>
        <v>1101.6968999999999</v>
      </c>
      <c r="M1608" t="str">
        <f t="shared" si="33"/>
        <v>11-20%</v>
      </c>
    </row>
    <row r="1609" spans="1:13">
      <c r="A1609" t="s">
        <v>3431</v>
      </c>
      <c r="B1609" s="2">
        <v>45795</v>
      </c>
      <c r="C1609" t="s">
        <v>681</v>
      </c>
      <c r="D1609" t="s">
        <v>1632</v>
      </c>
      <c r="E1609" t="s">
        <v>1782</v>
      </c>
      <c r="F1609">
        <v>3</v>
      </c>
      <c r="G1609">
        <v>779.5</v>
      </c>
      <c r="H1609" s="12">
        <v>0.02</v>
      </c>
      <c r="I1609" t="s">
        <v>1823</v>
      </c>
      <c r="J1609">
        <v>2291.73</v>
      </c>
      <c r="K1609">
        <f>_xlfn.XLOOKUP(Sales_Details__2[[#This Row],[Product_ID]],Prod_ID[Product_ID],Prod_ID[Cost])</f>
        <v>450.71</v>
      </c>
      <c r="L1609">
        <f>Sales_Details__2[[#This Row],[Total_Amount]]-(Sales_Details__2[[#This Row],[Quantity]]*Sales_Details__2[[#This Row],[Cost]])</f>
        <v>939.60000000000014</v>
      </c>
      <c r="M1609" t="str">
        <f t="shared" si="33"/>
        <v>0-5%</v>
      </c>
    </row>
    <row r="1610" spans="1:13">
      <c r="A1610" t="s">
        <v>3432</v>
      </c>
      <c r="B1610" s="2">
        <v>45470</v>
      </c>
      <c r="C1610" t="s">
        <v>1446</v>
      </c>
      <c r="D1610" t="s">
        <v>1670</v>
      </c>
      <c r="E1610" t="s">
        <v>1804</v>
      </c>
      <c r="F1610">
        <v>2</v>
      </c>
      <c r="G1610">
        <v>780.57</v>
      </c>
      <c r="H1610" s="12">
        <v>0.26</v>
      </c>
      <c r="I1610" t="s">
        <v>1823</v>
      </c>
      <c r="J1610">
        <v>1155.2436</v>
      </c>
      <c r="K1610">
        <f>_xlfn.XLOOKUP(Sales_Details__2[[#This Row],[Product_ID]],Prod_ID[Product_ID],Prod_ID[Cost])</f>
        <v>103.45</v>
      </c>
      <c r="L1610">
        <f>Sales_Details__2[[#This Row],[Total_Amount]]-(Sales_Details__2[[#This Row],[Quantity]]*Sales_Details__2[[#This Row],[Cost]])</f>
        <v>948.34360000000004</v>
      </c>
      <c r="M1610" t="str">
        <f t="shared" si="33"/>
        <v>21-30%</v>
      </c>
    </row>
    <row r="1611" spans="1:13">
      <c r="A1611" t="s">
        <v>3433</v>
      </c>
      <c r="B1611" s="2">
        <v>45390</v>
      </c>
      <c r="C1611" t="s">
        <v>1196</v>
      </c>
      <c r="D1611" t="s">
        <v>1738</v>
      </c>
      <c r="E1611" t="s">
        <v>1813</v>
      </c>
      <c r="F1611">
        <v>1</v>
      </c>
      <c r="G1611">
        <v>511.35</v>
      </c>
      <c r="H1611" s="12">
        <v>0</v>
      </c>
      <c r="I1611" t="s">
        <v>1823</v>
      </c>
      <c r="J1611">
        <v>511.35</v>
      </c>
      <c r="K1611">
        <f>_xlfn.XLOOKUP(Sales_Details__2[[#This Row],[Product_ID]],Prod_ID[Product_ID],Prod_ID[Cost])</f>
        <v>60.65</v>
      </c>
      <c r="L1611">
        <f>Sales_Details__2[[#This Row],[Total_Amount]]-(Sales_Details__2[[#This Row],[Quantity]]*Sales_Details__2[[#This Row],[Cost]])</f>
        <v>450.70000000000005</v>
      </c>
      <c r="M1611" t="str">
        <f t="shared" si="33"/>
        <v>0-5%</v>
      </c>
    </row>
    <row r="1612" spans="1:13">
      <c r="A1612" t="s">
        <v>3434</v>
      </c>
      <c r="B1612" s="2">
        <v>45803</v>
      </c>
      <c r="C1612" t="s">
        <v>75</v>
      </c>
      <c r="D1612" t="s">
        <v>1742</v>
      </c>
      <c r="E1612" t="s">
        <v>1766</v>
      </c>
      <c r="F1612">
        <v>4</v>
      </c>
      <c r="G1612">
        <v>44.07</v>
      </c>
      <c r="H1612" s="12">
        <v>0.28999999999999998</v>
      </c>
      <c r="I1612" t="s">
        <v>1828</v>
      </c>
      <c r="J1612">
        <v>125.1588</v>
      </c>
      <c r="K1612">
        <f>_xlfn.XLOOKUP(Sales_Details__2[[#This Row],[Product_ID]],Prod_ID[Product_ID],Prod_ID[Cost])</f>
        <v>245.98</v>
      </c>
      <c r="L1612">
        <f>Sales_Details__2[[#This Row],[Total_Amount]]-(Sales_Details__2[[#This Row],[Quantity]]*Sales_Details__2[[#This Row],[Cost]])</f>
        <v>-858.76119999999992</v>
      </c>
      <c r="M1612" t="str">
        <f t="shared" si="33"/>
        <v>21-30%</v>
      </c>
    </row>
    <row r="1613" spans="1:13">
      <c r="A1613" t="s">
        <v>3435</v>
      </c>
      <c r="B1613" s="2">
        <v>45320</v>
      </c>
      <c r="C1613" t="s">
        <v>646</v>
      </c>
      <c r="D1613" t="s">
        <v>1686</v>
      </c>
      <c r="E1613" t="s">
        <v>1792</v>
      </c>
      <c r="F1613">
        <v>2</v>
      </c>
      <c r="G1613">
        <v>895.92</v>
      </c>
      <c r="H1613" s="12">
        <v>0.15</v>
      </c>
      <c r="I1613" t="s">
        <v>1823</v>
      </c>
      <c r="J1613">
        <v>1523.0640000000001</v>
      </c>
      <c r="K1613">
        <f>_xlfn.XLOOKUP(Sales_Details__2[[#This Row],[Product_ID]],Prod_ID[Product_ID],Prod_ID[Cost])</f>
        <v>218.22</v>
      </c>
      <c r="L1613">
        <f>Sales_Details__2[[#This Row],[Total_Amount]]-(Sales_Details__2[[#This Row],[Quantity]]*Sales_Details__2[[#This Row],[Cost]])</f>
        <v>1086.624</v>
      </c>
      <c r="M1613" t="str">
        <f t="shared" si="33"/>
        <v>11-20%</v>
      </c>
    </row>
    <row r="1614" spans="1:13">
      <c r="A1614" t="s">
        <v>3436</v>
      </c>
      <c r="B1614" s="2">
        <v>45619</v>
      </c>
      <c r="C1614" t="s">
        <v>963</v>
      </c>
      <c r="D1614" t="s">
        <v>1654</v>
      </c>
      <c r="E1614" t="s">
        <v>1761</v>
      </c>
      <c r="F1614">
        <v>4</v>
      </c>
      <c r="G1614">
        <v>456.32</v>
      </c>
      <c r="H1614" s="12">
        <v>0.22</v>
      </c>
      <c r="I1614" t="s">
        <v>1828</v>
      </c>
      <c r="J1614">
        <v>1423.7184</v>
      </c>
      <c r="K1614">
        <f>_xlfn.XLOOKUP(Sales_Details__2[[#This Row],[Product_ID]],Prod_ID[Product_ID],Prod_ID[Cost])</f>
        <v>386.56</v>
      </c>
      <c r="L1614">
        <f>Sales_Details__2[[#This Row],[Total_Amount]]-(Sales_Details__2[[#This Row],[Quantity]]*Sales_Details__2[[#This Row],[Cost]])</f>
        <v>-122.52160000000003</v>
      </c>
      <c r="M1614" t="str">
        <f t="shared" si="33"/>
        <v>21-30%</v>
      </c>
    </row>
    <row r="1615" spans="1:13">
      <c r="A1615" t="s">
        <v>3437</v>
      </c>
      <c r="B1615" s="2">
        <v>45777</v>
      </c>
      <c r="C1615" t="s">
        <v>1304</v>
      </c>
      <c r="D1615" t="s">
        <v>1616</v>
      </c>
      <c r="E1615" t="s">
        <v>1752</v>
      </c>
      <c r="F1615">
        <v>1</v>
      </c>
      <c r="G1615">
        <v>905.5</v>
      </c>
      <c r="H1615" s="12">
        <v>0.28999999999999998</v>
      </c>
      <c r="I1615" t="s">
        <v>1828</v>
      </c>
      <c r="J1615">
        <v>642.90499999999997</v>
      </c>
      <c r="K1615">
        <f>_xlfn.XLOOKUP(Sales_Details__2[[#This Row],[Product_ID]],Prod_ID[Product_ID],Prod_ID[Cost])</f>
        <v>419.28</v>
      </c>
      <c r="L1615">
        <f>Sales_Details__2[[#This Row],[Total_Amount]]-(Sales_Details__2[[#This Row],[Quantity]]*Sales_Details__2[[#This Row],[Cost]])</f>
        <v>223.625</v>
      </c>
      <c r="M1615" t="str">
        <f t="shared" si="33"/>
        <v>21-30%</v>
      </c>
    </row>
    <row r="1616" spans="1:13">
      <c r="A1616" t="s">
        <v>3438</v>
      </c>
      <c r="B1616" s="2">
        <v>45523</v>
      </c>
      <c r="C1616" t="s">
        <v>666</v>
      </c>
      <c r="D1616" t="s">
        <v>1580</v>
      </c>
      <c r="E1616" t="s">
        <v>1797</v>
      </c>
      <c r="F1616">
        <v>3</v>
      </c>
      <c r="G1616">
        <v>63.19</v>
      </c>
      <c r="H1616" s="12">
        <v>0.08</v>
      </c>
      <c r="I1616" t="s">
        <v>1823</v>
      </c>
      <c r="J1616">
        <v>174.40440000000001</v>
      </c>
      <c r="K1616">
        <f>_xlfn.XLOOKUP(Sales_Details__2[[#This Row],[Product_ID]],Prod_ID[Product_ID],Prod_ID[Cost])</f>
        <v>337.42</v>
      </c>
      <c r="L1616">
        <f>Sales_Details__2[[#This Row],[Total_Amount]]-(Sales_Details__2[[#This Row],[Quantity]]*Sales_Details__2[[#This Row],[Cost]])</f>
        <v>-837.85559999999998</v>
      </c>
      <c r="M1616" t="str">
        <f t="shared" si="33"/>
        <v>6-10%</v>
      </c>
    </row>
    <row r="1617" spans="1:13">
      <c r="A1617" t="s">
        <v>3439</v>
      </c>
      <c r="B1617" s="2">
        <v>45628</v>
      </c>
      <c r="C1617" t="s">
        <v>191</v>
      </c>
      <c r="D1617" t="s">
        <v>1688</v>
      </c>
      <c r="E1617" t="s">
        <v>1779</v>
      </c>
      <c r="F1617">
        <v>3</v>
      </c>
      <c r="G1617">
        <v>687.66</v>
      </c>
      <c r="H1617" s="12">
        <v>0.06</v>
      </c>
      <c r="I1617" t="s">
        <v>1825</v>
      </c>
      <c r="J1617">
        <v>1939.2012</v>
      </c>
      <c r="K1617">
        <f>_xlfn.XLOOKUP(Sales_Details__2[[#This Row],[Product_ID]],Prod_ID[Product_ID],Prod_ID[Cost])</f>
        <v>138.05000000000001</v>
      </c>
      <c r="L1617">
        <f>Sales_Details__2[[#This Row],[Total_Amount]]-(Sales_Details__2[[#This Row],[Quantity]]*Sales_Details__2[[#This Row],[Cost]])</f>
        <v>1525.0511999999999</v>
      </c>
      <c r="M1617" t="str">
        <f t="shared" si="33"/>
        <v>6-10%</v>
      </c>
    </row>
    <row r="1618" spans="1:13">
      <c r="A1618" t="s">
        <v>3440</v>
      </c>
      <c r="B1618" s="2">
        <v>45742</v>
      </c>
      <c r="C1618" t="s">
        <v>711</v>
      </c>
      <c r="D1618" t="s">
        <v>1634</v>
      </c>
      <c r="E1618" t="s">
        <v>1786</v>
      </c>
      <c r="F1618">
        <v>4</v>
      </c>
      <c r="G1618">
        <v>639.05999999999995</v>
      </c>
      <c r="H1618" s="12">
        <v>0.12</v>
      </c>
      <c r="I1618" t="s">
        <v>1825</v>
      </c>
      <c r="J1618">
        <v>2249.4911999999999</v>
      </c>
      <c r="K1618">
        <f>_xlfn.XLOOKUP(Sales_Details__2[[#This Row],[Product_ID]],Prod_ID[Product_ID],Prod_ID[Cost])</f>
        <v>253.33</v>
      </c>
      <c r="L1618">
        <f>Sales_Details__2[[#This Row],[Total_Amount]]-(Sales_Details__2[[#This Row],[Quantity]]*Sales_Details__2[[#This Row],[Cost]])</f>
        <v>1236.1711999999998</v>
      </c>
      <c r="M1618" t="str">
        <f t="shared" si="33"/>
        <v>11-20%</v>
      </c>
    </row>
    <row r="1619" spans="1:13">
      <c r="A1619" t="s">
        <v>3441</v>
      </c>
      <c r="B1619" s="2">
        <v>45456</v>
      </c>
      <c r="C1619" t="s">
        <v>247</v>
      </c>
      <c r="D1619" t="s">
        <v>1690</v>
      </c>
      <c r="E1619" t="s">
        <v>1779</v>
      </c>
      <c r="F1619">
        <v>1</v>
      </c>
      <c r="G1619">
        <v>475.15</v>
      </c>
      <c r="H1619" s="12">
        <v>0.04</v>
      </c>
      <c r="I1619" t="s">
        <v>1828</v>
      </c>
      <c r="J1619">
        <v>456.14400000000001</v>
      </c>
      <c r="K1619">
        <f>_xlfn.XLOOKUP(Sales_Details__2[[#This Row],[Product_ID]],Prod_ID[Product_ID],Prod_ID[Cost])</f>
        <v>214.32</v>
      </c>
      <c r="L1619">
        <f>Sales_Details__2[[#This Row],[Total_Amount]]-(Sales_Details__2[[#This Row],[Quantity]]*Sales_Details__2[[#This Row],[Cost]])</f>
        <v>241.82400000000001</v>
      </c>
      <c r="M1619" t="str">
        <f t="shared" si="33"/>
        <v>0-5%</v>
      </c>
    </row>
    <row r="1620" spans="1:13">
      <c r="A1620" t="s">
        <v>3442</v>
      </c>
      <c r="B1620" s="2">
        <v>45534</v>
      </c>
      <c r="C1620" t="s">
        <v>625</v>
      </c>
      <c r="D1620" t="s">
        <v>1636</v>
      </c>
      <c r="E1620" t="s">
        <v>1776</v>
      </c>
      <c r="F1620">
        <v>1</v>
      </c>
      <c r="G1620">
        <v>62.38</v>
      </c>
      <c r="H1620" s="12">
        <v>0.08</v>
      </c>
      <c r="I1620" t="s">
        <v>1828</v>
      </c>
      <c r="J1620">
        <v>57.389600000000002</v>
      </c>
      <c r="K1620">
        <f>_xlfn.XLOOKUP(Sales_Details__2[[#This Row],[Product_ID]],Prod_ID[Product_ID],Prod_ID[Cost])</f>
        <v>167.12</v>
      </c>
      <c r="L1620">
        <f>Sales_Details__2[[#This Row],[Total_Amount]]-(Sales_Details__2[[#This Row],[Quantity]]*Sales_Details__2[[#This Row],[Cost]])</f>
        <v>-109.7304</v>
      </c>
      <c r="M1620" t="str">
        <f t="shared" si="33"/>
        <v>6-10%</v>
      </c>
    </row>
    <row r="1621" spans="1:13">
      <c r="A1621" t="s">
        <v>3443</v>
      </c>
      <c r="B1621" s="2">
        <v>45375</v>
      </c>
      <c r="C1621" t="s">
        <v>1109</v>
      </c>
      <c r="D1621" t="s">
        <v>1578</v>
      </c>
      <c r="E1621" t="s">
        <v>1779</v>
      </c>
      <c r="F1621">
        <v>1</v>
      </c>
      <c r="G1621">
        <v>977.02</v>
      </c>
      <c r="H1621" s="12">
        <v>0.2</v>
      </c>
      <c r="I1621" t="s">
        <v>1828</v>
      </c>
      <c r="J1621">
        <v>781.61599999999999</v>
      </c>
      <c r="K1621">
        <f>_xlfn.XLOOKUP(Sales_Details__2[[#This Row],[Product_ID]],Prod_ID[Product_ID],Prod_ID[Cost])</f>
        <v>465.34</v>
      </c>
      <c r="L1621">
        <f>Sales_Details__2[[#This Row],[Total_Amount]]-(Sales_Details__2[[#This Row],[Quantity]]*Sales_Details__2[[#This Row],[Cost]])</f>
        <v>316.27600000000001</v>
      </c>
      <c r="M1621" t="str">
        <f t="shared" si="33"/>
        <v>11-20%</v>
      </c>
    </row>
    <row r="1622" spans="1:13">
      <c r="A1622" t="s">
        <v>3444</v>
      </c>
      <c r="B1622" s="2">
        <v>45546</v>
      </c>
      <c r="C1622" t="s">
        <v>271</v>
      </c>
      <c r="D1622" t="s">
        <v>1714</v>
      </c>
      <c r="E1622" t="s">
        <v>1769</v>
      </c>
      <c r="F1622">
        <v>2</v>
      </c>
      <c r="G1622">
        <v>898.81</v>
      </c>
      <c r="H1622" s="12">
        <v>0.25</v>
      </c>
      <c r="I1622" t="s">
        <v>1823</v>
      </c>
      <c r="J1622">
        <v>1348.2149999999999</v>
      </c>
      <c r="K1622">
        <f>_xlfn.XLOOKUP(Sales_Details__2[[#This Row],[Product_ID]],Prod_ID[Product_ID],Prod_ID[Cost])</f>
        <v>305.49</v>
      </c>
      <c r="L1622">
        <f>Sales_Details__2[[#This Row],[Total_Amount]]-(Sales_Details__2[[#This Row],[Quantity]]*Sales_Details__2[[#This Row],[Cost]])</f>
        <v>737.2349999999999</v>
      </c>
      <c r="M1622" t="str">
        <f t="shared" si="33"/>
        <v>21-30%</v>
      </c>
    </row>
    <row r="1623" spans="1:13">
      <c r="A1623" t="s">
        <v>3445</v>
      </c>
      <c r="B1623" s="2">
        <v>45769</v>
      </c>
      <c r="C1623" t="s">
        <v>1101</v>
      </c>
      <c r="D1623" t="s">
        <v>1662</v>
      </c>
      <c r="E1623" t="s">
        <v>1766</v>
      </c>
      <c r="F1623">
        <v>2</v>
      </c>
      <c r="G1623">
        <v>422.13</v>
      </c>
      <c r="H1623" s="12">
        <v>0.28000000000000003</v>
      </c>
      <c r="I1623" t="s">
        <v>1823</v>
      </c>
      <c r="J1623">
        <v>607.86720000000003</v>
      </c>
      <c r="K1623">
        <f>_xlfn.XLOOKUP(Sales_Details__2[[#This Row],[Product_ID]],Prod_ID[Product_ID],Prod_ID[Cost])</f>
        <v>30.62</v>
      </c>
      <c r="L1623">
        <f>Sales_Details__2[[#This Row],[Total_Amount]]-(Sales_Details__2[[#This Row],[Quantity]]*Sales_Details__2[[#This Row],[Cost]])</f>
        <v>546.62720000000002</v>
      </c>
      <c r="M1623" t="str">
        <f t="shared" si="33"/>
        <v>21-30%</v>
      </c>
    </row>
    <row r="1624" spans="1:13">
      <c r="A1624" t="s">
        <v>3446</v>
      </c>
      <c r="B1624" s="2">
        <v>45524</v>
      </c>
      <c r="C1624" t="s">
        <v>191</v>
      </c>
      <c r="D1624" t="s">
        <v>1616</v>
      </c>
      <c r="E1624" t="s">
        <v>1792</v>
      </c>
      <c r="F1624">
        <v>1</v>
      </c>
      <c r="G1624">
        <v>324.56</v>
      </c>
      <c r="H1624" s="12">
        <v>0.03</v>
      </c>
      <c r="I1624" t="s">
        <v>1828</v>
      </c>
      <c r="J1624">
        <v>314.82319999999999</v>
      </c>
      <c r="K1624">
        <f>_xlfn.XLOOKUP(Sales_Details__2[[#This Row],[Product_ID]],Prod_ID[Product_ID],Prod_ID[Cost])</f>
        <v>419.28</v>
      </c>
      <c r="L1624">
        <f>Sales_Details__2[[#This Row],[Total_Amount]]-(Sales_Details__2[[#This Row],[Quantity]]*Sales_Details__2[[#This Row],[Cost]])</f>
        <v>-104.45679999999999</v>
      </c>
      <c r="M1624" t="str">
        <f t="shared" si="33"/>
        <v>0-5%</v>
      </c>
    </row>
    <row r="1625" spans="1:13">
      <c r="A1625" t="s">
        <v>3447</v>
      </c>
      <c r="B1625" s="2">
        <v>45531</v>
      </c>
      <c r="C1625" t="s">
        <v>1443</v>
      </c>
      <c r="D1625" t="s">
        <v>1658</v>
      </c>
      <c r="E1625" t="s">
        <v>1804</v>
      </c>
      <c r="F1625">
        <v>4</v>
      </c>
      <c r="G1625">
        <v>570.38</v>
      </c>
      <c r="H1625" s="12">
        <v>0.26</v>
      </c>
      <c r="I1625" t="s">
        <v>1825</v>
      </c>
      <c r="J1625">
        <v>1688.3248000000001</v>
      </c>
      <c r="K1625">
        <f>_xlfn.XLOOKUP(Sales_Details__2[[#This Row],[Product_ID]],Prod_ID[Product_ID],Prod_ID[Cost])</f>
        <v>81.75</v>
      </c>
      <c r="L1625">
        <f>Sales_Details__2[[#This Row],[Total_Amount]]-(Sales_Details__2[[#This Row],[Quantity]]*Sales_Details__2[[#This Row],[Cost]])</f>
        <v>1361.3248000000001</v>
      </c>
      <c r="M1625" t="str">
        <f t="shared" si="33"/>
        <v>21-30%</v>
      </c>
    </row>
    <row r="1626" spans="1:13">
      <c r="A1626" t="s">
        <v>3448</v>
      </c>
      <c r="B1626" s="2">
        <v>45479</v>
      </c>
      <c r="C1626" t="s">
        <v>1229</v>
      </c>
      <c r="D1626" t="s">
        <v>1616</v>
      </c>
      <c r="E1626" t="s">
        <v>1801</v>
      </c>
      <c r="F1626">
        <v>2</v>
      </c>
      <c r="G1626">
        <v>223.73</v>
      </c>
      <c r="H1626" s="12">
        <v>0.11</v>
      </c>
      <c r="I1626" t="s">
        <v>1825</v>
      </c>
      <c r="J1626">
        <v>398.23939999999999</v>
      </c>
      <c r="K1626">
        <f>_xlfn.XLOOKUP(Sales_Details__2[[#This Row],[Product_ID]],Prod_ID[Product_ID],Prod_ID[Cost])</f>
        <v>419.28</v>
      </c>
      <c r="L1626">
        <f>Sales_Details__2[[#This Row],[Total_Amount]]-(Sales_Details__2[[#This Row],[Quantity]]*Sales_Details__2[[#This Row],[Cost]])</f>
        <v>-440.32059999999996</v>
      </c>
      <c r="M1626" t="str">
        <f t="shared" si="33"/>
        <v>11-20%</v>
      </c>
    </row>
    <row r="1627" spans="1:13">
      <c r="A1627" t="s">
        <v>3449</v>
      </c>
      <c r="B1627" s="2">
        <v>45868</v>
      </c>
      <c r="C1627" t="s">
        <v>1101</v>
      </c>
      <c r="D1627" t="s">
        <v>1720</v>
      </c>
      <c r="E1627" t="s">
        <v>1804</v>
      </c>
      <c r="F1627">
        <v>4</v>
      </c>
      <c r="G1627">
        <v>164.93</v>
      </c>
      <c r="H1627" s="12">
        <v>0.11</v>
      </c>
      <c r="I1627" t="s">
        <v>1823</v>
      </c>
      <c r="J1627">
        <v>587.1508</v>
      </c>
      <c r="K1627">
        <f>_xlfn.XLOOKUP(Sales_Details__2[[#This Row],[Product_ID]],Prod_ID[Product_ID],Prod_ID[Cost])</f>
        <v>176.07</v>
      </c>
      <c r="L1627">
        <f>Sales_Details__2[[#This Row],[Total_Amount]]-(Sales_Details__2[[#This Row],[Quantity]]*Sales_Details__2[[#This Row],[Cost]])</f>
        <v>-117.12919999999997</v>
      </c>
      <c r="M1627" t="str">
        <f t="shared" si="33"/>
        <v>11-20%</v>
      </c>
    </row>
    <row r="1628" spans="1:13">
      <c r="A1628" t="s">
        <v>3450</v>
      </c>
      <c r="B1628" s="2">
        <v>45569</v>
      </c>
      <c r="C1628" t="s">
        <v>797</v>
      </c>
      <c r="D1628" t="s">
        <v>1578</v>
      </c>
      <c r="E1628" t="s">
        <v>1779</v>
      </c>
      <c r="F1628">
        <v>3</v>
      </c>
      <c r="G1628">
        <v>326.66000000000003</v>
      </c>
      <c r="H1628" s="12">
        <v>0.28000000000000003</v>
      </c>
      <c r="I1628" t="s">
        <v>1828</v>
      </c>
      <c r="J1628">
        <v>705.5856</v>
      </c>
      <c r="K1628">
        <f>_xlfn.XLOOKUP(Sales_Details__2[[#This Row],[Product_ID]],Prod_ID[Product_ID],Prod_ID[Cost])</f>
        <v>465.34</v>
      </c>
      <c r="L1628">
        <f>Sales_Details__2[[#This Row],[Total_Amount]]-(Sales_Details__2[[#This Row],[Quantity]]*Sales_Details__2[[#This Row],[Cost]])</f>
        <v>-690.43439999999998</v>
      </c>
      <c r="M1628" t="str">
        <f t="shared" si="33"/>
        <v>21-30%</v>
      </c>
    </row>
    <row r="1629" spans="1:13">
      <c r="A1629" t="s">
        <v>3451</v>
      </c>
      <c r="B1629" s="2">
        <v>45382</v>
      </c>
      <c r="C1629" t="s">
        <v>601</v>
      </c>
      <c r="D1629" t="s">
        <v>1546</v>
      </c>
      <c r="E1629" t="s">
        <v>1801</v>
      </c>
      <c r="F1629">
        <v>2</v>
      </c>
      <c r="G1629">
        <v>462.93</v>
      </c>
      <c r="H1629" s="12">
        <v>0.17</v>
      </c>
      <c r="I1629" t="s">
        <v>1825</v>
      </c>
      <c r="J1629">
        <v>768.46379999999999</v>
      </c>
      <c r="K1629">
        <f>_xlfn.XLOOKUP(Sales_Details__2[[#This Row],[Product_ID]],Prod_ID[Product_ID],Prod_ID[Cost])</f>
        <v>342.56</v>
      </c>
      <c r="L1629">
        <f>Sales_Details__2[[#This Row],[Total_Amount]]-(Sales_Details__2[[#This Row],[Quantity]]*Sales_Details__2[[#This Row],[Cost]])</f>
        <v>83.343799999999987</v>
      </c>
      <c r="M1629" t="str">
        <f t="shared" si="33"/>
        <v>11-20%</v>
      </c>
    </row>
    <row r="1630" spans="1:13">
      <c r="A1630" t="s">
        <v>3452</v>
      </c>
      <c r="B1630" s="2">
        <v>45885</v>
      </c>
      <c r="C1630" t="s">
        <v>496</v>
      </c>
      <c r="D1630" t="s">
        <v>1543</v>
      </c>
      <c r="E1630" t="s">
        <v>1804</v>
      </c>
      <c r="F1630">
        <v>3</v>
      </c>
      <c r="G1630">
        <v>60.26</v>
      </c>
      <c r="H1630" s="12">
        <v>0.04</v>
      </c>
      <c r="I1630" t="s">
        <v>1823</v>
      </c>
      <c r="J1630">
        <v>173.5488</v>
      </c>
      <c r="K1630">
        <f>_xlfn.XLOOKUP(Sales_Details__2[[#This Row],[Product_ID]],Prod_ID[Product_ID],Prod_ID[Cost])</f>
        <v>112.42</v>
      </c>
      <c r="L1630">
        <f>Sales_Details__2[[#This Row],[Total_Amount]]-(Sales_Details__2[[#This Row],[Quantity]]*Sales_Details__2[[#This Row],[Cost]])</f>
        <v>-163.71119999999999</v>
      </c>
      <c r="M1630" t="str">
        <f t="shared" si="33"/>
        <v>0-5%</v>
      </c>
    </row>
    <row r="1631" spans="1:13">
      <c r="A1631" t="s">
        <v>3453</v>
      </c>
      <c r="B1631" s="2">
        <v>45829</v>
      </c>
      <c r="C1631" t="s">
        <v>261</v>
      </c>
      <c r="D1631" t="s">
        <v>1616</v>
      </c>
      <c r="E1631" t="s">
        <v>1786</v>
      </c>
      <c r="F1631">
        <v>3</v>
      </c>
      <c r="G1631">
        <v>109.5</v>
      </c>
      <c r="H1631" s="12">
        <v>0.06</v>
      </c>
      <c r="I1631" t="s">
        <v>1828</v>
      </c>
      <c r="J1631">
        <v>308.79000000000002</v>
      </c>
      <c r="K1631">
        <f>_xlfn.XLOOKUP(Sales_Details__2[[#This Row],[Product_ID]],Prod_ID[Product_ID],Prod_ID[Cost])</f>
        <v>419.28</v>
      </c>
      <c r="L1631">
        <f>Sales_Details__2[[#This Row],[Total_Amount]]-(Sales_Details__2[[#This Row],[Quantity]]*Sales_Details__2[[#This Row],[Cost]])</f>
        <v>-949.05</v>
      </c>
      <c r="M1631" t="str">
        <f t="shared" si="33"/>
        <v>6-10%</v>
      </c>
    </row>
    <row r="1632" spans="1:13">
      <c r="A1632" t="s">
        <v>3454</v>
      </c>
      <c r="B1632" s="2">
        <v>45721</v>
      </c>
      <c r="C1632" t="s">
        <v>1193</v>
      </c>
      <c r="D1632" t="s">
        <v>1688</v>
      </c>
      <c r="E1632" t="s">
        <v>1804</v>
      </c>
      <c r="F1632">
        <v>1</v>
      </c>
      <c r="G1632">
        <v>505.83</v>
      </c>
      <c r="H1632" s="12">
        <v>0.14000000000000001</v>
      </c>
      <c r="I1632" t="s">
        <v>1828</v>
      </c>
      <c r="J1632">
        <v>435.0138</v>
      </c>
      <c r="K1632">
        <f>_xlfn.XLOOKUP(Sales_Details__2[[#This Row],[Product_ID]],Prod_ID[Product_ID],Prod_ID[Cost])</f>
        <v>138.05000000000001</v>
      </c>
      <c r="L1632">
        <f>Sales_Details__2[[#This Row],[Total_Amount]]-(Sales_Details__2[[#This Row],[Quantity]]*Sales_Details__2[[#This Row],[Cost]])</f>
        <v>296.96379999999999</v>
      </c>
      <c r="M1632" t="str">
        <f t="shared" si="33"/>
        <v>11-20%</v>
      </c>
    </row>
    <row r="1633" spans="1:13">
      <c r="A1633" t="s">
        <v>3455</v>
      </c>
      <c r="B1633" s="2">
        <v>45511</v>
      </c>
      <c r="C1633" t="s">
        <v>544</v>
      </c>
      <c r="D1633" t="s">
        <v>1744</v>
      </c>
      <c r="E1633" t="s">
        <v>1789</v>
      </c>
      <c r="F1633">
        <v>2</v>
      </c>
      <c r="G1633">
        <v>443.15</v>
      </c>
      <c r="H1633" s="12">
        <v>0.27</v>
      </c>
      <c r="I1633" t="s">
        <v>1825</v>
      </c>
      <c r="J1633">
        <v>646.99900000000002</v>
      </c>
      <c r="K1633">
        <f>_xlfn.XLOOKUP(Sales_Details__2[[#This Row],[Product_ID]],Prod_ID[Product_ID],Prod_ID[Cost])</f>
        <v>431.67</v>
      </c>
      <c r="L1633">
        <f>Sales_Details__2[[#This Row],[Total_Amount]]-(Sales_Details__2[[#This Row],[Quantity]]*Sales_Details__2[[#This Row],[Cost]])</f>
        <v>-216.34100000000001</v>
      </c>
      <c r="M1633" t="str">
        <f t="shared" si="33"/>
        <v>21-30%</v>
      </c>
    </row>
    <row r="1634" spans="1:13">
      <c r="A1634" t="s">
        <v>3456</v>
      </c>
      <c r="B1634" s="2">
        <v>45739</v>
      </c>
      <c r="C1634" t="s">
        <v>1527</v>
      </c>
      <c r="D1634" t="s">
        <v>1560</v>
      </c>
      <c r="E1634" t="s">
        <v>1779</v>
      </c>
      <c r="F1634">
        <v>2</v>
      </c>
      <c r="G1634">
        <v>784.26</v>
      </c>
      <c r="H1634" s="12">
        <v>0.23</v>
      </c>
      <c r="I1634" t="s">
        <v>1825</v>
      </c>
      <c r="J1634">
        <v>1207.7603999999999</v>
      </c>
      <c r="K1634">
        <f>_xlfn.XLOOKUP(Sales_Details__2[[#This Row],[Product_ID]],Prod_ID[Product_ID],Prod_ID[Cost])</f>
        <v>218.86</v>
      </c>
      <c r="L1634">
        <f>Sales_Details__2[[#This Row],[Total_Amount]]-(Sales_Details__2[[#This Row],[Quantity]]*Sales_Details__2[[#This Row],[Cost]])</f>
        <v>770.04039999999986</v>
      </c>
      <c r="M1634" t="str">
        <f t="shared" si="33"/>
        <v>21-30%</v>
      </c>
    </row>
    <row r="1635" spans="1:13">
      <c r="A1635" t="s">
        <v>3457</v>
      </c>
      <c r="B1635" s="2">
        <v>45533</v>
      </c>
      <c r="C1635" t="s">
        <v>1405</v>
      </c>
      <c r="D1635" t="s">
        <v>1626</v>
      </c>
      <c r="E1635" t="s">
        <v>1792</v>
      </c>
      <c r="F1635">
        <v>3</v>
      </c>
      <c r="G1635">
        <v>590.30999999999995</v>
      </c>
      <c r="H1635" s="12">
        <v>0.17</v>
      </c>
      <c r="I1635" t="s">
        <v>1825</v>
      </c>
      <c r="J1635">
        <v>1469.8719000000001</v>
      </c>
      <c r="K1635">
        <f>_xlfn.XLOOKUP(Sales_Details__2[[#This Row],[Product_ID]],Prod_ID[Product_ID],Prod_ID[Cost])</f>
        <v>326.06</v>
      </c>
      <c r="L1635">
        <f>Sales_Details__2[[#This Row],[Total_Amount]]-(Sales_Details__2[[#This Row],[Quantity]]*Sales_Details__2[[#This Row],[Cost]])</f>
        <v>491.69190000000003</v>
      </c>
      <c r="M1635" t="str">
        <f t="shared" si="33"/>
        <v>11-20%</v>
      </c>
    </row>
    <row r="1636" spans="1:13">
      <c r="A1636" t="s">
        <v>3458</v>
      </c>
      <c r="B1636" s="2">
        <v>45553</v>
      </c>
      <c r="C1636" t="s">
        <v>417</v>
      </c>
      <c r="D1636" t="s">
        <v>1686</v>
      </c>
      <c r="E1636" t="s">
        <v>1804</v>
      </c>
      <c r="F1636">
        <v>1</v>
      </c>
      <c r="G1636">
        <v>696.13</v>
      </c>
      <c r="H1636" s="12">
        <v>0.06</v>
      </c>
      <c r="I1636" t="s">
        <v>1828</v>
      </c>
      <c r="J1636">
        <v>654.36220000000003</v>
      </c>
      <c r="K1636">
        <f>_xlfn.XLOOKUP(Sales_Details__2[[#This Row],[Product_ID]],Prod_ID[Product_ID],Prod_ID[Cost])</f>
        <v>218.22</v>
      </c>
      <c r="L1636">
        <f>Sales_Details__2[[#This Row],[Total_Amount]]-(Sales_Details__2[[#This Row],[Quantity]]*Sales_Details__2[[#This Row],[Cost]])</f>
        <v>436.1422</v>
      </c>
      <c r="M1636" t="str">
        <f t="shared" si="33"/>
        <v>6-10%</v>
      </c>
    </row>
    <row r="1637" spans="1:13">
      <c r="A1637" t="s">
        <v>3459</v>
      </c>
      <c r="B1637" s="2">
        <v>45341</v>
      </c>
      <c r="C1637" t="s">
        <v>369</v>
      </c>
      <c r="D1637" t="s">
        <v>1650</v>
      </c>
      <c r="E1637" t="s">
        <v>1776</v>
      </c>
      <c r="F1637">
        <v>4</v>
      </c>
      <c r="G1637">
        <v>194.39</v>
      </c>
      <c r="H1637" s="12">
        <v>0.25</v>
      </c>
      <c r="I1637" t="s">
        <v>1823</v>
      </c>
      <c r="J1637">
        <v>583.16999999999996</v>
      </c>
      <c r="K1637">
        <f>_xlfn.XLOOKUP(Sales_Details__2[[#This Row],[Product_ID]],Prod_ID[Product_ID],Prod_ID[Cost])</f>
        <v>88.49</v>
      </c>
      <c r="L1637">
        <f>Sales_Details__2[[#This Row],[Total_Amount]]-(Sales_Details__2[[#This Row],[Quantity]]*Sales_Details__2[[#This Row],[Cost]])</f>
        <v>229.20999999999998</v>
      </c>
      <c r="M1637" t="str">
        <f t="shared" si="33"/>
        <v>21-30%</v>
      </c>
    </row>
    <row r="1638" spans="1:13">
      <c r="A1638" t="s">
        <v>3460</v>
      </c>
      <c r="B1638" s="2">
        <v>45430</v>
      </c>
      <c r="C1638" t="s">
        <v>1038</v>
      </c>
      <c r="D1638" t="s">
        <v>1614</v>
      </c>
      <c r="E1638" t="s">
        <v>1757</v>
      </c>
      <c r="F1638">
        <v>1</v>
      </c>
      <c r="G1638">
        <v>339.7</v>
      </c>
      <c r="H1638" s="12">
        <v>0.1</v>
      </c>
      <c r="I1638" t="s">
        <v>1823</v>
      </c>
      <c r="J1638">
        <v>305.73</v>
      </c>
      <c r="K1638">
        <f>_xlfn.XLOOKUP(Sales_Details__2[[#This Row],[Product_ID]],Prod_ID[Product_ID],Prod_ID[Cost])</f>
        <v>179.77</v>
      </c>
      <c r="L1638">
        <f>Sales_Details__2[[#This Row],[Total_Amount]]-(Sales_Details__2[[#This Row],[Quantity]]*Sales_Details__2[[#This Row],[Cost]])</f>
        <v>125.96000000000001</v>
      </c>
      <c r="M1638" t="str">
        <f t="shared" si="33"/>
        <v>6-10%</v>
      </c>
    </row>
    <row r="1639" spans="1:13">
      <c r="A1639" t="s">
        <v>3461</v>
      </c>
      <c r="B1639" s="2">
        <v>45912</v>
      </c>
      <c r="C1639" t="s">
        <v>185</v>
      </c>
      <c r="D1639" t="s">
        <v>1684</v>
      </c>
      <c r="E1639" t="s">
        <v>1797</v>
      </c>
      <c r="F1639">
        <v>4</v>
      </c>
      <c r="G1639">
        <v>463.16</v>
      </c>
      <c r="H1639" s="12">
        <v>0.27</v>
      </c>
      <c r="I1639" t="s">
        <v>1825</v>
      </c>
      <c r="J1639">
        <v>1352.4272000000001</v>
      </c>
      <c r="K1639">
        <f>_xlfn.XLOOKUP(Sales_Details__2[[#This Row],[Product_ID]],Prod_ID[Product_ID],Prod_ID[Cost])</f>
        <v>243.7</v>
      </c>
      <c r="L1639">
        <f>Sales_Details__2[[#This Row],[Total_Amount]]-(Sales_Details__2[[#This Row],[Quantity]]*Sales_Details__2[[#This Row],[Cost]])</f>
        <v>377.62720000000013</v>
      </c>
      <c r="M1639" t="str">
        <f t="shared" si="33"/>
        <v>21-30%</v>
      </c>
    </row>
    <row r="1640" spans="1:13">
      <c r="A1640" t="s">
        <v>3462</v>
      </c>
      <c r="B1640" s="2">
        <v>45709</v>
      </c>
      <c r="C1640" t="s">
        <v>378</v>
      </c>
      <c r="D1640" t="s">
        <v>1555</v>
      </c>
      <c r="E1640" t="s">
        <v>1789</v>
      </c>
      <c r="F1640">
        <v>2</v>
      </c>
      <c r="G1640">
        <v>824.91</v>
      </c>
      <c r="H1640" s="12">
        <v>0.09</v>
      </c>
      <c r="I1640" t="s">
        <v>1823</v>
      </c>
      <c r="J1640">
        <v>1501.3362</v>
      </c>
      <c r="K1640">
        <f>_xlfn.XLOOKUP(Sales_Details__2[[#This Row],[Product_ID]],Prod_ID[Product_ID],Prod_ID[Cost])</f>
        <v>261</v>
      </c>
      <c r="L1640">
        <f>Sales_Details__2[[#This Row],[Total_Amount]]-(Sales_Details__2[[#This Row],[Quantity]]*Sales_Details__2[[#This Row],[Cost]])</f>
        <v>979.33619999999996</v>
      </c>
      <c r="M1640" t="str">
        <f t="shared" si="33"/>
        <v>6-10%</v>
      </c>
    </row>
    <row r="1641" spans="1:13">
      <c r="A1641" t="s">
        <v>3463</v>
      </c>
      <c r="B1641" s="2">
        <v>45520</v>
      </c>
      <c r="C1641" t="s">
        <v>258</v>
      </c>
      <c r="D1641" t="s">
        <v>1555</v>
      </c>
      <c r="E1641" t="s">
        <v>1761</v>
      </c>
      <c r="F1641">
        <v>4</v>
      </c>
      <c r="G1641">
        <v>796.89</v>
      </c>
      <c r="H1641" s="12">
        <v>0.17</v>
      </c>
      <c r="I1641" t="s">
        <v>1823</v>
      </c>
      <c r="J1641">
        <v>2645.6747999999998</v>
      </c>
      <c r="K1641">
        <f>_xlfn.XLOOKUP(Sales_Details__2[[#This Row],[Product_ID]],Prod_ID[Product_ID],Prod_ID[Cost])</f>
        <v>261</v>
      </c>
      <c r="L1641">
        <f>Sales_Details__2[[#This Row],[Total_Amount]]-(Sales_Details__2[[#This Row],[Quantity]]*Sales_Details__2[[#This Row],[Cost]])</f>
        <v>1601.6747999999998</v>
      </c>
      <c r="M1641" t="str">
        <f t="shared" si="33"/>
        <v>11-20%</v>
      </c>
    </row>
    <row r="1642" spans="1:13">
      <c r="A1642" t="s">
        <v>3464</v>
      </c>
      <c r="B1642" s="2">
        <v>45478</v>
      </c>
      <c r="C1642" t="s">
        <v>770</v>
      </c>
      <c r="D1642" t="s">
        <v>1600</v>
      </c>
      <c r="E1642" t="s">
        <v>1807</v>
      </c>
      <c r="F1642">
        <v>3</v>
      </c>
      <c r="G1642">
        <v>543.92999999999995</v>
      </c>
      <c r="H1642" s="12">
        <v>0.3</v>
      </c>
      <c r="I1642" t="s">
        <v>1828</v>
      </c>
      <c r="J1642">
        <v>1142.2529999999999</v>
      </c>
      <c r="K1642">
        <f>_xlfn.XLOOKUP(Sales_Details__2[[#This Row],[Product_ID]],Prod_ID[Product_ID],Prod_ID[Cost])</f>
        <v>322.41000000000003</v>
      </c>
      <c r="L1642">
        <f>Sales_Details__2[[#This Row],[Total_Amount]]-(Sales_Details__2[[#This Row],[Quantity]]*Sales_Details__2[[#This Row],[Cost]])</f>
        <v>175.02299999999991</v>
      </c>
      <c r="M1642" t="str">
        <f t="shared" si="33"/>
        <v>21-30%</v>
      </c>
    </row>
    <row r="1643" spans="1:13">
      <c r="A1643" t="s">
        <v>3465</v>
      </c>
      <c r="B1643" s="2">
        <v>45496</v>
      </c>
      <c r="C1643" t="s">
        <v>574</v>
      </c>
      <c r="D1643" t="s">
        <v>1576</v>
      </c>
      <c r="E1643" t="s">
        <v>1779</v>
      </c>
      <c r="F1643">
        <v>2</v>
      </c>
      <c r="G1643">
        <v>44.65</v>
      </c>
      <c r="H1643" s="12">
        <v>0.03</v>
      </c>
      <c r="I1643" t="s">
        <v>1825</v>
      </c>
      <c r="J1643">
        <v>86.620999999999995</v>
      </c>
      <c r="K1643">
        <f>_xlfn.XLOOKUP(Sales_Details__2[[#This Row],[Product_ID]],Prod_ID[Product_ID],Prod_ID[Cost])</f>
        <v>48.01</v>
      </c>
      <c r="L1643">
        <f>Sales_Details__2[[#This Row],[Total_Amount]]-(Sales_Details__2[[#This Row],[Quantity]]*Sales_Details__2[[#This Row],[Cost]])</f>
        <v>-9.3990000000000009</v>
      </c>
      <c r="M1643" t="str">
        <f t="shared" si="33"/>
        <v>0-5%</v>
      </c>
    </row>
    <row r="1644" spans="1:13">
      <c r="A1644" t="s">
        <v>3466</v>
      </c>
      <c r="B1644" s="2">
        <v>45742</v>
      </c>
      <c r="C1644" t="s">
        <v>800</v>
      </c>
      <c r="D1644" t="s">
        <v>1660</v>
      </c>
      <c r="E1644" t="s">
        <v>1752</v>
      </c>
      <c r="F1644">
        <v>4</v>
      </c>
      <c r="G1644">
        <v>827.39</v>
      </c>
      <c r="H1644" s="12">
        <v>0.06</v>
      </c>
      <c r="I1644" t="s">
        <v>1828</v>
      </c>
      <c r="J1644">
        <v>3110.9863999999998</v>
      </c>
      <c r="K1644">
        <f>_xlfn.XLOOKUP(Sales_Details__2[[#This Row],[Product_ID]],Prod_ID[Product_ID],Prod_ID[Cost])</f>
        <v>461.47</v>
      </c>
      <c r="L1644">
        <f>Sales_Details__2[[#This Row],[Total_Amount]]-(Sales_Details__2[[#This Row],[Quantity]]*Sales_Details__2[[#This Row],[Cost]])</f>
        <v>1265.1063999999997</v>
      </c>
      <c r="M1644" t="str">
        <f t="shared" si="33"/>
        <v>6-10%</v>
      </c>
    </row>
    <row r="1645" spans="1:13">
      <c r="A1645" t="s">
        <v>3467</v>
      </c>
      <c r="B1645" s="2">
        <v>45301</v>
      </c>
      <c r="C1645" t="s">
        <v>972</v>
      </c>
      <c r="D1645" t="s">
        <v>1576</v>
      </c>
      <c r="E1645" t="s">
        <v>1794</v>
      </c>
      <c r="F1645">
        <v>2</v>
      </c>
      <c r="G1645">
        <v>403.2</v>
      </c>
      <c r="H1645" s="12">
        <v>0.21</v>
      </c>
      <c r="I1645" t="s">
        <v>1825</v>
      </c>
      <c r="J1645">
        <v>637.05600000000004</v>
      </c>
      <c r="K1645">
        <f>_xlfn.XLOOKUP(Sales_Details__2[[#This Row],[Product_ID]],Prod_ID[Product_ID],Prod_ID[Cost])</f>
        <v>48.01</v>
      </c>
      <c r="L1645">
        <f>Sales_Details__2[[#This Row],[Total_Amount]]-(Sales_Details__2[[#This Row],[Quantity]]*Sales_Details__2[[#This Row],[Cost]])</f>
        <v>541.03600000000006</v>
      </c>
      <c r="M1645" t="str">
        <f t="shared" si="33"/>
        <v>21-30%</v>
      </c>
    </row>
    <row r="1646" spans="1:13">
      <c r="A1646" t="s">
        <v>3468</v>
      </c>
      <c r="B1646" s="2">
        <v>45547</v>
      </c>
      <c r="C1646" t="s">
        <v>78</v>
      </c>
      <c r="D1646" t="s">
        <v>1720</v>
      </c>
      <c r="E1646" t="s">
        <v>1797</v>
      </c>
      <c r="F1646">
        <v>4</v>
      </c>
      <c r="G1646">
        <v>292.31</v>
      </c>
      <c r="H1646" s="12">
        <v>0.27</v>
      </c>
      <c r="I1646" t="s">
        <v>1825</v>
      </c>
      <c r="J1646">
        <v>853.54520000000002</v>
      </c>
      <c r="K1646">
        <f>_xlfn.XLOOKUP(Sales_Details__2[[#This Row],[Product_ID]],Prod_ID[Product_ID],Prod_ID[Cost])</f>
        <v>176.07</v>
      </c>
      <c r="L1646">
        <f>Sales_Details__2[[#This Row],[Total_Amount]]-(Sales_Details__2[[#This Row],[Quantity]]*Sales_Details__2[[#This Row],[Cost]])</f>
        <v>149.26520000000005</v>
      </c>
      <c r="M1646" t="str">
        <f t="shared" si="33"/>
        <v>21-30%</v>
      </c>
    </row>
    <row r="1647" spans="1:13">
      <c r="A1647" t="s">
        <v>3469</v>
      </c>
      <c r="B1647" s="2">
        <v>45806</v>
      </c>
      <c r="C1647" t="s">
        <v>1513</v>
      </c>
      <c r="D1647" t="s">
        <v>1549</v>
      </c>
      <c r="E1647" t="s">
        <v>1789</v>
      </c>
      <c r="F1647">
        <v>1</v>
      </c>
      <c r="G1647">
        <v>948.33</v>
      </c>
      <c r="H1647" s="12">
        <v>0.11</v>
      </c>
      <c r="I1647" t="s">
        <v>1823</v>
      </c>
      <c r="J1647">
        <v>844.01369999999997</v>
      </c>
      <c r="K1647">
        <f>_xlfn.XLOOKUP(Sales_Details__2[[#This Row],[Product_ID]],Prod_ID[Product_ID],Prod_ID[Cost])</f>
        <v>296.82666666666665</v>
      </c>
      <c r="L1647">
        <f>Sales_Details__2[[#This Row],[Total_Amount]]-(Sales_Details__2[[#This Row],[Quantity]]*Sales_Details__2[[#This Row],[Cost]])</f>
        <v>547.18703333333337</v>
      </c>
      <c r="M1647" t="str">
        <f t="shared" si="33"/>
        <v>11-20%</v>
      </c>
    </row>
    <row r="1648" spans="1:13">
      <c r="A1648" t="s">
        <v>3470</v>
      </c>
      <c r="B1648" s="2">
        <v>45294</v>
      </c>
      <c r="C1648" t="s">
        <v>1077</v>
      </c>
      <c r="D1648" t="s">
        <v>1626</v>
      </c>
      <c r="E1648" t="s">
        <v>1773</v>
      </c>
      <c r="F1648">
        <v>1</v>
      </c>
      <c r="G1648">
        <v>702.27</v>
      </c>
      <c r="H1648" s="12">
        <v>0.17</v>
      </c>
      <c r="I1648" t="s">
        <v>1828</v>
      </c>
      <c r="J1648">
        <v>582.88409999999999</v>
      </c>
      <c r="K1648">
        <f>_xlfn.XLOOKUP(Sales_Details__2[[#This Row],[Product_ID]],Prod_ID[Product_ID],Prod_ID[Cost])</f>
        <v>326.06</v>
      </c>
      <c r="L1648">
        <f>Sales_Details__2[[#This Row],[Total_Amount]]-(Sales_Details__2[[#This Row],[Quantity]]*Sales_Details__2[[#This Row],[Cost]])</f>
        <v>256.82409999999999</v>
      </c>
      <c r="M1648" t="str">
        <f t="shared" si="33"/>
        <v>11-20%</v>
      </c>
    </row>
    <row r="1649" spans="1:13">
      <c r="A1649" t="s">
        <v>3471</v>
      </c>
      <c r="B1649" s="2">
        <v>45875</v>
      </c>
      <c r="C1649" t="s">
        <v>160</v>
      </c>
      <c r="D1649" t="s">
        <v>1608</v>
      </c>
      <c r="E1649" t="s">
        <v>1766</v>
      </c>
      <c r="F1649">
        <v>2</v>
      </c>
      <c r="G1649">
        <v>379.28</v>
      </c>
      <c r="H1649" s="12">
        <v>0.26</v>
      </c>
      <c r="I1649" t="s">
        <v>1823</v>
      </c>
      <c r="J1649">
        <v>561.33439999999996</v>
      </c>
      <c r="K1649">
        <f>_xlfn.XLOOKUP(Sales_Details__2[[#This Row],[Product_ID]],Prod_ID[Product_ID],Prod_ID[Cost])</f>
        <v>19.52</v>
      </c>
      <c r="L1649">
        <f>Sales_Details__2[[#This Row],[Total_Amount]]-(Sales_Details__2[[#This Row],[Quantity]]*Sales_Details__2[[#This Row],[Cost]])</f>
        <v>522.2944</v>
      </c>
      <c r="M1649" t="str">
        <f t="shared" si="33"/>
        <v>21-30%</v>
      </c>
    </row>
    <row r="1650" spans="1:13">
      <c r="A1650" t="s">
        <v>3472</v>
      </c>
      <c r="B1650" s="2">
        <v>45669</v>
      </c>
      <c r="C1650" t="s">
        <v>452</v>
      </c>
      <c r="D1650" t="s">
        <v>1642</v>
      </c>
      <c r="E1650" t="s">
        <v>1752</v>
      </c>
      <c r="F1650">
        <v>4</v>
      </c>
      <c r="G1650">
        <v>92.35</v>
      </c>
      <c r="H1650" s="12">
        <v>0.15</v>
      </c>
      <c r="I1650" t="s">
        <v>1823</v>
      </c>
      <c r="J1650">
        <v>313.99</v>
      </c>
      <c r="K1650">
        <f>_xlfn.XLOOKUP(Sales_Details__2[[#This Row],[Product_ID]],Prod_ID[Product_ID],Prod_ID[Cost])</f>
        <v>241.07499999999999</v>
      </c>
      <c r="L1650">
        <f>Sales_Details__2[[#This Row],[Total_Amount]]-(Sales_Details__2[[#This Row],[Quantity]]*Sales_Details__2[[#This Row],[Cost]])</f>
        <v>-650.30999999999995</v>
      </c>
      <c r="M1650" t="str">
        <f t="shared" si="33"/>
        <v>11-20%</v>
      </c>
    </row>
    <row r="1651" spans="1:13">
      <c r="A1651" t="s">
        <v>3473</v>
      </c>
      <c r="B1651" s="2">
        <v>45606</v>
      </c>
      <c r="C1651" t="s">
        <v>711</v>
      </c>
      <c r="D1651" t="s">
        <v>1626</v>
      </c>
      <c r="E1651" t="s">
        <v>1794</v>
      </c>
      <c r="F1651">
        <v>4</v>
      </c>
      <c r="G1651">
        <v>721.54</v>
      </c>
      <c r="H1651" s="12">
        <v>0.21</v>
      </c>
      <c r="I1651" t="s">
        <v>1823</v>
      </c>
      <c r="J1651">
        <v>2280.0664000000002</v>
      </c>
      <c r="K1651">
        <f>_xlfn.XLOOKUP(Sales_Details__2[[#This Row],[Product_ID]],Prod_ID[Product_ID],Prod_ID[Cost])</f>
        <v>326.06</v>
      </c>
      <c r="L1651">
        <f>Sales_Details__2[[#This Row],[Total_Amount]]-(Sales_Details__2[[#This Row],[Quantity]]*Sales_Details__2[[#This Row],[Cost]])</f>
        <v>975.82640000000015</v>
      </c>
      <c r="M1651" t="str">
        <f t="shared" si="33"/>
        <v>21-30%</v>
      </c>
    </row>
    <row r="1652" spans="1:13">
      <c r="A1652" t="s">
        <v>3474</v>
      </c>
      <c r="B1652" s="2">
        <v>45787</v>
      </c>
      <c r="C1652" t="s">
        <v>202</v>
      </c>
      <c r="D1652" t="s">
        <v>1624</v>
      </c>
      <c r="E1652" t="s">
        <v>1786</v>
      </c>
      <c r="F1652">
        <v>1</v>
      </c>
      <c r="G1652">
        <v>228.69</v>
      </c>
      <c r="H1652" s="12">
        <v>0.14000000000000001</v>
      </c>
      <c r="I1652" t="s">
        <v>1823</v>
      </c>
      <c r="J1652">
        <v>196.67339999999999</v>
      </c>
      <c r="K1652">
        <f>_xlfn.XLOOKUP(Sales_Details__2[[#This Row],[Product_ID]],Prod_ID[Product_ID],Prod_ID[Cost])</f>
        <v>135.61000000000001</v>
      </c>
      <c r="L1652">
        <f>Sales_Details__2[[#This Row],[Total_Amount]]-(Sales_Details__2[[#This Row],[Quantity]]*Sales_Details__2[[#This Row],[Cost]])</f>
        <v>61.063399999999973</v>
      </c>
      <c r="M1652" t="str">
        <f t="shared" si="33"/>
        <v>11-20%</v>
      </c>
    </row>
    <row r="1653" spans="1:13">
      <c r="A1653" t="s">
        <v>3475</v>
      </c>
      <c r="B1653" s="2">
        <v>45929</v>
      </c>
      <c r="C1653" t="s">
        <v>1112</v>
      </c>
      <c r="D1653" t="s">
        <v>1654</v>
      </c>
      <c r="E1653" t="s">
        <v>1789</v>
      </c>
      <c r="F1653">
        <v>1</v>
      </c>
      <c r="G1653">
        <v>899.09</v>
      </c>
      <c r="H1653" s="12">
        <v>0.2</v>
      </c>
      <c r="I1653" t="s">
        <v>1825</v>
      </c>
      <c r="J1653">
        <v>719.27200000000005</v>
      </c>
      <c r="K1653">
        <f>_xlfn.XLOOKUP(Sales_Details__2[[#This Row],[Product_ID]],Prod_ID[Product_ID],Prod_ID[Cost])</f>
        <v>386.56</v>
      </c>
      <c r="L1653">
        <f>Sales_Details__2[[#This Row],[Total_Amount]]-(Sales_Details__2[[#This Row],[Quantity]]*Sales_Details__2[[#This Row],[Cost]])</f>
        <v>332.71200000000005</v>
      </c>
      <c r="M1653" t="str">
        <f t="shared" si="33"/>
        <v>11-20%</v>
      </c>
    </row>
    <row r="1654" spans="1:13">
      <c r="A1654" t="s">
        <v>3476</v>
      </c>
      <c r="B1654" s="2">
        <v>45379</v>
      </c>
      <c r="C1654" t="s">
        <v>1199</v>
      </c>
      <c r="D1654" t="s">
        <v>1562</v>
      </c>
      <c r="E1654" t="s">
        <v>1782</v>
      </c>
      <c r="F1654">
        <v>4</v>
      </c>
      <c r="G1654">
        <v>195.75</v>
      </c>
      <c r="H1654" s="12">
        <v>0.17</v>
      </c>
      <c r="I1654" t="s">
        <v>1823</v>
      </c>
      <c r="J1654">
        <v>649.89</v>
      </c>
      <c r="K1654">
        <f>_xlfn.XLOOKUP(Sales_Details__2[[#This Row],[Product_ID]],Prod_ID[Product_ID],Prod_ID[Cost])</f>
        <v>439.07</v>
      </c>
      <c r="L1654">
        <f>Sales_Details__2[[#This Row],[Total_Amount]]-(Sales_Details__2[[#This Row],[Quantity]]*Sales_Details__2[[#This Row],[Cost]])</f>
        <v>-1106.3899999999999</v>
      </c>
      <c r="M1654" t="str">
        <f t="shared" si="33"/>
        <v>11-20%</v>
      </c>
    </row>
    <row r="1655" spans="1:13">
      <c r="A1655" t="s">
        <v>3477</v>
      </c>
      <c r="B1655" s="2">
        <v>45532</v>
      </c>
      <c r="C1655" t="s">
        <v>1322</v>
      </c>
      <c r="D1655" t="s">
        <v>1734</v>
      </c>
      <c r="E1655" t="s">
        <v>1801</v>
      </c>
      <c r="F1655">
        <v>3</v>
      </c>
      <c r="G1655">
        <v>199.13</v>
      </c>
      <c r="H1655" s="12">
        <v>0.24</v>
      </c>
      <c r="I1655" t="s">
        <v>1823</v>
      </c>
      <c r="J1655">
        <v>454.01639999999998</v>
      </c>
      <c r="K1655">
        <f>_xlfn.XLOOKUP(Sales_Details__2[[#This Row],[Product_ID]],Prod_ID[Product_ID],Prod_ID[Cost])</f>
        <v>377.52</v>
      </c>
      <c r="L1655">
        <f>Sales_Details__2[[#This Row],[Total_Amount]]-(Sales_Details__2[[#This Row],[Quantity]]*Sales_Details__2[[#This Row],[Cost]])</f>
        <v>-678.54359999999997</v>
      </c>
      <c r="M1655" t="str">
        <f t="shared" si="33"/>
        <v>21-30%</v>
      </c>
    </row>
    <row r="1656" spans="1:13">
      <c r="A1656" t="s">
        <v>3478</v>
      </c>
      <c r="B1656" s="2">
        <v>45466</v>
      </c>
      <c r="C1656" t="s">
        <v>535</v>
      </c>
      <c r="D1656" t="s">
        <v>1592</v>
      </c>
      <c r="E1656" t="s">
        <v>1799</v>
      </c>
      <c r="F1656">
        <v>2</v>
      </c>
      <c r="G1656">
        <v>833.62</v>
      </c>
      <c r="H1656" s="12">
        <v>0.18</v>
      </c>
      <c r="I1656" t="s">
        <v>1823</v>
      </c>
      <c r="J1656">
        <v>1367.1368</v>
      </c>
      <c r="K1656">
        <f>_xlfn.XLOOKUP(Sales_Details__2[[#This Row],[Product_ID]],Prod_ID[Product_ID],Prod_ID[Cost])</f>
        <v>484.62</v>
      </c>
      <c r="L1656">
        <f>Sales_Details__2[[#This Row],[Total_Amount]]-(Sales_Details__2[[#This Row],[Quantity]]*Sales_Details__2[[#This Row],[Cost]])</f>
        <v>397.89679999999998</v>
      </c>
      <c r="M1656" t="str">
        <f t="shared" si="33"/>
        <v>11-20%</v>
      </c>
    </row>
    <row r="1657" spans="1:13">
      <c r="A1657" t="s">
        <v>3479</v>
      </c>
      <c r="B1657" s="2">
        <v>45395</v>
      </c>
      <c r="C1657" t="s">
        <v>1489</v>
      </c>
      <c r="D1657" t="s">
        <v>1698</v>
      </c>
      <c r="E1657" t="s">
        <v>1752</v>
      </c>
      <c r="F1657">
        <v>1</v>
      </c>
      <c r="G1657">
        <v>676.26</v>
      </c>
      <c r="H1657" s="12">
        <v>0.14000000000000001</v>
      </c>
      <c r="I1657" t="s">
        <v>1823</v>
      </c>
      <c r="J1657">
        <v>581.58360000000005</v>
      </c>
      <c r="K1657">
        <f>_xlfn.XLOOKUP(Sales_Details__2[[#This Row],[Product_ID]],Prod_ID[Product_ID],Prod_ID[Cost])</f>
        <v>158.13999999999999</v>
      </c>
      <c r="L1657">
        <f>Sales_Details__2[[#This Row],[Total_Amount]]-(Sales_Details__2[[#This Row],[Quantity]]*Sales_Details__2[[#This Row],[Cost]])</f>
        <v>423.44360000000006</v>
      </c>
      <c r="M1657" t="str">
        <f t="shared" si="33"/>
        <v>11-20%</v>
      </c>
    </row>
    <row r="1658" spans="1:13">
      <c r="A1658" t="s">
        <v>3480</v>
      </c>
      <c r="B1658" s="2">
        <v>45708</v>
      </c>
      <c r="C1658" t="s">
        <v>130</v>
      </c>
      <c r="D1658" t="s">
        <v>1668</v>
      </c>
      <c r="E1658" t="s">
        <v>1786</v>
      </c>
      <c r="F1658">
        <v>2</v>
      </c>
      <c r="G1658">
        <v>666.49</v>
      </c>
      <c r="H1658" s="12">
        <v>0.06</v>
      </c>
      <c r="I1658" t="s">
        <v>1823</v>
      </c>
      <c r="J1658">
        <v>1253.0011999999999</v>
      </c>
      <c r="K1658">
        <f>_xlfn.XLOOKUP(Sales_Details__2[[#This Row],[Product_ID]],Prod_ID[Product_ID],Prod_ID[Cost])</f>
        <v>482.75</v>
      </c>
      <c r="L1658">
        <f>Sales_Details__2[[#This Row],[Total_Amount]]-(Sales_Details__2[[#This Row],[Quantity]]*Sales_Details__2[[#This Row],[Cost]])</f>
        <v>287.50119999999993</v>
      </c>
      <c r="M1658" t="str">
        <f t="shared" si="33"/>
        <v>6-10%</v>
      </c>
    </row>
    <row r="1659" spans="1:13">
      <c r="A1659" t="s">
        <v>3481</v>
      </c>
      <c r="B1659" s="2">
        <v>45735</v>
      </c>
      <c r="C1659" t="s">
        <v>1419</v>
      </c>
      <c r="D1659" t="s">
        <v>1578</v>
      </c>
      <c r="E1659" t="s">
        <v>1769</v>
      </c>
      <c r="F1659">
        <v>3</v>
      </c>
      <c r="G1659">
        <v>471.19</v>
      </c>
      <c r="H1659" s="12">
        <v>0.28000000000000003</v>
      </c>
      <c r="I1659" t="s">
        <v>1828</v>
      </c>
      <c r="J1659">
        <v>1017.7704</v>
      </c>
      <c r="K1659">
        <f>_xlfn.XLOOKUP(Sales_Details__2[[#This Row],[Product_ID]],Prod_ID[Product_ID],Prod_ID[Cost])</f>
        <v>465.34</v>
      </c>
      <c r="L1659">
        <f>Sales_Details__2[[#This Row],[Total_Amount]]-(Sales_Details__2[[#This Row],[Quantity]]*Sales_Details__2[[#This Row],[Cost]])</f>
        <v>-378.24959999999999</v>
      </c>
      <c r="M1659" t="str">
        <f t="shared" si="33"/>
        <v>21-30%</v>
      </c>
    </row>
    <row r="1660" spans="1:13">
      <c r="A1660" t="s">
        <v>3482</v>
      </c>
      <c r="B1660" s="2">
        <v>45237</v>
      </c>
      <c r="C1660" t="s">
        <v>414</v>
      </c>
      <c r="D1660" t="s">
        <v>1562</v>
      </c>
      <c r="E1660" t="s">
        <v>1766</v>
      </c>
      <c r="F1660">
        <v>4</v>
      </c>
      <c r="G1660">
        <v>555.65</v>
      </c>
      <c r="H1660" s="12">
        <v>0.25</v>
      </c>
      <c r="I1660" t="s">
        <v>1828</v>
      </c>
      <c r="J1660">
        <v>1666.95</v>
      </c>
      <c r="K1660">
        <f>_xlfn.XLOOKUP(Sales_Details__2[[#This Row],[Product_ID]],Prod_ID[Product_ID],Prod_ID[Cost])</f>
        <v>439.07</v>
      </c>
      <c r="L1660">
        <f>Sales_Details__2[[#This Row],[Total_Amount]]-(Sales_Details__2[[#This Row],[Quantity]]*Sales_Details__2[[#This Row],[Cost]])</f>
        <v>-89.329999999999927</v>
      </c>
      <c r="M1660" t="str">
        <f t="shared" si="33"/>
        <v>21-30%</v>
      </c>
    </row>
    <row r="1661" spans="1:13">
      <c r="A1661" t="s">
        <v>3483</v>
      </c>
      <c r="B1661" s="2">
        <v>45282</v>
      </c>
      <c r="C1661" t="s">
        <v>141</v>
      </c>
      <c r="D1661" t="s">
        <v>1738</v>
      </c>
      <c r="E1661" t="s">
        <v>1799</v>
      </c>
      <c r="F1661">
        <v>2</v>
      </c>
      <c r="G1661">
        <v>100.42</v>
      </c>
      <c r="H1661" s="12">
        <v>0.06</v>
      </c>
      <c r="I1661" t="s">
        <v>1823</v>
      </c>
      <c r="J1661">
        <v>188.78960000000001</v>
      </c>
      <c r="K1661">
        <f>_xlfn.XLOOKUP(Sales_Details__2[[#This Row],[Product_ID]],Prod_ID[Product_ID],Prod_ID[Cost])</f>
        <v>60.65</v>
      </c>
      <c r="L1661">
        <f>Sales_Details__2[[#This Row],[Total_Amount]]-(Sales_Details__2[[#This Row],[Quantity]]*Sales_Details__2[[#This Row],[Cost]])</f>
        <v>67.48960000000001</v>
      </c>
      <c r="M1661" t="str">
        <f t="shared" si="33"/>
        <v>6-10%</v>
      </c>
    </row>
    <row r="1662" spans="1:13">
      <c r="A1662" t="s">
        <v>3484</v>
      </c>
      <c r="B1662" s="2">
        <v>45337</v>
      </c>
      <c r="C1662" t="s">
        <v>191</v>
      </c>
      <c r="D1662" t="s">
        <v>1744</v>
      </c>
      <c r="E1662" t="s">
        <v>1810</v>
      </c>
      <c r="F1662">
        <v>3</v>
      </c>
      <c r="G1662">
        <v>981.69</v>
      </c>
      <c r="H1662" s="12">
        <v>0.05</v>
      </c>
      <c r="I1662" t="s">
        <v>1828</v>
      </c>
      <c r="J1662">
        <v>2797.8164999999999</v>
      </c>
      <c r="K1662">
        <f>_xlfn.XLOOKUP(Sales_Details__2[[#This Row],[Product_ID]],Prod_ID[Product_ID],Prod_ID[Cost])</f>
        <v>431.67</v>
      </c>
      <c r="L1662">
        <f>Sales_Details__2[[#This Row],[Total_Amount]]-(Sales_Details__2[[#This Row],[Quantity]]*Sales_Details__2[[#This Row],[Cost]])</f>
        <v>1502.8064999999999</v>
      </c>
      <c r="M1662" t="str">
        <f t="shared" si="33"/>
        <v>0-5%</v>
      </c>
    </row>
    <row r="1663" spans="1:13">
      <c r="A1663" t="s">
        <v>3485</v>
      </c>
      <c r="B1663" s="2">
        <v>45310</v>
      </c>
      <c r="C1663" t="s">
        <v>1029</v>
      </c>
      <c r="D1663" t="s">
        <v>1568</v>
      </c>
      <c r="E1663" t="s">
        <v>1804</v>
      </c>
      <c r="F1663">
        <v>2</v>
      </c>
      <c r="G1663">
        <v>848.87</v>
      </c>
      <c r="H1663" s="12">
        <v>0.09</v>
      </c>
      <c r="I1663" t="s">
        <v>1828</v>
      </c>
      <c r="J1663">
        <v>1544.9434000000001</v>
      </c>
      <c r="K1663">
        <f>_xlfn.XLOOKUP(Sales_Details__2[[#This Row],[Product_ID]],Prod_ID[Product_ID],Prod_ID[Cost])</f>
        <v>298.86</v>
      </c>
      <c r="L1663">
        <f>Sales_Details__2[[#This Row],[Total_Amount]]-(Sales_Details__2[[#This Row],[Quantity]]*Sales_Details__2[[#This Row],[Cost]])</f>
        <v>947.22340000000008</v>
      </c>
      <c r="M1663" t="str">
        <f t="shared" si="33"/>
        <v>6-10%</v>
      </c>
    </row>
    <row r="1664" spans="1:13">
      <c r="A1664" t="s">
        <v>3486</v>
      </c>
      <c r="B1664" s="2">
        <v>45230</v>
      </c>
      <c r="C1664" t="s">
        <v>1172</v>
      </c>
      <c r="D1664" t="s">
        <v>1740</v>
      </c>
      <c r="E1664" t="s">
        <v>1789</v>
      </c>
      <c r="F1664">
        <v>3</v>
      </c>
      <c r="G1664">
        <v>582.32000000000005</v>
      </c>
      <c r="H1664" s="12">
        <v>0</v>
      </c>
      <c r="I1664" t="s">
        <v>1825</v>
      </c>
      <c r="J1664">
        <v>1746.96</v>
      </c>
      <c r="K1664">
        <f>_xlfn.XLOOKUP(Sales_Details__2[[#This Row],[Product_ID]],Prod_ID[Product_ID],Prod_ID[Cost])</f>
        <v>358.47</v>
      </c>
      <c r="L1664">
        <f>Sales_Details__2[[#This Row],[Total_Amount]]-(Sales_Details__2[[#This Row],[Quantity]]*Sales_Details__2[[#This Row],[Cost]])</f>
        <v>671.55</v>
      </c>
      <c r="M1664" t="str">
        <f t="shared" si="33"/>
        <v>0-5%</v>
      </c>
    </row>
    <row r="1665" spans="1:13">
      <c r="A1665" t="s">
        <v>3487</v>
      </c>
      <c r="B1665" s="2">
        <v>45341</v>
      </c>
      <c r="C1665" t="s">
        <v>568</v>
      </c>
      <c r="D1665" t="s">
        <v>1646</v>
      </c>
      <c r="E1665" t="s">
        <v>1807</v>
      </c>
      <c r="F1665">
        <v>2</v>
      </c>
      <c r="G1665">
        <v>869.43</v>
      </c>
      <c r="H1665" s="12">
        <v>0.24</v>
      </c>
      <c r="I1665" t="s">
        <v>1828</v>
      </c>
      <c r="J1665">
        <v>1321.5336</v>
      </c>
      <c r="K1665">
        <f>_xlfn.XLOOKUP(Sales_Details__2[[#This Row],[Product_ID]],Prod_ID[Product_ID],Prod_ID[Cost])</f>
        <v>43.29</v>
      </c>
      <c r="L1665">
        <f>Sales_Details__2[[#This Row],[Total_Amount]]-(Sales_Details__2[[#This Row],[Quantity]]*Sales_Details__2[[#This Row],[Cost]])</f>
        <v>1234.9536000000001</v>
      </c>
      <c r="M1665" t="str">
        <f t="shared" si="33"/>
        <v>21-30%</v>
      </c>
    </row>
    <row r="1666" spans="1:13">
      <c r="A1666" t="s">
        <v>3488</v>
      </c>
      <c r="B1666" s="2">
        <v>45440</v>
      </c>
      <c r="C1666" t="s">
        <v>93</v>
      </c>
      <c r="D1666" t="s">
        <v>1656</v>
      </c>
      <c r="E1666" t="s">
        <v>1769</v>
      </c>
      <c r="F1666">
        <v>1</v>
      </c>
      <c r="G1666">
        <v>62.26</v>
      </c>
      <c r="H1666" s="12">
        <v>0.03</v>
      </c>
      <c r="I1666" t="s">
        <v>1828</v>
      </c>
      <c r="J1666">
        <v>60.392200000000003</v>
      </c>
      <c r="K1666">
        <f>_xlfn.XLOOKUP(Sales_Details__2[[#This Row],[Product_ID]],Prod_ID[Product_ID],Prod_ID[Cost])</f>
        <v>434.84</v>
      </c>
      <c r="L1666">
        <f>Sales_Details__2[[#This Row],[Total_Amount]]-(Sales_Details__2[[#This Row],[Quantity]]*Sales_Details__2[[#This Row],[Cost]])</f>
        <v>-374.44779999999997</v>
      </c>
      <c r="M1666" t="str">
        <f t="shared" si="33"/>
        <v>0-5%</v>
      </c>
    </row>
    <row r="1667" spans="1:13">
      <c r="A1667" t="s">
        <v>3489</v>
      </c>
      <c r="B1667" s="2">
        <v>45798</v>
      </c>
      <c r="C1667" t="s">
        <v>511</v>
      </c>
      <c r="D1667" t="s">
        <v>1626</v>
      </c>
      <c r="E1667" t="s">
        <v>1799</v>
      </c>
      <c r="F1667">
        <v>3</v>
      </c>
      <c r="G1667">
        <v>343.97</v>
      </c>
      <c r="H1667" s="12">
        <v>0.04</v>
      </c>
      <c r="I1667" t="s">
        <v>1828</v>
      </c>
      <c r="J1667">
        <v>990.6336</v>
      </c>
      <c r="K1667">
        <f>_xlfn.XLOOKUP(Sales_Details__2[[#This Row],[Product_ID]],Prod_ID[Product_ID],Prod_ID[Cost])</f>
        <v>326.06</v>
      </c>
      <c r="L1667">
        <f>Sales_Details__2[[#This Row],[Total_Amount]]-(Sales_Details__2[[#This Row],[Quantity]]*Sales_Details__2[[#This Row],[Cost]])</f>
        <v>12.453599999999938</v>
      </c>
      <c r="M1667" t="str">
        <f t="shared" si="33"/>
        <v>0-5%</v>
      </c>
    </row>
    <row r="1668" spans="1:13">
      <c r="A1668" t="s">
        <v>3490</v>
      </c>
      <c r="B1668" s="2">
        <v>45293</v>
      </c>
      <c r="C1668" t="s">
        <v>957</v>
      </c>
      <c r="D1668" t="s">
        <v>1596</v>
      </c>
      <c r="E1668" t="s">
        <v>1794</v>
      </c>
      <c r="F1668">
        <v>3</v>
      </c>
      <c r="G1668">
        <v>304.67</v>
      </c>
      <c r="H1668" s="12">
        <v>0.11</v>
      </c>
      <c r="I1668" t="s">
        <v>1823</v>
      </c>
      <c r="J1668">
        <v>813.46889999999996</v>
      </c>
      <c r="K1668">
        <f>_xlfn.XLOOKUP(Sales_Details__2[[#This Row],[Product_ID]],Prod_ID[Product_ID],Prod_ID[Cost])</f>
        <v>166.06</v>
      </c>
      <c r="L1668">
        <f>Sales_Details__2[[#This Row],[Total_Amount]]-(Sales_Details__2[[#This Row],[Quantity]]*Sales_Details__2[[#This Row],[Cost]])</f>
        <v>315.28889999999996</v>
      </c>
      <c r="M1668" t="str">
        <f t="shared" ref="M1668:M1731" si="34">IF(H1668&lt;=0.05,"0-5%",IF(H1668&lt;=0.1,"6-10%",IF(H1668&lt;=0.2,"11-20%","21-30%")))</f>
        <v>11-20%</v>
      </c>
    </row>
    <row r="1669" spans="1:13">
      <c r="A1669" t="s">
        <v>3491</v>
      </c>
      <c r="B1669" s="2">
        <v>45296</v>
      </c>
      <c r="C1669" t="s">
        <v>1142</v>
      </c>
      <c r="D1669" t="s">
        <v>1602</v>
      </c>
      <c r="E1669" t="s">
        <v>1786</v>
      </c>
      <c r="F1669">
        <v>4</v>
      </c>
      <c r="G1669">
        <v>208.34</v>
      </c>
      <c r="H1669" s="12">
        <v>0.01</v>
      </c>
      <c r="I1669" t="s">
        <v>1825</v>
      </c>
      <c r="J1669">
        <v>825.02639999999997</v>
      </c>
      <c r="K1669">
        <f>_xlfn.XLOOKUP(Sales_Details__2[[#This Row],[Product_ID]],Prod_ID[Product_ID],Prod_ID[Cost])</f>
        <v>219.12333333333333</v>
      </c>
      <c r="L1669">
        <f>Sales_Details__2[[#This Row],[Total_Amount]]-(Sales_Details__2[[#This Row],[Quantity]]*Sales_Details__2[[#This Row],[Cost]])</f>
        <v>-51.466933333333373</v>
      </c>
      <c r="M1669" t="str">
        <f t="shared" si="34"/>
        <v>0-5%</v>
      </c>
    </row>
    <row r="1670" spans="1:13">
      <c r="A1670" t="s">
        <v>3492</v>
      </c>
      <c r="B1670" s="2">
        <v>45860</v>
      </c>
      <c r="C1670" t="s">
        <v>984</v>
      </c>
      <c r="D1670" t="s">
        <v>1720</v>
      </c>
      <c r="E1670" t="s">
        <v>1757</v>
      </c>
      <c r="F1670">
        <v>1</v>
      </c>
      <c r="G1670">
        <v>119.04</v>
      </c>
      <c r="H1670" s="12">
        <v>0.13</v>
      </c>
      <c r="I1670" t="s">
        <v>1828</v>
      </c>
      <c r="J1670">
        <v>103.56480000000001</v>
      </c>
      <c r="K1670">
        <f>_xlfn.XLOOKUP(Sales_Details__2[[#This Row],[Product_ID]],Prod_ID[Product_ID],Prod_ID[Cost])</f>
        <v>176.07</v>
      </c>
      <c r="L1670">
        <f>Sales_Details__2[[#This Row],[Total_Amount]]-(Sales_Details__2[[#This Row],[Quantity]]*Sales_Details__2[[#This Row],[Cost]])</f>
        <v>-72.505199999999988</v>
      </c>
      <c r="M1670" t="str">
        <f t="shared" si="34"/>
        <v>11-20%</v>
      </c>
    </row>
    <row r="1671" spans="1:13">
      <c r="A1671" t="s">
        <v>3493</v>
      </c>
      <c r="B1671" s="2">
        <v>45843</v>
      </c>
      <c r="C1671" t="s">
        <v>1011</v>
      </c>
      <c r="D1671" t="s">
        <v>1636</v>
      </c>
      <c r="E1671" t="s">
        <v>1786</v>
      </c>
      <c r="F1671">
        <v>4</v>
      </c>
      <c r="G1671">
        <v>791.65</v>
      </c>
      <c r="H1671" s="12">
        <v>0.06</v>
      </c>
      <c r="I1671" t="s">
        <v>1828</v>
      </c>
      <c r="J1671">
        <v>2976.6039999999998</v>
      </c>
      <c r="K1671">
        <f>_xlfn.XLOOKUP(Sales_Details__2[[#This Row],[Product_ID]],Prod_ID[Product_ID],Prod_ID[Cost])</f>
        <v>167.12</v>
      </c>
      <c r="L1671">
        <f>Sales_Details__2[[#This Row],[Total_Amount]]-(Sales_Details__2[[#This Row],[Quantity]]*Sales_Details__2[[#This Row],[Cost]])</f>
        <v>2308.1239999999998</v>
      </c>
      <c r="M1671" t="str">
        <f t="shared" si="34"/>
        <v>6-10%</v>
      </c>
    </row>
    <row r="1672" spans="1:13">
      <c r="A1672" t="s">
        <v>3494</v>
      </c>
      <c r="B1672" s="2">
        <v>45862</v>
      </c>
      <c r="C1672" t="s">
        <v>198</v>
      </c>
      <c r="D1672" t="s">
        <v>1576</v>
      </c>
      <c r="E1672" t="s">
        <v>1761</v>
      </c>
      <c r="F1672">
        <v>2</v>
      </c>
      <c r="G1672">
        <v>414.86</v>
      </c>
      <c r="H1672" s="12">
        <v>0.23</v>
      </c>
      <c r="I1672" t="s">
        <v>1823</v>
      </c>
      <c r="J1672">
        <v>638.88440000000003</v>
      </c>
      <c r="K1672">
        <f>_xlfn.XLOOKUP(Sales_Details__2[[#This Row],[Product_ID]],Prod_ID[Product_ID],Prod_ID[Cost])</f>
        <v>48.01</v>
      </c>
      <c r="L1672">
        <f>Sales_Details__2[[#This Row],[Total_Amount]]-(Sales_Details__2[[#This Row],[Quantity]]*Sales_Details__2[[#This Row],[Cost]])</f>
        <v>542.86440000000005</v>
      </c>
      <c r="M1672" t="str">
        <f t="shared" si="34"/>
        <v>21-30%</v>
      </c>
    </row>
    <row r="1673" spans="1:13">
      <c r="A1673" t="s">
        <v>3495</v>
      </c>
      <c r="B1673" s="2">
        <v>45385</v>
      </c>
      <c r="C1673" t="s">
        <v>1472</v>
      </c>
      <c r="D1673" t="s">
        <v>1624</v>
      </c>
      <c r="E1673" t="s">
        <v>1794</v>
      </c>
      <c r="F1673">
        <v>2</v>
      </c>
      <c r="G1673">
        <v>960.81</v>
      </c>
      <c r="H1673" s="12">
        <v>0.28000000000000003</v>
      </c>
      <c r="I1673" t="s">
        <v>1825</v>
      </c>
      <c r="J1673">
        <v>1383.5663999999999</v>
      </c>
      <c r="K1673">
        <f>_xlfn.XLOOKUP(Sales_Details__2[[#This Row],[Product_ID]],Prod_ID[Product_ID],Prod_ID[Cost])</f>
        <v>135.61000000000001</v>
      </c>
      <c r="L1673">
        <f>Sales_Details__2[[#This Row],[Total_Amount]]-(Sales_Details__2[[#This Row],[Quantity]]*Sales_Details__2[[#This Row],[Cost]])</f>
        <v>1112.3463999999999</v>
      </c>
      <c r="M1673" t="str">
        <f t="shared" si="34"/>
        <v>21-30%</v>
      </c>
    </row>
    <row r="1674" spans="1:13">
      <c r="A1674" t="s">
        <v>3496</v>
      </c>
      <c r="B1674" s="2">
        <v>45668</v>
      </c>
      <c r="C1674" t="s">
        <v>690</v>
      </c>
      <c r="D1674" t="s">
        <v>1648</v>
      </c>
      <c r="E1674" t="s">
        <v>1769</v>
      </c>
      <c r="F1674">
        <v>4</v>
      </c>
      <c r="G1674">
        <v>943.36</v>
      </c>
      <c r="H1674" s="12">
        <v>0.18</v>
      </c>
      <c r="I1674" t="s">
        <v>1825</v>
      </c>
      <c r="J1674">
        <v>3094.2208000000001</v>
      </c>
      <c r="K1674">
        <f>_xlfn.XLOOKUP(Sales_Details__2[[#This Row],[Product_ID]],Prod_ID[Product_ID],Prod_ID[Cost])</f>
        <v>190.29</v>
      </c>
      <c r="L1674">
        <f>Sales_Details__2[[#This Row],[Total_Amount]]-(Sales_Details__2[[#This Row],[Quantity]]*Sales_Details__2[[#This Row],[Cost]])</f>
        <v>2333.0608000000002</v>
      </c>
      <c r="M1674" t="str">
        <f t="shared" si="34"/>
        <v>11-20%</v>
      </c>
    </row>
    <row r="1675" spans="1:13">
      <c r="A1675" t="s">
        <v>3497</v>
      </c>
      <c r="B1675" s="2">
        <v>45561</v>
      </c>
      <c r="C1675" t="s">
        <v>693</v>
      </c>
      <c r="D1675" t="s">
        <v>1551</v>
      </c>
      <c r="E1675" t="s">
        <v>1797</v>
      </c>
      <c r="F1675">
        <v>1</v>
      </c>
      <c r="G1675">
        <v>830.42</v>
      </c>
      <c r="H1675" s="12">
        <v>0.26</v>
      </c>
      <c r="I1675" t="s">
        <v>1828</v>
      </c>
      <c r="J1675">
        <v>614.51080000000002</v>
      </c>
      <c r="K1675">
        <f>_xlfn.XLOOKUP(Sales_Details__2[[#This Row],[Product_ID]],Prod_ID[Product_ID],Prod_ID[Cost])</f>
        <v>364.67</v>
      </c>
      <c r="L1675">
        <f>Sales_Details__2[[#This Row],[Total_Amount]]-(Sales_Details__2[[#This Row],[Quantity]]*Sales_Details__2[[#This Row],[Cost]])</f>
        <v>249.8408</v>
      </c>
      <c r="M1675" t="str">
        <f t="shared" si="34"/>
        <v>21-30%</v>
      </c>
    </row>
    <row r="1676" spans="1:13">
      <c r="A1676" t="s">
        <v>3498</v>
      </c>
      <c r="B1676" s="2">
        <v>45637</v>
      </c>
      <c r="C1676" t="s">
        <v>1107</v>
      </c>
      <c r="D1676" t="s">
        <v>1682</v>
      </c>
      <c r="E1676" t="s">
        <v>1807</v>
      </c>
      <c r="F1676">
        <v>1</v>
      </c>
      <c r="G1676">
        <v>762.55</v>
      </c>
      <c r="H1676" s="12">
        <v>0.19</v>
      </c>
      <c r="I1676" t="s">
        <v>1823</v>
      </c>
      <c r="J1676">
        <v>617.66549999999995</v>
      </c>
      <c r="K1676">
        <f>_xlfn.XLOOKUP(Sales_Details__2[[#This Row],[Product_ID]],Prod_ID[Product_ID],Prod_ID[Cost])</f>
        <v>349.17</v>
      </c>
      <c r="L1676">
        <f>Sales_Details__2[[#This Row],[Total_Amount]]-(Sales_Details__2[[#This Row],[Quantity]]*Sales_Details__2[[#This Row],[Cost]])</f>
        <v>268.49549999999994</v>
      </c>
      <c r="M1676" t="str">
        <f t="shared" si="34"/>
        <v>11-20%</v>
      </c>
    </row>
    <row r="1677" spans="1:13">
      <c r="A1677" t="s">
        <v>3499</v>
      </c>
      <c r="B1677" s="2">
        <v>45839</v>
      </c>
      <c r="C1677" t="s">
        <v>1077</v>
      </c>
      <c r="D1677" t="s">
        <v>1696</v>
      </c>
      <c r="E1677" t="s">
        <v>1810</v>
      </c>
      <c r="F1677">
        <v>2</v>
      </c>
      <c r="G1677">
        <v>464.43</v>
      </c>
      <c r="H1677" s="12">
        <v>0.24</v>
      </c>
      <c r="I1677" t="s">
        <v>1828</v>
      </c>
      <c r="J1677">
        <v>705.93359999999996</v>
      </c>
      <c r="K1677">
        <f>_xlfn.XLOOKUP(Sales_Details__2[[#This Row],[Product_ID]],Prod_ID[Product_ID],Prod_ID[Cost])</f>
        <v>403.71</v>
      </c>
      <c r="L1677">
        <f>Sales_Details__2[[#This Row],[Total_Amount]]-(Sales_Details__2[[#This Row],[Quantity]]*Sales_Details__2[[#This Row],[Cost]])</f>
        <v>-101.4864</v>
      </c>
      <c r="M1677" t="str">
        <f t="shared" si="34"/>
        <v>21-30%</v>
      </c>
    </row>
    <row r="1678" spans="1:13">
      <c r="A1678" t="s">
        <v>3500</v>
      </c>
      <c r="B1678" s="2">
        <v>45851</v>
      </c>
      <c r="C1678" t="s">
        <v>75</v>
      </c>
      <c r="D1678" t="s">
        <v>1676</v>
      </c>
      <c r="E1678" t="s">
        <v>1810</v>
      </c>
      <c r="F1678">
        <v>1</v>
      </c>
      <c r="G1678">
        <v>711.08</v>
      </c>
      <c r="H1678" s="12">
        <v>0.24</v>
      </c>
      <c r="I1678" t="s">
        <v>1825</v>
      </c>
      <c r="J1678">
        <v>540.42079999999999</v>
      </c>
      <c r="K1678">
        <f>_xlfn.XLOOKUP(Sales_Details__2[[#This Row],[Product_ID]],Prod_ID[Product_ID],Prod_ID[Cost])</f>
        <v>299.11</v>
      </c>
      <c r="L1678">
        <f>Sales_Details__2[[#This Row],[Total_Amount]]-(Sales_Details__2[[#This Row],[Quantity]]*Sales_Details__2[[#This Row],[Cost]])</f>
        <v>241.31079999999997</v>
      </c>
      <c r="M1678" t="str">
        <f t="shared" si="34"/>
        <v>21-30%</v>
      </c>
    </row>
    <row r="1679" spans="1:13">
      <c r="A1679" t="s">
        <v>3501</v>
      </c>
      <c r="B1679" s="2">
        <v>45656</v>
      </c>
      <c r="C1679" t="s">
        <v>803</v>
      </c>
      <c r="D1679" t="s">
        <v>1638</v>
      </c>
      <c r="E1679" t="s">
        <v>1799</v>
      </c>
      <c r="F1679">
        <v>2</v>
      </c>
      <c r="G1679">
        <v>984.96</v>
      </c>
      <c r="H1679" s="12">
        <v>0.16</v>
      </c>
      <c r="I1679" t="s">
        <v>1825</v>
      </c>
      <c r="J1679">
        <v>1654.7328</v>
      </c>
      <c r="K1679">
        <f>_xlfn.XLOOKUP(Sales_Details__2[[#This Row],[Product_ID]],Prod_ID[Product_ID],Prod_ID[Cost])</f>
        <v>318.91000000000003</v>
      </c>
      <c r="L1679">
        <f>Sales_Details__2[[#This Row],[Total_Amount]]-(Sales_Details__2[[#This Row],[Quantity]]*Sales_Details__2[[#This Row],[Cost]])</f>
        <v>1016.9127999999999</v>
      </c>
      <c r="M1679" t="str">
        <f t="shared" si="34"/>
        <v>11-20%</v>
      </c>
    </row>
    <row r="1680" spans="1:13">
      <c r="A1680" t="s">
        <v>3502</v>
      </c>
      <c r="B1680" s="2">
        <v>45759</v>
      </c>
      <c r="C1680" t="s">
        <v>1077</v>
      </c>
      <c r="D1680" t="s">
        <v>1624</v>
      </c>
      <c r="E1680" t="s">
        <v>1794</v>
      </c>
      <c r="F1680">
        <v>1</v>
      </c>
      <c r="G1680">
        <v>21.14</v>
      </c>
      <c r="H1680" s="12">
        <v>0.06</v>
      </c>
      <c r="I1680" t="s">
        <v>1828</v>
      </c>
      <c r="J1680">
        <v>19.871600000000001</v>
      </c>
      <c r="K1680">
        <f>_xlfn.XLOOKUP(Sales_Details__2[[#This Row],[Product_ID]],Prod_ID[Product_ID],Prod_ID[Cost])</f>
        <v>135.61000000000001</v>
      </c>
      <c r="L1680">
        <f>Sales_Details__2[[#This Row],[Total_Amount]]-(Sales_Details__2[[#This Row],[Quantity]]*Sales_Details__2[[#This Row],[Cost]])</f>
        <v>-115.73840000000001</v>
      </c>
      <c r="M1680" t="str">
        <f t="shared" si="34"/>
        <v>6-10%</v>
      </c>
    </row>
    <row r="1681" spans="1:13">
      <c r="A1681" t="s">
        <v>3503</v>
      </c>
      <c r="B1681" s="2">
        <v>45679</v>
      </c>
      <c r="C1681" t="s">
        <v>375</v>
      </c>
      <c r="D1681" t="s">
        <v>1744</v>
      </c>
      <c r="E1681" t="s">
        <v>1782</v>
      </c>
      <c r="F1681">
        <v>1</v>
      </c>
      <c r="G1681">
        <v>343.03</v>
      </c>
      <c r="H1681" s="12">
        <v>0.16</v>
      </c>
      <c r="I1681" t="s">
        <v>1823</v>
      </c>
      <c r="J1681">
        <v>288.14519999999999</v>
      </c>
      <c r="K1681">
        <f>_xlfn.XLOOKUP(Sales_Details__2[[#This Row],[Product_ID]],Prod_ID[Product_ID],Prod_ID[Cost])</f>
        <v>431.67</v>
      </c>
      <c r="L1681">
        <f>Sales_Details__2[[#This Row],[Total_Amount]]-(Sales_Details__2[[#This Row],[Quantity]]*Sales_Details__2[[#This Row],[Cost]])</f>
        <v>-143.52480000000003</v>
      </c>
      <c r="M1681" t="str">
        <f t="shared" si="34"/>
        <v>11-20%</v>
      </c>
    </row>
    <row r="1682" spans="1:13">
      <c r="A1682" t="s">
        <v>3504</v>
      </c>
      <c r="B1682" s="2">
        <v>45237</v>
      </c>
      <c r="C1682" t="s">
        <v>791</v>
      </c>
      <c r="D1682" t="s">
        <v>1588</v>
      </c>
      <c r="E1682" t="s">
        <v>1810</v>
      </c>
      <c r="F1682">
        <v>3</v>
      </c>
      <c r="G1682">
        <v>94.83</v>
      </c>
      <c r="H1682" s="12">
        <v>0.16</v>
      </c>
      <c r="I1682" t="s">
        <v>1828</v>
      </c>
      <c r="J1682">
        <v>238.9716</v>
      </c>
      <c r="K1682">
        <f>_xlfn.XLOOKUP(Sales_Details__2[[#This Row],[Product_ID]],Prod_ID[Product_ID],Prod_ID[Cost])</f>
        <v>131.51</v>
      </c>
      <c r="L1682">
        <f>Sales_Details__2[[#This Row],[Total_Amount]]-(Sales_Details__2[[#This Row],[Quantity]]*Sales_Details__2[[#This Row],[Cost]])</f>
        <v>-155.55839999999998</v>
      </c>
      <c r="M1682" t="str">
        <f t="shared" si="34"/>
        <v>11-20%</v>
      </c>
    </row>
    <row r="1683" spans="1:13">
      <c r="A1683" t="s">
        <v>3505</v>
      </c>
      <c r="B1683" s="2">
        <v>45790</v>
      </c>
      <c r="C1683" t="s">
        <v>82</v>
      </c>
      <c r="D1683" t="s">
        <v>1686</v>
      </c>
      <c r="E1683" t="s">
        <v>1813</v>
      </c>
      <c r="F1683">
        <v>3</v>
      </c>
      <c r="G1683">
        <v>74.66</v>
      </c>
      <c r="H1683" s="12">
        <v>0.03</v>
      </c>
      <c r="I1683" t="s">
        <v>1825</v>
      </c>
      <c r="J1683">
        <v>217.26060000000001</v>
      </c>
      <c r="K1683">
        <f>_xlfn.XLOOKUP(Sales_Details__2[[#This Row],[Product_ID]],Prod_ID[Product_ID],Prod_ID[Cost])</f>
        <v>218.22</v>
      </c>
      <c r="L1683">
        <f>Sales_Details__2[[#This Row],[Total_Amount]]-(Sales_Details__2[[#This Row],[Quantity]]*Sales_Details__2[[#This Row],[Cost]])</f>
        <v>-437.39939999999996</v>
      </c>
      <c r="M1683" t="str">
        <f t="shared" si="34"/>
        <v>0-5%</v>
      </c>
    </row>
    <row r="1684" spans="1:13">
      <c r="A1684" t="s">
        <v>3506</v>
      </c>
      <c r="B1684" s="2">
        <v>45268</v>
      </c>
      <c r="C1684" t="s">
        <v>464</v>
      </c>
      <c r="D1684" t="s">
        <v>1622</v>
      </c>
      <c r="E1684" t="s">
        <v>1801</v>
      </c>
      <c r="F1684">
        <v>3</v>
      </c>
      <c r="G1684">
        <v>281.95999999999998</v>
      </c>
      <c r="H1684" s="12">
        <v>0.01</v>
      </c>
      <c r="I1684" t="s">
        <v>1828</v>
      </c>
      <c r="J1684">
        <v>837.4212</v>
      </c>
      <c r="K1684">
        <f>_xlfn.XLOOKUP(Sales_Details__2[[#This Row],[Product_ID]],Prod_ID[Product_ID],Prod_ID[Cost])</f>
        <v>353.47</v>
      </c>
      <c r="L1684">
        <f>Sales_Details__2[[#This Row],[Total_Amount]]-(Sales_Details__2[[#This Row],[Quantity]]*Sales_Details__2[[#This Row],[Cost]])</f>
        <v>-222.98880000000008</v>
      </c>
      <c r="M1684" t="str">
        <f t="shared" si="34"/>
        <v>0-5%</v>
      </c>
    </row>
    <row r="1685" spans="1:13">
      <c r="A1685" t="s">
        <v>3507</v>
      </c>
      <c r="B1685" s="2">
        <v>45664</v>
      </c>
      <c r="C1685" t="s">
        <v>758</v>
      </c>
      <c r="D1685" t="s">
        <v>1690</v>
      </c>
      <c r="E1685" t="s">
        <v>1810</v>
      </c>
      <c r="F1685">
        <v>4</v>
      </c>
      <c r="G1685">
        <v>622.27</v>
      </c>
      <c r="H1685" s="12">
        <v>0.02</v>
      </c>
      <c r="I1685" t="s">
        <v>1825</v>
      </c>
      <c r="J1685">
        <v>2439.2984000000001</v>
      </c>
      <c r="K1685">
        <f>_xlfn.XLOOKUP(Sales_Details__2[[#This Row],[Product_ID]],Prod_ID[Product_ID],Prod_ID[Cost])</f>
        <v>214.32</v>
      </c>
      <c r="L1685">
        <f>Sales_Details__2[[#This Row],[Total_Amount]]-(Sales_Details__2[[#This Row],[Quantity]]*Sales_Details__2[[#This Row],[Cost]])</f>
        <v>1582.0184000000002</v>
      </c>
      <c r="M1685" t="str">
        <f t="shared" si="34"/>
        <v>0-5%</v>
      </c>
    </row>
    <row r="1686" spans="1:13">
      <c r="A1686" t="s">
        <v>3508</v>
      </c>
      <c r="B1686" s="2">
        <v>45475</v>
      </c>
      <c r="C1686" t="s">
        <v>363</v>
      </c>
      <c r="D1686" t="s">
        <v>1622</v>
      </c>
      <c r="E1686" t="s">
        <v>1779</v>
      </c>
      <c r="F1686">
        <v>2</v>
      </c>
      <c r="G1686">
        <v>78.27</v>
      </c>
      <c r="H1686" s="12">
        <v>0.28999999999999998</v>
      </c>
      <c r="I1686" t="s">
        <v>1828</v>
      </c>
      <c r="J1686">
        <v>111.1434</v>
      </c>
      <c r="K1686">
        <f>_xlfn.XLOOKUP(Sales_Details__2[[#This Row],[Product_ID]],Prod_ID[Product_ID],Prod_ID[Cost])</f>
        <v>353.47</v>
      </c>
      <c r="L1686">
        <f>Sales_Details__2[[#This Row],[Total_Amount]]-(Sales_Details__2[[#This Row],[Quantity]]*Sales_Details__2[[#This Row],[Cost]])</f>
        <v>-595.79660000000001</v>
      </c>
      <c r="M1686" t="str">
        <f t="shared" si="34"/>
        <v>21-30%</v>
      </c>
    </row>
    <row r="1687" spans="1:13">
      <c r="A1687" t="s">
        <v>3509</v>
      </c>
      <c r="B1687" s="2">
        <v>45845</v>
      </c>
      <c r="C1687" t="s">
        <v>59</v>
      </c>
      <c r="D1687" t="s">
        <v>1672</v>
      </c>
      <c r="E1687" t="s">
        <v>1797</v>
      </c>
      <c r="F1687">
        <v>4</v>
      </c>
      <c r="G1687">
        <v>676.58</v>
      </c>
      <c r="H1687" s="12">
        <v>0.23</v>
      </c>
      <c r="I1687" t="s">
        <v>1828</v>
      </c>
      <c r="J1687">
        <v>2083.8663999999999</v>
      </c>
      <c r="K1687">
        <f>_xlfn.XLOOKUP(Sales_Details__2[[#This Row],[Product_ID]],Prod_ID[Product_ID],Prod_ID[Cost])</f>
        <v>86.42</v>
      </c>
      <c r="L1687">
        <f>Sales_Details__2[[#This Row],[Total_Amount]]-(Sales_Details__2[[#This Row],[Quantity]]*Sales_Details__2[[#This Row],[Cost]])</f>
        <v>1738.1863999999998</v>
      </c>
      <c r="M1687" t="str">
        <f t="shared" si="34"/>
        <v>21-30%</v>
      </c>
    </row>
    <row r="1688" spans="1:13">
      <c r="A1688" t="s">
        <v>3510</v>
      </c>
      <c r="B1688" s="2">
        <v>45446</v>
      </c>
      <c r="C1688" t="s">
        <v>1495</v>
      </c>
      <c r="D1688" t="s">
        <v>1610</v>
      </c>
      <c r="E1688" t="s">
        <v>1757</v>
      </c>
      <c r="F1688">
        <v>2</v>
      </c>
      <c r="G1688">
        <v>938.6</v>
      </c>
      <c r="H1688" s="12">
        <v>0.04</v>
      </c>
      <c r="I1688" t="s">
        <v>1825</v>
      </c>
      <c r="J1688">
        <v>1802.1120000000001</v>
      </c>
      <c r="K1688">
        <f>_xlfn.XLOOKUP(Sales_Details__2[[#This Row],[Product_ID]],Prod_ID[Product_ID],Prod_ID[Cost])</f>
        <v>204.39</v>
      </c>
      <c r="L1688">
        <f>Sales_Details__2[[#This Row],[Total_Amount]]-(Sales_Details__2[[#This Row],[Quantity]]*Sales_Details__2[[#This Row],[Cost]])</f>
        <v>1393.3320000000001</v>
      </c>
      <c r="M1688" t="str">
        <f t="shared" si="34"/>
        <v>0-5%</v>
      </c>
    </row>
    <row r="1689" spans="1:13">
      <c r="A1689" t="s">
        <v>3511</v>
      </c>
      <c r="B1689" s="2">
        <v>45761</v>
      </c>
      <c r="C1689" t="s">
        <v>1112</v>
      </c>
      <c r="D1689" t="s">
        <v>1574</v>
      </c>
      <c r="E1689" t="s">
        <v>1799</v>
      </c>
      <c r="F1689">
        <v>2</v>
      </c>
      <c r="G1689">
        <v>859.47</v>
      </c>
      <c r="H1689" s="12">
        <v>0.01</v>
      </c>
      <c r="I1689" t="s">
        <v>1823</v>
      </c>
      <c r="J1689">
        <v>1701.7506000000001</v>
      </c>
      <c r="K1689">
        <f>_xlfn.XLOOKUP(Sales_Details__2[[#This Row],[Product_ID]],Prod_ID[Product_ID],Prod_ID[Cost])</f>
        <v>242.23</v>
      </c>
      <c r="L1689">
        <f>Sales_Details__2[[#This Row],[Total_Amount]]-(Sales_Details__2[[#This Row],[Quantity]]*Sales_Details__2[[#This Row],[Cost]])</f>
        <v>1217.2906</v>
      </c>
      <c r="M1689" t="str">
        <f t="shared" si="34"/>
        <v>0-5%</v>
      </c>
    </row>
    <row r="1690" spans="1:13">
      <c r="A1690" t="s">
        <v>3512</v>
      </c>
      <c r="B1690" s="2">
        <v>45363</v>
      </c>
      <c r="C1690" t="s">
        <v>214</v>
      </c>
      <c r="D1690" t="s">
        <v>1602</v>
      </c>
      <c r="E1690" t="s">
        <v>1799</v>
      </c>
      <c r="F1690">
        <v>3</v>
      </c>
      <c r="G1690">
        <v>672.98</v>
      </c>
      <c r="H1690" s="12">
        <v>0.23</v>
      </c>
      <c r="I1690" t="s">
        <v>1825</v>
      </c>
      <c r="J1690">
        <v>1554.5838000000001</v>
      </c>
      <c r="K1690">
        <f>_xlfn.XLOOKUP(Sales_Details__2[[#This Row],[Product_ID]],Prod_ID[Product_ID],Prod_ID[Cost])</f>
        <v>219.12333333333333</v>
      </c>
      <c r="L1690">
        <f>Sales_Details__2[[#This Row],[Total_Amount]]-(Sales_Details__2[[#This Row],[Quantity]]*Sales_Details__2[[#This Row],[Cost]])</f>
        <v>897.21380000000011</v>
      </c>
      <c r="M1690" t="str">
        <f t="shared" si="34"/>
        <v>21-30%</v>
      </c>
    </row>
    <row r="1691" spans="1:13">
      <c r="A1691" t="s">
        <v>3513</v>
      </c>
      <c r="B1691" s="2">
        <v>45420</v>
      </c>
      <c r="C1691" t="s">
        <v>672</v>
      </c>
      <c r="D1691" t="s">
        <v>1660</v>
      </c>
      <c r="E1691" t="s">
        <v>1810</v>
      </c>
      <c r="F1691">
        <v>1</v>
      </c>
      <c r="G1691">
        <v>75.8</v>
      </c>
      <c r="H1691" s="12">
        <v>0.28999999999999998</v>
      </c>
      <c r="I1691" t="s">
        <v>1825</v>
      </c>
      <c r="J1691">
        <v>53.817999999999998</v>
      </c>
      <c r="K1691">
        <f>_xlfn.XLOOKUP(Sales_Details__2[[#This Row],[Product_ID]],Prod_ID[Product_ID],Prod_ID[Cost])</f>
        <v>461.47</v>
      </c>
      <c r="L1691">
        <f>Sales_Details__2[[#This Row],[Total_Amount]]-(Sales_Details__2[[#This Row],[Quantity]]*Sales_Details__2[[#This Row],[Cost]])</f>
        <v>-407.65200000000004</v>
      </c>
      <c r="M1691" t="str">
        <f t="shared" si="34"/>
        <v>21-30%</v>
      </c>
    </row>
    <row r="1692" spans="1:13">
      <c r="A1692" t="s">
        <v>3514</v>
      </c>
      <c r="B1692" s="2">
        <v>45536</v>
      </c>
      <c r="C1692" t="s">
        <v>137</v>
      </c>
      <c r="D1692" t="s">
        <v>1582</v>
      </c>
      <c r="E1692" t="s">
        <v>1801</v>
      </c>
      <c r="F1692">
        <v>4</v>
      </c>
      <c r="G1692">
        <v>742.15</v>
      </c>
      <c r="H1692" s="12">
        <v>0.1</v>
      </c>
      <c r="I1692" t="s">
        <v>1828</v>
      </c>
      <c r="J1692">
        <v>2671.74</v>
      </c>
      <c r="K1692">
        <f>_xlfn.XLOOKUP(Sales_Details__2[[#This Row],[Product_ID]],Prod_ID[Product_ID],Prod_ID[Cost])</f>
        <v>144.53</v>
      </c>
      <c r="L1692">
        <f>Sales_Details__2[[#This Row],[Total_Amount]]-(Sales_Details__2[[#This Row],[Quantity]]*Sales_Details__2[[#This Row],[Cost]])</f>
        <v>2093.62</v>
      </c>
      <c r="M1692" t="str">
        <f t="shared" si="34"/>
        <v>6-10%</v>
      </c>
    </row>
    <row r="1693" spans="1:13">
      <c r="A1693" t="s">
        <v>3515</v>
      </c>
      <c r="B1693" s="2">
        <v>45445</v>
      </c>
      <c r="C1693" t="s">
        <v>264</v>
      </c>
      <c r="D1693" t="s">
        <v>1608</v>
      </c>
      <c r="E1693" t="s">
        <v>1779</v>
      </c>
      <c r="F1693">
        <v>1</v>
      </c>
      <c r="G1693">
        <v>637.39</v>
      </c>
      <c r="H1693" s="12">
        <v>0.22</v>
      </c>
      <c r="I1693" t="s">
        <v>1825</v>
      </c>
      <c r="J1693">
        <v>497.16419999999999</v>
      </c>
      <c r="K1693">
        <f>_xlfn.XLOOKUP(Sales_Details__2[[#This Row],[Product_ID]],Prod_ID[Product_ID],Prod_ID[Cost])</f>
        <v>19.52</v>
      </c>
      <c r="L1693">
        <f>Sales_Details__2[[#This Row],[Total_Amount]]-(Sales_Details__2[[#This Row],[Quantity]]*Sales_Details__2[[#This Row],[Cost]])</f>
        <v>477.64420000000001</v>
      </c>
      <c r="M1693" t="str">
        <f t="shared" si="34"/>
        <v>21-30%</v>
      </c>
    </row>
    <row r="1694" spans="1:13">
      <c r="A1694" t="s">
        <v>3516</v>
      </c>
      <c r="B1694" s="2">
        <v>45230</v>
      </c>
      <c r="C1694" t="s">
        <v>1220</v>
      </c>
      <c r="D1694" t="s">
        <v>1557</v>
      </c>
      <c r="E1694" t="s">
        <v>1807</v>
      </c>
      <c r="F1694">
        <v>1</v>
      </c>
      <c r="G1694">
        <v>631</v>
      </c>
      <c r="H1694" s="12">
        <v>0.04</v>
      </c>
      <c r="I1694" t="s">
        <v>1823</v>
      </c>
      <c r="J1694">
        <v>605.76</v>
      </c>
      <c r="K1694">
        <f>_xlfn.XLOOKUP(Sales_Details__2[[#This Row],[Product_ID]],Prod_ID[Product_ID],Prod_ID[Cost])</f>
        <v>312.8</v>
      </c>
      <c r="L1694">
        <f>Sales_Details__2[[#This Row],[Total_Amount]]-(Sales_Details__2[[#This Row],[Quantity]]*Sales_Details__2[[#This Row],[Cost]])</f>
        <v>292.95999999999998</v>
      </c>
      <c r="M1694" t="str">
        <f t="shared" si="34"/>
        <v>0-5%</v>
      </c>
    </row>
    <row r="1695" spans="1:13">
      <c r="A1695" t="s">
        <v>3517</v>
      </c>
      <c r="B1695" s="2">
        <v>45916</v>
      </c>
      <c r="C1695" t="s">
        <v>1226</v>
      </c>
      <c r="D1695" t="s">
        <v>1708</v>
      </c>
      <c r="E1695" t="s">
        <v>1766</v>
      </c>
      <c r="F1695">
        <v>4</v>
      </c>
      <c r="G1695">
        <v>983.98</v>
      </c>
      <c r="H1695" s="12">
        <v>0.11</v>
      </c>
      <c r="I1695" t="s">
        <v>1828</v>
      </c>
      <c r="J1695">
        <v>3502.9688000000001</v>
      </c>
      <c r="K1695">
        <f>_xlfn.XLOOKUP(Sales_Details__2[[#This Row],[Product_ID]],Prod_ID[Product_ID],Prod_ID[Cost])</f>
        <v>143.43</v>
      </c>
      <c r="L1695">
        <f>Sales_Details__2[[#This Row],[Total_Amount]]-(Sales_Details__2[[#This Row],[Quantity]]*Sales_Details__2[[#This Row],[Cost]])</f>
        <v>2929.2488000000003</v>
      </c>
      <c r="M1695" t="str">
        <f t="shared" si="34"/>
        <v>11-20%</v>
      </c>
    </row>
    <row r="1696" spans="1:13">
      <c r="A1696" t="s">
        <v>3518</v>
      </c>
      <c r="B1696" s="2">
        <v>45353</v>
      </c>
      <c r="C1696" t="s">
        <v>205</v>
      </c>
      <c r="D1696" t="s">
        <v>1658</v>
      </c>
      <c r="E1696" t="s">
        <v>1792</v>
      </c>
      <c r="F1696">
        <v>4</v>
      </c>
      <c r="G1696">
        <v>73.69</v>
      </c>
      <c r="H1696" s="12">
        <v>0.08</v>
      </c>
      <c r="I1696" t="s">
        <v>1823</v>
      </c>
      <c r="J1696">
        <v>271.17919999999998</v>
      </c>
      <c r="K1696">
        <f>_xlfn.XLOOKUP(Sales_Details__2[[#This Row],[Product_ID]],Prod_ID[Product_ID],Prod_ID[Cost])</f>
        <v>81.75</v>
      </c>
      <c r="L1696">
        <f>Sales_Details__2[[#This Row],[Total_Amount]]-(Sales_Details__2[[#This Row],[Quantity]]*Sales_Details__2[[#This Row],[Cost]])</f>
        <v>-55.82080000000002</v>
      </c>
      <c r="M1696" t="str">
        <f t="shared" si="34"/>
        <v>6-10%</v>
      </c>
    </row>
    <row r="1697" spans="1:13">
      <c r="A1697" t="s">
        <v>3519</v>
      </c>
      <c r="B1697" s="2">
        <v>45490</v>
      </c>
      <c r="C1697" t="s">
        <v>1343</v>
      </c>
      <c r="D1697" t="s">
        <v>1570</v>
      </c>
      <c r="E1697" t="s">
        <v>1779</v>
      </c>
      <c r="F1697">
        <v>3</v>
      </c>
      <c r="G1697">
        <v>110.99</v>
      </c>
      <c r="H1697" s="12">
        <v>0.21</v>
      </c>
      <c r="I1697" t="s">
        <v>1823</v>
      </c>
      <c r="J1697">
        <v>263.04629999999997</v>
      </c>
      <c r="K1697">
        <f>_xlfn.XLOOKUP(Sales_Details__2[[#This Row],[Product_ID]],Prod_ID[Product_ID],Prod_ID[Cost])</f>
        <v>449.4</v>
      </c>
      <c r="L1697">
        <f>Sales_Details__2[[#This Row],[Total_Amount]]-(Sales_Details__2[[#This Row],[Quantity]]*Sales_Details__2[[#This Row],[Cost]])</f>
        <v>-1085.1536999999998</v>
      </c>
      <c r="M1697" t="str">
        <f t="shared" si="34"/>
        <v>21-30%</v>
      </c>
    </row>
    <row r="1698" spans="1:13">
      <c r="A1698" t="s">
        <v>3520</v>
      </c>
      <c r="B1698" s="2">
        <v>45850</v>
      </c>
      <c r="C1698" t="s">
        <v>301</v>
      </c>
      <c r="D1698" t="s">
        <v>1568</v>
      </c>
      <c r="E1698" t="s">
        <v>1779</v>
      </c>
      <c r="F1698">
        <v>1</v>
      </c>
      <c r="G1698">
        <v>66.86</v>
      </c>
      <c r="H1698" s="12">
        <v>0.22</v>
      </c>
      <c r="I1698" t="s">
        <v>1828</v>
      </c>
      <c r="J1698">
        <v>52.150799999999997</v>
      </c>
      <c r="K1698">
        <f>_xlfn.XLOOKUP(Sales_Details__2[[#This Row],[Product_ID]],Prod_ID[Product_ID],Prod_ID[Cost])</f>
        <v>298.86</v>
      </c>
      <c r="L1698">
        <f>Sales_Details__2[[#This Row],[Total_Amount]]-(Sales_Details__2[[#This Row],[Quantity]]*Sales_Details__2[[#This Row],[Cost]])</f>
        <v>-246.70920000000001</v>
      </c>
      <c r="M1698" t="str">
        <f t="shared" si="34"/>
        <v>21-30%</v>
      </c>
    </row>
    <row r="1699" spans="1:13">
      <c r="A1699" t="s">
        <v>3521</v>
      </c>
      <c r="B1699" s="2">
        <v>45515</v>
      </c>
      <c r="C1699" t="s">
        <v>1295</v>
      </c>
      <c r="D1699" t="s">
        <v>1682</v>
      </c>
      <c r="E1699" t="s">
        <v>1810</v>
      </c>
      <c r="F1699">
        <v>1</v>
      </c>
      <c r="G1699">
        <v>980.26</v>
      </c>
      <c r="H1699" s="12">
        <v>0.14000000000000001</v>
      </c>
      <c r="I1699" t="s">
        <v>1825</v>
      </c>
      <c r="J1699">
        <v>843.02359999999999</v>
      </c>
      <c r="K1699">
        <f>_xlfn.XLOOKUP(Sales_Details__2[[#This Row],[Product_ID]],Prod_ID[Product_ID],Prod_ID[Cost])</f>
        <v>349.17</v>
      </c>
      <c r="L1699">
        <f>Sales_Details__2[[#This Row],[Total_Amount]]-(Sales_Details__2[[#This Row],[Quantity]]*Sales_Details__2[[#This Row],[Cost]])</f>
        <v>493.85359999999997</v>
      </c>
      <c r="M1699" t="str">
        <f t="shared" si="34"/>
        <v>11-20%</v>
      </c>
    </row>
    <row r="1700" spans="1:13">
      <c r="A1700" t="s">
        <v>3522</v>
      </c>
      <c r="B1700" s="2">
        <v>45322</v>
      </c>
      <c r="C1700" t="s">
        <v>147</v>
      </c>
      <c r="D1700" t="s">
        <v>1584</v>
      </c>
      <c r="E1700" t="s">
        <v>1810</v>
      </c>
      <c r="F1700">
        <v>1</v>
      </c>
      <c r="G1700">
        <v>235.28</v>
      </c>
      <c r="H1700" s="12">
        <v>0.05</v>
      </c>
      <c r="I1700" t="s">
        <v>1825</v>
      </c>
      <c r="J1700">
        <v>223.51599999999999</v>
      </c>
      <c r="K1700">
        <f>_xlfn.XLOOKUP(Sales_Details__2[[#This Row],[Product_ID]],Prod_ID[Product_ID],Prod_ID[Cost])</f>
        <v>303.74666666666667</v>
      </c>
      <c r="L1700">
        <f>Sales_Details__2[[#This Row],[Total_Amount]]-(Sales_Details__2[[#This Row],[Quantity]]*Sales_Details__2[[#This Row],[Cost]])</f>
        <v>-80.230666666666679</v>
      </c>
      <c r="M1700" t="str">
        <f t="shared" si="34"/>
        <v>0-5%</v>
      </c>
    </row>
    <row r="1701" spans="1:13">
      <c r="A1701" t="s">
        <v>3523</v>
      </c>
      <c r="B1701" s="2">
        <v>45542</v>
      </c>
      <c r="C1701" t="s">
        <v>1292</v>
      </c>
      <c r="D1701" t="s">
        <v>1543</v>
      </c>
      <c r="E1701" t="s">
        <v>1801</v>
      </c>
      <c r="F1701">
        <v>3</v>
      </c>
      <c r="G1701">
        <v>407.39</v>
      </c>
      <c r="H1701" s="12">
        <v>0.08</v>
      </c>
      <c r="I1701" t="s">
        <v>1825</v>
      </c>
      <c r="J1701">
        <v>1124.3964000000001</v>
      </c>
      <c r="K1701">
        <f>_xlfn.XLOOKUP(Sales_Details__2[[#This Row],[Product_ID]],Prod_ID[Product_ID],Prod_ID[Cost])</f>
        <v>112.42</v>
      </c>
      <c r="L1701">
        <f>Sales_Details__2[[#This Row],[Total_Amount]]-(Sales_Details__2[[#This Row],[Quantity]]*Sales_Details__2[[#This Row],[Cost]])</f>
        <v>787.13640000000009</v>
      </c>
      <c r="M1701" t="str">
        <f t="shared" si="34"/>
        <v>6-10%</v>
      </c>
    </row>
    <row r="1702" spans="1:13">
      <c r="A1702" t="s">
        <v>3524</v>
      </c>
      <c r="B1702" s="2">
        <v>45675</v>
      </c>
      <c r="C1702" t="s">
        <v>251</v>
      </c>
      <c r="D1702" t="s">
        <v>1602</v>
      </c>
      <c r="E1702" t="s">
        <v>1799</v>
      </c>
      <c r="F1702">
        <v>4</v>
      </c>
      <c r="G1702">
        <v>459.83</v>
      </c>
      <c r="H1702" s="12">
        <v>0.12</v>
      </c>
      <c r="I1702" t="s">
        <v>1828</v>
      </c>
      <c r="J1702">
        <v>1618.6016</v>
      </c>
      <c r="K1702">
        <f>_xlfn.XLOOKUP(Sales_Details__2[[#This Row],[Product_ID]],Prod_ID[Product_ID],Prod_ID[Cost])</f>
        <v>219.12333333333333</v>
      </c>
      <c r="L1702">
        <f>Sales_Details__2[[#This Row],[Total_Amount]]-(Sales_Details__2[[#This Row],[Quantity]]*Sales_Details__2[[#This Row],[Cost]])</f>
        <v>742.10826666666662</v>
      </c>
      <c r="M1702" t="str">
        <f t="shared" si="34"/>
        <v>11-20%</v>
      </c>
    </row>
    <row r="1703" spans="1:13">
      <c r="A1703" t="s">
        <v>3525</v>
      </c>
      <c r="B1703" s="2">
        <v>45333</v>
      </c>
      <c r="C1703" t="s">
        <v>496</v>
      </c>
      <c r="D1703" t="s">
        <v>1734</v>
      </c>
      <c r="E1703" t="s">
        <v>1769</v>
      </c>
      <c r="F1703">
        <v>3</v>
      </c>
      <c r="G1703">
        <v>706.6</v>
      </c>
      <c r="H1703" s="12">
        <v>0.17</v>
      </c>
      <c r="I1703" t="s">
        <v>1825</v>
      </c>
      <c r="J1703">
        <v>1759.434</v>
      </c>
      <c r="K1703">
        <f>_xlfn.XLOOKUP(Sales_Details__2[[#This Row],[Product_ID]],Prod_ID[Product_ID],Prod_ID[Cost])</f>
        <v>377.52</v>
      </c>
      <c r="L1703">
        <f>Sales_Details__2[[#This Row],[Total_Amount]]-(Sales_Details__2[[#This Row],[Quantity]]*Sales_Details__2[[#This Row],[Cost]])</f>
        <v>626.87400000000002</v>
      </c>
      <c r="M1703" t="str">
        <f t="shared" si="34"/>
        <v>11-20%</v>
      </c>
    </row>
    <row r="1704" spans="1:13">
      <c r="A1704" t="s">
        <v>3526</v>
      </c>
      <c r="B1704" s="2">
        <v>45819</v>
      </c>
      <c r="C1704" t="s">
        <v>1425</v>
      </c>
      <c r="D1704" t="s">
        <v>1730</v>
      </c>
      <c r="E1704" t="s">
        <v>1813</v>
      </c>
      <c r="F1704">
        <v>3</v>
      </c>
      <c r="G1704">
        <v>811.16</v>
      </c>
      <c r="H1704" s="12">
        <v>0.1</v>
      </c>
      <c r="I1704" t="s">
        <v>1828</v>
      </c>
      <c r="J1704">
        <v>2190.1320000000001</v>
      </c>
      <c r="K1704">
        <f>_xlfn.XLOOKUP(Sales_Details__2[[#This Row],[Product_ID]],Prod_ID[Product_ID],Prod_ID[Cost])</f>
        <v>438.25</v>
      </c>
      <c r="L1704">
        <f>Sales_Details__2[[#This Row],[Total_Amount]]-(Sales_Details__2[[#This Row],[Quantity]]*Sales_Details__2[[#This Row],[Cost]])</f>
        <v>875.38200000000006</v>
      </c>
      <c r="M1704" t="str">
        <f t="shared" si="34"/>
        <v>6-10%</v>
      </c>
    </row>
    <row r="1705" spans="1:13">
      <c r="A1705" t="s">
        <v>3527</v>
      </c>
      <c r="B1705" s="2">
        <v>45268</v>
      </c>
      <c r="C1705" t="s">
        <v>705</v>
      </c>
      <c r="D1705" t="s">
        <v>1622</v>
      </c>
      <c r="E1705" t="s">
        <v>1779</v>
      </c>
      <c r="F1705">
        <v>2</v>
      </c>
      <c r="G1705">
        <v>985.79</v>
      </c>
      <c r="H1705" s="12">
        <v>0.04</v>
      </c>
      <c r="I1705" t="s">
        <v>1825</v>
      </c>
      <c r="J1705">
        <v>1892.7167999999999</v>
      </c>
      <c r="K1705">
        <f>_xlfn.XLOOKUP(Sales_Details__2[[#This Row],[Product_ID]],Prod_ID[Product_ID],Prod_ID[Cost])</f>
        <v>353.47</v>
      </c>
      <c r="L1705">
        <f>Sales_Details__2[[#This Row],[Total_Amount]]-(Sales_Details__2[[#This Row],[Quantity]]*Sales_Details__2[[#This Row],[Cost]])</f>
        <v>1185.7767999999999</v>
      </c>
      <c r="M1705" t="str">
        <f t="shared" si="34"/>
        <v>0-5%</v>
      </c>
    </row>
    <row r="1706" spans="1:13">
      <c r="A1706" t="s">
        <v>3528</v>
      </c>
      <c r="B1706" s="2">
        <v>45521</v>
      </c>
      <c r="C1706" t="s">
        <v>616</v>
      </c>
      <c r="D1706" t="s">
        <v>1614</v>
      </c>
      <c r="E1706" t="s">
        <v>1799</v>
      </c>
      <c r="F1706">
        <v>1</v>
      </c>
      <c r="G1706">
        <v>255.02</v>
      </c>
      <c r="H1706" s="12">
        <v>0.3</v>
      </c>
      <c r="I1706" t="s">
        <v>1823</v>
      </c>
      <c r="J1706">
        <v>178.51400000000001</v>
      </c>
      <c r="K1706">
        <f>_xlfn.XLOOKUP(Sales_Details__2[[#This Row],[Product_ID]],Prod_ID[Product_ID],Prod_ID[Cost])</f>
        <v>179.77</v>
      </c>
      <c r="L1706">
        <f>Sales_Details__2[[#This Row],[Total_Amount]]-(Sales_Details__2[[#This Row],[Quantity]]*Sales_Details__2[[#This Row],[Cost]])</f>
        <v>-1.2560000000000002</v>
      </c>
      <c r="M1706" t="str">
        <f t="shared" si="34"/>
        <v>21-30%</v>
      </c>
    </row>
    <row r="1707" spans="1:13">
      <c r="A1707" t="s">
        <v>3529</v>
      </c>
      <c r="B1707" s="2">
        <v>45693</v>
      </c>
      <c r="C1707" t="s">
        <v>341</v>
      </c>
      <c r="D1707" t="s">
        <v>1586</v>
      </c>
      <c r="E1707" t="s">
        <v>1782</v>
      </c>
      <c r="F1707">
        <v>1</v>
      </c>
      <c r="G1707">
        <v>153.57</v>
      </c>
      <c r="H1707" s="12">
        <v>0.01</v>
      </c>
      <c r="I1707" t="s">
        <v>1825</v>
      </c>
      <c r="J1707">
        <v>152.0343</v>
      </c>
      <c r="K1707">
        <f>_xlfn.XLOOKUP(Sales_Details__2[[#This Row],[Product_ID]],Prod_ID[Product_ID],Prod_ID[Cost])</f>
        <v>21.34</v>
      </c>
      <c r="L1707">
        <f>Sales_Details__2[[#This Row],[Total_Amount]]-(Sales_Details__2[[#This Row],[Quantity]]*Sales_Details__2[[#This Row],[Cost]])</f>
        <v>130.6943</v>
      </c>
      <c r="M1707" t="str">
        <f t="shared" si="34"/>
        <v>0-5%</v>
      </c>
    </row>
    <row r="1708" spans="1:13">
      <c r="A1708" t="s">
        <v>3530</v>
      </c>
      <c r="B1708" s="2">
        <v>45734</v>
      </c>
      <c r="C1708" t="s">
        <v>809</v>
      </c>
      <c r="D1708" t="s">
        <v>1634</v>
      </c>
      <c r="E1708" t="s">
        <v>1810</v>
      </c>
      <c r="F1708">
        <v>3</v>
      </c>
      <c r="G1708">
        <v>962.98</v>
      </c>
      <c r="H1708" s="12">
        <v>0.21</v>
      </c>
      <c r="I1708" t="s">
        <v>1823</v>
      </c>
      <c r="J1708">
        <v>2282.2626</v>
      </c>
      <c r="K1708">
        <f>_xlfn.XLOOKUP(Sales_Details__2[[#This Row],[Product_ID]],Prod_ID[Product_ID],Prod_ID[Cost])</f>
        <v>253.33</v>
      </c>
      <c r="L1708">
        <f>Sales_Details__2[[#This Row],[Total_Amount]]-(Sales_Details__2[[#This Row],[Quantity]]*Sales_Details__2[[#This Row],[Cost]])</f>
        <v>1522.2726</v>
      </c>
      <c r="M1708" t="str">
        <f t="shared" si="34"/>
        <v>21-30%</v>
      </c>
    </row>
    <row r="1709" spans="1:13">
      <c r="A1709" t="s">
        <v>3531</v>
      </c>
      <c r="B1709" s="2">
        <v>45377</v>
      </c>
      <c r="C1709" t="s">
        <v>214</v>
      </c>
      <c r="D1709" t="s">
        <v>1636</v>
      </c>
      <c r="E1709" t="s">
        <v>1782</v>
      </c>
      <c r="F1709">
        <v>3</v>
      </c>
      <c r="G1709">
        <v>884.46</v>
      </c>
      <c r="H1709" s="12">
        <v>0.25</v>
      </c>
      <c r="I1709" t="s">
        <v>1823</v>
      </c>
      <c r="J1709">
        <v>1990.0350000000001</v>
      </c>
      <c r="K1709">
        <f>_xlfn.XLOOKUP(Sales_Details__2[[#This Row],[Product_ID]],Prod_ID[Product_ID],Prod_ID[Cost])</f>
        <v>167.12</v>
      </c>
      <c r="L1709">
        <f>Sales_Details__2[[#This Row],[Total_Amount]]-(Sales_Details__2[[#This Row],[Quantity]]*Sales_Details__2[[#This Row],[Cost]])</f>
        <v>1488.6750000000002</v>
      </c>
      <c r="M1709" t="str">
        <f t="shared" si="34"/>
        <v>21-30%</v>
      </c>
    </row>
    <row r="1710" spans="1:13">
      <c r="A1710" t="s">
        <v>3532</v>
      </c>
      <c r="B1710" s="2">
        <v>45778</v>
      </c>
      <c r="C1710" t="s">
        <v>1355</v>
      </c>
      <c r="D1710" t="s">
        <v>1682</v>
      </c>
      <c r="E1710" t="s">
        <v>1789</v>
      </c>
      <c r="F1710">
        <v>4</v>
      </c>
      <c r="G1710">
        <v>359.71</v>
      </c>
      <c r="H1710" s="12">
        <v>0.05</v>
      </c>
      <c r="I1710" t="s">
        <v>1825</v>
      </c>
      <c r="J1710">
        <v>1366.8979999999999</v>
      </c>
      <c r="K1710">
        <f>_xlfn.XLOOKUP(Sales_Details__2[[#This Row],[Product_ID]],Prod_ID[Product_ID],Prod_ID[Cost])</f>
        <v>349.17</v>
      </c>
      <c r="L1710">
        <f>Sales_Details__2[[#This Row],[Total_Amount]]-(Sales_Details__2[[#This Row],[Quantity]]*Sales_Details__2[[#This Row],[Cost]])</f>
        <v>-29.782000000000153</v>
      </c>
      <c r="M1710" t="str">
        <f t="shared" si="34"/>
        <v>0-5%</v>
      </c>
    </row>
    <row r="1711" spans="1:13">
      <c r="A1711" t="s">
        <v>3533</v>
      </c>
      <c r="B1711" s="2">
        <v>45715</v>
      </c>
      <c r="C1711" t="s">
        <v>195</v>
      </c>
      <c r="D1711" t="s">
        <v>1648</v>
      </c>
      <c r="E1711" t="s">
        <v>1769</v>
      </c>
      <c r="F1711">
        <v>3</v>
      </c>
      <c r="G1711">
        <v>766.47</v>
      </c>
      <c r="H1711" s="12">
        <v>0.18</v>
      </c>
      <c r="I1711" t="s">
        <v>1823</v>
      </c>
      <c r="J1711">
        <v>1885.5162</v>
      </c>
      <c r="K1711">
        <f>_xlfn.XLOOKUP(Sales_Details__2[[#This Row],[Product_ID]],Prod_ID[Product_ID],Prod_ID[Cost])</f>
        <v>190.29</v>
      </c>
      <c r="L1711">
        <f>Sales_Details__2[[#This Row],[Total_Amount]]-(Sales_Details__2[[#This Row],[Quantity]]*Sales_Details__2[[#This Row],[Cost]])</f>
        <v>1314.6462000000001</v>
      </c>
      <c r="M1711" t="str">
        <f t="shared" si="34"/>
        <v>11-20%</v>
      </c>
    </row>
    <row r="1712" spans="1:13">
      <c r="A1712" t="s">
        <v>3534</v>
      </c>
      <c r="B1712" s="2">
        <v>45492</v>
      </c>
      <c r="C1712" t="s">
        <v>722</v>
      </c>
      <c r="D1712" t="s">
        <v>1660</v>
      </c>
      <c r="E1712" t="s">
        <v>1810</v>
      </c>
      <c r="F1712">
        <v>1</v>
      </c>
      <c r="G1712">
        <v>772.07</v>
      </c>
      <c r="H1712" s="12">
        <v>0.26</v>
      </c>
      <c r="I1712" t="s">
        <v>1825</v>
      </c>
      <c r="J1712">
        <v>571.33180000000004</v>
      </c>
      <c r="K1712">
        <f>_xlfn.XLOOKUP(Sales_Details__2[[#This Row],[Product_ID]],Prod_ID[Product_ID],Prod_ID[Cost])</f>
        <v>461.47</v>
      </c>
      <c r="L1712">
        <f>Sales_Details__2[[#This Row],[Total_Amount]]-(Sales_Details__2[[#This Row],[Quantity]]*Sales_Details__2[[#This Row],[Cost]])</f>
        <v>109.86180000000002</v>
      </c>
      <c r="M1712" t="str">
        <f t="shared" si="34"/>
        <v>21-30%</v>
      </c>
    </row>
    <row r="1713" spans="1:13">
      <c r="A1713" t="s">
        <v>3535</v>
      </c>
      <c r="B1713" s="2">
        <v>45292</v>
      </c>
      <c r="C1713" t="s">
        <v>881</v>
      </c>
      <c r="D1713" t="s">
        <v>1586</v>
      </c>
      <c r="E1713" t="s">
        <v>1773</v>
      </c>
      <c r="F1713">
        <v>3</v>
      </c>
      <c r="G1713">
        <v>108.31</v>
      </c>
      <c r="H1713" s="12">
        <v>0.26</v>
      </c>
      <c r="I1713" t="s">
        <v>1828</v>
      </c>
      <c r="J1713">
        <v>240.44820000000001</v>
      </c>
      <c r="K1713">
        <f>_xlfn.XLOOKUP(Sales_Details__2[[#This Row],[Product_ID]],Prod_ID[Product_ID],Prod_ID[Cost])</f>
        <v>21.34</v>
      </c>
      <c r="L1713">
        <f>Sales_Details__2[[#This Row],[Total_Amount]]-(Sales_Details__2[[#This Row],[Quantity]]*Sales_Details__2[[#This Row],[Cost]])</f>
        <v>176.4282</v>
      </c>
      <c r="M1713" t="str">
        <f t="shared" si="34"/>
        <v>21-30%</v>
      </c>
    </row>
    <row r="1714" spans="1:13">
      <c r="A1714" t="s">
        <v>3536</v>
      </c>
      <c r="B1714" s="2">
        <v>45316</v>
      </c>
      <c r="C1714" t="s">
        <v>708</v>
      </c>
      <c r="D1714" t="s">
        <v>1706</v>
      </c>
      <c r="E1714" t="s">
        <v>1776</v>
      </c>
      <c r="F1714">
        <v>1</v>
      </c>
      <c r="G1714">
        <v>502.53</v>
      </c>
      <c r="H1714" s="12">
        <v>0</v>
      </c>
      <c r="I1714" t="s">
        <v>1825</v>
      </c>
      <c r="J1714">
        <v>502.53</v>
      </c>
      <c r="K1714">
        <f>_xlfn.XLOOKUP(Sales_Details__2[[#This Row],[Product_ID]],Prod_ID[Product_ID],Prod_ID[Cost])</f>
        <v>228.53</v>
      </c>
      <c r="L1714">
        <f>Sales_Details__2[[#This Row],[Total_Amount]]-(Sales_Details__2[[#This Row],[Quantity]]*Sales_Details__2[[#This Row],[Cost]])</f>
        <v>274</v>
      </c>
      <c r="M1714" t="str">
        <f t="shared" si="34"/>
        <v>0-5%</v>
      </c>
    </row>
    <row r="1715" spans="1:13">
      <c r="A1715" t="s">
        <v>3537</v>
      </c>
      <c r="B1715" s="2">
        <v>45548</v>
      </c>
      <c r="C1715" t="s">
        <v>278</v>
      </c>
      <c r="D1715" t="s">
        <v>1546</v>
      </c>
      <c r="E1715" t="s">
        <v>1804</v>
      </c>
      <c r="F1715">
        <v>2</v>
      </c>
      <c r="G1715">
        <v>508.52</v>
      </c>
      <c r="H1715" s="12">
        <v>0.11</v>
      </c>
      <c r="I1715" t="s">
        <v>1828</v>
      </c>
      <c r="J1715">
        <v>905.16560000000004</v>
      </c>
      <c r="K1715">
        <f>_xlfn.XLOOKUP(Sales_Details__2[[#This Row],[Product_ID]],Prod_ID[Product_ID],Prod_ID[Cost])</f>
        <v>342.56</v>
      </c>
      <c r="L1715">
        <f>Sales_Details__2[[#This Row],[Total_Amount]]-(Sales_Details__2[[#This Row],[Quantity]]*Sales_Details__2[[#This Row],[Cost]])</f>
        <v>220.04560000000004</v>
      </c>
      <c r="M1715" t="str">
        <f t="shared" si="34"/>
        <v>11-20%</v>
      </c>
    </row>
    <row r="1716" spans="1:13">
      <c r="A1716" t="s">
        <v>3538</v>
      </c>
      <c r="B1716" s="2">
        <v>45572</v>
      </c>
      <c r="C1716" t="s">
        <v>1443</v>
      </c>
      <c r="D1716" t="s">
        <v>1696</v>
      </c>
      <c r="E1716" t="s">
        <v>1766</v>
      </c>
      <c r="F1716">
        <v>1</v>
      </c>
      <c r="G1716">
        <v>492</v>
      </c>
      <c r="H1716" s="12">
        <v>0.26</v>
      </c>
      <c r="I1716" t="s">
        <v>1825</v>
      </c>
      <c r="J1716">
        <v>364.08</v>
      </c>
      <c r="K1716">
        <f>_xlfn.XLOOKUP(Sales_Details__2[[#This Row],[Product_ID]],Prod_ID[Product_ID],Prod_ID[Cost])</f>
        <v>403.71</v>
      </c>
      <c r="L1716">
        <f>Sales_Details__2[[#This Row],[Total_Amount]]-(Sales_Details__2[[#This Row],[Quantity]]*Sales_Details__2[[#This Row],[Cost]])</f>
        <v>-39.629999999999995</v>
      </c>
      <c r="M1716" t="str">
        <f t="shared" si="34"/>
        <v>21-30%</v>
      </c>
    </row>
    <row r="1717" spans="1:13">
      <c r="A1717" t="s">
        <v>3539</v>
      </c>
      <c r="B1717" s="2">
        <v>45347</v>
      </c>
      <c r="C1717" t="s">
        <v>1492</v>
      </c>
      <c r="D1717" t="s">
        <v>1622</v>
      </c>
      <c r="E1717" t="s">
        <v>1799</v>
      </c>
      <c r="F1717">
        <v>4</v>
      </c>
      <c r="G1717">
        <v>746.36</v>
      </c>
      <c r="H1717" s="12">
        <v>0.02</v>
      </c>
      <c r="I1717" t="s">
        <v>1823</v>
      </c>
      <c r="J1717">
        <v>2925.7312000000002</v>
      </c>
      <c r="K1717">
        <f>_xlfn.XLOOKUP(Sales_Details__2[[#This Row],[Product_ID]],Prod_ID[Product_ID],Prod_ID[Cost])</f>
        <v>353.47</v>
      </c>
      <c r="L1717">
        <f>Sales_Details__2[[#This Row],[Total_Amount]]-(Sales_Details__2[[#This Row],[Quantity]]*Sales_Details__2[[#This Row],[Cost]])</f>
        <v>1511.8512000000001</v>
      </c>
      <c r="M1717" t="str">
        <f t="shared" si="34"/>
        <v>0-5%</v>
      </c>
    </row>
    <row r="1718" spans="1:13">
      <c r="A1718" t="s">
        <v>3540</v>
      </c>
      <c r="B1718" s="2">
        <v>45823</v>
      </c>
      <c r="C1718" t="s">
        <v>1343</v>
      </c>
      <c r="D1718" t="s">
        <v>1572</v>
      </c>
      <c r="E1718" t="s">
        <v>1757</v>
      </c>
      <c r="F1718">
        <v>1</v>
      </c>
      <c r="G1718">
        <v>120.83</v>
      </c>
      <c r="H1718" s="12">
        <v>0.08</v>
      </c>
      <c r="I1718" t="s">
        <v>1823</v>
      </c>
      <c r="J1718">
        <v>111.1636</v>
      </c>
      <c r="K1718">
        <f>_xlfn.XLOOKUP(Sales_Details__2[[#This Row],[Product_ID]],Prod_ID[Product_ID],Prod_ID[Cost])</f>
        <v>115.82</v>
      </c>
      <c r="L1718">
        <f>Sales_Details__2[[#This Row],[Total_Amount]]-(Sales_Details__2[[#This Row],[Quantity]]*Sales_Details__2[[#This Row],[Cost]])</f>
        <v>-4.6563999999999908</v>
      </c>
      <c r="M1718" t="str">
        <f t="shared" si="34"/>
        <v>6-10%</v>
      </c>
    </row>
    <row r="1719" spans="1:13">
      <c r="A1719" t="s">
        <v>3541</v>
      </c>
      <c r="B1719" s="2">
        <v>45394</v>
      </c>
      <c r="C1719" t="s">
        <v>1243</v>
      </c>
      <c r="D1719" t="s">
        <v>1702</v>
      </c>
      <c r="E1719" t="s">
        <v>1810</v>
      </c>
      <c r="F1719">
        <v>2</v>
      </c>
      <c r="G1719">
        <v>68.31</v>
      </c>
      <c r="H1719" s="12">
        <v>0.28999999999999998</v>
      </c>
      <c r="I1719" t="s">
        <v>1828</v>
      </c>
      <c r="J1719">
        <v>97.000200000000007</v>
      </c>
      <c r="K1719">
        <f>_xlfn.XLOOKUP(Sales_Details__2[[#This Row],[Product_ID]],Prod_ID[Product_ID],Prod_ID[Cost])</f>
        <v>480.9</v>
      </c>
      <c r="L1719">
        <f>Sales_Details__2[[#This Row],[Total_Amount]]-(Sales_Details__2[[#This Row],[Quantity]]*Sales_Details__2[[#This Row],[Cost]])</f>
        <v>-864.7998</v>
      </c>
      <c r="M1719" t="str">
        <f t="shared" si="34"/>
        <v>21-30%</v>
      </c>
    </row>
    <row r="1720" spans="1:13">
      <c r="A1720" t="s">
        <v>3542</v>
      </c>
      <c r="B1720" s="2">
        <v>45265</v>
      </c>
      <c r="C1720" t="s">
        <v>230</v>
      </c>
      <c r="D1720" t="s">
        <v>1592</v>
      </c>
      <c r="E1720" t="s">
        <v>1810</v>
      </c>
      <c r="F1720">
        <v>2</v>
      </c>
      <c r="G1720">
        <v>761.71</v>
      </c>
      <c r="H1720" s="12">
        <v>0.02</v>
      </c>
      <c r="I1720" t="s">
        <v>1825</v>
      </c>
      <c r="J1720">
        <v>1492.9516000000001</v>
      </c>
      <c r="K1720">
        <f>_xlfn.XLOOKUP(Sales_Details__2[[#This Row],[Product_ID]],Prod_ID[Product_ID],Prod_ID[Cost])</f>
        <v>484.62</v>
      </c>
      <c r="L1720">
        <f>Sales_Details__2[[#This Row],[Total_Amount]]-(Sales_Details__2[[#This Row],[Quantity]]*Sales_Details__2[[#This Row],[Cost]])</f>
        <v>523.71160000000009</v>
      </c>
      <c r="M1720" t="str">
        <f t="shared" si="34"/>
        <v>0-5%</v>
      </c>
    </row>
    <row r="1721" spans="1:13">
      <c r="A1721" t="s">
        <v>3543</v>
      </c>
      <c r="B1721" s="2">
        <v>45261</v>
      </c>
      <c r="C1721" t="s">
        <v>244</v>
      </c>
      <c r="D1721" t="s">
        <v>1704</v>
      </c>
      <c r="E1721" t="s">
        <v>1766</v>
      </c>
      <c r="F1721">
        <v>4</v>
      </c>
      <c r="G1721">
        <v>346.37</v>
      </c>
      <c r="H1721" s="12">
        <v>0.18</v>
      </c>
      <c r="I1721" t="s">
        <v>1828</v>
      </c>
      <c r="J1721">
        <v>1136.0935999999999</v>
      </c>
      <c r="K1721">
        <f>_xlfn.XLOOKUP(Sales_Details__2[[#This Row],[Product_ID]],Prod_ID[Product_ID],Prod_ID[Cost])</f>
        <v>325.26</v>
      </c>
      <c r="L1721">
        <f>Sales_Details__2[[#This Row],[Total_Amount]]-(Sales_Details__2[[#This Row],[Quantity]]*Sales_Details__2[[#This Row],[Cost]])</f>
        <v>-164.94640000000004</v>
      </c>
      <c r="M1721" t="str">
        <f t="shared" si="34"/>
        <v>11-20%</v>
      </c>
    </row>
    <row r="1722" spans="1:13">
      <c r="A1722" t="s">
        <v>3544</v>
      </c>
      <c r="B1722" s="2">
        <v>45702</v>
      </c>
      <c r="C1722" t="s">
        <v>40</v>
      </c>
      <c r="D1722" t="s">
        <v>1658</v>
      </c>
      <c r="E1722" t="s">
        <v>1794</v>
      </c>
      <c r="F1722">
        <v>1</v>
      </c>
      <c r="G1722">
        <v>846.3</v>
      </c>
      <c r="H1722" s="12">
        <v>0.14000000000000001</v>
      </c>
      <c r="I1722" t="s">
        <v>1825</v>
      </c>
      <c r="J1722">
        <v>727.81799999999998</v>
      </c>
      <c r="K1722">
        <f>_xlfn.XLOOKUP(Sales_Details__2[[#This Row],[Product_ID]],Prod_ID[Product_ID],Prod_ID[Cost])</f>
        <v>81.75</v>
      </c>
      <c r="L1722">
        <f>Sales_Details__2[[#This Row],[Total_Amount]]-(Sales_Details__2[[#This Row],[Quantity]]*Sales_Details__2[[#This Row],[Cost]])</f>
        <v>646.06799999999998</v>
      </c>
      <c r="M1722" t="str">
        <f t="shared" si="34"/>
        <v>11-20%</v>
      </c>
    </row>
    <row r="1723" spans="1:13">
      <c r="A1723" t="s">
        <v>3545</v>
      </c>
      <c r="B1723" s="2">
        <v>45624</v>
      </c>
      <c r="C1723" t="s">
        <v>1340</v>
      </c>
      <c r="D1723" t="s">
        <v>1543</v>
      </c>
      <c r="E1723" t="s">
        <v>1813</v>
      </c>
      <c r="F1723">
        <v>1</v>
      </c>
      <c r="G1723">
        <v>458.97</v>
      </c>
      <c r="H1723" s="12">
        <v>0.1</v>
      </c>
      <c r="I1723" t="s">
        <v>1825</v>
      </c>
      <c r="J1723">
        <v>413.07299999999998</v>
      </c>
      <c r="K1723">
        <f>_xlfn.XLOOKUP(Sales_Details__2[[#This Row],[Product_ID]],Prod_ID[Product_ID],Prod_ID[Cost])</f>
        <v>112.42</v>
      </c>
      <c r="L1723">
        <f>Sales_Details__2[[#This Row],[Total_Amount]]-(Sales_Details__2[[#This Row],[Quantity]]*Sales_Details__2[[#This Row],[Cost]])</f>
        <v>300.65299999999996</v>
      </c>
      <c r="M1723" t="str">
        <f t="shared" si="34"/>
        <v>6-10%</v>
      </c>
    </row>
    <row r="1724" spans="1:13">
      <c r="A1724" t="s">
        <v>3546</v>
      </c>
      <c r="B1724" s="2">
        <v>45736</v>
      </c>
      <c r="C1724" t="s">
        <v>917</v>
      </c>
      <c r="D1724" t="s">
        <v>1634</v>
      </c>
      <c r="E1724" t="s">
        <v>1779</v>
      </c>
      <c r="F1724">
        <v>2</v>
      </c>
      <c r="G1724">
        <v>536.61</v>
      </c>
      <c r="H1724" s="12">
        <v>0.14000000000000001</v>
      </c>
      <c r="I1724" t="s">
        <v>1823</v>
      </c>
      <c r="J1724">
        <v>922.9692</v>
      </c>
      <c r="K1724">
        <f>_xlfn.XLOOKUP(Sales_Details__2[[#This Row],[Product_ID]],Prod_ID[Product_ID],Prod_ID[Cost])</f>
        <v>253.33</v>
      </c>
      <c r="L1724">
        <f>Sales_Details__2[[#This Row],[Total_Amount]]-(Sales_Details__2[[#This Row],[Quantity]]*Sales_Details__2[[#This Row],[Cost]])</f>
        <v>416.30919999999998</v>
      </c>
      <c r="M1724" t="str">
        <f t="shared" si="34"/>
        <v>11-20%</v>
      </c>
    </row>
    <row r="1725" spans="1:13">
      <c r="A1725" t="s">
        <v>3547</v>
      </c>
      <c r="B1725" s="2">
        <v>45709</v>
      </c>
      <c r="C1725" t="s">
        <v>1304</v>
      </c>
      <c r="D1725" t="s">
        <v>1664</v>
      </c>
      <c r="E1725" t="s">
        <v>1752</v>
      </c>
      <c r="F1725">
        <v>3</v>
      </c>
      <c r="G1725">
        <v>130.41</v>
      </c>
      <c r="H1725" s="12">
        <v>0.14000000000000001</v>
      </c>
      <c r="I1725" t="s">
        <v>1825</v>
      </c>
      <c r="J1725">
        <v>336.45780000000002</v>
      </c>
      <c r="K1725">
        <f>_xlfn.XLOOKUP(Sales_Details__2[[#This Row],[Product_ID]],Prod_ID[Product_ID],Prod_ID[Cost])</f>
        <v>113.83</v>
      </c>
      <c r="L1725">
        <f>Sales_Details__2[[#This Row],[Total_Amount]]-(Sales_Details__2[[#This Row],[Quantity]]*Sales_Details__2[[#This Row],[Cost]])</f>
        <v>-5.0321999999999889</v>
      </c>
      <c r="M1725" t="str">
        <f t="shared" si="34"/>
        <v>11-20%</v>
      </c>
    </row>
    <row r="1726" spans="1:13">
      <c r="A1726" t="s">
        <v>3548</v>
      </c>
      <c r="B1726" s="2">
        <v>45738</v>
      </c>
      <c r="C1726" t="s">
        <v>1524</v>
      </c>
      <c r="D1726" t="s">
        <v>1726</v>
      </c>
      <c r="E1726" t="s">
        <v>1794</v>
      </c>
      <c r="F1726">
        <v>4</v>
      </c>
      <c r="G1726">
        <v>706.67</v>
      </c>
      <c r="H1726" s="12">
        <v>0.01</v>
      </c>
      <c r="I1726" t="s">
        <v>1823</v>
      </c>
      <c r="J1726">
        <v>2798.4132</v>
      </c>
      <c r="K1726">
        <f>_xlfn.XLOOKUP(Sales_Details__2[[#This Row],[Product_ID]],Prod_ID[Product_ID],Prod_ID[Cost])</f>
        <v>183.04</v>
      </c>
      <c r="L1726">
        <f>Sales_Details__2[[#This Row],[Total_Amount]]-(Sales_Details__2[[#This Row],[Quantity]]*Sales_Details__2[[#This Row],[Cost]])</f>
        <v>2066.2532000000001</v>
      </c>
      <c r="M1726" t="str">
        <f t="shared" si="34"/>
        <v>0-5%</v>
      </c>
    </row>
    <row r="1727" spans="1:13">
      <c r="A1727" t="s">
        <v>3549</v>
      </c>
      <c r="B1727" s="2">
        <v>45685</v>
      </c>
      <c r="C1727" t="s">
        <v>1223</v>
      </c>
      <c r="D1727" t="s">
        <v>1602</v>
      </c>
      <c r="E1727" t="s">
        <v>1766</v>
      </c>
      <c r="F1727">
        <v>3</v>
      </c>
      <c r="G1727">
        <v>523.45000000000005</v>
      </c>
      <c r="H1727" s="12">
        <v>0.17</v>
      </c>
      <c r="I1727" t="s">
        <v>1823</v>
      </c>
      <c r="J1727">
        <v>1303.3905</v>
      </c>
      <c r="K1727">
        <f>_xlfn.XLOOKUP(Sales_Details__2[[#This Row],[Product_ID]],Prod_ID[Product_ID],Prod_ID[Cost])</f>
        <v>219.12333333333333</v>
      </c>
      <c r="L1727">
        <f>Sales_Details__2[[#This Row],[Total_Amount]]-(Sales_Details__2[[#This Row],[Quantity]]*Sales_Details__2[[#This Row],[Cost]])</f>
        <v>646.02049999999997</v>
      </c>
      <c r="M1727" t="str">
        <f t="shared" si="34"/>
        <v>11-20%</v>
      </c>
    </row>
    <row r="1728" spans="1:13">
      <c r="A1728" t="s">
        <v>3550</v>
      </c>
      <c r="B1728" s="2">
        <v>45701</v>
      </c>
      <c r="C1728" t="s">
        <v>48</v>
      </c>
      <c r="D1728" t="s">
        <v>1730</v>
      </c>
      <c r="E1728" t="s">
        <v>1810</v>
      </c>
      <c r="F1728">
        <v>3</v>
      </c>
      <c r="G1728">
        <v>482.2</v>
      </c>
      <c r="H1728" s="12">
        <v>0.23</v>
      </c>
      <c r="I1728" t="s">
        <v>1828</v>
      </c>
      <c r="J1728">
        <v>1113.8820000000001</v>
      </c>
      <c r="K1728">
        <f>_xlfn.XLOOKUP(Sales_Details__2[[#This Row],[Product_ID]],Prod_ID[Product_ID],Prod_ID[Cost])</f>
        <v>438.25</v>
      </c>
      <c r="L1728">
        <f>Sales_Details__2[[#This Row],[Total_Amount]]-(Sales_Details__2[[#This Row],[Quantity]]*Sales_Details__2[[#This Row],[Cost]])</f>
        <v>-200.86799999999994</v>
      </c>
      <c r="M1728" t="str">
        <f t="shared" si="34"/>
        <v>21-30%</v>
      </c>
    </row>
    <row r="1729" spans="1:13">
      <c r="A1729" t="s">
        <v>3551</v>
      </c>
      <c r="B1729" s="2">
        <v>45745</v>
      </c>
      <c r="C1729" t="s">
        <v>428</v>
      </c>
      <c r="D1729" t="s">
        <v>1674</v>
      </c>
      <c r="E1729" t="s">
        <v>1773</v>
      </c>
      <c r="F1729">
        <v>4</v>
      </c>
      <c r="G1729">
        <v>688.86</v>
      </c>
      <c r="H1729" s="12">
        <v>0.02</v>
      </c>
      <c r="I1729" t="s">
        <v>1828</v>
      </c>
      <c r="J1729">
        <v>2700.3312000000001</v>
      </c>
      <c r="K1729">
        <f>_xlfn.XLOOKUP(Sales_Details__2[[#This Row],[Product_ID]],Prod_ID[Product_ID],Prod_ID[Cost])</f>
        <v>266.86</v>
      </c>
      <c r="L1729">
        <f>Sales_Details__2[[#This Row],[Total_Amount]]-(Sales_Details__2[[#This Row],[Quantity]]*Sales_Details__2[[#This Row],[Cost]])</f>
        <v>1632.8912</v>
      </c>
      <c r="M1729" t="str">
        <f t="shared" si="34"/>
        <v>0-5%</v>
      </c>
    </row>
    <row r="1730" spans="1:13">
      <c r="A1730" t="s">
        <v>3552</v>
      </c>
      <c r="B1730" s="2">
        <v>45214</v>
      </c>
      <c r="C1730" t="s">
        <v>100</v>
      </c>
      <c r="D1730" t="s">
        <v>1572</v>
      </c>
      <c r="E1730" t="s">
        <v>1752</v>
      </c>
      <c r="F1730">
        <v>1</v>
      </c>
      <c r="G1730">
        <v>145.47999999999999</v>
      </c>
      <c r="H1730" s="12">
        <v>0.1</v>
      </c>
      <c r="I1730" t="s">
        <v>1828</v>
      </c>
      <c r="J1730">
        <v>130.93199999999999</v>
      </c>
      <c r="K1730">
        <f>_xlfn.XLOOKUP(Sales_Details__2[[#This Row],[Product_ID]],Prod_ID[Product_ID],Prod_ID[Cost])</f>
        <v>115.82</v>
      </c>
      <c r="L1730">
        <f>Sales_Details__2[[#This Row],[Total_Amount]]-(Sales_Details__2[[#This Row],[Quantity]]*Sales_Details__2[[#This Row],[Cost]])</f>
        <v>15.111999999999995</v>
      </c>
      <c r="M1730" t="str">
        <f t="shared" si="34"/>
        <v>6-10%</v>
      </c>
    </row>
    <row r="1731" spans="1:13">
      <c r="A1731" t="s">
        <v>3553</v>
      </c>
      <c r="B1731" s="2">
        <v>45547</v>
      </c>
      <c r="C1731" t="s">
        <v>198</v>
      </c>
      <c r="D1731" t="s">
        <v>1610</v>
      </c>
      <c r="E1731" t="s">
        <v>1792</v>
      </c>
      <c r="F1731">
        <v>4</v>
      </c>
      <c r="G1731">
        <v>862.25</v>
      </c>
      <c r="H1731" s="12">
        <v>0.28000000000000003</v>
      </c>
      <c r="I1731" t="s">
        <v>1825</v>
      </c>
      <c r="J1731">
        <v>2483.2800000000002</v>
      </c>
      <c r="K1731">
        <f>_xlfn.XLOOKUP(Sales_Details__2[[#This Row],[Product_ID]],Prod_ID[Product_ID],Prod_ID[Cost])</f>
        <v>204.39</v>
      </c>
      <c r="L1731">
        <f>Sales_Details__2[[#This Row],[Total_Amount]]-(Sales_Details__2[[#This Row],[Quantity]]*Sales_Details__2[[#This Row],[Cost]])</f>
        <v>1665.7200000000003</v>
      </c>
      <c r="M1731" t="str">
        <f t="shared" si="34"/>
        <v>21-30%</v>
      </c>
    </row>
    <row r="1732" spans="1:13">
      <c r="A1732" t="s">
        <v>3554</v>
      </c>
      <c r="B1732" s="2">
        <v>45296</v>
      </c>
      <c r="C1732" t="s">
        <v>926</v>
      </c>
      <c r="D1732" t="s">
        <v>1546</v>
      </c>
      <c r="E1732" t="s">
        <v>1799</v>
      </c>
      <c r="F1732">
        <v>4</v>
      </c>
      <c r="G1732">
        <v>146.12</v>
      </c>
      <c r="H1732" s="12">
        <v>0.12</v>
      </c>
      <c r="I1732" t="s">
        <v>1828</v>
      </c>
      <c r="J1732">
        <v>514.3424</v>
      </c>
      <c r="K1732">
        <f>_xlfn.XLOOKUP(Sales_Details__2[[#This Row],[Product_ID]],Prod_ID[Product_ID],Prod_ID[Cost])</f>
        <v>342.56</v>
      </c>
      <c r="L1732">
        <f>Sales_Details__2[[#This Row],[Total_Amount]]-(Sales_Details__2[[#This Row],[Quantity]]*Sales_Details__2[[#This Row],[Cost]])</f>
        <v>-855.89760000000001</v>
      </c>
      <c r="M1732" t="str">
        <f t="shared" ref="M1732:M1795" si="35">IF(H1732&lt;=0.05,"0-5%",IF(H1732&lt;=0.1,"6-10%",IF(H1732&lt;=0.2,"11-20%","21-30%")))</f>
        <v>11-20%</v>
      </c>
    </row>
    <row r="1733" spans="1:13">
      <c r="A1733" t="s">
        <v>3555</v>
      </c>
      <c r="B1733" s="2">
        <v>45549</v>
      </c>
      <c r="C1733" t="s">
        <v>1472</v>
      </c>
      <c r="D1733" t="s">
        <v>1610</v>
      </c>
      <c r="E1733" t="s">
        <v>1810</v>
      </c>
      <c r="F1733">
        <v>2</v>
      </c>
      <c r="G1733">
        <v>695.02</v>
      </c>
      <c r="H1733" s="12">
        <v>0.3</v>
      </c>
      <c r="I1733" t="s">
        <v>1828</v>
      </c>
      <c r="J1733">
        <v>973.02800000000002</v>
      </c>
      <c r="K1733">
        <f>_xlfn.XLOOKUP(Sales_Details__2[[#This Row],[Product_ID]],Prod_ID[Product_ID],Prod_ID[Cost])</f>
        <v>204.39</v>
      </c>
      <c r="L1733">
        <f>Sales_Details__2[[#This Row],[Total_Amount]]-(Sales_Details__2[[#This Row],[Quantity]]*Sales_Details__2[[#This Row],[Cost]])</f>
        <v>564.24800000000005</v>
      </c>
      <c r="M1733" t="str">
        <f t="shared" si="35"/>
        <v>21-30%</v>
      </c>
    </row>
    <row r="1734" spans="1:13">
      <c r="A1734" t="s">
        <v>3556</v>
      </c>
      <c r="B1734" s="2">
        <v>45231</v>
      </c>
      <c r="C1734" t="s">
        <v>711</v>
      </c>
      <c r="D1734" t="s">
        <v>1736</v>
      </c>
      <c r="E1734" t="s">
        <v>1789</v>
      </c>
      <c r="F1734">
        <v>2</v>
      </c>
      <c r="G1734">
        <v>886.67</v>
      </c>
      <c r="H1734" s="12">
        <v>0.24</v>
      </c>
      <c r="I1734" t="s">
        <v>1825</v>
      </c>
      <c r="J1734">
        <v>1347.7384</v>
      </c>
      <c r="K1734">
        <f>_xlfn.XLOOKUP(Sales_Details__2[[#This Row],[Product_ID]],Prod_ID[Product_ID],Prod_ID[Cost])</f>
        <v>358.47</v>
      </c>
      <c r="L1734">
        <f>Sales_Details__2[[#This Row],[Total_Amount]]-(Sales_Details__2[[#This Row],[Quantity]]*Sales_Details__2[[#This Row],[Cost]])</f>
        <v>630.7983999999999</v>
      </c>
      <c r="M1734" t="str">
        <f t="shared" si="35"/>
        <v>21-30%</v>
      </c>
    </row>
    <row r="1735" spans="1:13">
      <c r="A1735" t="s">
        <v>3557</v>
      </c>
      <c r="B1735" s="2">
        <v>45628</v>
      </c>
      <c r="C1735" t="s">
        <v>205</v>
      </c>
      <c r="D1735" t="s">
        <v>1680</v>
      </c>
      <c r="E1735" t="s">
        <v>1810</v>
      </c>
      <c r="F1735">
        <v>2</v>
      </c>
      <c r="G1735">
        <v>864.09</v>
      </c>
      <c r="H1735" s="12">
        <v>0.06</v>
      </c>
      <c r="I1735" t="s">
        <v>1828</v>
      </c>
      <c r="J1735">
        <v>1624.4892</v>
      </c>
      <c r="K1735">
        <f>_xlfn.XLOOKUP(Sales_Details__2[[#This Row],[Product_ID]],Prod_ID[Product_ID],Prod_ID[Cost])</f>
        <v>340.39</v>
      </c>
      <c r="L1735">
        <f>Sales_Details__2[[#This Row],[Total_Amount]]-(Sales_Details__2[[#This Row],[Quantity]]*Sales_Details__2[[#This Row],[Cost]])</f>
        <v>943.70920000000001</v>
      </c>
      <c r="M1735" t="str">
        <f t="shared" si="35"/>
        <v>6-10%</v>
      </c>
    </row>
    <row r="1736" spans="1:13">
      <c r="A1736" t="s">
        <v>3558</v>
      </c>
      <c r="B1736" s="2">
        <v>45862</v>
      </c>
      <c r="C1736" t="s">
        <v>23</v>
      </c>
      <c r="D1736" t="s">
        <v>1572</v>
      </c>
      <c r="E1736" t="s">
        <v>1786</v>
      </c>
      <c r="F1736">
        <v>1</v>
      </c>
      <c r="G1736">
        <v>437.65</v>
      </c>
      <c r="H1736" s="12">
        <v>0.02</v>
      </c>
      <c r="I1736" t="s">
        <v>1825</v>
      </c>
      <c r="J1736">
        <v>428.89699999999999</v>
      </c>
      <c r="K1736">
        <f>_xlfn.XLOOKUP(Sales_Details__2[[#This Row],[Product_ID]],Prod_ID[Product_ID],Prod_ID[Cost])</f>
        <v>115.82</v>
      </c>
      <c r="L1736">
        <f>Sales_Details__2[[#This Row],[Total_Amount]]-(Sales_Details__2[[#This Row],[Quantity]]*Sales_Details__2[[#This Row],[Cost]])</f>
        <v>313.077</v>
      </c>
      <c r="M1736" t="str">
        <f t="shared" si="35"/>
        <v>0-5%</v>
      </c>
    </row>
    <row r="1737" spans="1:13">
      <c r="A1737" t="s">
        <v>3559</v>
      </c>
      <c r="B1737" s="2">
        <v>45843</v>
      </c>
      <c r="C1737" t="s">
        <v>660</v>
      </c>
      <c r="D1737" t="s">
        <v>1620</v>
      </c>
      <c r="E1737" t="s">
        <v>1797</v>
      </c>
      <c r="F1737">
        <v>2</v>
      </c>
      <c r="G1737">
        <v>208.09</v>
      </c>
      <c r="H1737" s="12">
        <v>0.27</v>
      </c>
      <c r="I1737" t="s">
        <v>1823</v>
      </c>
      <c r="J1737">
        <v>303.81139999999999</v>
      </c>
      <c r="K1737">
        <f>_xlfn.XLOOKUP(Sales_Details__2[[#This Row],[Product_ID]],Prod_ID[Product_ID],Prod_ID[Cost])</f>
        <v>223.43</v>
      </c>
      <c r="L1737">
        <f>Sales_Details__2[[#This Row],[Total_Amount]]-(Sales_Details__2[[#This Row],[Quantity]]*Sales_Details__2[[#This Row],[Cost]])</f>
        <v>-143.04860000000002</v>
      </c>
      <c r="M1737" t="str">
        <f t="shared" si="35"/>
        <v>21-30%</v>
      </c>
    </row>
    <row r="1738" spans="1:13">
      <c r="A1738" t="s">
        <v>3560</v>
      </c>
      <c r="B1738" s="2">
        <v>45482</v>
      </c>
      <c r="C1738" t="s">
        <v>205</v>
      </c>
      <c r="D1738" t="s">
        <v>1734</v>
      </c>
      <c r="E1738" t="s">
        <v>1807</v>
      </c>
      <c r="F1738">
        <v>4</v>
      </c>
      <c r="G1738">
        <v>825.78</v>
      </c>
      <c r="H1738" s="12">
        <v>0.02</v>
      </c>
      <c r="I1738" t="s">
        <v>1823</v>
      </c>
      <c r="J1738">
        <v>3237.0576000000001</v>
      </c>
      <c r="K1738">
        <f>_xlfn.XLOOKUP(Sales_Details__2[[#This Row],[Product_ID]],Prod_ID[Product_ID],Prod_ID[Cost])</f>
        <v>377.52</v>
      </c>
      <c r="L1738">
        <f>Sales_Details__2[[#This Row],[Total_Amount]]-(Sales_Details__2[[#This Row],[Quantity]]*Sales_Details__2[[#This Row],[Cost]])</f>
        <v>1726.9776000000002</v>
      </c>
      <c r="M1738" t="str">
        <f t="shared" si="35"/>
        <v>0-5%</v>
      </c>
    </row>
    <row r="1739" spans="1:13">
      <c r="A1739" t="s">
        <v>3561</v>
      </c>
      <c r="B1739" s="2">
        <v>45313</v>
      </c>
      <c r="C1739" t="s">
        <v>405</v>
      </c>
      <c r="D1739" t="s">
        <v>1598</v>
      </c>
      <c r="E1739" t="s">
        <v>1807</v>
      </c>
      <c r="F1739">
        <v>3</v>
      </c>
      <c r="G1739">
        <v>849.77</v>
      </c>
      <c r="H1739" s="12">
        <v>0.12</v>
      </c>
      <c r="I1739" t="s">
        <v>1825</v>
      </c>
      <c r="J1739">
        <v>2243.3928000000001</v>
      </c>
      <c r="K1739">
        <f>_xlfn.XLOOKUP(Sales_Details__2[[#This Row],[Product_ID]],Prod_ID[Product_ID],Prod_ID[Cost])</f>
        <v>174.02</v>
      </c>
      <c r="L1739">
        <f>Sales_Details__2[[#This Row],[Total_Amount]]-(Sales_Details__2[[#This Row],[Quantity]]*Sales_Details__2[[#This Row],[Cost]])</f>
        <v>1721.3328000000001</v>
      </c>
      <c r="M1739" t="str">
        <f t="shared" si="35"/>
        <v>11-20%</v>
      </c>
    </row>
    <row r="1740" spans="1:13">
      <c r="A1740" t="s">
        <v>3562</v>
      </c>
      <c r="B1740" s="2">
        <v>45314</v>
      </c>
      <c r="C1740" t="s">
        <v>1080</v>
      </c>
      <c r="D1740" t="s">
        <v>1668</v>
      </c>
      <c r="E1740" t="s">
        <v>1769</v>
      </c>
      <c r="F1740">
        <v>1</v>
      </c>
      <c r="G1740">
        <v>88.78</v>
      </c>
      <c r="H1740" s="12">
        <v>0.18</v>
      </c>
      <c r="I1740" t="s">
        <v>1823</v>
      </c>
      <c r="J1740">
        <v>72.799599999999998</v>
      </c>
      <c r="K1740">
        <f>_xlfn.XLOOKUP(Sales_Details__2[[#This Row],[Product_ID]],Prod_ID[Product_ID],Prod_ID[Cost])</f>
        <v>482.75</v>
      </c>
      <c r="L1740">
        <f>Sales_Details__2[[#This Row],[Total_Amount]]-(Sales_Details__2[[#This Row],[Quantity]]*Sales_Details__2[[#This Row],[Cost]])</f>
        <v>-409.9504</v>
      </c>
      <c r="M1740" t="str">
        <f t="shared" si="35"/>
        <v>11-20%</v>
      </c>
    </row>
    <row r="1741" spans="1:13">
      <c r="A1741" t="s">
        <v>3563</v>
      </c>
      <c r="B1741" s="2">
        <v>45526</v>
      </c>
      <c r="C1741" t="s">
        <v>628</v>
      </c>
      <c r="D1741" t="s">
        <v>1704</v>
      </c>
      <c r="E1741" t="s">
        <v>1769</v>
      </c>
      <c r="F1741">
        <v>4</v>
      </c>
      <c r="G1741">
        <v>507.22</v>
      </c>
      <c r="H1741" s="12">
        <v>0.14000000000000001</v>
      </c>
      <c r="I1741" t="s">
        <v>1825</v>
      </c>
      <c r="J1741">
        <v>1744.8368</v>
      </c>
      <c r="K1741">
        <f>_xlfn.XLOOKUP(Sales_Details__2[[#This Row],[Product_ID]],Prod_ID[Product_ID],Prod_ID[Cost])</f>
        <v>325.26</v>
      </c>
      <c r="L1741">
        <f>Sales_Details__2[[#This Row],[Total_Amount]]-(Sales_Details__2[[#This Row],[Quantity]]*Sales_Details__2[[#This Row],[Cost]])</f>
        <v>443.79680000000008</v>
      </c>
      <c r="M1741" t="str">
        <f t="shared" si="35"/>
        <v>11-20%</v>
      </c>
    </row>
    <row r="1742" spans="1:13">
      <c r="A1742" t="s">
        <v>3564</v>
      </c>
      <c r="B1742" s="2">
        <v>45887</v>
      </c>
      <c r="C1742" t="s">
        <v>996</v>
      </c>
      <c r="D1742" t="s">
        <v>1740</v>
      </c>
      <c r="E1742" t="s">
        <v>1752</v>
      </c>
      <c r="F1742">
        <v>3</v>
      </c>
      <c r="G1742">
        <v>330.98</v>
      </c>
      <c r="H1742" s="12">
        <v>0.11</v>
      </c>
      <c r="I1742" t="s">
        <v>1823</v>
      </c>
      <c r="J1742">
        <v>883.71659999999997</v>
      </c>
      <c r="K1742">
        <f>_xlfn.XLOOKUP(Sales_Details__2[[#This Row],[Product_ID]],Prod_ID[Product_ID],Prod_ID[Cost])</f>
        <v>358.47</v>
      </c>
      <c r="L1742">
        <f>Sales_Details__2[[#This Row],[Total_Amount]]-(Sales_Details__2[[#This Row],[Quantity]]*Sales_Details__2[[#This Row],[Cost]])</f>
        <v>-191.69340000000011</v>
      </c>
      <c r="M1742" t="str">
        <f t="shared" si="35"/>
        <v>11-20%</v>
      </c>
    </row>
    <row r="1743" spans="1:13">
      <c r="A1743" t="s">
        <v>3565</v>
      </c>
      <c r="B1743" s="2">
        <v>45562</v>
      </c>
      <c r="C1743" t="s">
        <v>195</v>
      </c>
      <c r="D1743" t="s">
        <v>1622</v>
      </c>
      <c r="E1743" t="s">
        <v>1813</v>
      </c>
      <c r="F1743">
        <v>4</v>
      </c>
      <c r="G1743">
        <v>442.87</v>
      </c>
      <c r="H1743" s="12">
        <v>0.08</v>
      </c>
      <c r="I1743" t="s">
        <v>1823</v>
      </c>
      <c r="J1743">
        <v>1629.7616</v>
      </c>
      <c r="K1743">
        <f>_xlfn.XLOOKUP(Sales_Details__2[[#This Row],[Product_ID]],Prod_ID[Product_ID],Prod_ID[Cost])</f>
        <v>353.47</v>
      </c>
      <c r="L1743">
        <f>Sales_Details__2[[#This Row],[Total_Amount]]-(Sales_Details__2[[#This Row],[Quantity]]*Sales_Details__2[[#This Row],[Cost]])</f>
        <v>215.88159999999993</v>
      </c>
      <c r="M1743" t="str">
        <f t="shared" si="35"/>
        <v>6-10%</v>
      </c>
    </row>
    <row r="1744" spans="1:13">
      <c r="A1744" t="s">
        <v>3566</v>
      </c>
      <c r="B1744" s="2">
        <v>45880</v>
      </c>
      <c r="C1744" t="s">
        <v>48</v>
      </c>
      <c r="D1744" t="s">
        <v>1740</v>
      </c>
      <c r="E1744" t="s">
        <v>1761</v>
      </c>
      <c r="F1744">
        <v>2</v>
      </c>
      <c r="G1744">
        <v>939.66</v>
      </c>
      <c r="H1744" s="12">
        <v>0.14000000000000001</v>
      </c>
      <c r="I1744" t="s">
        <v>1825</v>
      </c>
      <c r="J1744">
        <v>1616.2152000000001</v>
      </c>
      <c r="K1744">
        <f>_xlfn.XLOOKUP(Sales_Details__2[[#This Row],[Product_ID]],Prod_ID[Product_ID],Prod_ID[Cost])</f>
        <v>358.47</v>
      </c>
      <c r="L1744">
        <f>Sales_Details__2[[#This Row],[Total_Amount]]-(Sales_Details__2[[#This Row],[Quantity]]*Sales_Details__2[[#This Row],[Cost]])</f>
        <v>899.27520000000004</v>
      </c>
      <c r="M1744" t="str">
        <f t="shared" si="35"/>
        <v>11-20%</v>
      </c>
    </row>
    <row r="1745" spans="1:13">
      <c r="A1745" t="s">
        <v>3567</v>
      </c>
      <c r="B1745" s="2">
        <v>45556</v>
      </c>
      <c r="C1745" t="s">
        <v>929</v>
      </c>
      <c r="D1745" t="s">
        <v>1694</v>
      </c>
      <c r="E1745" t="s">
        <v>1766</v>
      </c>
      <c r="F1745">
        <v>1</v>
      </c>
      <c r="G1745">
        <v>24.13</v>
      </c>
      <c r="H1745" s="12">
        <v>0</v>
      </c>
      <c r="I1745" t="s">
        <v>1823</v>
      </c>
      <c r="J1745">
        <v>24.13</v>
      </c>
      <c r="K1745">
        <f>_xlfn.XLOOKUP(Sales_Details__2[[#This Row],[Product_ID]],Prod_ID[Product_ID],Prod_ID[Cost])</f>
        <v>107.06</v>
      </c>
      <c r="L1745">
        <f>Sales_Details__2[[#This Row],[Total_Amount]]-(Sales_Details__2[[#This Row],[Quantity]]*Sales_Details__2[[#This Row],[Cost]])</f>
        <v>-82.93</v>
      </c>
      <c r="M1745" t="str">
        <f t="shared" si="35"/>
        <v>0-5%</v>
      </c>
    </row>
    <row r="1746" spans="1:13">
      <c r="A1746" t="s">
        <v>3568</v>
      </c>
      <c r="B1746" s="2">
        <v>45355</v>
      </c>
      <c r="C1746" t="s">
        <v>1139</v>
      </c>
      <c r="D1746" t="s">
        <v>1630</v>
      </c>
      <c r="E1746" t="s">
        <v>1766</v>
      </c>
      <c r="F1746">
        <v>3</v>
      </c>
      <c r="G1746">
        <v>239.54</v>
      </c>
      <c r="H1746" s="12">
        <v>0.28999999999999998</v>
      </c>
      <c r="I1746" t="s">
        <v>1828</v>
      </c>
      <c r="J1746">
        <v>510.22019999999998</v>
      </c>
      <c r="K1746">
        <f>_xlfn.XLOOKUP(Sales_Details__2[[#This Row],[Product_ID]],Prod_ID[Product_ID],Prod_ID[Cost])</f>
        <v>313.26</v>
      </c>
      <c r="L1746">
        <f>Sales_Details__2[[#This Row],[Total_Amount]]-(Sales_Details__2[[#This Row],[Quantity]]*Sales_Details__2[[#This Row],[Cost]])</f>
        <v>-429.5598</v>
      </c>
      <c r="M1746" t="str">
        <f t="shared" si="35"/>
        <v>21-30%</v>
      </c>
    </row>
    <row r="1747" spans="1:13">
      <c r="A1747" t="s">
        <v>3569</v>
      </c>
      <c r="B1747" s="2">
        <v>45244</v>
      </c>
      <c r="C1747" t="s">
        <v>1484</v>
      </c>
      <c r="D1747" t="s">
        <v>1640</v>
      </c>
      <c r="E1747" t="s">
        <v>1799</v>
      </c>
      <c r="F1747">
        <v>1</v>
      </c>
      <c r="G1747">
        <v>588.53</v>
      </c>
      <c r="H1747" s="12">
        <v>0.1</v>
      </c>
      <c r="I1747" t="s">
        <v>1823</v>
      </c>
      <c r="J1747">
        <v>529.67700000000002</v>
      </c>
      <c r="K1747">
        <f>_xlfn.XLOOKUP(Sales_Details__2[[#This Row],[Product_ID]],Prod_ID[Product_ID],Prod_ID[Cost])</f>
        <v>167.34</v>
      </c>
      <c r="L1747">
        <f>Sales_Details__2[[#This Row],[Total_Amount]]-(Sales_Details__2[[#This Row],[Quantity]]*Sales_Details__2[[#This Row],[Cost]])</f>
        <v>362.33699999999999</v>
      </c>
      <c r="M1747" t="str">
        <f t="shared" si="35"/>
        <v>6-10%</v>
      </c>
    </row>
    <row r="1748" spans="1:13">
      <c r="A1748" t="s">
        <v>3570</v>
      </c>
      <c r="B1748" s="2">
        <v>45863</v>
      </c>
      <c r="C1748" t="s">
        <v>914</v>
      </c>
      <c r="D1748" t="s">
        <v>1668</v>
      </c>
      <c r="E1748" t="s">
        <v>1801</v>
      </c>
      <c r="F1748">
        <v>1</v>
      </c>
      <c r="G1748">
        <v>145.96</v>
      </c>
      <c r="H1748" s="12">
        <v>0.3</v>
      </c>
      <c r="I1748" t="s">
        <v>1823</v>
      </c>
      <c r="J1748">
        <v>102.172</v>
      </c>
      <c r="K1748">
        <f>_xlfn.XLOOKUP(Sales_Details__2[[#This Row],[Product_ID]],Prod_ID[Product_ID],Prod_ID[Cost])</f>
        <v>482.75</v>
      </c>
      <c r="L1748">
        <f>Sales_Details__2[[#This Row],[Total_Amount]]-(Sales_Details__2[[#This Row],[Quantity]]*Sales_Details__2[[#This Row],[Cost]])</f>
        <v>-380.57799999999997</v>
      </c>
      <c r="M1748" t="str">
        <f t="shared" si="35"/>
        <v>21-30%</v>
      </c>
    </row>
    <row r="1749" spans="1:13">
      <c r="A1749" t="s">
        <v>3571</v>
      </c>
      <c r="B1749" s="2">
        <v>45573</v>
      </c>
      <c r="C1749" t="s">
        <v>360</v>
      </c>
      <c r="D1749" t="s">
        <v>1688</v>
      </c>
      <c r="E1749" t="s">
        <v>1769</v>
      </c>
      <c r="F1749">
        <v>4</v>
      </c>
      <c r="G1749">
        <v>640.91</v>
      </c>
      <c r="H1749" s="12">
        <v>0.06</v>
      </c>
      <c r="I1749" t="s">
        <v>1823</v>
      </c>
      <c r="J1749">
        <v>2409.8216000000002</v>
      </c>
      <c r="K1749">
        <f>_xlfn.XLOOKUP(Sales_Details__2[[#This Row],[Product_ID]],Prod_ID[Product_ID],Prod_ID[Cost])</f>
        <v>138.05000000000001</v>
      </c>
      <c r="L1749">
        <f>Sales_Details__2[[#This Row],[Total_Amount]]-(Sales_Details__2[[#This Row],[Quantity]]*Sales_Details__2[[#This Row],[Cost]])</f>
        <v>1857.6216000000002</v>
      </c>
      <c r="M1749" t="str">
        <f t="shared" si="35"/>
        <v>6-10%</v>
      </c>
    </row>
    <row r="1750" spans="1:13">
      <c r="A1750" t="s">
        <v>3572</v>
      </c>
      <c r="B1750" s="2">
        <v>45792</v>
      </c>
      <c r="C1750" t="s">
        <v>164</v>
      </c>
      <c r="D1750" t="s">
        <v>1676</v>
      </c>
      <c r="E1750" t="s">
        <v>1792</v>
      </c>
      <c r="F1750">
        <v>3</v>
      </c>
      <c r="G1750">
        <v>773.86</v>
      </c>
      <c r="H1750" s="12">
        <v>0.22</v>
      </c>
      <c r="I1750" t="s">
        <v>1823</v>
      </c>
      <c r="J1750">
        <v>1810.8324</v>
      </c>
      <c r="K1750">
        <f>_xlfn.XLOOKUP(Sales_Details__2[[#This Row],[Product_ID]],Prod_ID[Product_ID],Prod_ID[Cost])</f>
        <v>299.11</v>
      </c>
      <c r="L1750">
        <f>Sales_Details__2[[#This Row],[Total_Amount]]-(Sales_Details__2[[#This Row],[Quantity]]*Sales_Details__2[[#This Row],[Cost]])</f>
        <v>913.50239999999997</v>
      </c>
      <c r="M1750" t="str">
        <f t="shared" si="35"/>
        <v>21-30%</v>
      </c>
    </row>
    <row r="1751" spans="1:13">
      <c r="A1751" t="s">
        <v>3573</v>
      </c>
      <c r="B1751" s="2">
        <v>45744</v>
      </c>
      <c r="C1751" t="s">
        <v>1428</v>
      </c>
      <c r="D1751" t="s">
        <v>1610</v>
      </c>
      <c r="E1751" t="s">
        <v>1801</v>
      </c>
      <c r="F1751">
        <v>2</v>
      </c>
      <c r="G1751">
        <v>31.28</v>
      </c>
      <c r="H1751" s="12">
        <v>0.2</v>
      </c>
      <c r="I1751" t="s">
        <v>1828</v>
      </c>
      <c r="J1751">
        <v>50.048000000000002</v>
      </c>
      <c r="K1751">
        <f>_xlfn.XLOOKUP(Sales_Details__2[[#This Row],[Product_ID]],Prod_ID[Product_ID],Prod_ID[Cost])</f>
        <v>204.39</v>
      </c>
      <c r="L1751">
        <f>Sales_Details__2[[#This Row],[Total_Amount]]-(Sales_Details__2[[#This Row],[Quantity]]*Sales_Details__2[[#This Row],[Cost]])</f>
        <v>-358.73199999999997</v>
      </c>
      <c r="M1751" t="str">
        <f t="shared" si="35"/>
        <v>11-20%</v>
      </c>
    </row>
    <row r="1752" spans="1:13">
      <c r="A1752" t="s">
        <v>3574</v>
      </c>
      <c r="B1752" s="2">
        <v>45842</v>
      </c>
      <c r="C1752" t="s">
        <v>1166</v>
      </c>
      <c r="D1752" t="s">
        <v>1712</v>
      </c>
      <c r="E1752" t="s">
        <v>1776</v>
      </c>
      <c r="F1752">
        <v>4</v>
      </c>
      <c r="G1752">
        <v>389.22</v>
      </c>
      <c r="H1752" s="12">
        <v>0.18</v>
      </c>
      <c r="I1752" t="s">
        <v>1823</v>
      </c>
      <c r="J1752">
        <v>1276.6415999999999</v>
      </c>
      <c r="K1752">
        <f>_xlfn.XLOOKUP(Sales_Details__2[[#This Row],[Product_ID]],Prod_ID[Product_ID],Prod_ID[Cost])</f>
        <v>152.91999999999999</v>
      </c>
      <c r="L1752">
        <f>Sales_Details__2[[#This Row],[Total_Amount]]-(Sales_Details__2[[#This Row],[Quantity]]*Sales_Details__2[[#This Row],[Cost]])</f>
        <v>664.96159999999998</v>
      </c>
      <c r="M1752" t="str">
        <f t="shared" si="35"/>
        <v>11-20%</v>
      </c>
    </row>
    <row r="1753" spans="1:13">
      <c r="A1753" t="s">
        <v>3575</v>
      </c>
      <c r="B1753" s="2">
        <v>45502</v>
      </c>
      <c r="C1753" t="s">
        <v>71</v>
      </c>
      <c r="D1753" t="s">
        <v>1676</v>
      </c>
      <c r="E1753" t="s">
        <v>1801</v>
      </c>
      <c r="F1753">
        <v>3</v>
      </c>
      <c r="G1753">
        <v>543.44000000000005</v>
      </c>
      <c r="H1753" s="12">
        <v>0.13</v>
      </c>
      <c r="I1753" t="s">
        <v>1825</v>
      </c>
      <c r="J1753">
        <v>1418.3784000000001</v>
      </c>
      <c r="K1753">
        <f>_xlfn.XLOOKUP(Sales_Details__2[[#This Row],[Product_ID]],Prod_ID[Product_ID],Prod_ID[Cost])</f>
        <v>299.11</v>
      </c>
      <c r="L1753">
        <f>Sales_Details__2[[#This Row],[Total_Amount]]-(Sales_Details__2[[#This Row],[Quantity]]*Sales_Details__2[[#This Row],[Cost]])</f>
        <v>521.04840000000002</v>
      </c>
      <c r="M1753" t="str">
        <f t="shared" si="35"/>
        <v>11-20%</v>
      </c>
    </row>
    <row r="1754" spans="1:13">
      <c r="A1754" t="s">
        <v>3576</v>
      </c>
      <c r="B1754" s="2">
        <v>45296</v>
      </c>
      <c r="C1754" t="s">
        <v>821</v>
      </c>
      <c r="D1754" t="s">
        <v>1742</v>
      </c>
      <c r="E1754" t="s">
        <v>1813</v>
      </c>
      <c r="F1754">
        <v>4</v>
      </c>
      <c r="G1754">
        <v>715.42</v>
      </c>
      <c r="H1754" s="12">
        <v>0.28999999999999998</v>
      </c>
      <c r="I1754" t="s">
        <v>1825</v>
      </c>
      <c r="J1754">
        <v>2031.7927999999999</v>
      </c>
      <c r="K1754">
        <f>_xlfn.XLOOKUP(Sales_Details__2[[#This Row],[Product_ID]],Prod_ID[Product_ID],Prod_ID[Cost])</f>
        <v>245.98</v>
      </c>
      <c r="L1754">
        <f>Sales_Details__2[[#This Row],[Total_Amount]]-(Sales_Details__2[[#This Row],[Quantity]]*Sales_Details__2[[#This Row],[Cost]])</f>
        <v>1047.8728000000001</v>
      </c>
      <c r="M1754" t="str">
        <f t="shared" si="35"/>
        <v>21-30%</v>
      </c>
    </row>
    <row r="1755" spans="1:13">
      <c r="A1755" t="s">
        <v>3577</v>
      </c>
      <c r="B1755" s="2">
        <v>45886</v>
      </c>
      <c r="C1755" t="s">
        <v>195</v>
      </c>
      <c r="D1755" t="s">
        <v>1572</v>
      </c>
      <c r="E1755" t="s">
        <v>1769</v>
      </c>
      <c r="F1755">
        <v>4</v>
      </c>
      <c r="G1755">
        <v>676.14</v>
      </c>
      <c r="H1755" s="12">
        <v>0.11</v>
      </c>
      <c r="I1755" t="s">
        <v>1828</v>
      </c>
      <c r="J1755">
        <v>2407.0583999999999</v>
      </c>
      <c r="K1755">
        <f>_xlfn.XLOOKUP(Sales_Details__2[[#This Row],[Product_ID]],Prod_ID[Product_ID],Prod_ID[Cost])</f>
        <v>115.82</v>
      </c>
      <c r="L1755">
        <f>Sales_Details__2[[#This Row],[Total_Amount]]-(Sales_Details__2[[#This Row],[Quantity]]*Sales_Details__2[[#This Row],[Cost]])</f>
        <v>1943.7783999999999</v>
      </c>
      <c r="M1755" t="str">
        <f t="shared" si="35"/>
        <v>11-20%</v>
      </c>
    </row>
    <row r="1756" spans="1:13">
      <c r="A1756" t="s">
        <v>3578</v>
      </c>
      <c r="B1756" s="2">
        <v>45425</v>
      </c>
      <c r="C1756" t="s">
        <v>321</v>
      </c>
      <c r="D1756" t="s">
        <v>1626</v>
      </c>
      <c r="E1756" t="s">
        <v>1757</v>
      </c>
      <c r="F1756">
        <v>4</v>
      </c>
      <c r="G1756">
        <v>352.72</v>
      </c>
      <c r="H1756" s="12">
        <v>0.25</v>
      </c>
      <c r="I1756" t="s">
        <v>1823</v>
      </c>
      <c r="J1756">
        <v>1058.1600000000001</v>
      </c>
      <c r="K1756">
        <f>_xlfn.XLOOKUP(Sales_Details__2[[#This Row],[Product_ID]],Prod_ID[Product_ID],Prod_ID[Cost])</f>
        <v>326.06</v>
      </c>
      <c r="L1756">
        <f>Sales_Details__2[[#This Row],[Total_Amount]]-(Sales_Details__2[[#This Row],[Quantity]]*Sales_Details__2[[#This Row],[Cost]])</f>
        <v>-246.07999999999993</v>
      </c>
      <c r="M1756" t="str">
        <f t="shared" si="35"/>
        <v>21-30%</v>
      </c>
    </row>
    <row r="1757" spans="1:13">
      <c r="A1757" t="s">
        <v>3579</v>
      </c>
      <c r="B1757" s="2">
        <v>45797</v>
      </c>
      <c r="C1757" t="s">
        <v>574</v>
      </c>
      <c r="D1757" t="s">
        <v>1570</v>
      </c>
      <c r="E1757" t="s">
        <v>1794</v>
      </c>
      <c r="F1757">
        <v>1</v>
      </c>
      <c r="G1757">
        <v>470.18</v>
      </c>
      <c r="H1757" s="12">
        <v>0.19</v>
      </c>
      <c r="I1757" t="s">
        <v>1825</v>
      </c>
      <c r="J1757">
        <v>380.8458</v>
      </c>
      <c r="K1757">
        <f>_xlfn.XLOOKUP(Sales_Details__2[[#This Row],[Product_ID]],Prod_ID[Product_ID],Prod_ID[Cost])</f>
        <v>449.4</v>
      </c>
      <c r="L1757">
        <f>Sales_Details__2[[#This Row],[Total_Amount]]-(Sales_Details__2[[#This Row],[Quantity]]*Sales_Details__2[[#This Row],[Cost]])</f>
        <v>-68.55419999999998</v>
      </c>
      <c r="M1757" t="str">
        <f t="shared" si="35"/>
        <v>11-20%</v>
      </c>
    </row>
    <row r="1758" spans="1:13">
      <c r="A1758" t="s">
        <v>3580</v>
      </c>
      <c r="B1758" s="2">
        <v>45898</v>
      </c>
      <c r="C1758" t="s">
        <v>740</v>
      </c>
      <c r="D1758" t="s">
        <v>1680</v>
      </c>
      <c r="E1758" t="s">
        <v>1792</v>
      </c>
      <c r="F1758">
        <v>1</v>
      </c>
      <c r="G1758">
        <v>891.79</v>
      </c>
      <c r="H1758" s="12">
        <v>0.03</v>
      </c>
      <c r="I1758" t="s">
        <v>1823</v>
      </c>
      <c r="J1758">
        <v>865.03629999999998</v>
      </c>
      <c r="K1758">
        <f>_xlfn.XLOOKUP(Sales_Details__2[[#This Row],[Product_ID]],Prod_ID[Product_ID],Prod_ID[Cost])</f>
        <v>340.39</v>
      </c>
      <c r="L1758">
        <f>Sales_Details__2[[#This Row],[Total_Amount]]-(Sales_Details__2[[#This Row],[Quantity]]*Sales_Details__2[[#This Row],[Cost]])</f>
        <v>524.6463</v>
      </c>
      <c r="M1758" t="str">
        <f t="shared" si="35"/>
        <v>0-5%</v>
      </c>
    </row>
    <row r="1759" spans="1:13">
      <c r="A1759" t="s">
        <v>3581</v>
      </c>
      <c r="B1759" s="2">
        <v>45390</v>
      </c>
      <c r="C1759" t="s">
        <v>1092</v>
      </c>
      <c r="D1759" t="s">
        <v>1726</v>
      </c>
      <c r="E1759" t="s">
        <v>1807</v>
      </c>
      <c r="F1759">
        <v>2</v>
      </c>
      <c r="G1759">
        <v>433.07</v>
      </c>
      <c r="H1759" s="12">
        <v>0.25</v>
      </c>
      <c r="I1759" t="s">
        <v>1828</v>
      </c>
      <c r="J1759">
        <v>649.60500000000002</v>
      </c>
      <c r="K1759">
        <f>_xlfn.XLOOKUP(Sales_Details__2[[#This Row],[Product_ID]],Prod_ID[Product_ID],Prod_ID[Cost])</f>
        <v>183.04</v>
      </c>
      <c r="L1759">
        <f>Sales_Details__2[[#This Row],[Total_Amount]]-(Sales_Details__2[[#This Row],[Quantity]]*Sales_Details__2[[#This Row],[Cost]])</f>
        <v>283.52500000000003</v>
      </c>
      <c r="M1759" t="str">
        <f t="shared" si="35"/>
        <v>21-30%</v>
      </c>
    </row>
    <row r="1760" spans="1:13">
      <c r="A1760" t="s">
        <v>3582</v>
      </c>
      <c r="B1760" s="2">
        <v>45355</v>
      </c>
      <c r="C1760" t="s">
        <v>59</v>
      </c>
      <c r="D1760" t="s">
        <v>1680</v>
      </c>
      <c r="E1760" t="s">
        <v>1813</v>
      </c>
      <c r="F1760">
        <v>3</v>
      </c>
      <c r="G1760">
        <v>626.71</v>
      </c>
      <c r="H1760" s="12">
        <v>7.0000000000000007E-2</v>
      </c>
      <c r="I1760" t="s">
        <v>1828</v>
      </c>
      <c r="J1760">
        <v>1748.5209</v>
      </c>
      <c r="K1760">
        <f>_xlfn.XLOOKUP(Sales_Details__2[[#This Row],[Product_ID]],Prod_ID[Product_ID],Prod_ID[Cost])</f>
        <v>340.39</v>
      </c>
      <c r="L1760">
        <f>Sales_Details__2[[#This Row],[Total_Amount]]-(Sales_Details__2[[#This Row],[Quantity]]*Sales_Details__2[[#This Row],[Cost]])</f>
        <v>727.35090000000002</v>
      </c>
      <c r="M1760" t="str">
        <f t="shared" si="35"/>
        <v>6-10%</v>
      </c>
    </row>
    <row r="1761" spans="1:13">
      <c r="A1761" t="s">
        <v>3583</v>
      </c>
      <c r="B1761" s="2">
        <v>45916</v>
      </c>
      <c r="C1761" t="s">
        <v>278</v>
      </c>
      <c r="D1761" t="s">
        <v>1620</v>
      </c>
      <c r="E1761" t="s">
        <v>1752</v>
      </c>
      <c r="F1761">
        <v>2</v>
      </c>
      <c r="G1761">
        <v>324.18</v>
      </c>
      <c r="H1761" s="12">
        <v>0.06</v>
      </c>
      <c r="I1761" t="s">
        <v>1828</v>
      </c>
      <c r="J1761">
        <v>609.45839999999998</v>
      </c>
      <c r="K1761">
        <f>_xlfn.XLOOKUP(Sales_Details__2[[#This Row],[Product_ID]],Prod_ID[Product_ID],Prod_ID[Cost])</f>
        <v>223.43</v>
      </c>
      <c r="L1761">
        <f>Sales_Details__2[[#This Row],[Total_Amount]]-(Sales_Details__2[[#This Row],[Quantity]]*Sales_Details__2[[#This Row],[Cost]])</f>
        <v>162.59839999999997</v>
      </c>
      <c r="M1761" t="str">
        <f t="shared" si="35"/>
        <v>6-10%</v>
      </c>
    </row>
    <row r="1762" spans="1:13">
      <c r="A1762" t="s">
        <v>3584</v>
      </c>
      <c r="B1762" s="2">
        <v>45448</v>
      </c>
      <c r="C1762" t="s">
        <v>63</v>
      </c>
      <c r="D1762" t="s">
        <v>1576</v>
      </c>
      <c r="E1762" t="s">
        <v>1807</v>
      </c>
      <c r="F1762">
        <v>4</v>
      </c>
      <c r="G1762">
        <v>839.74</v>
      </c>
      <c r="H1762" s="12">
        <v>0.13</v>
      </c>
      <c r="I1762" t="s">
        <v>1825</v>
      </c>
      <c r="J1762">
        <v>2922.2952</v>
      </c>
      <c r="K1762">
        <f>_xlfn.XLOOKUP(Sales_Details__2[[#This Row],[Product_ID]],Prod_ID[Product_ID],Prod_ID[Cost])</f>
        <v>48.01</v>
      </c>
      <c r="L1762">
        <f>Sales_Details__2[[#This Row],[Total_Amount]]-(Sales_Details__2[[#This Row],[Quantity]]*Sales_Details__2[[#This Row],[Cost]])</f>
        <v>2730.2552000000001</v>
      </c>
      <c r="M1762" t="str">
        <f t="shared" si="35"/>
        <v>11-20%</v>
      </c>
    </row>
    <row r="1763" spans="1:13">
      <c r="A1763" t="s">
        <v>3585</v>
      </c>
      <c r="B1763" s="2">
        <v>45402</v>
      </c>
      <c r="C1763" t="s">
        <v>523</v>
      </c>
      <c r="D1763" t="s">
        <v>1672</v>
      </c>
      <c r="E1763" t="s">
        <v>1801</v>
      </c>
      <c r="F1763">
        <v>3</v>
      </c>
      <c r="G1763">
        <v>252.63</v>
      </c>
      <c r="H1763" s="12">
        <v>0.28000000000000003</v>
      </c>
      <c r="I1763" t="s">
        <v>1823</v>
      </c>
      <c r="J1763">
        <v>545.68079999999998</v>
      </c>
      <c r="K1763">
        <f>_xlfn.XLOOKUP(Sales_Details__2[[#This Row],[Product_ID]],Prod_ID[Product_ID],Prod_ID[Cost])</f>
        <v>86.42</v>
      </c>
      <c r="L1763">
        <f>Sales_Details__2[[#This Row],[Total_Amount]]-(Sales_Details__2[[#This Row],[Quantity]]*Sales_Details__2[[#This Row],[Cost]])</f>
        <v>286.42079999999999</v>
      </c>
      <c r="M1763" t="str">
        <f t="shared" si="35"/>
        <v>21-30%</v>
      </c>
    </row>
    <row r="1764" spans="1:13">
      <c r="A1764" t="s">
        <v>3586</v>
      </c>
      <c r="B1764" s="2">
        <v>45581</v>
      </c>
      <c r="C1764" t="s">
        <v>815</v>
      </c>
      <c r="D1764" t="s">
        <v>1706</v>
      </c>
      <c r="E1764" t="s">
        <v>1813</v>
      </c>
      <c r="F1764">
        <v>2</v>
      </c>
      <c r="G1764">
        <v>60.53</v>
      </c>
      <c r="H1764" s="12">
        <v>0.18</v>
      </c>
      <c r="I1764" t="s">
        <v>1823</v>
      </c>
      <c r="J1764">
        <v>99.269199999999998</v>
      </c>
      <c r="K1764">
        <f>_xlfn.XLOOKUP(Sales_Details__2[[#This Row],[Product_ID]],Prod_ID[Product_ID],Prod_ID[Cost])</f>
        <v>228.53</v>
      </c>
      <c r="L1764">
        <f>Sales_Details__2[[#This Row],[Total_Amount]]-(Sales_Details__2[[#This Row],[Quantity]]*Sales_Details__2[[#This Row],[Cost]])</f>
        <v>-357.79079999999999</v>
      </c>
      <c r="M1764" t="str">
        <f t="shared" si="35"/>
        <v>11-20%</v>
      </c>
    </row>
    <row r="1765" spans="1:13">
      <c r="A1765" t="s">
        <v>3587</v>
      </c>
      <c r="B1765" s="2">
        <v>45610</v>
      </c>
      <c r="C1765" t="s">
        <v>205</v>
      </c>
      <c r="D1765" t="s">
        <v>1716</v>
      </c>
      <c r="E1765" t="s">
        <v>1797</v>
      </c>
      <c r="F1765">
        <v>4</v>
      </c>
      <c r="G1765">
        <v>341.95</v>
      </c>
      <c r="H1765" s="12">
        <v>0.25</v>
      </c>
      <c r="I1765" t="s">
        <v>1823</v>
      </c>
      <c r="J1765">
        <v>1025.8499999999999</v>
      </c>
      <c r="K1765">
        <f>_xlfn.XLOOKUP(Sales_Details__2[[#This Row],[Product_ID]],Prod_ID[Product_ID],Prod_ID[Cost])</f>
        <v>388.46</v>
      </c>
      <c r="L1765">
        <f>Sales_Details__2[[#This Row],[Total_Amount]]-(Sales_Details__2[[#This Row],[Quantity]]*Sales_Details__2[[#This Row],[Cost]])</f>
        <v>-527.99</v>
      </c>
      <c r="M1765" t="str">
        <f t="shared" si="35"/>
        <v>21-30%</v>
      </c>
    </row>
    <row r="1766" spans="1:13">
      <c r="A1766" t="s">
        <v>3588</v>
      </c>
      <c r="B1766" s="2">
        <v>45438</v>
      </c>
      <c r="C1766" t="s">
        <v>899</v>
      </c>
      <c r="D1766" t="s">
        <v>1592</v>
      </c>
      <c r="E1766" t="s">
        <v>1804</v>
      </c>
      <c r="F1766">
        <v>4</v>
      </c>
      <c r="G1766">
        <v>300.12</v>
      </c>
      <c r="H1766" s="12">
        <v>0.05</v>
      </c>
      <c r="I1766" t="s">
        <v>1825</v>
      </c>
      <c r="J1766">
        <v>1140.4559999999999</v>
      </c>
      <c r="K1766">
        <f>_xlfn.XLOOKUP(Sales_Details__2[[#This Row],[Product_ID]],Prod_ID[Product_ID],Prod_ID[Cost])</f>
        <v>484.62</v>
      </c>
      <c r="L1766">
        <f>Sales_Details__2[[#This Row],[Total_Amount]]-(Sales_Details__2[[#This Row],[Quantity]]*Sales_Details__2[[#This Row],[Cost]])</f>
        <v>-798.02400000000011</v>
      </c>
      <c r="M1766" t="str">
        <f t="shared" si="35"/>
        <v>0-5%</v>
      </c>
    </row>
    <row r="1767" spans="1:13">
      <c r="A1767" t="s">
        <v>3589</v>
      </c>
      <c r="B1767" s="2">
        <v>45705</v>
      </c>
      <c r="C1767" t="s">
        <v>402</v>
      </c>
      <c r="D1767" t="s">
        <v>1604</v>
      </c>
      <c r="E1767" t="s">
        <v>1807</v>
      </c>
      <c r="F1767">
        <v>2</v>
      </c>
      <c r="G1767">
        <v>289.14</v>
      </c>
      <c r="H1767" s="12">
        <v>0.12</v>
      </c>
      <c r="I1767" t="s">
        <v>1828</v>
      </c>
      <c r="J1767">
        <v>508.88639999999998</v>
      </c>
      <c r="K1767">
        <f>_xlfn.XLOOKUP(Sales_Details__2[[#This Row],[Product_ID]],Prod_ID[Product_ID],Prod_ID[Cost])</f>
        <v>38.76</v>
      </c>
      <c r="L1767">
        <f>Sales_Details__2[[#This Row],[Total_Amount]]-(Sales_Details__2[[#This Row],[Quantity]]*Sales_Details__2[[#This Row],[Cost]])</f>
        <v>431.3664</v>
      </c>
      <c r="M1767" t="str">
        <f t="shared" si="35"/>
        <v>11-20%</v>
      </c>
    </row>
    <row r="1768" spans="1:13">
      <c r="A1768" t="s">
        <v>3590</v>
      </c>
      <c r="B1768" s="2">
        <v>45695</v>
      </c>
      <c r="C1768" t="s">
        <v>175</v>
      </c>
      <c r="D1768" t="s">
        <v>1598</v>
      </c>
      <c r="E1768" t="s">
        <v>1752</v>
      </c>
      <c r="F1768">
        <v>2</v>
      </c>
      <c r="G1768">
        <v>596.84</v>
      </c>
      <c r="H1768" s="12">
        <v>0.01</v>
      </c>
      <c r="I1768" t="s">
        <v>1825</v>
      </c>
      <c r="J1768">
        <v>1181.7431999999999</v>
      </c>
      <c r="K1768">
        <f>_xlfn.XLOOKUP(Sales_Details__2[[#This Row],[Product_ID]],Prod_ID[Product_ID],Prod_ID[Cost])</f>
        <v>174.02</v>
      </c>
      <c r="L1768">
        <f>Sales_Details__2[[#This Row],[Total_Amount]]-(Sales_Details__2[[#This Row],[Quantity]]*Sales_Details__2[[#This Row],[Cost]])</f>
        <v>833.70319999999992</v>
      </c>
      <c r="M1768" t="str">
        <f t="shared" si="35"/>
        <v>0-5%</v>
      </c>
    </row>
    <row r="1769" spans="1:13">
      <c r="A1769" t="s">
        <v>3591</v>
      </c>
      <c r="B1769" s="2">
        <v>45571</v>
      </c>
      <c r="C1769" t="s">
        <v>1352</v>
      </c>
      <c r="D1769" t="s">
        <v>1586</v>
      </c>
      <c r="E1769" t="s">
        <v>1782</v>
      </c>
      <c r="F1769">
        <v>4</v>
      </c>
      <c r="G1769">
        <v>466.24</v>
      </c>
      <c r="H1769" s="12">
        <v>0.16</v>
      </c>
      <c r="I1769" t="s">
        <v>1823</v>
      </c>
      <c r="J1769">
        <v>1566.5663999999999</v>
      </c>
      <c r="K1769">
        <f>_xlfn.XLOOKUP(Sales_Details__2[[#This Row],[Product_ID]],Prod_ID[Product_ID],Prod_ID[Cost])</f>
        <v>21.34</v>
      </c>
      <c r="L1769">
        <f>Sales_Details__2[[#This Row],[Total_Amount]]-(Sales_Details__2[[#This Row],[Quantity]]*Sales_Details__2[[#This Row],[Cost]])</f>
        <v>1481.2064</v>
      </c>
      <c r="M1769" t="str">
        <f t="shared" si="35"/>
        <v>11-20%</v>
      </c>
    </row>
    <row r="1770" spans="1:13">
      <c r="A1770" t="s">
        <v>3592</v>
      </c>
      <c r="B1770" s="2">
        <v>45544</v>
      </c>
      <c r="C1770" t="s">
        <v>806</v>
      </c>
      <c r="D1770" t="s">
        <v>1574</v>
      </c>
      <c r="E1770" t="s">
        <v>1804</v>
      </c>
      <c r="F1770">
        <v>2</v>
      </c>
      <c r="G1770">
        <v>330.59</v>
      </c>
      <c r="H1770" s="12">
        <v>0.14000000000000001</v>
      </c>
      <c r="I1770" t="s">
        <v>1823</v>
      </c>
      <c r="J1770">
        <v>568.61479999999995</v>
      </c>
      <c r="K1770">
        <f>_xlfn.XLOOKUP(Sales_Details__2[[#This Row],[Product_ID]],Prod_ID[Product_ID],Prod_ID[Cost])</f>
        <v>242.23</v>
      </c>
      <c r="L1770">
        <f>Sales_Details__2[[#This Row],[Total_Amount]]-(Sales_Details__2[[#This Row],[Quantity]]*Sales_Details__2[[#This Row],[Cost]])</f>
        <v>84.154799999999966</v>
      </c>
      <c r="M1770" t="str">
        <f t="shared" si="35"/>
        <v>11-20%</v>
      </c>
    </row>
    <row r="1771" spans="1:13">
      <c r="A1771" t="s">
        <v>3593</v>
      </c>
      <c r="B1771" s="2">
        <v>45654</v>
      </c>
      <c r="C1771" t="s">
        <v>1516</v>
      </c>
      <c r="D1771" t="s">
        <v>1592</v>
      </c>
      <c r="E1771" t="s">
        <v>1776</v>
      </c>
      <c r="F1771">
        <v>2</v>
      </c>
      <c r="G1771">
        <v>616.42999999999995</v>
      </c>
      <c r="H1771" s="12">
        <v>0.02</v>
      </c>
      <c r="I1771" t="s">
        <v>1828</v>
      </c>
      <c r="J1771">
        <v>1208.2028</v>
      </c>
      <c r="K1771">
        <f>_xlfn.XLOOKUP(Sales_Details__2[[#This Row],[Product_ID]],Prod_ID[Product_ID],Prod_ID[Cost])</f>
        <v>484.62</v>
      </c>
      <c r="L1771">
        <f>Sales_Details__2[[#This Row],[Total_Amount]]-(Sales_Details__2[[#This Row],[Quantity]]*Sales_Details__2[[#This Row],[Cost]])</f>
        <v>238.96280000000002</v>
      </c>
      <c r="M1771" t="str">
        <f t="shared" si="35"/>
        <v>0-5%</v>
      </c>
    </row>
    <row r="1772" spans="1:13">
      <c r="A1772" t="s">
        <v>3594</v>
      </c>
      <c r="B1772" s="2">
        <v>45589</v>
      </c>
      <c r="C1772" t="s">
        <v>1254</v>
      </c>
      <c r="D1772" t="s">
        <v>1674</v>
      </c>
      <c r="E1772" t="s">
        <v>1776</v>
      </c>
      <c r="F1772">
        <v>3</v>
      </c>
      <c r="G1772">
        <v>195.89</v>
      </c>
      <c r="H1772" s="12">
        <v>0.16</v>
      </c>
      <c r="I1772" t="s">
        <v>1825</v>
      </c>
      <c r="J1772">
        <v>493.64280000000002</v>
      </c>
      <c r="K1772">
        <f>_xlfn.XLOOKUP(Sales_Details__2[[#This Row],[Product_ID]],Prod_ID[Product_ID],Prod_ID[Cost])</f>
        <v>266.86</v>
      </c>
      <c r="L1772">
        <f>Sales_Details__2[[#This Row],[Total_Amount]]-(Sales_Details__2[[#This Row],[Quantity]]*Sales_Details__2[[#This Row],[Cost]])</f>
        <v>-306.93720000000002</v>
      </c>
      <c r="M1772" t="str">
        <f t="shared" si="35"/>
        <v>11-20%</v>
      </c>
    </row>
    <row r="1773" spans="1:13">
      <c r="A1773" t="s">
        <v>3595</v>
      </c>
      <c r="B1773" s="2">
        <v>45487</v>
      </c>
      <c r="C1773" t="s">
        <v>1077</v>
      </c>
      <c r="D1773" t="s">
        <v>1560</v>
      </c>
      <c r="E1773" t="s">
        <v>1789</v>
      </c>
      <c r="F1773">
        <v>4</v>
      </c>
      <c r="G1773">
        <v>614.76</v>
      </c>
      <c r="H1773" s="12">
        <v>0.16</v>
      </c>
      <c r="I1773" t="s">
        <v>1823</v>
      </c>
      <c r="J1773">
        <v>2065.5936000000002</v>
      </c>
      <c r="K1773">
        <f>_xlfn.XLOOKUP(Sales_Details__2[[#This Row],[Product_ID]],Prod_ID[Product_ID],Prod_ID[Cost])</f>
        <v>218.86</v>
      </c>
      <c r="L1773">
        <f>Sales_Details__2[[#This Row],[Total_Amount]]-(Sales_Details__2[[#This Row],[Quantity]]*Sales_Details__2[[#This Row],[Cost]])</f>
        <v>1190.1536000000001</v>
      </c>
      <c r="M1773" t="str">
        <f t="shared" si="35"/>
        <v>11-20%</v>
      </c>
    </row>
    <row r="1774" spans="1:13">
      <c r="A1774" t="s">
        <v>3596</v>
      </c>
      <c r="B1774" s="2">
        <v>45418</v>
      </c>
      <c r="C1774" t="s">
        <v>1257</v>
      </c>
      <c r="D1774" t="s">
        <v>1706</v>
      </c>
      <c r="E1774" t="s">
        <v>1779</v>
      </c>
      <c r="F1774">
        <v>1</v>
      </c>
      <c r="G1774">
        <v>224.49</v>
      </c>
      <c r="H1774" s="12">
        <v>0.11</v>
      </c>
      <c r="I1774" t="s">
        <v>1825</v>
      </c>
      <c r="J1774">
        <v>199.7961</v>
      </c>
      <c r="K1774">
        <f>_xlfn.XLOOKUP(Sales_Details__2[[#This Row],[Product_ID]],Prod_ID[Product_ID],Prod_ID[Cost])</f>
        <v>228.53</v>
      </c>
      <c r="L1774">
        <f>Sales_Details__2[[#This Row],[Total_Amount]]-(Sales_Details__2[[#This Row],[Quantity]]*Sales_Details__2[[#This Row],[Cost]])</f>
        <v>-28.733900000000006</v>
      </c>
      <c r="M1774" t="str">
        <f t="shared" si="35"/>
        <v>11-20%</v>
      </c>
    </row>
    <row r="1775" spans="1:13">
      <c r="A1775" t="s">
        <v>3597</v>
      </c>
      <c r="B1775" s="2">
        <v>45338</v>
      </c>
      <c r="C1775" t="s">
        <v>1115</v>
      </c>
      <c r="D1775" t="s">
        <v>1658</v>
      </c>
      <c r="E1775" t="s">
        <v>1794</v>
      </c>
      <c r="F1775">
        <v>1</v>
      </c>
      <c r="G1775">
        <v>967.76</v>
      </c>
      <c r="H1775" s="12">
        <v>0.09</v>
      </c>
      <c r="I1775" t="s">
        <v>1823</v>
      </c>
      <c r="J1775">
        <v>880.66160000000002</v>
      </c>
      <c r="K1775">
        <f>_xlfn.XLOOKUP(Sales_Details__2[[#This Row],[Product_ID]],Prod_ID[Product_ID],Prod_ID[Cost])</f>
        <v>81.75</v>
      </c>
      <c r="L1775">
        <f>Sales_Details__2[[#This Row],[Total_Amount]]-(Sales_Details__2[[#This Row],[Quantity]]*Sales_Details__2[[#This Row],[Cost]])</f>
        <v>798.91160000000002</v>
      </c>
      <c r="M1775" t="str">
        <f t="shared" si="35"/>
        <v>6-10%</v>
      </c>
    </row>
    <row r="1776" spans="1:13">
      <c r="A1776" t="s">
        <v>3598</v>
      </c>
      <c r="B1776" s="2">
        <v>45507</v>
      </c>
      <c r="C1776" t="s">
        <v>247</v>
      </c>
      <c r="D1776" t="s">
        <v>1630</v>
      </c>
      <c r="E1776" t="s">
        <v>1813</v>
      </c>
      <c r="F1776">
        <v>2</v>
      </c>
      <c r="G1776">
        <v>56.52</v>
      </c>
      <c r="H1776" s="12">
        <v>0.17</v>
      </c>
      <c r="I1776" t="s">
        <v>1825</v>
      </c>
      <c r="J1776">
        <v>93.8232</v>
      </c>
      <c r="K1776">
        <f>_xlfn.XLOOKUP(Sales_Details__2[[#This Row],[Product_ID]],Prod_ID[Product_ID],Prod_ID[Cost])</f>
        <v>313.26</v>
      </c>
      <c r="L1776">
        <f>Sales_Details__2[[#This Row],[Total_Amount]]-(Sales_Details__2[[#This Row],[Quantity]]*Sales_Details__2[[#This Row],[Cost]])</f>
        <v>-532.69679999999994</v>
      </c>
      <c r="M1776" t="str">
        <f t="shared" si="35"/>
        <v>11-20%</v>
      </c>
    </row>
    <row r="1777" spans="1:13">
      <c r="A1777" t="s">
        <v>3599</v>
      </c>
      <c r="B1777" s="2">
        <v>45275</v>
      </c>
      <c r="C1777" t="s">
        <v>1507</v>
      </c>
      <c r="D1777" t="s">
        <v>1682</v>
      </c>
      <c r="E1777" t="s">
        <v>1757</v>
      </c>
      <c r="F1777">
        <v>4</v>
      </c>
      <c r="G1777">
        <v>921.84</v>
      </c>
      <c r="H1777" s="12">
        <v>0.04</v>
      </c>
      <c r="I1777" t="s">
        <v>1823</v>
      </c>
      <c r="J1777">
        <v>3539.8656000000001</v>
      </c>
      <c r="K1777">
        <f>_xlfn.XLOOKUP(Sales_Details__2[[#This Row],[Product_ID]],Prod_ID[Product_ID],Prod_ID[Cost])</f>
        <v>349.17</v>
      </c>
      <c r="L1777">
        <f>Sales_Details__2[[#This Row],[Total_Amount]]-(Sales_Details__2[[#This Row],[Quantity]]*Sales_Details__2[[#This Row],[Cost]])</f>
        <v>2143.1855999999998</v>
      </c>
      <c r="M1777" t="str">
        <f t="shared" si="35"/>
        <v>0-5%</v>
      </c>
    </row>
    <row r="1778" spans="1:13">
      <c r="A1778" t="s">
        <v>3600</v>
      </c>
      <c r="B1778" s="2">
        <v>45319</v>
      </c>
      <c r="C1778" t="s">
        <v>1032</v>
      </c>
      <c r="D1778" t="s">
        <v>1720</v>
      </c>
      <c r="E1778" t="s">
        <v>1804</v>
      </c>
      <c r="F1778">
        <v>3</v>
      </c>
      <c r="G1778">
        <v>738.47</v>
      </c>
      <c r="H1778" s="12">
        <v>0.28000000000000003</v>
      </c>
      <c r="I1778" t="s">
        <v>1823</v>
      </c>
      <c r="J1778">
        <v>1595.0952</v>
      </c>
      <c r="K1778">
        <f>_xlfn.XLOOKUP(Sales_Details__2[[#This Row],[Product_ID]],Prod_ID[Product_ID],Prod_ID[Cost])</f>
        <v>176.07</v>
      </c>
      <c r="L1778">
        <f>Sales_Details__2[[#This Row],[Total_Amount]]-(Sales_Details__2[[#This Row],[Quantity]]*Sales_Details__2[[#This Row],[Cost]])</f>
        <v>1066.8851999999999</v>
      </c>
      <c r="M1778" t="str">
        <f t="shared" si="35"/>
        <v>21-30%</v>
      </c>
    </row>
    <row r="1779" spans="1:13">
      <c r="A1779" t="s">
        <v>3601</v>
      </c>
      <c r="B1779" s="2">
        <v>45620</v>
      </c>
      <c r="C1779" t="s">
        <v>1032</v>
      </c>
      <c r="D1779" t="s">
        <v>1555</v>
      </c>
      <c r="E1779" t="s">
        <v>1752</v>
      </c>
      <c r="F1779">
        <v>4</v>
      </c>
      <c r="G1779">
        <v>477.83</v>
      </c>
      <c r="H1779" s="12">
        <v>0.05</v>
      </c>
      <c r="I1779" t="s">
        <v>1828</v>
      </c>
      <c r="J1779">
        <v>1815.7539999999999</v>
      </c>
      <c r="K1779">
        <f>_xlfn.XLOOKUP(Sales_Details__2[[#This Row],[Product_ID]],Prod_ID[Product_ID],Prod_ID[Cost])</f>
        <v>261</v>
      </c>
      <c r="L1779">
        <f>Sales_Details__2[[#This Row],[Total_Amount]]-(Sales_Details__2[[#This Row],[Quantity]]*Sales_Details__2[[#This Row],[Cost]])</f>
        <v>771.75399999999991</v>
      </c>
      <c r="M1779" t="str">
        <f t="shared" si="35"/>
        <v>0-5%</v>
      </c>
    </row>
    <row r="1780" spans="1:13">
      <c r="A1780" t="s">
        <v>3602</v>
      </c>
      <c r="B1780" s="2">
        <v>45831</v>
      </c>
      <c r="C1780" t="s">
        <v>559</v>
      </c>
      <c r="D1780" t="s">
        <v>1632</v>
      </c>
      <c r="E1780" t="s">
        <v>1794</v>
      </c>
      <c r="F1780">
        <v>3</v>
      </c>
      <c r="G1780">
        <v>605.83000000000004</v>
      </c>
      <c r="H1780" s="12">
        <v>0.28000000000000003</v>
      </c>
      <c r="I1780" t="s">
        <v>1828</v>
      </c>
      <c r="J1780">
        <v>1308.5927999999999</v>
      </c>
      <c r="K1780">
        <f>_xlfn.XLOOKUP(Sales_Details__2[[#This Row],[Product_ID]],Prod_ID[Product_ID],Prod_ID[Cost])</f>
        <v>450.71</v>
      </c>
      <c r="L1780">
        <f>Sales_Details__2[[#This Row],[Total_Amount]]-(Sales_Details__2[[#This Row],[Quantity]]*Sales_Details__2[[#This Row],[Cost]])</f>
        <v>-43.537199999999984</v>
      </c>
      <c r="M1780" t="str">
        <f t="shared" si="35"/>
        <v>21-30%</v>
      </c>
    </row>
    <row r="1781" spans="1:13">
      <c r="A1781" t="s">
        <v>3603</v>
      </c>
      <c r="B1781" s="2">
        <v>45373</v>
      </c>
      <c r="C1781" t="s">
        <v>247</v>
      </c>
      <c r="D1781" t="s">
        <v>1634</v>
      </c>
      <c r="E1781" t="s">
        <v>1766</v>
      </c>
      <c r="F1781">
        <v>2</v>
      </c>
      <c r="G1781">
        <v>521.44000000000005</v>
      </c>
      <c r="H1781" s="12">
        <v>0.25</v>
      </c>
      <c r="I1781" t="s">
        <v>1828</v>
      </c>
      <c r="J1781">
        <v>782.16</v>
      </c>
      <c r="K1781">
        <f>_xlfn.XLOOKUP(Sales_Details__2[[#This Row],[Product_ID]],Prod_ID[Product_ID],Prod_ID[Cost])</f>
        <v>253.33</v>
      </c>
      <c r="L1781">
        <f>Sales_Details__2[[#This Row],[Total_Amount]]-(Sales_Details__2[[#This Row],[Quantity]]*Sales_Details__2[[#This Row],[Cost]])</f>
        <v>275.49999999999994</v>
      </c>
      <c r="M1781" t="str">
        <f t="shared" si="35"/>
        <v>21-30%</v>
      </c>
    </row>
    <row r="1782" spans="1:13">
      <c r="A1782" t="s">
        <v>3604</v>
      </c>
      <c r="B1782" s="2">
        <v>45863</v>
      </c>
      <c r="C1782" t="s">
        <v>1166</v>
      </c>
      <c r="D1782" t="s">
        <v>1568</v>
      </c>
      <c r="E1782" t="s">
        <v>1779</v>
      </c>
      <c r="F1782">
        <v>4</v>
      </c>
      <c r="G1782">
        <v>499.02</v>
      </c>
      <c r="H1782" s="12">
        <v>0.06</v>
      </c>
      <c r="I1782" t="s">
        <v>1823</v>
      </c>
      <c r="J1782">
        <v>1876.3152</v>
      </c>
      <c r="K1782">
        <f>_xlfn.XLOOKUP(Sales_Details__2[[#This Row],[Product_ID]],Prod_ID[Product_ID],Prod_ID[Cost])</f>
        <v>298.86</v>
      </c>
      <c r="L1782">
        <f>Sales_Details__2[[#This Row],[Total_Amount]]-(Sales_Details__2[[#This Row],[Quantity]]*Sales_Details__2[[#This Row],[Cost]])</f>
        <v>680.87519999999995</v>
      </c>
      <c r="M1782" t="str">
        <f t="shared" si="35"/>
        <v>6-10%</v>
      </c>
    </row>
    <row r="1783" spans="1:13">
      <c r="A1783" t="s">
        <v>3605</v>
      </c>
      <c r="B1783" s="2">
        <v>45758</v>
      </c>
      <c r="C1783" t="s">
        <v>514</v>
      </c>
      <c r="D1783" t="s">
        <v>1553</v>
      </c>
      <c r="E1783" t="s">
        <v>1810</v>
      </c>
      <c r="F1783">
        <v>4</v>
      </c>
      <c r="G1783">
        <v>299.45999999999998</v>
      </c>
      <c r="H1783" s="12">
        <v>0.18</v>
      </c>
      <c r="I1783" t="s">
        <v>1828</v>
      </c>
      <c r="J1783">
        <v>982.22879999999998</v>
      </c>
      <c r="K1783">
        <f>_xlfn.XLOOKUP(Sales_Details__2[[#This Row],[Product_ID]],Prod_ID[Product_ID],Prod_ID[Cost])</f>
        <v>306.45999999999998</v>
      </c>
      <c r="L1783">
        <f>Sales_Details__2[[#This Row],[Total_Amount]]-(Sales_Details__2[[#This Row],[Quantity]]*Sales_Details__2[[#This Row],[Cost]])</f>
        <v>-243.61119999999994</v>
      </c>
      <c r="M1783" t="str">
        <f t="shared" si="35"/>
        <v>11-20%</v>
      </c>
    </row>
    <row r="1784" spans="1:13">
      <c r="A1784" t="s">
        <v>3606</v>
      </c>
      <c r="B1784" s="2">
        <v>45285</v>
      </c>
      <c r="C1784" t="s">
        <v>1411</v>
      </c>
      <c r="D1784" t="s">
        <v>1626</v>
      </c>
      <c r="E1784" t="s">
        <v>1752</v>
      </c>
      <c r="F1784">
        <v>1</v>
      </c>
      <c r="G1784">
        <v>609.29</v>
      </c>
      <c r="H1784" s="12">
        <v>0.15</v>
      </c>
      <c r="I1784" t="s">
        <v>1823</v>
      </c>
      <c r="J1784">
        <v>517.89649999999995</v>
      </c>
      <c r="K1784">
        <f>_xlfn.XLOOKUP(Sales_Details__2[[#This Row],[Product_ID]],Prod_ID[Product_ID],Prod_ID[Cost])</f>
        <v>326.06</v>
      </c>
      <c r="L1784">
        <f>Sales_Details__2[[#This Row],[Total_Amount]]-(Sales_Details__2[[#This Row],[Quantity]]*Sales_Details__2[[#This Row],[Cost]])</f>
        <v>191.83649999999994</v>
      </c>
      <c r="M1784" t="str">
        <f t="shared" si="35"/>
        <v>11-20%</v>
      </c>
    </row>
    <row r="1785" spans="1:13">
      <c r="A1785" t="s">
        <v>3607</v>
      </c>
      <c r="B1785" s="2">
        <v>45656</v>
      </c>
      <c r="C1785" t="s">
        <v>360</v>
      </c>
      <c r="D1785" t="s">
        <v>1549</v>
      </c>
      <c r="E1785" t="s">
        <v>1782</v>
      </c>
      <c r="F1785">
        <v>1</v>
      </c>
      <c r="G1785">
        <v>213.74</v>
      </c>
      <c r="H1785" s="12">
        <v>7.0000000000000007E-2</v>
      </c>
      <c r="I1785" t="s">
        <v>1828</v>
      </c>
      <c r="J1785">
        <v>198.7782</v>
      </c>
      <c r="K1785">
        <f>_xlfn.XLOOKUP(Sales_Details__2[[#This Row],[Product_ID]],Prod_ID[Product_ID],Prod_ID[Cost])</f>
        <v>296.82666666666665</v>
      </c>
      <c r="L1785">
        <f>Sales_Details__2[[#This Row],[Total_Amount]]-(Sales_Details__2[[#This Row],[Quantity]]*Sales_Details__2[[#This Row],[Cost]])</f>
        <v>-98.048466666666656</v>
      </c>
      <c r="M1785" t="str">
        <f t="shared" si="35"/>
        <v>6-10%</v>
      </c>
    </row>
    <row r="1786" spans="1:13">
      <c r="A1786" t="s">
        <v>3608</v>
      </c>
      <c r="B1786" s="2">
        <v>45718</v>
      </c>
      <c r="C1786" t="s">
        <v>514</v>
      </c>
      <c r="D1786" t="s">
        <v>1658</v>
      </c>
      <c r="E1786" t="s">
        <v>1804</v>
      </c>
      <c r="F1786">
        <v>4</v>
      </c>
      <c r="G1786">
        <v>613.16999999999996</v>
      </c>
      <c r="H1786" s="12">
        <v>0.26</v>
      </c>
      <c r="I1786" t="s">
        <v>1823</v>
      </c>
      <c r="J1786">
        <v>1814.9831999999999</v>
      </c>
      <c r="K1786">
        <f>_xlfn.XLOOKUP(Sales_Details__2[[#This Row],[Product_ID]],Prod_ID[Product_ID],Prod_ID[Cost])</f>
        <v>81.75</v>
      </c>
      <c r="L1786">
        <f>Sales_Details__2[[#This Row],[Total_Amount]]-(Sales_Details__2[[#This Row],[Quantity]]*Sales_Details__2[[#This Row],[Cost]])</f>
        <v>1487.9831999999999</v>
      </c>
      <c r="M1786" t="str">
        <f t="shared" si="35"/>
        <v>21-30%</v>
      </c>
    </row>
    <row r="1787" spans="1:13">
      <c r="A1787" t="s">
        <v>3609</v>
      </c>
      <c r="B1787" s="2">
        <v>45293</v>
      </c>
      <c r="C1787" t="s">
        <v>1118</v>
      </c>
      <c r="D1787" t="s">
        <v>1666</v>
      </c>
      <c r="E1787" t="s">
        <v>1792</v>
      </c>
      <c r="F1787">
        <v>2</v>
      </c>
      <c r="G1787">
        <v>687.36</v>
      </c>
      <c r="H1787" s="12">
        <v>7.0000000000000007E-2</v>
      </c>
      <c r="I1787" t="s">
        <v>1828</v>
      </c>
      <c r="J1787">
        <v>1278.4896000000001</v>
      </c>
      <c r="K1787">
        <f>_xlfn.XLOOKUP(Sales_Details__2[[#This Row],[Product_ID]],Prod_ID[Product_ID],Prod_ID[Cost])</f>
        <v>17.309999999999999</v>
      </c>
      <c r="L1787">
        <f>Sales_Details__2[[#This Row],[Total_Amount]]-(Sales_Details__2[[#This Row],[Quantity]]*Sales_Details__2[[#This Row],[Cost]])</f>
        <v>1243.8696000000002</v>
      </c>
      <c r="M1787" t="str">
        <f t="shared" si="35"/>
        <v>6-10%</v>
      </c>
    </row>
    <row r="1788" spans="1:13">
      <c r="A1788" t="s">
        <v>3610</v>
      </c>
      <c r="B1788" s="2">
        <v>45915</v>
      </c>
      <c r="C1788" t="s">
        <v>1026</v>
      </c>
      <c r="D1788" t="s">
        <v>1682</v>
      </c>
      <c r="E1788" t="s">
        <v>1797</v>
      </c>
      <c r="F1788">
        <v>3</v>
      </c>
      <c r="G1788">
        <v>115.39</v>
      </c>
      <c r="H1788" s="12">
        <v>0.02</v>
      </c>
      <c r="I1788" t="s">
        <v>1825</v>
      </c>
      <c r="J1788">
        <v>339.2466</v>
      </c>
      <c r="K1788">
        <f>_xlfn.XLOOKUP(Sales_Details__2[[#This Row],[Product_ID]],Prod_ID[Product_ID],Prod_ID[Cost])</f>
        <v>349.17</v>
      </c>
      <c r="L1788">
        <f>Sales_Details__2[[#This Row],[Total_Amount]]-(Sales_Details__2[[#This Row],[Quantity]]*Sales_Details__2[[#This Row],[Cost]])</f>
        <v>-708.26340000000005</v>
      </c>
      <c r="M1788" t="str">
        <f t="shared" si="35"/>
        <v>0-5%</v>
      </c>
    </row>
    <row r="1789" spans="1:13">
      <c r="A1789" t="s">
        <v>3611</v>
      </c>
      <c r="B1789" s="2">
        <v>45359</v>
      </c>
      <c r="C1789" t="s">
        <v>592</v>
      </c>
      <c r="D1789" t="s">
        <v>1596</v>
      </c>
      <c r="E1789" t="s">
        <v>1794</v>
      </c>
      <c r="F1789">
        <v>2</v>
      </c>
      <c r="G1789">
        <v>722.06</v>
      </c>
      <c r="H1789" s="12">
        <v>7.0000000000000007E-2</v>
      </c>
      <c r="I1789" t="s">
        <v>1823</v>
      </c>
      <c r="J1789">
        <v>1343.0316</v>
      </c>
      <c r="K1789">
        <f>_xlfn.XLOOKUP(Sales_Details__2[[#This Row],[Product_ID]],Prod_ID[Product_ID],Prod_ID[Cost])</f>
        <v>166.06</v>
      </c>
      <c r="L1789">
        <f>Sales_Details__2[[#This Row],[Total_Amount]]-(Sales_Details__2[[#This Row],[Quantity]]*Sales_Details__2[[#This Row],[Cost]])</f>
        <v>1010.9116</v>
      </c>
      <c r="M1789" t="str">
        <f t="shared" si="35"/>
        <v>6-10%</v>
      </c>
    </row>
    <row r="1790" spans="1:13">
      <c r="A1790" t="s">
        <v>3612</v>
      </c>
      <c r="B1790" s="2">
        <v>45652</v>
      </c>
      <c r="C1790" t="s">
        <v>1319</v>
      </c>
      <c r="D1790" t="s">
        <v>1560</v>
      </c>
      <c r="E1790" t="s">
        <v>1801</v>
      </c>
      <c r="F1790">
        <v>1</v>
      </c>
      <c r="G1790">
        <v>384.57</v>
      </c>
      <c r="H1790" s="12">
        <v>0.06</v>
      </c>
      <c r="I1790" t="s">
        <v>1825</v>
      </c>
      <c r="J1790">
        <v>361.49579999999997</v>
      </c>
      <c r="K1790">
        <f>_xlfn.XLOOKUP(Sales_Details__2[[#This Row],[Product_ID]],Prod_ID[Product_ID],Prod_ID[Cost])</f>
        <v>218.86</v>
      </c>
      <c r="L1790">
        <f>Sales_Details__2[[#This Row],[Total_Amount]]-(Sales_Details__2[[#This Row],[Quantity]]*Sales_Details__2[[#This Row],[Cost]])</f>
        <v>142.63579999999996</v>
      </c>
      <c r="M1790" t="str">
        <f t="shared" si="35"/>
        <v>6-10%</v>
      </c>
    </row>
    <row r="1791" spans="1:13">
      <c r="A1791" t="s">
        <v>3613</v>
      </c>
      <c r="B1791" s="2">
        <v>45735</v>
      </c>
      <c r="C1791" t="s">
        <v>684</v>
      </c>
      <c r="D1791" t="s">
        <v>1562</v>
      </c>
      <c r="E1791" t="s">
        <v>1797</v>
      </c>
      <c r="F1791">
        <v>2</v>
      </c>
      <c r="G1791">
        <v>194.09</v>
      </c>
      <c r="H1791" s="12">
        <v>0.18</v>
      </c>
      <c r="I1791" t="s">
        <v>1825</v>
      </c>
      <c r="J1791">
        <v>318.30759999999998</v>
      </c>
      <c r="K1791">
        <f>_xlfn.XLOOKUP(Sales_Details__2[[#This Row],[Product_ID]],Prod_ID[Product_ID],Prod_ID[Cost])</f>
        <v>439.07</v>
      </c>
      <c r="L1791">
        <f>Sales_Details__2[[#This Row],[Total_Amount]]-(Sales_Details__2[[#This Row],[Quantity]]*Sales_Details__2[[#This Row],[Cost]])</f>
        <v>-559.83240000000001</v>
      </c>
      <c r="M1791" t="str">
        <f t="shared" si="35"/>
        <v>11-20%</v>
      </c>
    </row>
    <row r="1792" spans="1:13">
      <c r="A1792" t="s">
        <v>3614</v>
      </c>
      <c r="B1792" s="2">
        <v>45579</v>
      </c>
      <c r="C1792" t="s">
        <v>571</v>
      </c>
      <c r="D1792" t="s">
        <v>1724</v>
      </c>
      <c r="E1792" t="s">
        <v>1766</v>
      </c>
      <c r="F1792">
        <v>2</v>
      </c>
      <c r="G1792">
        <v>403.91</v>
      </c>
      <c r="H1792" s="12">
        <v>7.0000000000000007E-2</v>
      </c>
      <c r="I1792" t="s">
        <v>1823</v>
      </c>
      <c r="J1792">
        <v>751.27260000000001</v>
      </c>
      <c r="K1792">
        <f>_xlfn.XLOOKUP(Sales_Details__2[[#This Row],[Product_ID]],Prod_ID[Product_ID],Prod_ID[Cost])</f>
        <v>131.24</v>
      </c>
      <c r="L1792">
        <f>Sales_Details__2[[#This Row],[Total_Amount]]-(Sales_Details__2[[#This Row],[Quantity]]*Sales_Details__2[[#This Row],[Cost]])</f>
        <v>488.79259999999999</v>
      </c>
      <c r="M1792" t="str">
        <f t="shared" si="35"/>
        <v>6-10%</v>
      </c>
    </row>
    <row r="1793" spans="1:13">
      <c r="A1793" t="s">
        <v>3615</v>
      </c>
      <c r="B1793" s="2">
        <v>45721</v>
      </c>
      <c r="C1793" t="s">
        <v>278</v>
      </c>
      <c r="D1793" t="s">
        <v>1582</v>
      </c>
      <c r="E1793" t="s">
        <v>1799</v>
      </c>
      <c r="F1793">
        <v>1</v>
      </c>
      <c r="G1793">
        <v>878.69</v>
      </c>
      <c r="H1793" s="12">
        <v>0.3</v>
      </c>
      <c r="I1793" t="s">
        <v>1825</v>
      </c>
      <c r="J1793">
        <v>615.08299999999997</v>
      </c>
      <c r="K1793">
        <f>_xlfn.XLOOKUP(Sales_Details__2[[#This Row],[Product_ID]],Prod_ID[Product_ID],Prod_ID[Cost])</f>
        <v>144.53</v>
      </c>
      <c r="L1793">
        <f>Sales_Details__2[[#This Row],[Total_Amount]]-(Sales_Details__2[[#This Row],[Quantity]]*Sales_Details__2[[#This Row],[Cost]])</f>
        <v>470.553</v>
      </c>
      <c r="M1793" t="str">
        <f t="shared" si="35"/>
        <v>21-30%</v>
      </c>
    </row>
    <row r="1794" spans="1:13">
      <c r="A1794" t="s">
        <v>3616</v>
      </c>
      <c r="B1794" s="2">
        <v>45446</v>
      </c>
      <c r="C1794" t="s">
        <v>1190</v>
      </c>
      <c r="D1794" t="s">
        <v>1614</v>
      </c>
      <c r="E1794" t="s">
        <v>1801</v>
      </c>
      <c r="F1794">
        <v>1</v>
      </c>
      <c r="G1794">
        <v>161.16999999999999</v>
      </c>
      <c r="H1794" s="12">
        <v>0.05</v>
      </c>
      <c r="I1794" t="s">
        <v>1823</v>
      </c>
      <c r="J1794">
        <v>153.11150000000001</v>
      </c>
      <c r="K1794">
        <f>_xlfn.XLOOKUP(Sales_Details__2[[#This Row],[Product_ID]],Prod_ID[Product_ID],Prod_ID[Cost])</f>
        <v>179.77</v>
      </c>
      <c r="L1794">
        <f>Sales_Details__2[[#This Row],[Total_Amount]]-(Sales_Details__2[[#This Row],[Quantity]]*Sales_Details__2[[#This Row],[Cost]])</f>
        <v>-26.658500000000004</v>
      </c>
      <c r="M1794" t="str">
        <f t="shared" si="35"/>
        <v>0-5%</v>
      </c>
    </row>
    <row r="1795" spans="1:13">
      <c r="A1795" t="s">
        <v>3617</v>
      </c>
      <c r="B1795" s="2">
        <v>45387</v>
      </c>
      <c r="C1795" t="s">
        <v>696</v>
      </c>
      <c r="D1795" t="s">
        <v>1694</v>
      </c>
      <c r="E1795" t="s">
        <v>1799</v>
      </c>
      <c r="F1795">
        <v>2</v>
      </c>
      <c r="G1795">
        <v>720.15</v>
      </c>
      <c r="H1795" s="12">
        <v>0.22</v>
      </c>
      <c r="I1795" t="s">
        <v>1828</v>
      </c>
      <c r="J1795">
        <v>1123.434</v>
      </c>
      <c r="K1795">
        <f>_xlfn.XLOOKUP(Sales_Details__2[[#This Row],[Product_ID]],Prod_ID[Product_ID],Prod_ID[Cost])</f>
        <v>107.06</v>
      </c>
      <c r="L1795">
        <f>Sales_Details__2[[#This Row],[Total_Amount]]-(Sales_Details__2[[#This Row],[Quantity]]*Sales_Details__2[[#This Row],[Cost]])</f>
        <v>909.31399999999996</v>
      </c>
      <c r="M1795" t="str">
        <f t="shared" si="35"/>
        <v>21-30%</v>
      </c>
    </row>
    <row r="1796" spans="1:13">
      <c r="A1796" t="s">
        <v>3618</v>
      </c>
      <c r="B1796" s="2">
        <v>45222</v>
      </c>
      <c r="C1796" t="s">
        <v>1089</v>
      </c>
      <c r="D1796" t="s">
        <v>1600</v>
      </c>
      <c r="E1796" t="s">
        <v>1782</v>
      </c>
      <c r="F1796">
        <v>1</v>
      </c>
      <c r="G1796">
        <v>361.8</v>
      </c>
      <c r="H1796" s="12">
        <v>0.02</v>
      </c>
      <c r="I1796" t="s">
        <v>1828</v>
      </c>
      <c r="J1796">
        <v>354.56400000000002</v>
      </c>
      <c r="K1796">
        <f>_xlfn.XLOOKUP(Sales_Details__2[[#This Row],[Product_ID]],Prod_ID[Product_ID],Prod_ID[Cost])</f>
        <v>322.41000000000003</v>
      </c>
      <c r="L1796">
        <f>Sales_Details__2[[#This Row],[Total_Amount]]-(Sales_Details__2[[#This Row],[Quantity]]*Sales_Details__2[[#This Row],[Cost]])</f>
        <v>32.153999999999996</v>
      </c>
      <c r="M1796" t="str">
        <f t="shared" ref="M1796:M1859" si="36">IF(H1796&lt;=0.05,"0-5%",IF(H1796&lt;=0.1,"6-10%",IF(H1796&lt;=0.2,"11-20%","21-30%")))</f>
        <v>0-5%</v>
      </c>
    </row>
    <row r="1797" spans="1:13">
      <c r="A1797" t="s">
        <v>3619</v>
      </c>
      <c r="B1797" s="2">
        <v>45402</v>
      </c>
      <c r="C1797" t="s">
        <v>740</v>
      </c>
      <c r="D1797" t="s">
        <v>1738</v>
      </c>
      <c r="E1797" t="s">
        <v>1776</v>
      </c>
      <c r="F1797">
        <v>1</v>
      </c>
      <c r="G1797">
        <v>779.84</v>
      </c>
      <c r="H1797" s="12">
        <v>0.28999999999999998</v>
      </c>
      <c r="I1797" t="s">
        <v>1825</v>
      </c>
      <c r="J1797">
        <v>553.68640000000005</v>
      </c>
      <c r="K1797">
        <f>_xlfn.XLOOKUP(Sales_Details__2[[#This Row],[Product_ID]],Prod_ID[Product_ID],Prod_ID[Cost])</f>
        <v>60.65</v>
      </c>
      <c r="L1797">
        <f>Sales_Details__2[[#This Row],[Total_Amount]]-(Sales_Details__2[[#This Row],[Quantity]]*Sales_Details__2[[#This Row],[Cost]])</f>
        <v>493.03640000000007</v>
      </c>
      <c r="M1797" t="str">
        <f t="shared" si="36"/>
        <v>21-30%</v>
      </c>
    </row>
    <row r="1798" spans="1:13">
      <c r="A1798" t="s">
        <v>3620</v>
      </c>
      <c r="B1798" s="2">
        <v>45455</v>
      </c>
      <c r="C1798" t="s">
        <v>27</v>
      </c>
      <c r="D1798" t="s">
        <v>1740</v>
      </c>
      <c r="E1798" t="s">
        <v>1769</v>
      </c>
      <c r="F1798">
        <v>2</v>
      </c>
      <c r="G1798">
        <v>649.89</v>
      </c>
      <c r="H1798" s="12">
        <v>0.17</v>
      </c>
      <c r="I1798" t="s">
        <v>1828</v>
      </c>
      <c r="J1798">
        <v>1078.8173999999999</v>
      </c>
      <c r="K1798">
        <f>_xlfn.XLOOKUP(Sales_Details__2[[#This Row],[Product_ID]],Prod_ID[Product_ID],Prod_ID[Cost])</f>
        <v>358.47</v>
      </c>
      <c r="L1798">
        <f>Sales_Details__2[[#This Row],[Total_Amount]]-(Sales_Details__2[[#This Row],[Quantity]]*Sales_Details__2[[#This Row],[Cost]])</f>
        <v>361.87739999999985</v>
      </c>
      <c r="M1798" t="str">
        <f t="shared" si="36"/>
        <v>11-20%</v>
      </c>
    </row>
    <row r="1799" spans="1:13">
      <c r="A1799" t="s">
        <v>3621</v>
      </c>
      <c r="B1799" s="2">
        <v>45877</v>
      </c>
      <c r="C1799" t="s">
        <v>666</v>
      </c>
      <c r="D1799" t="s">
        <v>1654</v>
      </c>
      <c r="E1799" t="s">
        <v>1776</v>
      </c>
      <c r="F1799">
        <v>1</v>
      </c>
      <c r="G1799">
        <v>952.73</v>
      </c>
      <c r="H1799" s="12">
        <v>0.17</v>
      </c>
      <c r="I1799" t="s">
        <v>1823</v>
      </c>
      <c r="J1799">
        <v>790.76589999999999</v>
      </c>
      <c r="K1799">
        <f>_xlfn.XLOOKUP(Sales_Details__2[[#This Row],[Product_ID]],Prod_ID[Product_ID],Prod_ID[Cost])</f>
        <v>386.56</v>
      </c>
      <c r="L1799">
        <f>Sales_Details__2[[#This Row],[Total_Amount]]-(Sales_Details__2[[#This Row],[Quantity]]*Sales_Details__2[[#This Row],[Cost]])</f>
        <v>404.20589999999999</v>
      </c>
      <c r="M1799" t="str">
        <f t="shared" si="36"/>
        <v>11-20%</v>
      </c>
    </row>
    <row r="1800" spans="1:13">
      <c r="A1800" t="s">
        <v>3622</v>
      </c>
      <c r="B1800" s="2">
        <v>45875</v>
      </c>
      <c r="C1800" t="s">
        <v>304</v>
      </c>
      <c r="D1800" t="s">
        <v>1746</v>
      </c>
      <c r="E1800" t="s">
        <v>1804</v>
      </c>
      <c r="F1800">
        <v>4</v>
      </c>
      <c r="G1800">
        <v>820.78</v>
      </c>
      <c r="H1800" s="12">
        <v>0.25</v>
      </c>
      <c r="I1800" t="s">
        <v>1823</v>
      </c>
      <c r="J1800">
        <v>2462.34</v>
      </c>
      <c r="K1800">
        <f>_xlfn.XLOOKUP(Sales_Details__2[[#This Row],[Product_ID]],Prod_ID[Product_ID],Prod_ID[Cost])</f>
        <v>201.41</v>
      </c>
      <c r="L1800">
        <f>Sales_Details__2[[#This Row],[Total_Amount]]-(Sales_Details__2[[#This Row],[Quantity]]*Sales_Details__2[[#This Row],[Cost]])</f>
        <v>1656.7000000000003</v>
      </c>
      <c r="M1800" t="str">
        <f t="shared" si="36"/>
        <v>21-30%</v>
      </c>
    </row>
    <row r="1801" spans="1:13">
      <c r="A1801" t="s">
        <v>3623</v>
      </c>
      <c r="B1801" s="2">
        <v>45592</v>
      </c>
      <c r="C1801" t="s">
        <v>1074</v>
      </c>
      <c r="D1801" t="s">
        <v>1624</v>
      </c>
      <c r="E1801" t="s">
        <v>1766</v>
      </c>
      <c r="F1801">
        <v>4</v>
      </c>
      <c r="G1801">
        <v>247.55</v>
      </c>
      <c r="H1801" s="12">
        <v>0.05</v>
      </c>
      <c r="I1801" t="s">
        <v>1823</v>
      </c>
      <c r="J1801">
        <v>940.69</v>
      </c>
      <c r="K1801">
        <f>_xlfn.XLOOKUP(Sales_Details__2[[#This Row],[Product_ID]],Prod_ID[Product_ID],Prod_ID[Cost])</f>
        <v>135.61000000000001</v>
      </c>
      <c r="L1801">
        <f>Sales_Details__2[[#This Row],[Total_Amount]]-(Sales_Details__2[[#This Row],[Quantity]]*Sales_Details__2[[#This Row],[Cost]])</f>
        <v>398.25</v>
      </c>
      <c r="M1801" t="str">
        <f t="shared" si="36"/>
        <v>0-5%</v>
      </c>
    </row>
    <row r="1802" spans="1:13">
      <c r="A1802" t="s">
        <v>3624</v>
      </c>
      <c r="B1802" s="2">
        <v>45369</v>
      </c>
      <c r="C1802" t="s">
        <v>732</v>
      </c>
      <c r="D1802" t="s">
        <v>1746</v>
      </c>
      <c r="E1802" t="s">
        <v>1782</v>
      </c>
      <c r="F1802">
        <v>3</v>
      </c>
      <c r="G1802">
        <v>561.44000000000005</v>
      </c>
      <c r="H1802" s="12">
        <v>0.2</v>
      </c>
      <c r="I1802" t="s">
        <v>1828</v>
      </c>
      <c r="J1802">
        <v>1347.4559999999999</v>
      </c>
      <c r="K1802">
        <f>_xlfn.XLOOKUP(Sales_Details__2[[#This Row],[Product_ID]],Prod_ID[Product_ID],Prod_ID[Cost])</f>
        <v>201.41</v>
      </c>
      <c r="L1802">
        <f>Sales_Details__2[[#This Row],[Total_Amount]]-(Sales_Details__2[[#This Row],[Quantity]]*Sales_Details__2[[#This Row],[Cost]])</f>
        <v>743.22599999999989</v>
      </c>
      <c r="M1802" t="str">
        <f t="shared" si="36"/>
        <v>11-20%</v>
      </c>
    </row>
    <row r="1803" spans="1:13">
      <c r="A1803" t="s">
        <v>3625</v>
      </c>
      <c r="B1803" s="2">
        <v>45249</v>
      </c>
      <c r="C1803" t="s">
        <v>893</v>
      </c>
      <c r="D1803" t="s">
        <v>1692</v>
      </c>
      <c r="E1803" t="s">
        <v>1782</v>
      </c>
      <c r="F1803">
        <v>4</v>
      </c>
      <c r="G1803">
        <v>214.37</v>
      </c>
      <c r="H1803" s="12">
        <v>0.11</v>
      </c>
      <c r="I1803" t="s">
        <v>1828</v>
      </c>
      <c r="J1803">
        <v>763.15719999999999</v>
      </c>
      <c r="K1803">
        <f>_xlfn.XLOOKUP(Sales_Details__2[[#This Row],[Product_ID]],Prod_ID[Product_ID],Prod_ID[Cost])</f>
        <v>477.61</v>
      </c>
      <c r="L1803">
        <f>Sales_Details__2[[#This Row],[Total_Amount]]-(Sales_Details__2[[#This Row],[Quantity]]*Sales_Details__2[[#This Row],[Cost]])</f>
        <v>-1147.2828</v>
      </c>
      <c r="M1803" t="str">
        <f t="shared" si="36"/>
        <v>11-20%</v>
      </c>
    </row>
    <row r="1804" spans="1:13">
      <c r="A1804" t="s">
        <v>3626</v>
      </c>
      <c r="B1804" s="2">
        <v>45741</v>
      </c>
      <c r="C1804" t="s">
        <v>1295</v>
      </c>
      <c r="D1804" t="s">
        <v>1582</v>
      </c>
      <c r="E1804" t="s">
        <v>1804</v>
      </c>
      <c r="F1804">
        <v>3</v>
      </c>
      <c r="G1804">
        <v>123.74</v>
      </c>
      <c r="H1804" s="12">
        <v>0.23</v>
      </c>
      <c r="I1804" t="s">
        <v>1825</v>
      </c>
      <c r="J1804">
        <v>285.83940000000001</v>
      </c>
      <c r="K1804">
        <f>_xlfn.XLOOKUP(Sales_Details__2[[#This Row],[Product_ID]],Prod_ID[Product_ID],Prod_ID[Cost])</f>
        <v>144.53</v>
      </c>
      <c r="L1804">
        <f>Sales_Details__2[[#This Row],[Total_Amount]]-(Sales_Details__2[[#This Row],[Quantity]]*Sales_Details__2[[#This Row],[Cost]])</f>
        <v>-147.75060000000002</v>
      </c>
      <c r="M1804" t="str">
        <f t="shared" si="36"/>
        <v>21-30%</v>
      </c>
    </row>
    <row r="1805" spans="1:13">
      <c r="A1805" t="s">
        <v>3627</v>
      </c>
      <c r="B1805" s="2">
        <v>45427</v>
      </c>
      <c r="C1805" t="s">
        <v>63</v>
      </c>
      <c r="D1805" t="s">
        <v>1682</v>
      </c>
      <c r="E1805" t="s">
        <v>1792</v>
      </c>
      <c r="F1805">
        <v>4</v>
      </c>
      <c r="G1805">
        <v>645.71</v>
      </c>
      <c r="H1805" s="12">
        <v>0.1</v>
      </c>
      <c r="I1805" t="s">
        <v>1825</v>
      </c>
      <c r="J1805">
        <v>2324.556</v>
      </c>
      <c r="K1805">
        <f>_xlfn.XLOOKUP(Sales_Details__2[[#This Row],[Product_ID]],Prod_ID[Product_ID],Prod_ID[Cost])</f>
        <v>349.17</v>
      </c>
      <c r="L1805">
        <f>Sales_Details__2[[#This Row],[Total_Amount]]-(Sales_Details__2[[#This Row],[Quantity]]*Sales_Details__2[[#This Row],[Cost]])</f>
        <v>927.87599999999998</v>
      </c>
      <c r="M1805" t="str">
        <f t="shared" si="36"/>
        <v>6-10%</v>
      </c>
    </row>
    <row r="1806" spans="1:13">
      <c r="A1806" t="s">
        <v>3628</v>
      </c>
      <c r="B1806" s="2">
        <v>45736</v>
      </c>
      <c r="C1806" t="s">
        <v>134</v>
      </c>
      <c r="D1806" t="s">
        <v>1590</v>
      </c>
      <c r="E1806" t="s">
        <v>1794</v>
      </c>
      <c r="F1806">
        <v>3</v>
      </c>
      <c r="G1806">
        <v>587.12</v>
      </c>
      <c r="H1806" s="12">
        <v>0.3</v>
      </c>
      <c r="I1806" t="s">
        <v>1823</v>
      </c>
      <c r="J1806">
        <v>1232.952</v>
      </c>
      <c r="K1806">
        <f>_xlfn.XLOOKUP(Sales_Details__2[[#This Row],[Product_ID]],Prod_ID[Product_ID],Prod_ID[Cost])</f>
        <v>123.46</v>
      </c>
      <c r="L1806">
        <f>Sales_Details__2[[#This Row],[Total_Amount]]-(Sales_Details__2[[#This Row],[Quantity]]*Sales_Details__2[[#This Row],[Cost]])</f>
        <v>862.572</v>
      </c>
      <c r="M1806" t="str">
        <f t="shared" si="36"/>
        <v>21-30%</v>
      </c>
    </row>
    <row r="1807" spans="1:13">
      <c r="A1807" t="s">
        <v>3629</v>
      </c>
      <c r="B1807" s="2">
        <v>45941</v>
      </c>
      <c r="C1807" t="s">
        <v>773</v>
      </c>
      <c r="D1807" t="s">
        <v>1598</v>
      </c>
      <c r="E1807" t="s">
        <v>1810</v>
      </c>
      <c r="F1807">
        <v>1</v>
      </c>
      <c r="G1807">
        <v>401.18</v>
      </c>
      <c r="H1807" s="12">
        <v>0.15</v>
      </c>
      <c r="I1807" t="s">
        <v>1828</v>
      </c>
      <c r="J1807">
        <v>341.00299999999999</v>
      </c>
      <c r="K1807">
        <f>_xlfn.XLOOKUP(Sales_Details__2[[#This Row],[Product_ID]],Prod_ID[Product_ID],Prod_ID[Cost])</f>
        <v>174.02</v>
      </c>
      <c r="L1807">
        <f>Sales_Details__2[[#This Row],[Total_Amount]]-(Sales_Details__2[[#This Row],[Quantity]]*Sales_Details__2[[#This Row],[Cost]])</f>
        <v>166.98299999999998</v>
      </c>
      <c r="M1807" t="str">
        <f t="shared" si="36"/>
        <v>11-20%</v>
      </c>
    </row>
    <row r="1808" spans="1:13">
      <c r="A1808" t="s">
        <v>3630</v>
      </c>
      <c r="B1808" s="2">
        <v>45486</v>
      </c>
      <c r="C1808" t="s">
        <v>1145</v>
      </c>
      <c r="D1808" t="s">
        <v>1664</v>
      </c>
      <c r="E1808" t="s">
        <v>1810</v>
      </c>
      <c r="F1808">
        <v>3</v>
      </c>
      <c r="G1808">
        <v>658.33</v>
      </c>
      <c r="H1808" s="12">
        <v>0.12</v>
      </c>
      <c r="I1808" t="s">
        <v>1828</v>
      </c>
      <c r="J1808">
        <v>1737.9911999999999</v>
      </c>
      <c r="K1808">
        <f>_xlfn.XLOOKUP(Sales_Details__2[[#This Row],[Product_ID]],Prod_ID[Product_ID],Prod_ID[Cost])</f>
        <v>113.83</v>
      </c>
      <c r="L1808">
        <f>Sales_Details__2[[#This Row],[Total_Amount]]-(Sales_Details__2[[#This Row],[Quantity]]*Sales_Details__2[[#This Row],[Cost]])</f>
        <v>1396.5011999999999</v>
      </c>
      <c r="M1808" t="str">
        <f t="shared" si="36"/>
        <v>11-20%</v>
      </c>
    </row>
    <row r="1809" spans="1:13">
      <c r="A1809" t="s">
        <v>3631</v>
      </c>
      <c r="B1809" s="2">
        <v>45474</v>
      </c>
      <c r="C1809" t="s">
        <v>657</v>
      </c>
      <c r="D1809" t="s">
        <v>1646</v>
      </c>
      <c r="E1809" t="s">
        <v>1792</v>
      </c>
      <c r="F1809">
        <v>4</v>
      </c>
      <c r="G1809">
        <v>450.3</v>
      </c>
      <c r="H1809" s="12">
        <v>0.02</v>
      </c>
      <c r="I1809" t="s">
        <v>1823</v>
      </c>
      <c r="J1809">
        <v>1765.1759999999999</v>
      </c>
      <c r="K1809">
        <f>_xlfn.XLOOKUP(Sales_Details__2[[#This Row],[Product_ID]],Prod_ID[Product_ID],Prod_ID[Cost])</f>
        <v>43.29</v>
      </c>
      <c r="L1809">
        <f>Sales_Details__2[[#This Row],[Total_Amount]]-(Sales_Details__2[[#This Row],[Quantity]]*Sales_Details__2[[#This Row],[Cost]])</f>
        <v>1592.0159999999998</v>
      </c>
      <c r="M1809" t="str">
        <f t="shared" si="36"/>
        <v>0-5%</v>
      </c>
    </row>
    <row r="1810" spans="1:13">
      <c r="A1810" t="s">
        <v>3632</v>
      </c>
      <c r="B1810" s="2">
        <v>45757</v>
      </c>
      <c r="C1810" t="s">
        <v>490</v>
      </c>
      <c r="D1810" t="s">
        <v>1736</v>
      </c>
      <c r="E1810" t="s">
        <v>1789</v>
      </c>
      <c r="F1810">
        <v>4</v>
      </c>
      <c r="G1810">
        <v>33.630000000000003</v>
      </c>
      <c r="H1810" s="12">
        <v>0.05</v>
      </c>
      <c r="I1810" t="s">
        <v>1823</v>
      </c>
      <c r="J1810">
        <v>127.794</v>
      </c>
      <c r="K1810">
        <f>_xlfn.XLOOKUP(Sales_Details__2[[#This Row],[Product_ID]],Prod_ID[Product_ID],Prod_ID[Cost])</f>
        <v>358.47</v>
      </c>
      <c r="L1810">
        <f>Sales_Details__2[[#This Row],[Total_Amount]]-(Sales_Details__2[[#This Row],[Quantity]]*Sales_Details__2[[#This Row],[Cost]])</f>
        <v>-1306.086</v>
      </c>
      <c r="M1810" t="str">
        <f t="shared" si="36"/>
        <v>0-5%</v>
      </c>
    </row>
    <row r="1811" spans="1:13">
      <c r="A1811" t="s">
        <v>3633</v>
      </c>
      <c r="B1811" s="2">
        <v>45475</v>
      </c>
      <c r="C1811" t="s">
        <v>141</v>
      </c>
      <c r="D1811" t="s">
        <v>1580</v>
      </c>
      <c r="E1811" t="s">
        <v>1752</v>
      </c>
      <c r="F1811">
        <v>3</v>
      </c>
      <c r="G1811">
        <v>168.89</v>
      </c>
      <c r="H1811" s="12">
        <v>0.03</v>
      </c>
      <c r="I1811" t="s">
        <v>1828</v>
      </c>
      <c r="J1811">
        <v>491.4699</v>
      </c>
      <c r="K1811">
        <f>_xlfn.XLOOKUP(Sales_Details__2[[#This Row],[Product_ID]],Prod_ID[Product_ID],Prod_ID[Cost])</f>
        <v>337.42</v>
      </c>
      <c r="L1811">
        <f>Sales_Details__2[[#This Row],[Total_Amount]]-(Sales_Details__2[[#This Row],[Quantity]]*Sales_Details__2[[#This Row],[Cost]])</f>
        <v>-520.79009999999994</v>
      </c>
      <c r="M1811" t="str">
        <f t="shared" si="36"/>
        <v>0-5%</v>
      </c>
    </row>
    <row r="1812" spans="1:13">
      <c r="A1812" t="s">
        <v>3634</v>
      </c>
      <c r="B1812" s="2">
        <v>45546</v>
      </c>
      <c r="C1812" t="s">
        <v>341</v>
      </c>
      <c r="D1812" t="s">
        <v>1668</v>
      </c>
      <c r="E1812" t="s">
        <v>1792</v>
      </c>
      <c r="F1812">
        <v>1</v>
      </c>
      <c r="G1812">
        <v>141.85</v>
      </c>
      <c r="H1812" s="12">
        <v>0.06</v>
      </c>
      <c r="I1812" t="s">
        <v>1825</v>
      </c>
      <c r="J1812">
        <v>133.339</v>
      </c>
      <c r="K1812">
        <f>_xlfn.XLOOKUP(Sales_Details__2[[#This Row],[Product_ID]],Prod_ID[Product_ID],Prod_ID[Cost])</f>
        <v>482.75</v>
      </c>
      <c r="L1812">
        <f>Sales_Details__2[[#This Row],[Total_Amount]]-(Sales_Details__2[[#This Row],[Quantity]]*Sales_Details__2[[#This Row],[Cost]])</f>
        <v>-349.411</v>
      </c>
      <c r="M1812" t="str">
        <f t="shared" si="36"/>
        <v>6-10%</v>
      </c>
    </row>
    <row r="1813" spans="1:13">
      <c r="A1813" t="s">
        <v>3635</v>
      </c>
      <c r="B1813" s="2">
        <v>45520</v>
      </c>
      <c r="C1813" t="s">
        <v>966</v>
      </c>
      <c r="D1813" t="s">
        <v>1618</v>
      </c>
      <c r="E1813" t="s">
        <v>1779</v>
      </c>
      <c r="F1813">
        <v>1</v>
      </c>
      <c r="G1813">
        <v>617.4</v>
      </c>
      <c r="H1813" s="12">
        <v>0.21</v>
      </c>
      <c r="I1813" t="s">
        <v>1823</v>
      </c>
      <c r="J1813">
        <v>487.74599999999998</v>
      </c>
      <c r="K1813">
        <f>_xlfn.XLOOKUP(Sales_Details__2[[#This Row],[Product_ID]],Prod_ID[Product_ID],Prod_ID[Cost])</f>
        <v>382.22</v>
      </c>
      <c r="L1813">
        <f>Sales_Details__2[[#This Row],[Total_Amount]]-(Sales_Details__2[[#This Row],[Quantity]]*Sales_Details__2[[#This Row],[Cost]])</f>
        <v>105.52599999999995</v>
      </c>
      <c r="M1813" t="str">
        <f t="shared" si="36"/>
        <v>21-30%</v>
      </c>
    </row>
    <row r="1814" spans="1:13">
      <c r="A1814" t="s">
        <v>3636</v>
      </c>
      <c r="B1814" s="2">
        <v>45534</v>
      </c>
      <c r="C1814" t="s">
        <v>496</v>
      </c>
      <c r="D1814" t="s">
        <v>1654</v>
      </c>
      <c r="E1814" t="s">
        <v>1757</v>
      </c>
      <c r="F1814">
        <v>3</v>
      </c>
      <c r="G1814">
        <v>841.47</v>
      </c>
      <c r="H1814" s="12">
        <v>0.15</v>
      </c>
      <c r="I1814" t="s">
        <v>1828</v>
      </c>
      <c r="J1814">
        <v>2145.7485000000001</v>
      </c>
      <c r="K1814">
        <f>_xlfn.XLOOKUP(Sales_Details__2[[#This Row],[Product_ID]],Prod_ID[Product_ID],Prod_ID[Cost])</f>
        <v>386.56</v>
      </c>
      <c r="L1814">
        <f>Sales_Details__2[[#This Row],[Total_Amount]]-(Sales_Details__2[[#This Row],[Quantity]]*Sales_Details__2[[#This Row],[Cost]])</f>
        <v>986.06850000000009</v>
      </c>
      <c r="M1814" t="str">
        <f t="shared" si="36"/>
        <v>11-20%</v>
      </c>
    </row>
    <row r="1815" spans="1:13">
      <c r="A1815" t="s">
        <v>3637</v>
      </c>
      <c r="B1815" s="2">
        <v>45334</v>
      </c>
      <c r="C1815" t="s">
        <v>221</v>
      </c>
      <c r="D1815" t="s">
        <v>1590</v>
      </c>
      <c r="E1815" t="s">
        <v>1797</v>
      </c>
      <c r="F1815">
        <v>2</v>
      </c>
      <c r="G1815">
        <v>960.41</v>
      </c>
      <c r="H1815" s="12">
        <v>0.18</v>
      </c>
      <c r="I1815" t="s">
        <v>1823</v>
      </c>
      <c r="J1815">
        <v>1575.0724</v>
      </c>
      <c r="K1815">
        <f>_xlfn.XLOOKUP(Sales_Details__2[[#This Row],[Product_ID]],Prod_ID[Product_ID],Prod_ID[Cost])</f>
        <v>123.46</v>
      </c>
      <c r="L1815">
        <f>Sales_Details__2[[#This Row],[Total_Amount]]-(Sales_Details__2[[#This Row],[Quantity]]*Sales_Details__2[[#This Row],[Cost]])</f>
        <v>1328.1523999999999</v>
      </c>
      <c r="M1815" t="str">
        <f t="shared" si="36"/>
        <v>11-20%</v>
      </c>
    </row>
    <row r="1816" spans="1:13">
      <c r="A1816" t="s">
        <v>3638</v>
      </c>
      <c r="B1816" s="2">
        <v>45289</v>
      </c>
      <c r="C1816" t="s">
        <v>1395</v>
      </c>
      <c r="D1816" t="s">
        <v>1698</v>
      </c>
      <c r="E1816" t="s">
        <v>1810</v>
      </c>
      <c r="F1816">
        <v>3</v>
      </c>
      <c r="G1816">
        <v>717.22</v>
      </c>
      <c r="H1816" s="12">
        <v>0.24</v>
      </c>
      <c r="I1816" t="s">
        <v>1825</v>
      </c>
      <c r="J1816">
        <v>1635.2616</v>
      </c>
      <c r="K1816">
        <f>_xlfn.XLOOKUP(Sales_Details__2[[#This Row],[Product_ID]],Prod_ID[Product_ID],Prod_ID[Cost])</f>
        <v>158.13999999999999</v>
      </c>
      <c r="L1816">
        <f>Sales_Details__2[[#This Row],[Total_Amount]]-(Sales_Details__2[[#This Row],[Quantity]]*Sales_Details__2[[#This Row],[Cost]])</f>
        <v>1160.8416000000002</v>
      </c>
      <c r="M1816" t="str">
        <f t="shared" si="36"/>
        <v>21-30%</v>
      </c>
    </row>
    <row r="1817" spans="1:13">
      <c r="A1817" t="s">
        <v>3639</v>
      </c>
      <c r="B1817" s="2">
        <v>45832</v>
      </c>
      <c r="C1817" t="s">
        <v>402</v>
      </c>
      <c r="D1817" t="s">
        <v>1572</v>
      </c>
      <c r="E1817" t="s">
        <v>1752</v>
      </c>
      <c r="F1817">
        <v>1</v>
      </c>
      <c r="G1817">
        <v>281.83</v>
      </c>
      <c r="H1817" s="12">
        <v>0.16</v>
      </c>
      <c r="I1817" t="s">
        <v>1828</v>
      </c>
      <c r="J1817">
        <v>236.7372</v>
      </c>
      <c r="K1817">
        <f>_xlfn.XLOOKUP(Sales_Details__2[[#This Row],[Product_ID]],Prod_ID[Product_ID],Prod_ID[Cost])</f>
        <v>115.82</v>
      </c>
      <c r="L1817">
        <f>Sales_Details__2[[#This Row],[Total_Amount]]-(Sales_Details__2[[#This Row],[Quantity]]*Sales_Details__2[[#This Row],[Cost]])</f>
        <v>120.91720000000001</v>
      </c>
      <c r="M1817" t="str">
        <f t="shared" si="36"/>
        <v>11-20%</v>
      </c>
    </row>
    <row r="1818" spans="1:13">
      <c r="A1818" t="s">
        <v>3640</v>
      </c>
      <c r="B1818" s="2">
        <v>45400</v>
      </c>
      <c r="C1818" t="s">
        <v>666</v>
      </c>
      <c r="D1818" t="s">
        <v>1666</v>
      </c>
      <c r="E1818" t="s">
        <v>1799</v>
      </c>
      <c r="F1818">
        <v>1</v>
      </c>
      <c r="G1818">
        <v>509.08</v>
      </c>
      <c r="H1818" s="12">
        <v>0.04</v>
      </c>
      <c r="I1818" t="s">
        <v>1825</v>
      </c>
      <c r="J1818">
        <v>488.71679999999998</v>
      </c>
      <c r="K1818">
        <f>_xlfn.XLOOKUP(Sales_Details__2[[#This Row],[Product_ID]],Prod_ID[Product_ID],Prod_ID[Cost])</f>
        <v>17.309999999999999</v>
      </c>
      <c r="L1818">
        <f>Sales_Details__2[[#This Row],[Total_Amount]]-(Sales_Details__2[[#This Row],[Quantity]]*Sales_Details__2[[#This Row],[Cost]])</f>
        <v>471.40679999999998</v>
      </c>
      <c r="M1818" t="str">
        <f t="shared" si="36"/>
        <v>0-5%</v>
      </c>
    </row>
    <row r="1819" spans="1:13">
      <c r="A1819" t="s">
        <v>3641</v>
      </c>
      <c r="B1819" s="2">
        <v>45930</v>
      </c>
      <c r="C1819" t="s">
        <v>1246</v>
      </c>
      <c r="D1819" t="s">
        <v>1740</v>
      </c>
      <c r="E1819" t="s">
        <v>1761</v>
      </c>
      <c r="F1819">
        <v>4</v>
      </c>
      <c r="G1819">
        <v>827.09</v>
      </c>
      <c r="H1819" s="12">
        <v>0.3</v>
      </c>
      <c r="I1819" t="s">
        <v>1823</v>
      </c>
      <c r="J1819">
        <v>2315.8519999999999</v>
      </c>
      <c r="K1819">
        <f>_xlfn.XLOOKUP(Sales_Details__2[[#This Row],[Product_ID]],Prod_ID[Product_ID],Prod_ID[Cost])</f>
        <v>358.47</v>
      </c>
      <c r="L1819">
        <f>Sales_Details__2[[#This Row],[Total_Amount]]-(Sales_Details__2[[#This Row],[Quantity]]*Sales_Details__2[[#This Row],[Cost]])</f>
        <v>881.97199999999975</v>
      </c>
      <c r="M1819" t="str">
        <f t="shared" si="36"/>
        <v>21-30%</v>
      </c>
    </row>
    <row r="1820" spans="1:13">
      <c r="A1820" t="s">
        <v>3642</v>
      </c>
      <c r="B1820" s="2">
        <v>45935</v>
      </c>
      <c r="C1820" t="s">
        <v>684</v>
      </c>
      <c r="D1820" t="s">
        <v>1606</v>
      </c>
      <c r="E1820" t="s">
        <v>1769</v>
      </c>
      <c r="F1820">
        <v>2</v>
      </c>
      <c r="G1820">
        <v>823.36</v>
      </c>
      <c r="H1820" s="12">
        <v>0.23</v>
      </c>
      <c r="I1820" t="s">
        <v>1823</v>
      </c>
      <c r="J1820">
        <v>1267.9744000000001</v>
      </c>
      <c r="K1820">
        <f>_xlfn.XLOOKUP(Sales_Details__2[[#This Row],[Product_ID]],Prod_ID[Product_ID],Prod_ID[Cost])</f>
        <v>218.48</v>
      </c>
      <c r="L1820">
        <f>Sales_Details__2[[#This Row],[Total_Amount]]-(Sales_Details__2[[#This Row],[Quantity]]*Sales_Details__2[[#This Row],[Cost]])</f>
        <v>831.01440000000002</v>
      </c>
      <c r="M1820" t="str">
        <f t="shared" si="36"/>
        <v>21-30%</v>
      </c>
    </row>
    <row r="1821" spans="1:13">
      <c r="A1821" t="s">
        <v>3643</v>
      </c>
      <c r="B1821" s="2">
        <v>45814</v>
      </c>
      <c r="C1821" t="s">
        <v>467</v>
      </c>
      <c r="D1821" t="s">
        <v>1600</v>
      </c>
      <c r="E1821" t="s">
        <v>1773</v>
      </c>
      <c r="F1821">
        <v>4</v>
      </c>
      <c r="G1821">
        <v>282.18</v>
      </c>
      <c r="H1821" s="12">
        <v>0.13</v>
      </c>
      <c r="I1821" t="s">
        <v>1828</v>
      </c>
      <c r="J1821">
        <v>981.9864</v>
      </c>
      <c r="K1821">
        <f>_xlfn.XLOOKUP(Sales_Details__2[[#This Row],[Product_ID]],Prod_ID[Product_ID],Prod_ID[Cost])</f>
        <v>322.41000000000003</v>
      </c>
      <c r="L1821">
        <f>Sales_Details__2[[#This Row],[Total_Amount]]-(Sales_Details__2[[#This Row],[Quantity]]*Sales_Details__2[[#This Row],[Cost]])</f>
        <v>-307.6536000000001</v>
      </c>
      <c r="M1821" t="str">
        <f t="shared" si="36"/>
        <v>11-20%</v>
      </c>
    </row>
    <row r="1822" spans="1:13">
      <c r="A1822" t="s">
        <v>3644</v>
      </c>
      <c r="B1822" s="2">
        <v>45323</v>
      </c>
      <c r="C1822" t="s">
        <v>571</v>
      </c>
      <c r="D1822" t="s">
        <v>1590</v>
      </c>
      <c r="E1822" t="s">
        <v>1757</v>
      </c>
      <c r="F1822">
        <v>1</v>
      </c>
      <c r="G1822">
        <v>486.39</v>
      </c>
      <c r="H1822" s="12">
        <v>0.09</v>
      </c>
      <c r="I1822" t="s">
        <v>1828</v>
      </c>
      <c r="J1822">
        <v>442.61489999999998</v>
      </c>
      <c r="K1822">
        <f>_xlfn.XLOOKUP(Sales_Details__2[[#This Row],[Product_ID]],Prod_ID[Product_ID],Prod_ID[Cost])</f>
        <v>123.46</v>
      </c>
      <c r="L1822">
        <f>Sales_Details__2[[#This Row],[Total_Amount]]-(Sales_Details__2[[#This Row],[Quantity]]*Sales_Details__2[[#This Row],[Cost]])</f>
        <v>319.1549</v>
      </c>
      <c r="M1822" t="str">
        <f t="shared" si="36"/>
        <v>6-10%</v>
      </c>
    </row>
    <row r="1823" spans="1:13">
      <c r="A1823" t="s">
        <v>3645</v>
      </c>
      <c r="B1823" s="2">
        <v>45312</v>
      </c>
      <c r="C1823" t="s">
        <v>172</v>
      </c>
      <c r="D1823" t="s">
        <v>1584</v>
      </c>
      <c r="E1823" t="s">
        <v>1766</v>
      </c>
      <c r="F1823">
        <v>2</v>
      </c>
      <c r="G1823">
        <v>603.62</v>
      </c>
      <c r="H1823" s="12">
        <v>0.18</v>
      </c>
      <c r="I1823" t="s">
        <v>1828</v>
      </c>
      <c r="J1823">
        <v>989.93679999999995</v>
      </c>
      <c r="K1823">
        <f>_xlfn.XLOOKUP(Sales_Details__2[[#This Row],[Product_ID]],Prod_ID[Product_ID],Prod_ID[Cost])</f>
        <v>303.74666666666667</v>
      </c>
      <c r="L1823">
        <f>Sales_Details__2[[#This Row],[Total_Amount]]-(Sales_Details__2[[#This Row],[Quantity]]*Sales_Details__2[[#This Row],[Cost]])</f>
        <v>382.44346666666661</v>
      </c>
      <c r="M1823" t="str">
        <f t="shared" si="36"/>
        <v>11-20%</v>
      </c>
    </row>
    <row r="1824" spans="1:13">
      <c r="A1824" t="s">
        <v>3646</v>
      </c>
      <c r="B1824" s="2">
        <v>45554</v>
      </c>
      <c r="C1824" t="s">
        <v>496</v>
      </c>
      <c r="D1824" t="s">
        <v>1622</v>
      </c>
      <c r="E1824" t="s">
        <v>1782</v>
      </c>
      <c r="F1824">
        <v>3</v>
      </c>
      <c r="G1824">
        <v>204.17</v>
      </c>
      <c r="H1824" s="12">
        <v>0.1</v>
      </c>
      <c r="I1824" t="s">
        <v>1825</v>
      </c>
      <c r="J1824">
        <v>551.25900000000001</v>
      </c>
      <c r="K1824">
        <f>_xlfn.XLOOKUP(Sales_Details__2[[#This Row],[Product_ID]],Prod_ID[Product_ID],Prod_ID[Cost])</f>
        <v>353.47</v>
      </c>
      <c r="L1824">
        <f>Sales_Details__2[[#This Row],[Total_Amount]]-(Sales_Details__2[[#This Row],[Quantity]]*Sales_Details__2[[#This Row],[Cost]])</f>
        <v>-509.15100000000007</v>
      </c>
      <c r="M1824" t="str">
        <f t="shared" si="36"/>
        <v>6-10%</v>
      </c>
    </row>
    <row r="1825" spans="1:13">
      <c r="A1825" t="s">
        <v>3647</v>
      </c>
      <c r="B1825" s="2">
        <v>45310</v>
      </c>
      <c r="C1825" t="s">
        <v>467</v>
      </c>
      <c r="D1825" t="s">
        <v>1562</v>
      </c>
      <c r="E1825" t="s">
        <v>1801</v>
      </c>
      <c r="F1825">
        <v>1</v>
      </c>
      <c r="G1825">
        <v>43.58</v>
      </c>
      <c r="H1825" s="12">
        <v>0.01</v>
      </c>
      <c r="I1825" t="s">
        <v>1828</v>
      </c>
      <c r="J1825">
        <v>43.144199999999998</v>
      </c>
      <c r="K1825">
        <f>_xlfn.XLOOKUP(Sales_Details__2[[#This Row],[Product_ID]],Prod_ID[Product_ID],Prod_ID[Cost])</f>
        <v>439.07</v>
      </c>
      <c r="L1825">
        <f>Sales_Details__2[[#This Row],[Total_Amount]]-(Sales_Details__2[[#This Row],[Quantity]]*Sales_Details__2[[#This Row],[Cost]])</f>
        <v>-395.92579999999998</v>
      </c>
      <c r="M1825" t="str">
        <f t="shared" si="36"/>
        <v>0-5%</v>
      </c>
    </row>
    <row r="1826" spans="1:13">
      <c r="A1826" t="s">
        <v>3648</v>
      </c>
      <c r="B1826" s="2">
        <v>45594</v>
      </c>
      <c r="C1826" t="s">
        <v>1044</v>
      </c>
      <c r="D1826" t="s">
        <v>1642</v>
      </c>
      <c r="E1826" t="s">
        <v>1761</v>
      </c>
      <c r="F1826">
        <v>3</v>
      </c>
      <c r="G1826">
        <v>469.33</v>
      </c>
      <c r="H1826" s="12">
        <v>0.14000000000000001</v>
      </c>
      <c r="I1826" t="s">
        <v>1825</v>
      </c>
      <c r="J1826">
        <v>1210.8714</v>
      </c>
      <c r="K1826">
        <f>_xlfn.XLOOKUP(Sales_Details__2[[#This Row],[Product_ID]],Prod_ID[Product_ID],Prod_ID[Cost])</f>
        <v>241.07499999999999</v>
      </c>
      <c r="L1826">
        <f>Sales_Details__2[[#This Row],[Total_Amount]]-(Sales_Details__2[[#This Row],[Quantity]]*Sales_Details__2[[#This Row],[Cost]])</f>
        <v>487.64640000000009</v>
      </c>
      <c r="M1826" t="str">
        <f t="shared" si="36"/>
        <v>11-20%</v>
      </c>
    </row>
    <row r="1827" spans="1:13">
      <c r="A1827" t="s">
        <v>3649</v>
      </c>
      <c r="B1827" s="2">
        <v>45840</v>
      </c>
      <c r="C1827" t="s">
        <v>681</v>
      </c>
      <c r="D1827" t="s">
        <v>1562</v>
      </c>
      <c r="E1827" t="s">
        <v>1782</v>
      </c>
      <c r="F1827">
        <v>4</v>
      </c>
      <c r="G1827">
        <v>836.23</v>
      </c>
      <c r="H1827" s="12">
        <v>0.12</v>
      </c>
      <c r="I1827" t="s">
        <v>1823</v>
      </c>
      <c r="J1827">
        <v>2943.5295999999998</v>
      </c>
      <c r="K1827">
        <f>_xlfn.XLOOKUP(Sales_Details__2[[#This Row],[Product_ID]],Prod_ID[Product_ID],Prod_ID[Cost])</f>
        <v>439.07</v>
      </c>
      <c r="L1827">
        <f>Sales_Details__2[[#This Row],[Total_Amount]]-(Sales_Details__2[[#This Row],[Quantity]]*Sales_Details__2[[#This Row],[Cost]])</f>
        <v>1187.2495999999999</v>
      </c>
      <c r="M1827" t="str">
        <f t="shared" si="36"/>
        <v>11-20%</v>
      </c>
    </row>
    <row r="1828" spans="1:13">
      <c r="A1828" t="s">
        <v>3650</v>
      </c>
      <c r="B1828" s="2">
        <v>45549</v>
      </c>
      <c r="C1828" t="s">
        <v>589</v>
      </c>
      <c r="D1828" t="s">
        <v>1682</v>
      </c>
      <c r="E1828" t="s">
        <v>1813</v>
      </c>
      <c r="F1828">
        <v>2</v>
      </c>
      <c r="G1828">
        <v>661.53</v>
      </c>
      <c r="H1828" s="12">
        <v>0.2</v>
      </c>
      <c r="I1828" t="s">
        <v>1825</v>
      </c>
      <c r="J1828">
        <v>1058.4480000000001</v>
      </c>
      <c r="K1828">
        <f>_xlfn.XLOOKUP(Sales_Details__2[[#This Row],[Product_ID]],Prod_ID[Product_ID],Prod_ID[Cost])</f>
        <v>349.17</v>
      </c>
      <c r="L1828">
        <f>Sales_Details__2[[#This Row],[Total_Amount]]-(Sales_Details__2[[#This Row],[Quantity]]*Sales_Details__2[[#This Row],[Cost]])</f>
        <v>360.10800000000006</v>
      </c>
      <c r="M1828" t="str">
        <f t="shared" si="36"/>
        <v>11-20%</v>
      </c>
    </row>
    <row r="1829" spans="1:13">
      <c r="A1829" t="s">
        <v>3651</v>
      </c>
      <c r="B1829" s="2">
        <v>45903</v>
      </c>
      <c r="C1829" t="s">
        <v>411</v>
      </c>
      <c r="D1829" t="s">
        <v>1660</v>
      </c>
      <c r="E1829" t="s">
        <v>1804</v>
      </c>
      <c r="F1829">
        <v>3</v>
      </c>
      <c r="G1829">
        <v>753.47</v>
      </c>
      <c r="H1829" s="12">
        <v>0.25</v>
      </c>
      <c r="I1829" t="s">
        <v>1825</v>
      </c>
      <c r="J1829">
        <v>1695.3074999999999</v>
      </c>
      <c r="K1829">
        <f>_xlfn.XLOOKUP(Sales_Details__2[[#This Row],[Product_ID]],Prod_ID[Product_ID],Prod_ID[Cost])</f>
        <v>461.47</v>
      </c>
      <c r="L1829">
        <f>Sales_Details__2[[#This Row],[Total_Amount]]-(Sales_Details__2[[#This Row],[Quantity]]*Sales_Details__2[[#This Row],[Cost]])</f>
        <v>310.89749999999981</v>
      </c>
      <c r="M1829" t="str">
        <f t="shared" si="36"/>
        <v>21-30%</v>
      </c>
    </row>
    <row r="1830" spans="1:13">
      <c r="A1830" t="s">
        <v>3652</v>
      </c>
      <c r="B1830" s="2">
        <v>45673</v>
      </c>
      <c r="C1830" t="s">
        <v>523</v>
      </c>
      <c r="D1830" t="s">
        <v>1676</v>
      </c>
      <c r="E1830" t="s">
        <v>1752</v>
      </c>
      <c r="F1830">
        <v>3</v>
      </c>
      <c r="G1830">
        <v>713.95</v>
      </c>
      <c r="H1830" s="12">
        <v>0</v>
      </c>
      <c r="I1830" t="s">
        <v>1823</v>
      </c>
      <c r="J1830">
        <v>2141.85</v>
      </c>
      <c r="K1830">
        <f>_xlfn.XLOOKUP(Sales_Details__2[[#This Row],[Product_ID]],Prod_ID[Product_ID],Prod_ID[Cost])</f>
        <v>299.11</v>
      </c>
      <c r="L1830">
        <f>Sales_Details__2[[#This Row],[Total_Amount]]-(Sales_Details__2[[#This Row],[Quantity]]*Sales_Details__2[[#This Row],[Cost]])</f>
        <v>1244.52</v>
      </c>
      <c r="M1830" t="str">
        <f t="shared" si="36"/>
        <v>0-5%</v>
      </c>
    </row>
    <row r="1831" spans="1:13">
      <c r="A1831" t="s">
        <v>3653</v>
      </c>
      <c r="B1831" s="2">
        <v>45395</v>
      </c>
      <c r="C1831" t="s">
        <v>353</v>
      </c>
      <c r="D1831" t="s">
        <v>1570</v>
      </c>
      <c r="E1831" t="s">
        <v>1773</v>
      </c>
      <c r="F1831">
        <v>3</v>
      </c>
      <c r="G1831">
        <v>596</v>
      </c>
      <c r="H1831" s="12">
        <v>0.28000000000000003</v>
      </c>
      <c r="I1831" t="s">
        <v>1828</v>
      </c>
      <c r="J1831">
        <v>1287.3599999999999</v>
      </c>
      <c r="K1831">
        <f>_xlfn.XLOOKUP(Sales_Details__2[[#This Row],[Product_ID]],Prod_ID[Product_ID],Prod_ID[Cost])</f>
        <v>449.4</v>
      </c>
      <c r="L1831">
        <f>Sales_Details__2[[#This Row],[Total_Amount]]-(Sales_Details__2[[#This Row],[Quantity]]*Sales_Details__2[[#This Row],[Cost]])</f>
        <v>-60.839999999999918</v>
      </c>
      <c r="M1831" t="str">
        <f t="shared" si="36"/>
        <v>21-30%</v>
      </c>
    </row>
    <row r="1832" spans="1:13">
      <c r="A1832" t="s">
        <v>3654</v>
      </c>
      <c r="B1832" s="2">
        <v>45379</v>
      </c>
      <c r="C1832" t="s">
        <v>1050</v>
      </c>
      <c r="D1832" t="s">
        <v>1565</v>
      </c>
      <c r="E1832" t="s">
        <v>1786</v>
      </c>
      <c r="F1832">
        <v>2</v>
      </c>
      <c r="G1832">
        <v>169.46</v>
      </c>
      <c r="H1832" s="12">
        <v>0.03</v>
      </c>
      <c r="I1832" t="s">
        <v>1825</v>
      </c>
      <c r="J1832">
        <v>328.75240000000002</v>
      </c>
      <c r="K1832">
        <f>_xlfn.XLOOKUP(Sales_Details__2[[#This Row],[Product_ID]],Prod_ID[Product_ID],Prod_ID[Cost])</f>
        <v>495.72</v>
      </c>
      <c r="L1832">
        <f>Sales_Details__2[[#This Row],[Total_Amount]]-(Sales_Details__2[[#This Row],[Quantity]]*Sales_Details__2[[#This Row],[Cost]])</f>
        <v>-662.68759999999997</v>
      </c>
      <c r="M1832" t="str">
        <f t="shared" si="36"/>
        <v>0-5%</v>
      </c>
    </row>
    <row r="1833" spans="1:13">
      <c r="A1833" t="s">
        <v>3655</v>
      </c>
      <c r="B1833" s="2">
        <v>45860</v>
      </c>
      <c r="C1833" t="s">
        <v>948</v>
      </c>
      <c r="D1833" t="s">
        <v>1678</v>
      </c>
      <c r="E1833" t="s">
        <v>1799</v>
      </c>
      <c r="F1833">
        <v>4</v>
      </c>
      <c r="G1833">
        <v>611.91999999999996</v>
      </c>
      <c r="H1833" s="12">
        <v>0.2</v>
      </c>
      <c r="I1833" t="s">
        <v>1825</v>
      </c>
      <c r="J1833">
        <v>1958.144</v>
      </c>
      <c r="K1833">
        <f>_xlfn.XLOOKUP(Sales_Details__2[[#This Row],[Product_ID]],Prod_ID[Product_ID],Prod_ID[Cost])</f>
        <v>240.63</v>
      </c>
      <c r="L1833">
        <f>Sales_Details__2[[#This Row],[Total_Amount]]-(Sales_Details__2[[#This Row],[Quantity]]*Sales_Details__2[[#This Row],[Cost]])</f>
        <v>995.62400000000002</v>
      </c>
      <c r="M1833" t="str">
        <f t="shared" si="36"/>
        <v>11-20%</v>
      </c>
    </row>
    <row r="1834" spans="1:13">
      <c r="A1834" t="s">
        <v>3656</v>
      </c>
      <c r="B1834" s="2">
        <v>45704</v>
      </c>
      <c r="C1834" t="s">
        <v>23</v>
      </c>
      <c r="D1834" t="s">
        <v>1696</v>
      </c>
      <c r="E1834" t="s">
        <v>1801</v>
      </c>
      <c r="F1834">
        <v>2</v>
      </c>
      <c r="G1834">
        <v>25.3</v>
      </c>
      <c r="H1834" s="12">
        <v>0.21</v>
      </c>
      <c r="I1834" t="s">
        <v>1823</v>
      </c>
      <c r="J1834">
        <v>39.973999999999997</v>
      </c>
      <c r="K1834">
        <f>_xlfn.XLOOKUP(Sales_Details__2[[#This Row],[Product_ID]],Prod_ID[Product_ID],Prod_ID[Cost])</f>
        <v>403.71</v>
      </c>
      <c r="L1834">
        <f>Sales_Details__2[[#This Row],[Total_Amount]]-(Sales_Details__2[[#This Row],[Quantity]]*Sales_Details__2[[#This Row],[Cost]])</f>
        <v>-767.44599999999991</v>
      </c>
      <c r="M1834" t="str">
        <f t="shared" si="36"/>
        <v>21-30%</v>
      </c>
    </row>
    <row r="1835" spans="1:13">
      <c r="A1835" t="s">
        <v>3657</v>
      </c>
      <c r="B1835" s="2">
        <v>45327</v>
      </c>
      <c r="C1835" t="s">
        <v>1343</v>
      </c>
      <c r="D1835" t="s">
        <v>1694</v>
      </c>
      <c r="E1835" t="s">
        <v>1789</v>
      </c>
      <c r="F1835">
        <v>4</v>
      </c>
      <c r="G1835">
        <v>166.93</v>
      </c>
      <c r="H1835" s="12">
        <v>0.02</v>
      </c>
      <c r="I1835" t="s">
        <v>1825</v>
      </c>
      <c r="J1835">
        <v>654.36559999999997</v>
      </c>
      <c r="K1835">
        <f>_xlfn.XLOOKUP(Sales_Details__2[[#This Row],[Product_ID]],Prod_ID[Product_ID],Prod_ID[Cost])</f>
        <v>107.06</v>
      </c>
      <c r="L1835">
        <f>Sales_Details__2[[#This Row],[Total_Amount]]-(Sales_Details__2[[#This Row],[Quantity]]*Sales_Details__2[[#This Row],[Cost]])</f>
        <v>226.12559999999996</v>
      </c>
      <c r="M1835" t="str">
        <f t="shared" si="36"/>
        <v>0-5%</v>
      </c>
    </row>
    <row r="1836" spans="1:13">
      <c r="A1836" t="s">
        <v>3658</v>
      </c>
      <c r="B1836" s="2">
        <v>45721</v>
      </c>
      <c r="C1836" t="s">
        <v>890</v>
      </c>
      <c r="D1836" t="s">
        <v>1668</v>
      </c>
      <c r="E1836" t="s">
        <v>1792</v>
      </c>
      <c r="F1836">
        <v>4</v>
      </c>
      <c r="G1836">
        <v>861.55</v>
      </c>
      <c r="H1836" s="12">
        <v>0.12</v>
      </c>
      <c r="I1836" t="s">
        <v>1823</v>
      </c>
      <c r="J1836">
        <v>3032.6559999999999</v>
      </c>
      <c r="K1836">
        <f>_xlfn.XLOOKUP(Sales_Details__2[[#This Row],[Product_ID]],Prod_ID[Product_ID],Prod_ID[Cost])</f>
        <v>482.75</v>
      </c>
      <c r="L1836">
        <f>Sales_Details__2[[#This Row],[Total_Amount]]-(Sales_Details__2[[#This Row],[Quantity]]*Sales_Details__2[[#This Row],[Cost]])</f>
        <v>1101.6559999999999</v>
      </c>
      <c r="M1836" t="str">
        <f t="shared" si="36"/>
        <v>11-20%</v>
      </c>
    </row>
    <row r="1837" spans="1:13">
      <c r="A1837" t="s">
        <v>3659</v>
      </c>
      <c r="B1837" s="2">
        <v>45842</v>
      </c>
      <c r="C1837" t="s">
        <v>1127</v>
      </c>
      <c r="D1837" t="s">
        <v>1634</v>
      </c>
      <c r="E1837" t="s">
        <v>1773</v>
      </c>
      <c r="F1837">
        <v>3</v>
      </c>
      <c r="G1837">
        <v>56.17</v>
      </c>
      <c r="H1837" s="12">
        <v>0.01</v>
      </c>
      <c r="I1837" t="s">
        <v>1828</v>
      </c>
      <c r="J1837">
        <v>166.82490000000001</v>
      </c>
      <c r="K1837">
        <f>_xlfn.XLOOKUP(Sales_Details__2[[#This Row],[Product_ID]],Prod_ID[Product_ID],Prod_ID[Cost])</f>
        <v>253.33</v>
      </c>
      <c r="L1837">
        <f>Sales_Details__2[[#This Row],[Total_Amount]]-(Sales_Details__2[[#This Row],[Quantity]]*Sales_Details__2[[#This Row],[Cost]])</f>
        <v>-593.16509999999994</v>
      </c>
      <c r="M1837" t="str">
        <f t="shared" si="36"/>
        <v>0-5%</v>
      </c>
    </row>
    <row r="1838" spans="1:13">
      <c r="A1838" t="s">
        <v>3660</v>
      </c>
      <c r="B1838" s="2">
        <v>45862</v>
      </c>
      <c r="C1838" t="s">
        <v>849</v>
      </c>
      <c r="D1838" t="s">
        <v>1578</v>
      </c>
      <c r="E1838" t="s">
        <v>1813</v>
      </c>
      <c r="F1838">
        <v>1</v>
      </c>
      <c r="G1838">
        <v>582.29</v>
      </c>
      <c r="H1838" s="12">
        <v>0.2</v>
      </c>
      <c r="I1838" t="s">
        <v>1823</v>
      </c>
      <c r="J1838">
        <v>465.83199999999999</v>
      </c>
      <c r="K1838">
        <f>_xlfn.XLOOKUP(Sales_Details__2[[#This Row],[Product_ID]],Prod_ID[Product_ID],Prod_ID[Cost])</f>
        <v>465.34</v>
      </c>
      <c r="L1838">
        <f>Sales_Details__2[[#This Row],[Total_Amount]]-(Sales_Details__2[[#This Row],[Quantity]]*Sales_Details__2[[#This Row],[Cost]])</f>
        <v>0.49200000000001864</v>
      </c>
      <c r="M1838" t="str">
        <f t="shared" si="36"/>
        <v>11-20%</v>
      </c>
    </row>
    <row r="1839" spans="1:13">
      <c r="A1839" t="s">
        <v>3661</v>
      </c>
      <c r="B1839" s="2">
        <v>45681</v>
      </c>
      <c r="C1839" t="s">
        <v>833</v>
      </c>
      <c r="D1839" t="s">
        <v>1714</v>
      </c>
      <c r="E1839" t="s">
        <v>1752</v>
      </c>
      <c r="F1839">
        <v>3</v>
      </c>
      <c r="G1839">
        <v>63.96</v>
      </c>
      <c r="H1839" s="12">
        <v>0.02</v>
      </c>
      <c r="I1839" t="s">
        <v>1823</v>
      </c>
      <c r="J1839">
        <v>188.04239999999999</v>
      </c>
      <c r="K1839">
        <f>_xlfn.XLOOKUP(Sales_Details__2[[#This Row],[Product_ID]],Prod_ID[Product_ID],Prod_ID[Cost])</f>
        <v>305.49</v>
      </c>
      <c r="L1839">
        <f>Sales_Details__2[[#This Row],[Total_Amount]]-(Sales_Details__2[[#This Row],[Quantity]]*Sales_Details__2[[#This Row],[Cost]])</f>
        <v>-728.42759999999998</v>
      </c>
      <c r="M1839" t="str">
        <f t="shared" si="36"/>
        <v>0-5%</v>
      </c>
    </row>
    <row r="1840" spans="1:13">
      <c r="A1840" t="s">
        <v>3662</v>
      </c>
      <c r="B1840" s="2">
        <v>45392</v>
      </c>
      <c r="C1840" t="s">
        <v>241</v>
      </c>
      <c r="D1840" t="s">
        <v>1565</v>
      </c>
      <c r="E1840" t="s">
        <v>1794</v>
      </c>
      <c r="F1840">
        <v>1</v>
      </c>
      <c r="G1840">
        <v>829.83</v>
      </c>
      <c r="H1840" s="12">
        <v>0.26</v>
      </c>
      <c r="I1840" t="s">
        <v>1828</v>
      </c>
      <c r="J1840">
        <v>614.07420000000002</v>
      </c>
      <c r="K1840">
        <f>_xlfn.XLOOKUP(Sales_Details__2[[#This Row],[Product_ID]],Prod_ID[Product_ID],Prod_ID[Cost])</f>
        <v>495.72</v>
      </c>
      <c r="L1840">
        <f>Sales_Details__2[[#This Row],[Total_Amount]]-(Sales_Details__2[[#This Row],[Quantity]]*Sales_Details__2[[#This Row],[Cost]])</f>
        <v>118.35419999999999</v>
      </c>
      <c r="M1840" t="str">
        <f t="shared" si="36"/>
        <v>21-30%</v>
      </c>
    </row>
    <row r="1841" spans="1:13">
      <c r="A1841" t="s">
        <v>3663</v>
      </c>
      <c r="B1841" s="2">
        <v>45586</v>
      </c>
      <c r="C1841" t="s">
        <v>1157</v>
      </c>
      <c r="D1841" t="s">
        <v>1616</v>
      </c>
      <c r="E1841" t="s">
        <v>1804</v>
      </c>
      <c r="F1841">
        <v>2</v>
      </c>
      <c r="G1841">
        <v>858.15</v>
      </c>
      <c r="H1841" s="12">
        <v>0.03</v>
      </c>
      <c r="I1841" t="s">
        <v>1823</v>
      </c>
      <c r="J1841">
        <v>1664.8109999999999</v>
      </c>
      <c r="K1841">
        <f>_xlfn.XLOOKUP(Sales_Details__2[[#This Row],[Product_ID]],Prod_ID[Product_ID],Prod_ID[Cost])</f>
        <v>419.28</v>
      </c>
      <c r="L1841">
        <f>Sales_Details__2[[#This Row],[Total_Amount]]-(Sales_Details__2[[#This Row],[Quantity]]*Sales_Details__2[[#This Row],[Cost]])</f>
        <v>826.25099999999998</v>
      </c>
      <c r="M1841" t="str">
        <f t="shared" si="36"/>
        <v>0-5%</v>
      </c>
    </row>
    <row r="1842" spans="1:13">
      <c r="A1842" t="s">
        <v>3664</v>
      </c>
      <c r="B1842" s="2">
        <v>45340</v>
      </c>
      <c r="C1842" t="s">
        <v>1124</v>
      </c>
      <c r="D1842" t="s">
        <v>1694</v>
      </c>
      <c r="E1842" t="s">
        <v>1797</v>
      </c>
      <c r="F1842">
        <v>3</v>
      </c>
      <c r="G1842">
        <v>717.32</v>
      </c>
      <c r="H1842" s="12">
        <v>0.23</v>
      </c>
      <c r="I1842" t="s">
        <v>1828</v>
      </c>
      <c r="J1842">
        <v>1657.0092</v>
      </c>
      <c r="K1842">
        <f>_xlfn.XLOOKUP(Sales_Details__2[[#This Row],[Product_ID]],Prod_ID[Product_ID],Prod_ID[Cost])</f>
        <v>107.06</v>
      </c>
      <c r="L1842">
        <f>Sales_Details__2[[#This Row],[Total_Amount]]-(Sales_Details__2[[#This Row],[Quantity]]*Sales_Details__2[[#This Row],[Cost]])</f>
        <v>1335.8291999999999</v>
      </c>
      <c r="M1842" t="str">
        <f t="shared" si="36"/>
        <v>21-30%</v>
      </c>
    </row>
    <row r="1843" spans="1:13">
      <c r="A1843" t="s">
        <v>3665</v>
      </c>
      <c r="B1843" s="2">
        <v>45853</v>
      </c>
      <c r="C1843" t="s">
        <v>1328</v>
      </c>
      <c r="D1843" t="s">
        <v>1714</v>
      </c>
      <c r="E1843" t="s">
        <v>1794</v>
      </c>
      <c r="F1843">
        <v>1</v>
      </c>
      <c r="G1843">
        <v>163.19999999999999</v>
      </c>
      <c r="H1843" s="12">
        <v>0.22</v>
      </c>
      <c r="I1843" t="s">
        <v>1825</v>
      </c>
      <c r="J1843">
        <v>127.29600000000001</v>
      </c>
      <c r="K1843">
        <f>_xlfn.XLOOKUP(Sales_Details__2[[#This Row],[Product_ID]],Prod_ID[Product_ID],Prod_ID[Cost])</f>
        <v>305.49</v>
      </c>
      <c r="L1843">
        <f>Sales_Details__2[[#This Row],[Total_Amount]]-(Sales_Details__2[[#This Row],[Quantity]]*Sales_Details__2[[#This Row],[Cost]])</f>
        <v>-178.19400000000002</v>
      </c>
      <c r="M1843" t="str">
        <f t="shared" si="36"/>
        <v>21-30%</v>
      </c>
    </row>
    <row r="1844" spans="1:13">
      <c r="A1844" t="s">
        <v>3666</v>
      </c>
      <c r="B1844" s="2">
        <v>45489</v>
      </c>
      <c r="C1844" t="s">
        <v>435</v>
      </c>
      <c r="D1844" t="s">
        <v>1710</v>
      </c>
      <c r="E1844" t="s">
        <v>1794</v>
      </c>
      <c r="F1844">
        <v>2</v>
      </c>
      <c r="G1844">
        <v>966.71</v>
      </c>
      <c r="H1844" s="12">
        <v>0.11</v>
      </c>
      <c r="I1844" t="s">
        <v>1823</v>
      </c>
      <c r="J1844">
        <v>1720.7438</v>
      </c>
      <c r="K1844">
        <f>_xlfn.XLOOKUP(Sales_Details__2[[#This Row],[Product_ID]],Prod_ID[Product_ID],Prod_ID[Cost])</f>
        <v>285.54000000000002</v>
      </c>
      <c r="L1844">
        <f>Sales_Details__2[[#This Row],[Total_Amount]]-(Sales_Details__2[[#This Row],[Quantity]]*Sales_Details__2[[#This Row],[Cost]])</f>
        <v>1149.6637999999998</v>
      </c>
      <c r="M1844" t="str">
        <f t="shared" si="36"/>
        <v>11-20%</v>
      </c>
    </row>
    <row r="1845" spans="1:13">
      <c r="A1845" t="s">
        <v>3667</v>
      </c>
      <c r="B1845" s="2">
        <v>45761</v>
      </c>
      <c r="C1845" t="s">
        <v>1092</v>
      </c>
      <c r="D1845" t="s">
        <v>1618</v>
      </c>
      <c r="E1845" t="s">
        <v>1797</v>
      </c>
      <c r="F1845">
        <v>2</v>
      </c>
      <c r="G1845">
        <v>873.94</v>
      </c>
      <c r="H1845" s="12">
        <v>0.14000000000000001</v>
      </c>
      <c r="I1845" t="s">
        <v>1828</v>
      </c>
      <c r="J1845">
        <v>1503.1768</v>
      </c>
      <c r="K1845">
        <f>_xlfn.XLOOKUP(Sales_Details__2[[#This Row],[Product_ID]],Prod_ID[Product_ID],Prod_ID[Cost])</f>
        <v>382.22</v>
      </c>
      <c r="L1845">
        <f>Sales_Details__2[[#This Row],[Total_Amount]]-(Sales_Details__2[[#This Row],[Quantity]]*Sales_Details__2[[#This Row],[Cost]])</f>
        <v>738.7367999999999</v>
      </c>
      <c r="M1845" t="str">
        <f t="shared" si="36"/>
        <v>11-20%</v>
      </c>
    </row>
    <row r="1846" spans="1:13">
      <c r="A1846" t="s">
        <v>3668</v>
      </c>
      <c r="B1846" s="2">
        <v>45379</v>
      </c>
      <c r="C1846" t="s">
        <v>502</v>
      </c>
      <c r="D1846" t="s">
        <v>1543</v>
      </c>
      <c r="E1846" t="s">
        <v>1766</v>
      </c>
      <c r="F1846">
        <v>1</v>
      </c>
      <c r="G1846">
        <v>140.24</v>
      </c>
      <c r="H1846" s="12">
        <v>0.27</v>
      </c>
      <c r="I1846" t="s">
        <v>1823</v>
      </c>
      <c r="J1846">
        <v>102.37520000000001</v>
      </c>
      <c r="K1846">
        <f>_xlfn.XLOOKUP(Sales_Details__2[[#This Row],[Product_ID]],Prod_ID[Product_ID],Prod_ID[Cost])</f>
        <v>112.42</v>
      </c>
      <c r="L1846">
        <f>Sales_Details__2[[#This Row],[Total_Amount]]-(Sales_Details__2[[#This Row],[Quantity]]*Sales_Details__2[[#This Row],[Cost]])</f>
        <v>-10.044799999999995</v>
      </c>
      <c r="M1846" t="str">
        <f t="shared" si="36"/>
        <v>21-30%</v>
      </c>
    </row>
    <row r="1847" spans="1:13">
      <c r="A1847" t="s">
        <v>3669</v>
      </c>
      <c r="B1847" s="2">
        <v>45716</v>
      </c>
      <c r="C1847" t="s">
        <v>657</v>
      </c>
      <c r="D1847" t="s">
        <v>1634</v>
      </c>
      <c r="E1847" t="s">
        <v>1773</v>
      </c>
      <c r="F1847">
        <v>2</v>
      </c>
      <c r="G1847">
        <v>549.91999999999996</v>
      </c>
      <c r="H1847" s="12">
        <v>0.28000000000000003</v>
      </c>
      <c r="I1847" t="s">
        <v>1823</v>
      </c>
      <c r="J1847">
        <v>791.88480000000004</v>
      </c>
      <c r="K1847">
        <f>_xlfn.XLOOKUP(Sales_Details__2[[#This Row],[Product_ID]],Prod_ID[Product_ID],Prod_ID[Cost])</f>
        <v>253.33</v>
      </c>
      <c r="L1847">
        <f>Sales_Details__2[[#This Row],[Total_Amount]]-(Sales_Details__2[[#This Row],[Quantity]]*Sales_Details__2[[#This Row],[Cost]])</f>
        <v>285.22480000000002</v>
      </c>
      <c r="M1847" t="str">
        <f t="shared" si="36"/>
        <v>21-30%</v>
      </c>
    </row>
    <row r="1848" spans="1:13">
      <c r="A1848" t="s">
        <v>3670</v>
      </c>
      <c r="B1848" s="2">
        <v>45364</v>
      </c>
      <c r="C1848" t="s">
        <v>390</v>
      </c>
      <c r="D1848" t="s">
        <v>1582</v>
      </c>
      <c r="E1848" t="s">
        <v>1773</v>
      </c>
      <c r="F1848">
        <v>4</v>
      </c>
      <c r="G1848">
        <v>715.88</v>
      </c>
      <c r="H1848" s="12">
        <v>0.19</v>
      </c>
      <c r="I1848" t="s">
        <v>1825</v>
      </c>
      <c r="J1848">
        <v>2319.4512</v>
      </c>
      <c r="K1848">
        <f>_xlfn.XLOOKUP(Sales_Details__2[[#This Row],[Product_ID]],Prod_ID[Product_ID],Prod_ID[Cost])</f>
        <v>144.53</v>
      </c>
      <c r="L1848">
        <f>Sales_Details__2[[#This Row],[Total_Amount]]-(Sales_Details__2[[#This Row],[Quantity]]*Sales_Details__2[[#This Row],[Cost]])</f>
        <v>1741.3312000000001</v>
      </c>
      <c r="M1848" t="str">
        <f t="shared" si="36"/>
        <v>11-20%</v>
      </c>
    </row>
    <row r="1849" spans="1:13">
      <c r="A1849" t="s">
        <v>3671</v>
      </c>
      <c r="B1849" s="2">
        <v>45752</v>
      </c>
      <c r="C1849" t="s">
        <v>1160</v>
      </c>
      <c r="D1849" t="s">
        <v>1549</v>
      </c>
      <c r="E1849" t="s">
        <v>1782</v>
      </c>
      <c r="F1849">
        <v>3</v>
      </c>
      <c r="G1849">
        <v>591.9</v>
      </c>
      <c r="H1849" s="12">
        <v>0.27</v>
      </c>
      <c r="I1849" t="s">
        <v>1823</v>
      </c>
      <c r="J1849">
        <v>1296.261</v>
      </c>
      <c r="K1849">
        <f>_xlfn.XLOOKUP(Sales_Details__2[[#This Row],[Product_ID]],Prod_ID[Product_ID],Prod_ID[Cost])</f>
        <v>296.82666666666665</v>
      </c>
      <c r="L1849">
        <f>Sales_Details__2[[#This Row],[Total_Amount]]-(Sales_Details__2[[#This Row],[Quantity]]*Sales_Details__2[[#This Row],[Cost]])</f>
        <v>405.78099999999995</v>
      </c>
      <c r="M1849" t="str">
        <f t="shared" si="36"/>
        <v>21-30%</v>
      </c>
    </row>
    <row r="1850" spans="1:13">
      <c r="A1850" t="s">
        <v>3672</v>
      </c>
      <c r="B1850" s="2">
        <v>45883</v>
      </c>
      <c r="C1850" t="s">
        <v>1172</v>
      </c>
      <c r="D1850" t="s">
        <v>1592</v>
      </c>
      <c r="E1850" t="s">
        <v>1789</v>
      </c>
      <c r="F1850">
        <v>2</v>
      </c>
      <c r="G1850">
        <v>523.14</v>
      </c>
      <c r="H1850" s="12">
        <v>0.13</v>
      </c>
      <c r="I1850" t="s">
        <v>1825</v>
      </c>
      <c r="J1850">
        <v>910.2636</v>
      </c>
      <c r="K1850">
        <f>_xlfn.XLOOKUP(Sales_Details__2[[#This Row],[Product_ID]],Prod_ID[Product_ID],Prod_ID[Cost])</f>
        <v>484.62</v>
      </c>
      <c r="L1850">
        <f>Sales_Details__2[[#This Row],[Total_Amount]]-(Sales_Details__2[[#This Row],[Quantity]]*Sales_Details__2[[#This Row],[Cost]])</f>
        <v>-58.976400000000012</v>
      </c>
      <c r="M1850" t="str">
        <f t="shared" si="36"/>
        <v>11-20%</v>
      </c>
    </row>
    <row r="1851" spans="1:13">
      <c r="A1851" t="s">
        <v>3673</v>
      </c>
      <c r="B1851" s="2">
        <v>45477</v>
      </c>
      <c r="C1851" t="s">
        <v>730</v>
      </c>
      <c r="D1851" t="s">
        <v>1686</v>
      </c>
      <c r="E1851" t="s">
        <v>1799</v>
      </c>
      <c r="F1851">
        <v>2</v>
      </c>
      <c r="G1851">
        <v>478.62</v>
      </c>
      <c r="H1851" s="12">
        <v>0.17</v>
      </c>
      <c r="I1851" t="s">
        <v>1828</v>
      </c>
      <c r="J1851">
        <v>794.50919999999996</v>
      </c>
      <c r="K1851">
        <f>_xlfn.XLOOKUP(Sales_Details__2[[#This Row],[Product_ID]],Prod_ID[Product_ID],Prod_ID[Cost])</f>
        <v>218.22</v>
      </c>
      <c r="L1851">
        <f>Sales_Details__2[[#This Row],[Total_Amount]]-(Sales_Details__2[[#This Row],[Quantity]]*Sales_Details__2[[#This Row],[Cost]])</f>
        <v>358.06919999999997</v>
      </c>
      <c r="M1851" t="str">
        <f t="shared" si="36"/>
        <v>11-20%</v>
      </c>
    </row>
    <row r="1852" spans="1:13">
      <c r="A1852" t="s">
        <v>3674</v>
      </c>
      <c r="B1852" s="2">
        <v>45556</v>
      </c>
      <c r="C1852" t="s">
        <v>945</v>
      </c>
      <c r="D1852" t="s">
        <v>1712</v>
      </c>
      <c r="E1852" t="s">
        <v>1757</v>
      </c>
      <c r="F1852">
        <v>4</v>
      </c>
      <c r="G1852">
        <v>740.5</v>
      </c>
      <c r="H1852" s="12">
        <v>0.17</v>
      </c>
      <c r="I1852" t="s">
        <v>1825</v>
      </c>
      <c r="J1852">
        <v>2458.46</v>
      </c>
      <c r="K1852">
        <f>_xlfn.XLOOKUP(Sales_Details__2[[#This Row],[Product_ID]],Prod_ID[Product_ID],Prod_ID[Cost])</f>
        <v>152.91999999999999</v>
      </c>
      <c r="L1852">
        <f>Sales_Details__2[[#This Row],[Total_Amount]]-(Sales_Details__2[[#This Row],[Quantity]]*Sales_Details__2[[#This Row],[Cost]])</f>
        <v>1846.7800000000002</v>
      </c>
      <c r="M1852" t="str">
        <f t="shared" si="36"/>
        <v>11-20%</v>
      </c>
    </row>
    <row r="1853" spans="1:13">
      <c r="A1853" t="s">
        <v>3675</v>
      </c>
      <c r="B1853" s="2">
        <v>45465</v>
      </c>
      <c r="C1853" t="s">
        <v>393</v>
      </c>
      <c r="D1853" t="s">
        <v>1640</v>
      </c>
      <c r="E1853" t="s">
        <v>1761</v>
      </c>
      <c r="F1853">
        <v>1</v>
      </c>
      <c r="G1853">
        <v>780.24</v>
      </c>
      <c r="H1853" s="12">
        <v>0.04</v>
      </c>
      <c r="I1853" t="s">
        <v>1828</v>
      </c>
      <c r="J1853">
        <v>749.03039999999999</v>
      </c>
      <c r="K1853">
        <f>_xlfn.XLOOKUP(Sales_Details__2[[#This Row],[Product_ID]],Prod_ID[Product_ID],Prod_ID[Cost])</f>
        <v>167.34</v>
      </c>
      <c r="L1853">
        <f>Sales_Details__2[[#This Row],[Total_Amount]]-(Sales_Details__2[[#This Row],[Quantity]]*Sales_Details__2[[#This Row],[Cost]])</f>
        <v>581.69039999999995</v>
      </c>
      <c r="M1853" t="str">
        <f t="shared" si="36"/>
        <v>0-5%</v>
      </c>
    </row>
    <row r="1854" spans="1:13">
      <c r="A1854" t="s">
        <v>3676</v>
      </c>
      <c r="B1854" s="2">
        <v>45552</v>
      </c>
      <c r="C1854" t="s">
        <v>378</v>
      </c>
      <c r="D1854" t="s">
        <v>1688</v>
      </c>
      <c r="E1854" t="s">
        <v>1804</v>
      </c>
      <c r="F1854">
        <v>4</v>
      </c>
      <c r="G1854">
        <v>579.24</v>
      </c>
      <c r="H1854" s="12">
        <v>0.04</v>
      </c>
      <c r="I1854" t="s">
        <v>1828</v>
      </c>
      <c r="J1854">
        <v>2224.2815999999998</v>
      </c>
      <c r="K1854">
        <f>_xlfn.XLOOKUP(Sales_Details__2[[#This Row],[Product_ID]],Prod_ID[Product_ID],Prod_ID[Cost])</f>
        <v>138.05000000000001</v>
      </c>
      <c r="L1854">
        <f>Sales_Details__2[[#This Row],[Total_Amount]]-(Sales_Details__2[[#This Row],[Quantity]]*Sales_Details__2[[#This Row],[Cost]])</f>
        <v>1672.0815999999998</v>
      </c>
      <c r="M1854" t="str">
        <f t="shared" si="36"/>
        <v>0-5%</v>
      </c>
    </row>
    <row r="1855" spans="1:13">
      <c r="A1855" t="s">
        <v>3677</v>
      </c>
      <c r="B1855" s="2">
        <v>45635</v>
      </c>
      <c r="C1855" t="s">
        <v>1160</v>
      </c>
      <c r="D1855" t="s">
        <v>1546</v>
      </c>
      <c r="E1855" t="s">
        <v>1761</v>
      </c>
      <c r="F1855">
        <v>3</v>
      </c>
      <c r="G1855">
        <v>268.95</v>
      </c>
      <c r="H1855" s="12">
        <v>0.04</v>
      </c>
      <c r="I1855" t="s">
        <v>1825</v>
      </c>
      <c r="J1855">
        <v>774.57600000000002</v>
      </c>
      <c r="K1855">
        <f>_xlfn.XLOOKUP(Sales_Details__2[[#This Row],[Product_ID]],Prod_ID[Product_ID],Prod_ID[Cost])</f>
        <v>342.56</v>
      </c>
      <c r="L1855">
        <f>Sales_Details__2[[#This Row],[Total_Amount]]-(Sales_Details__2[[#This Row],[Quantity]]*Sales_Details__2[[#This Row],[Cost]])</f>
        <v>-253.10400000000004</v>
      </c>
      <c r="M1855" t="str">
        <f t="shared" si="36"/>
        <v>0-5%</v>
      </c>
    </row>
    <row r="1856" spans="1:13">
      <c r="A1856" t="s">
        <v>3678</v>
      </c>
      <c r="B1856" s="2">
        <v>45740</v>
      </c>
      <c r="C1856" t="s">
        <v>963</v>
      </c>
      <c r="D1856" t="s">
        <v>1555</v>
      </c>
      <c r="E1856" t="s">
        <v>1769</v>
      </c>
      <c r="F1856">
        <v>1</v>
      </c>
      <c r="G1856">
        <v>47.47</v>
      </c>
      <c r="H1856" s="12">
        <v>0.28000000000000003</v>
      </c>
      <c r="I1856" t="s">
        <v>1823</v>
      </c>
      <c r="J1856">
        <v>34.178400000000003</v>
      </c>
      <c r="K1856">
        <f>_xlfn.XLOOKUP(Sales_Details__2[[#This Row],[Product_ID]],Prod_ID[Product_ID],Prod_ID[Cost])</f>
        <v>261</v>
      </c>
      <c r="L1856">
        <f>Sales_Details__2[[#This Row],[Total_Amount]]-(Sales_Details__2[[#This Row],[Quantity]]*Sales_Details__2[[#This Row],[Cost]])</f>
        <v>-226.82159999999999</v>
      </c>
      <c r="M1856" t="str">
        <f t="shared" si="36"/>
        <v>21-30%</v>
      </c>
    </row>
    <row r="1857" spans="1:13">
      <c r="A1857" t="s">
        <v>3679</v>
      </c>
      <c r="B1857" s="2">
        <v>45796</v>
      </c>
      <c r="C1857" t="s">
        <v>821</v>
      </c>
      <c r="D1857" t="s">
        <v>1614</v>
      </c>
      <c r="E1857" t="s">
        <v>1807</v>
      </c>
      <c r="F1857">
        <v>3</v>
      </c>
      <c r="G1857">
        <v>858.81</v>
      </c>
      <c r="H1857" s="12">
        <v>7.0000000000000007E-2</v>
      </c>
      <c r="I1857" t="s">
        <v>1823</v>
      </c>
      <c r="J1857">
        <v>2396.0799000000002</v>
      </c>
      <c r="K1857">
        <f>_xlfn.XLOOKUP(Sales_Details__2[[#This Row],[Product_ID]],Prod_ID[Product_ID],Prod_ID[Cost])</f>
        <v>179.77</v>
      </c>
      <c r="L1857">
        <f>Sales_Details__2[[#This Row],[Total_Amount]]-(Sales_Details__2[[#This Row],[Quantity]]*Sales_Details__2[[#This Row],[Cost]])</f>
        <v>1856.7699000000002</v>
      </c>
      <c r="M1857" t="str">
        <f t="shared" si="36"/>
        <v>6-10%</v>
      </c>
    </row>
    <row r="1858" spans="1:13">
      <c r="A1858" t="s">
        <v>3680</v>
      </c>
      <c r="B1858" s="2">
        <v>45710</v>
      </c>
      <c r="C1858" t="s">
        <v>978</v>
      </c>
      <c r="D1858" t="s">
        <v>1586</v>
      </c>
      <c r="E1858" t="s">
        <v>1789</v>
      </c>
      <c r="F1858">
        <v>3</v>
      </c>
      <c r="G1858">
        <v>569.98</v>
      </c>
      <c r="H1858" s="12">
        <v>0.05</v>
      </c>
      <c r="I1858" t="s">
        <v>1823</v>
      </c>
      <c r="J1858">
        <v>1624.443</v>
      </c>
      <c r="K1858">
        <f>_xlfn.XLOOKUP(Sales_Details__2[[#This Row],[Product_ID]],Prod_ID[Product_ID],Prod_ID[Cost])</f>
        <v>21.34</v>
      </c>
      <c r="L1858">
        <f>Sales_Details__2[[#This Row],[Total_Amount]]-(Sales_Details__2[[#This Row],[Quantity]]*Sales_Details__2[[#This Row],[Cost]])</f>
        <v>1560.423</v>
      </c>
      <c r="M1858" t="str">
        <f t="shared" si="36"/>
        <v>0-5%</v>
      </c>
    </row>
    <row r="1859" spans="1:13">
      <c r="A1859" t="s">
        <v>3681</v>
      </c>
      <c r="B1859" s="2">
        <v>45596</v>
      </c>
      <c r="C1859" t="s">
        <v>1029</v>
      </c>
      <c r="D1859" t="s">
        <v>1696</v>
      </c>
      <c r="E1859" t="s">
        <v>1794</v>
      </c>
      <c r="F1859">
        <v>3</v>
      </c>
      <c r="G1859">
        <v>306.52</v>
      </c>
      <c r="H1859" s="12">
        <v>0.01</v>
      </c>
      <c r="I1859" t="s">
        <v>1828</v>
      </c>
      <c r="J1859">
        <v>910.36440000000005</v>
      </c>
      <c r="K1859">
        <f>_xlfn.XLOOKUP(Sales_Details__2[[#This Row],[Product_ID]],Prod_ID[Product_ID],Prod_ID[Cost])</f>
        <v>403.71</v>
      </c>
      <c r="L1859">
        <f>Sales_Details__2[[#This Row],[Total_Amount]]-(Sales_Details__2[[#This Row],[Quantity]]*Sales_Details__2[[#This Row],[Cost]])</f>
        <v>-300.76559999999984</v>
      </c>
      <c r="M1859" t="str">
        <f t="shared" si="36"/>
        <v>0-5%</v>
      </c>
    </row>
    <row r="1860" spans="1:13">
      <c r="A1860" t="s">
        <v>3682</v>
      </c>
      <c r="B1860" s="2">
        <v>45354</v>
      </c>
      <c r="C1860" t="s">
        <v>238</v>
      </c>
      <c r="D1860" t="s">
        <v>1660</v>
      </c>
      <c r="E1860" t="s">
        <v>1797</v>
      </c>
      <c r="F1860">
        <v>3</v>
      </c>
      <c r="G1860">
        <v>184.67</v>
      </c>
      <c r="H1860" s="12">
        <v>0.03</v>
      </c>
      <c r="I1860" t="s">
        <v>1828</v>
      </c>
      <c r="J1860">
        <v>537.38969999999995</v>
      </c>
      <c r="K1860">
        <f>_xlfn.XLOOKUP(Sales_Details__2[[#This Row],[Product_ID]],Prod_ID[Product_ID],Prod_ID[Cost])</f>
        <v>461.47</v>
      </c>
      <c r="L1860">
        <f>Sales_Details__2[[#This Row],[Total_Amount]]-(Sales_Details__2[[#This Row],[Quantity]]*Sales_Details__2[[#This Row],[Cost]])</f>
        <v>-847.02030000000013</v>
      </c>
      <c r="M1860" t="str">
        <f t="shared" ref="M1860:M1923" si="37">IF(H1860&lt;=0.05,"0-5%",IF(H1860&lt;=0.1,"6-10%",IF(H1860&lt;=0.2,"11-20%","21-30%")))</f>
        <v>0-5%</v>
      </c>
    </row>
    <row r="1861" spans="1:13">
      <c r="A1861" t="s">
        <v>3683</v>
      </c>
      <c r="B1861" s="2">
        <v>45428</v>
      </c>
      <c r="C1861" t="s">
        <v>1484</v>
      </c>
      <c r="D1861" t="s">
        <v>1600</v>
      </c>
      <c r="E1861" t="s">
        <v>1773</v>
      </c>
      <c r="F1861">
        <v>4</v>
      </c>
      <c r="G1861">
        <v>189.56</v>
      </c>
      <c r="H1861" s="12">
        <v>0</v>
      </c>
      <c r="I1861" t="s">
        <v>1828</v>
      </c>
      <c r="J1861">
        <v>758.24</v>
      </c>
      <c r="K1861">
        <f>_xlfn.XLOOKUP(Sales_Details__2[[#This Row],[Product_ID]],Prod_ID[Product_ID],Prod_ID[Cost])</f>
        <v>322.41000000000003</v>
      </c>
      <c r="L1861">
        <f>Sales_Details__2[[#This Row],[Total_Amount]]-(Sales_Details__2[[#This Row],[Quantity]]*Sales_Details__2[[#This Row],[Cost]])</f>
        <v>-531.40000000000009</v>
      </c>
      <c r="M1861" t="str">
        <f t="shared" si="37"/>
        <v>0-5%</v>
      </c>
    </row>
    <row r="1862" spans="1:13">
      <c r="A1862" t="s">
        <v>3684</v>
      </c>
      <c r="B1862" s="2">
        <v>45511</v>
      </c>
      <c r="C1862" t="s">
        <v>678</v>
      </c>
      <c r="D1862" t="s">
        <v>1698</v>
      </c>
      <c r="E1862" t="s">
        <v>1773</v>
      </c>
      <c r="F1862">
        <v>1</v>
      </c>
      <c r="G1862">
        <v>805.24</v>
      </c>
      <c r="H1862" s="12">
        <v>0.04</v>
      </c>
      <c r="I1862" t="s">
        <v>1825</v>
      </c>
      <c r="J1862">
        <v>773.03039999999999</v>
      </c>
      <c r="K1862">
        <f>_xlfn.XLOOKUP(Sales_Details__2[[#This Row],[Product_ID]],Prod_ID[Product_ID],Prod_ID[Cost])</f>
        <v>158.13999999999999</v>
      </c>
      <c r="L1862">
        <f>Sales_Details__2[[#This Row],[Total_Amount]]-(Sales_Details__2[[#This Row],[Quantity]]*Sales_Details__2[[#This Row],[Cost]])</f>
        <v>614.8904</v>
      </c>
      <c r="M1862" t="str">
        <f t="shared" si="37"/>
        <v>0-5%</v>
      </c>
    </row>
    <row r="1863" spans="1:13">
      <c r="A1863" t="s">
        <v>3685</v>
      </c>
      <c r="B1863" s="2">
        <v>45549</v>
      </c>
      <c r="C1863" t="s">
        <v>619</v>
      </c>
      <c r="D1863" t="s">
        <v>1656</v>
      </c>
      <c r="E1863" t="s">
        <v>1807</v>
      </c>
      <c r="F1863">
        <v>3</v>
      </c>
      <c r="G1863">
        <v>683.74</v>
      </c>
      <c r="H1863" s="12">
        <v>0.24</v>
      </c>
      <c r="I1863" t="s">
        <v>1823</v>
      </c>
      <c r="J1863">
        <v>1558.9272000000001</v>
      </c>
      <c r="K1863">
        <f>_xlfn.XLOOKUP(Sales_Details__2[[#This Row],[Product_ID]],Prod_ID[Product_ID],Prod_ID[Cost])</f>
        <v>434.84</v>
      </c>
      <c r="L1863">
        <f>Sales_Details__2[[#This Row],[Total_Amount]]-(Sales_Details__2[[#This Row],[Quantity]]*Sales_Details__2[[#This Row],[Cost]])</f>
        <v>254.4072000000001</v>
      </c>
      <c r="M1863" t="str">
        <f t="shared" si="37"/>
        <v>21-30%</v>
      </c>
    </row>
    <row r="1864" spans="1:13">
      <c r="A1864" t="s">
        <v>3686</v>
      </c>
      <c r="B1864" s="2">
        <v>45573</v>
      </c>
      <c r="C1864" t="s">
        <v>684</v>
      </c>
      <c r="D1864" t="s">
        <v>1660</v>
      </c>
      <c r="E1864" t="s">
        <v>1810</v>
      </c>
      <c r="F1864">
        <v>3</v>
      </c>
      <c r="G1864">
        <v>439.21</v>
      </c>
      <c r="H1864" s="12">
        <v>0.28000000000000003</v>
      </c>
      <c r="I1864" t="s">
        <v>1828</v>
      </c>
      <c r="J1864">
        <v>948.69359999999995</v>
      </c>
      <c r="K1864">
        <f>_xlfn.XLOOKUP(Sales_Details__2[[#This Row],[Product_ID]],Prod_ID[Product_ID],Prod_ID[Cost])</f>
        <v>461.47</v>
      </c>
      <c r="L1864">
        <f>Sales_Details__2[[#This Row],[Total_Amount]]-(Sales_Details__2[[#This Row],[Quantity]]*Sales_Details__2[[#This Row],[Cost]])</f>
        <v>-435.71640000000014</v>
      </c>
      <c r="M1864" t="str">
        <f t="shared" si="37"/>
        <v>21-30%</v>
      </c>
    </row>
    <row r="1865" spans="1:13">
      <c r="A1865" t="s">
        <v>3687</v>
      </c>
      <c r="B1865" s="2">
        <v>45904</v>
      </c>
      <c r="C1865" t="s">
        <v>414</v>
      </c>
      <c r="D1865" t="s">
        <v>1680</v>
      </c>
      <c r="E1865" t="s">
        <v>1776</v>
      </c>
      <c r="F1865">
        <v>1</v>
      </c>
      <c r="G1865">
        <v>126.92</v>
      </c>
      <c r="H1865" s="12">
        <v>0.24</v>
      </c>
      <c r="I1865" t="s">
        <v>1828</v>
      </c>
      <c r="J1865">
        <v>96.459199999999996</v>
      </c>
      <c r="K1865">
        <f>_xlfn.XLOOKUP(Sales_Details__2[[#This Row],[Product_ID]],Prod_ID[Product_ID],Prod_ID[Cost])</f>
        <v>340.39</v>
      </c>
      <c r="L1865">
        <f>Sales_Details__2[[#This Row],[Total_Amount]]-(Sales_Details__2[[#This Row],[Quantity]]*Sales_Details__2[[#This Row],[Cost]])</f>
        <v>-243.93079999999998</v>
      </c>
      <c r="M1865" t="str">
        <f t="shared" si="37"/>
        <v>21-30%</v>
      </c>
    </row>
    <row r="1866" spans="1:13">
      <c r="A1866" t="s">
        <v>3688</v>
      </c>
      <c r="B1866" s="2">
        <v>45489</v>
      </c>
      <c r="C1866" t="s">
        <v>27</v>
      </c>
      <c r="D1866" t="s">
        <v>1694</v>
      </c>
      <c r="E1866" t="s">
        <v>1769</v>
      </c>
      <c r="F1866">
        <v>4</v>
      </c>
      <c r="G1866">
        <v>834.7</v>
      </c>
      <c r="H1866" s="12">
        <v>0.14000000000000001</v>
      </c>
      <c r="I1866" t="s">
        <v>1823</v>
      </c>
      <c r="J1866">
        <v>2871.3679999999999</v>
      </c>
      <c r="K1866">
        <f>_xlfn.XLOOKUP(Sales_Details__2[[#This Row],[Product_ID]],Prod_ID[Product_ID],Prod_ID[Cost])</f>
        <v>107.06</v>
      </c>
      <c r="L1866">
        <f>Sales_Details__2[[#This Row],[Total_Amount]]-(Sales_Details__2[[#This Row],[Quantity]]*Sales_Details__2[[#This Row],[Cost]])</f>
        <v>2443.1279999999997</v>
      </c>
      <c r="M1866" t="str">
        <f t="shared" si="37"/>
        <v>11-20%</v>
      </c>
    </row>
    <row r="1867" spans="1:13">
      <c r="A1867" t="s">
        <v>3689</v>
      </c>
      <c r="B1867" s="2">
        <v>45909</v>
      </c>
      <c r="C1867" t="s">
        <v>1071</v>
      </c>
      <c r="D1867" t="s">
        <v>1632</v>
      </c>
      <c r="E1867" t="s">
        <v>1792</v>
      </c>
      <c r="F1867">
        <v>2</v>
      </c>
      <c r="G1867">
        <v>271.88</v>
      </c>
      <c r="H1867" s="12">
        <v>0.11</v>
      </c>
      <c r="I1867" t="s">
        <v>1828</v>
      </c>
      <c r="J1867">
        <v>483.94639999999998</v>
      </c>
      <c r="K1867">
        <f>_xlfn.XLOOKUP(Sales_Details__2[[#This Row],[Product_ID]],Prod_ID[Product_ID],Prod_ID[Cost])</f>
        <v>450.71</v>
      </c>
      <c r="L1867">
        <f>Sales_Details__2[[#This Row],[Total_Amount]]-(Sales_Details__2[[#This Row],[Quantity]]*Sales_Details__2[[#This Row],[Cost]])</f>
        <v>-417.47359999999998</v>
      </c>
      <c r="M1867" t="str">
        <f t="shared" si="37"/>
        <v>11-20%</v>
      </c>
    </row>
    <row r="1868" spans="1:13">
      <c r="A1868" t="s">
        <v>3690</v>
      </c>
      <c r="B1868" s="2">
        <v>45720</v>
      </c>
      <c r="C1868" t="s">
        <v>1478</v>
      </c>
      <c r="D1868" t="s">
        <v>1570</v>
      </c>
      <c r="E1868" t="s">
        <v>1757</v>
      </c>
      <c r="F1868">
        <v>4</v>
      </c>
      <c r="G1868">
        <v>972.14</v>
      </c>
      <c r="H1868" s="12">
        <v>0.25</v>
      </c>
      <c r="I1868" t="s">
        <v>1823</v>
      </c>
      <c r="J1868">
        <v>2916.42</v>
      </c>
      <c r="K1868">
        <f>_xlfn.XLOOKUP(Sales_Details__2[[#This Row],[Product_ID]],Prod_ID[Product_ID],Prod_ID[Cost])</f>
        <v>449.4</v>
      </c>
      <c r="L1868">
        <f>Sales_Details__2[[#This Row],[Total_Amount]]-(Sales_Details__2[[#This Row],[Quantity]]*Sales_Details__2[[#This Row],[Cost]])</f>
        <v>1118.8200000000002</v>
      </c>
      <c r="M1868" t="str">
        <f t="shared" si="37"/>
        <v>21-30%</v>
      </c>
    </row>
    <row r="1869" spans="1:13">
      <c r="A1869" t="s">
        <v>3691</v>
      </c>
      <c r="B1869" s="2">
        <v>45831</v>
      </c>
      <c r="C1869" t="s">
        <v>335</v>
      </c>
      <c r="D1869" t="s">
        <v>1634</v>
      </c>
      <c r="E1869" t="s">
        <v>1769</v>
      </c>
      <c r="F1869">
        <v>3</v>
      </c>
      <c r="G1869">
        <v>523.66</v>
      </c>
      <c r="H1869" s="12">
        <v>0.27</v>
      </c>
      <c r="I1869" t="s">
        <v>1825</v>
      </c>
      <c r="J1869">
        <v>1146.8154</v>
      </c>
      <c r="K1869">
        <f>_xlfn.XLOOKUP(Sales_Details__2[[#This Row],[Product_ID]],Prod_ID[Product_ID],Prod_ID[Cost])</f>
        <v>253.33</v>
      </c>
      <c r="L1869">
        <f>Sales_Details__2[[#This Row],[Total_Amount]]-(Sales_Details__2[[#This Row],[Quantity]]*Sales_Details__2[[#This Row],[Cost]])</f>
        <v>386.82539999999995</v>
      </c>
      <c r="M1869" t="str">
        <f t="shared" si="37"/>
        <v>21-30%</v>
      </c>
    </row>
    <row r="1870" spans="1:13">
      <c r="A1870" t="s">
        <v>3692</v>
      </c>
      <c r="B1870" s="2">
        <v>45602</v>
      </c>
      <c r="C1870" t="s">
        <v>499</v>
      </c>
      <c r="D1870" t="s">
        <v>1676</v>
      </c>
      <c r="E1870" t="s">
        <v>1761</v>
      </c>
      <c r="F1870">
        <v>4</v>
      </c>
      <c r="G1870">
        <v>838.99</v>
      </c>
      <c r="H1870" s="12">
        <v>0.16</v>
      </c>
      <c r="I1870" t="s">
        <v>1823</v>
      </c>
      <c r="J1870">
        <v>2819.0064000000002</v>
      </c>
      <c r="K1870">
        <f>_xlfn.XLOOKUP(Sales_Details__2[[#This Row],[Product_ID]],Prod_ID[Product_ID],Prod_ID[Cost])</f>
        <v>299.11</v>
      </c>
      <c r="L1870">
        <f>Sales_Details__2[[#This Row],[Total_Amount]]-(Sales_Details__2[[#This Row],[Quantity]]*Sales_Details__2[[#This Row],[Cost]])</f>
        <v>1622.5664000000002</v>
      </c>
      <c r="M1870" t="str">
        <f t="shared" si="37"/>
        <v>11-20%</v>
      </c>
    </row>
    <row r="1871" spans="1:13">
      <c r="A1871" t="s">
        <v>3693</v>
      </c>
      <c r="B1871" s="2">
        <v>45722</v>
      </c>
      <c r="C1871" t="s">
        <v>461</v>
      </c>
      <c r="D1871" t="s">
        <v>1570</v>
      </c>
      <c r="E1871" t="s">
        <v>1807</v>
      </c>
      <c r="F1871">
        <v>4</v>
      </c>
      <c r="G1871">
        <v>838.7</v>
      </c>
      <c r="H1871" s="12">
        <v>0.21</v>
      </c>
      <c r="I1871" t="s">
        <v>1828</v>
      </c>
      <c r="J1871">
        <v>2650.2919999999999</v>
      </c>
      <c r="K1871">
        <f>_xlfn.XLOOKUP(Sales_Details__2[[#This Row],[Product_ID]],Prod_ID[Product_ID],Prod_ID[Cost])</f>
        <v>449.4</v>
      </c>
      <c r="L1871">
        <f>Sales_Details__2[[#This Row],[Total_Amount]]-(Sales_Details__2[[#This Row],[Quantity]]*Sales_Details__2[[#This Row],[Cost]])</f>
        <v>852.69200000000001</v>
      </c>
      <c r="M1871" t="str">
        <f t="shared" si="37"/>
        <v>21-30%</v>
      </c>
    </row>
    <row r="1872" spans="1:13">
      <c r="A1872" t="s">
        <v>3694</v>
      </c>
      <c r="B1872" s="2">
        <v>45794</v>
      </c>
      <c r="C1872" t="s">
        <v>1304</v>
      </c>
      <c r="D1872" t="s">
        <v>1696</v>
      </c>
      <c r="E1872" t="s">
        <v>1782</v>
      </c>
      <c r="F1872">
        <v>3</v>
      </c>
      <c r="G1872">
        <v>943.24</v>
      </c>
      <c r="H1872" s="12">
        <v>0.21</v>
      </c>
      <c r="I1872" t="s">
        <v>1823</v>
      </c>
      <c r="J1872">
        <v>2235.4787999999999</v>
      </c>
      <c r="K1872">
        <f>_xlfn.XLOOKUP(Sales_Details__2[[#This Row],[Product_ID]],Prod_ID[Product_ID],Prod_ID[Cost])</f>
        <v>403.71</v>
      </c>
      <c r="L1872">
        <f>Sales_Details__2[[#This Row],[Total_Amount]]-(Sales_Details__2[[#This Row],[Quantity]]*Sales_Details__2[[#This Row],[Cost]])</f>
        <v>1024.3488</v>
      </c>
      <c r="M1872" t="str">
        <f t="shared" si="37"/>
        <v>21-30%</v>
      </c>
    </row>
    <row r="1873" spans="1:13">
      <c r="A1873" t="s">
        <v>3695</v>
      </c>
      <c r="B1873" s="2">
        <v>45659</v>
      </c>
      <c r="C1873" t="s">
        <v>945</v>
      </c>
      <c r="D1873" t="s">
        <v>1543</v>
      </c>
      <c r="E1873" t="s">
        <v>1807</v>
      </c>
      <c r="F1873">
        <v>2</v>
      </c>
      <c r="G1873">
        <v>310.33</v>
      </c>
      <c r="H1873" s="12">
        <v>0.26</v>
      </c>
      <c r="I1873" t="s">
        <v>1823</v>
      </c>
      <c r="J1873">
        <v>459.28840000000002</v>
      </c>
      <c r="K1873">
        <f>_xlfn.XLOOKUP(Sales_Details__2[[#This Row],[Product_ID]],Prod_ID[Product_ID],Prod_ID[Cost])</f>
        <v>112.42</v>
      </c>
      <c r="L1873">
        <f>Sales_Details__2[[#This Row],[Total_Amount]]-(Sales_Details__2[[#This Row],[Quantity]]*Sales_Details__2[[#This Row],[Cost]])</f>
        <v>234.44840000000002</v>
      </c>
      <c r="M1873" t="str">
        <f t="shared" si="37"/>
        <v>21-30%</v>
      </c>
    </row>
    <row r="1874" spans="1:13">
      <c r="A1874" t="s">
        <v>3696</v>
      </c>
      <c r="B1874" s="2">
        <v>45501</v>
      </c>
      <c r="C1874" t="s">
        <v>1086</v>
      </c>
      <c r="D1874" t="s">
        <v>1638</v>
      </c>
      <c r="E1874" t="s">
        <v>1752</v>
      </c>
      <c r="F1874">
        <v>3</v>
      </c>
      <c r="G1874">
        <v>201.05</v>
      </c>
      <c r="H1874" s="12">
        <v>0.23</v>
      </c>
      <c r="I1874" t="s">
        <v>1825</v>
      </c>
      <c r="J1874">
        <v>464.4255</v>
      </c>
      <c r="K1874">
        <f>_xlfn.XLOOKUP(Sales_Details__2[[#This Row],[Product_ID]],Prod_ID[Product_ID],Prod_ID[Cost])</f>
        <v>318.91000000000003</v>
      </c>
      <c r="L1874">
        <f>Sales_Details__2[[#This Row],[Total_Amount]]-(Sales_Details__2[[#This Row],[Quantity]]*Sales_Details__2[[#This Row],[Cost]])</f>
        <v>-492.30450000000002</v>
      </c>
      <c r="M1874" t="str">
        <f t="shared" si="37"/>
        <v>21-30%</v>
      </c>
    </row>
    <row r="1875" spans="1:13">
      <c r="A1875" t="s">
        <v>3697</v>
      </c>
      <c r="B1875" s="2">
        <v>45408</v>
      </c>
      <c r="C1875" t="s">
        <v>806</v>
      </c>
      <c r="D1875" t="s">
        <v>1664</v>
      </c>
      <c r="E1875" t="s">
        <v>1807</v>
      </c>
      <c r="F1875">
        <v>1</v>
      </c>
      <c r="G1875">
        <v>803.37</v>
      </c>
      <c r="H1875" s="12">
        <v>0.3</v>
      </c>
      <c r="I1875" t="s">
        <v>1825</v>
      </c>
      <c r="J1875">
        <v>562.35900000000004</v>
      </c>
      <c r="K1875">
        <f>_xlfn.XLOOKUP(Sales_Details__2[[#This Row],[Product_ID]],Prod_ID[Product_ID],Prod_ID[Cost])</f>
        <v>113.83</v>
      </c>
      <c r="L1875">
        <f>Sales_Details__2[[#This Row],[Total_Amount]]-(Sales_Details__2[[#This Row],[Quantity]]*Sales_Details__2[[#This Row],[Cost]])</f>
        <v>448.52900000000005</v>
      </c>
      <c r="M1875" t="str">
        <f t="shared" si="37"/>
        <v>21-30%</v>
      </c>
    </row>
    <row r="1876" spans="1:13">
      <c r="A1876" t="s">
        <v>3698</v>
      </c>
      <c r="B1876" s="2">
        <v>45886</v>
      </c>
      <c r="C1876" t="s">
        <v>144</v>
      </c>
      <c r="D1876" t="s">
        <v>1670</v>
      </c>
      <c r="E1876" t="s">
        <v>1801</v>
      </c>
      <c r="F1876">
        <v>3</v>
      </c>
      <c r="G1876">
        <v>259.98</v>
      </c>
      <c r="H1876" s="12">
        <v>7.0000000000000007E-2</v>
      </c>
      <c r="I1876" t="s">
        <v>1828</v>
      </c>
      <c r="J1876">
        <v>725.3442</v>
      </c>
      <c r="K1876">
        <f>_xlfn.XLOOKUP(Sales_Details__2[[#This Row],[Product_ID]],Prod_ID[Product_ID],Prod_ID[Cost])</f>
        <v>103.45</v>
      </c>
      <c r="L1876">
        <f>Sales_Details__2[[#This Row],[Total_Amount]]-(Sales_Details__2[[#This Row],[Quantity]]*Sales_Details__2[[#This Row],[Cost]])</f>
        <v>414.99419999999998</v>
      </c>
      <c r="M1876" t="str">
        <f t="shared" si="37"/>
        <v>6-10%</v>
      </c>
    </row>
    <row r="1877" spans="1:13">
      <c r="A1877" t="s">
        <v>3699</v>
      </c>
      <c r="B1877" s="2">
        <v>45426</v>
      </c>
      <c r="C1877" t="s">
        <v>428</v>
      </c>
      <c r="D1877" t="s">
        <v>1549</v>
      </c>
      <c r="E1877" t="s">
        <v>1766</v>
      </c>
      <c r="F1877">
        <v>4</v>
      </c>
      <c r="G1877">
        <v>591.9</v>
      </c>
      <c r="H1877" s="12">
        <v>0.2</v>
      </c>
      <c r="I1877" t="s">
        <v>1825</v>
      </c>
      <c r="J1877">
        <v>1894.08</v>
      </c>
      <c r="K1877">
        <f>_xlfn.XLOOKUP(Sales_Details__2[[#This Row],[Product_ID]],Prod_ID[Product_ID],Prod_ID[Cost])</f>
        <v>296.82666666666665</v>
      </c>
      <c r="L1877">
        <f>Sales_Details__2[[#This Row],[Total_Amount]]-(Sales_Details__2[[#This Row],[Quantity]]*Sales_Details__2[[#This Row],[Cost]])</f>
        <v>706.77333333333331</v>
      </c>
      <c r="M1877" t="str">
        <f t="shared" si="37"/>
        <v>11-20%</v>
      </c>
    </row>
    <row r="1878" spans="1:13">
      <c r="A1878" t="s">
        <v>3700</v>
      </c>
      <c r="B1878" s="2">
        <v>45730</v>
      </c>
      <c r="C1878" t="s">
        <v>127</v>
      </c>
      <c r="D1878" t="s">
        <v>1668</v>
      </c>
      <c r="E1878" t="s">
        <v>1794</v>
      </c>
      <c r="F1878">
        <v>2</v>
      </c>
      <c r="G1878">
        <v>396.9</v>
      </c>
      <c r="H1878" s="12">
        <v>0.18</v>
      </c>
      <c r="I1878" t="s">
        <v>1825</v>
      </c>
      <c r="J1878">
        <v>650.91600000000005</v>
      </c>
      <c r="K1878">
        <f>_xlfn.XLOOKUP(Sales_Details__2[[#This Row],[Product_ID]],Prod_ID[Product_ID],Prod_ID[Cost])</f>
        <v>482.75</v>
      </c>
      <c r="L1878">
        <f>Sales_Details__2[[#This Row],[Total_Amount]]-(Sales_Details__2[[#This Row],[Quantity]]*Sales_Details__2[[#This Row],[Cost]])</f>
        <v>-314.58399999999995</v>
      </c>
      <c r="M1878" t="str">
        <f t="shared" si="37"/>
        <v>11-20%</v>
      </c>
    </row>
    <row r="1879" spans="1:13">
      <c r="A1879" t="s">
        <v>3701</v>
      </c>
      <c r="B1879" s="2">
        <v>45731</v>
      </c>
      <c r="C1879" t="s">
        <v>1400</v>
      </c>
      <c r="D1879" t="s">
        <v>1744</v>
      </c>
      <c r="E1879" t="s">
        <v>1761</v>
      </c>
      <c r="F1879">
        <v>1</v>
      </c>
      <c r="G1879">
        <v>176.84</v>
      </c>
      <c r="H1879" s="12">
        <v>0.19</v>
      </c>
      <c r="I1879" t="s">
        <v>1823</v>
      </c>
      <c r="J1879">
        <v>143.24039999999999</v>
      </c>
      <c r="K1879">
        <f>_xlfn.XLOOKUP(Sales_Details__2[[#This Row],[Product_ID]],Prod_ID[Product_ID],Prod_ID[Cost])</f>
        <v>431.67</v>
      </c>
      <c r="L1879">
        <f>Sales_Details__2[[#This Row],[Total_Amount]]-(Sales_Details__2[[#This Row],[Quantity]]*Sales_Details__2[[#This Row],[Cost]])</f>
        <v>-288.42960000000005</v>
      </c>
      <c r="M1879" t="str">
        <f t="shared" si="37"/>
        <v>11-20%</v>
      </c>
    </row>
    <row r="1880" spans="1:13">
      <c r="A1880" t="s">
        <v>3702</v>
      </c>
      <c r="B1880" s="2">
        <v>45272</v>
      </c>
      <c r="C1880" t="s">
        <v>812</v>
      </c>
      <c r="D1880" t="s">
        <v>1600</v>
      </c>
      <c r="E1880" t="s">
        <v>1752</v>
      </c>
      <c r="F1880">
        <v>2</v>
      </c>
      <c r="G1880">
        <v>614.21</v>
      </c>
      <c r="H1880" s="12">
        <v>0.11</v>
      </c>
      <c r="I1880" t="s">
        <v>1825</v>
      </c>
      <c r="J1880">
        <v>1093.2937999999999</v>
      </c>
      <c r="K1880">
        <f>_xlfn.XLOOKUP(Sales_Details__2[[#This Row],[Product_ID]],Prod_ID[Product_ID],Prod_ID[Cost])</f>
        <v>322.41000000000003</v>
      </c>
      <c r="L1880">
        <f>Sales_Details__2[[#This Row],[Total_Amount]]-(Sales_Details__2[[#This Row],[Quantity]]*Sales_Details__2[[#This Row],[Cost]])</f>
        <v>448.47379999999987</v>
      </c>
      <c r="M1880" t="str">
        <f t="shared" si="37"/>
        <v>11-20%</v>
      </c>
    </row>
    <row r="1881" spans="1:13">
      <c r="A1881" t="s">
        <v>3703</v>
      </c>
      <c r="B1881" s="2">
        <v>45584</v>
      </c>
      <c r="C1881" t="s">
        <v>381</v>
      </c>
      <c r="D1881" t="s">
        <v>1551</v>
      </c>
      <c r="E1881" t="s">
        <v>1779</v>
      </c>
      <c r="F1881">
        <v>3</v>
      </c>
      <c r="G1881">
        <v>604.66</v>
      </c>
      <c r="H1881" s="12">
        <v>0.18</v>
      </c>
      <c r="I1881" t="s">
        <v>1828</v>
      </c>
      <c r="J1881">
        <v>1487.4636</v>
      </c>
      <c r="K1881">
        <f>_xlfn.XLOOKUP(Sales_Details__2[[#This Row],[Product_ID]],Prod_ID[Product_ID],Prod_ID[Cost])</f>
        <v>364.67</v>
      </c>
      <c r="L1881">
        <f>Sales_Details__2[[#This Row],[Total_Amount]]-(Sales_Details__2[[#This Row],[Quantity]]*Sales_Details__2[[#This Row],[Cost]])</f>
        <v>393.45360000000005</v>
      </c>
      <c r="M1881" t="str">
        <f t="shared" si="37"/>
        <v>11-20%</v>
      </c>
    </row>
    <row r="1882" spans="1:13">
      <c r="A1882" t="s">
        <v>3704</v>
      </c>
      <c r="B1882" s="2">
        <v>45534</v>
      </c>
      <c r="C1882" t="s">
        <v>1530</v>
      </c>
      <c r="D1882" t="s">
        <v>1549</v>
      </c>
      <c r="E1882" t="s">
        <v>1794</v>
      </c>
      <c r="F1882">
        <v>3</v>
      </c>
      <c r="G1882">
        <v>24.29</v>
      </c>
      <c r="H1882" s="12">
        <v>0.12</v>
      </c>
      <c r="I1882" t="s">
        <v>1825</v>
      </c>
      <c r="J1882">
        <v>64.125600000000006</v>
      </c>
      <c r="K1882">
        <f>_xlfn.XLOOKUP(Sales_Details__2[[#This Row],[Product_ID]],Prod_ID[Product_ID],Prod_ID[Cost])</f>
        <v>296.82666666666665</v>
      </c>
      <c r="L1882">
        <f>Sales_Details__2[[#This Row],[Total_Amount]]-(Sales_Details__2[[#This Row],[Quantity]]*Sales_Details__2[[#This Row],[Cost]])</f>
        <v>-826.35440000000006</v>
      </c>
      <c r="M1882" t="str">
        <f t="shared" si="37"/>
        <v>11-20%</v>
      </c>
    </row>
    <row r="1883" spans="1:13">
      <c r="A1883" t="s">
        <v>3705</v>
      </c>
      <c r="B1883" s="2">
        <v>45482</v>
      </c>
      <c r="C1883" t="s">
        <v>419</v>
      </c>
      <c r="D1883" t="s">
        <v>1674</v>
      </c>
      <c r="E1883" t="s">
        <v>1792</v>
      </c>
      <c r="F1883">
        <v>1</v>
      </c>
      <c r="G1883">
        <v>503.95</v>
      </c>
      <c r="H1883" s="12">
        <v>0.24</v>
      </c>
      <c r="I1883" t="s">
        <v>1825</v>
      </c>
      <c r="J1883">
        <v>383.00200000000001</v>
      </c>
      <c r="K1883">
        <f>_xlfn.XLOOKUP(Sales_Details__2[[#This Row],[Product_ID]],Prod_ID[Product_ID],Prod_ID[Cost])</f>
        <v>266.86</v>
      </c>
      <c r="L1883">
        <f>Sales_Details__2[[#This Row],[Total_Amount]]-(Sales_Details__2[[#This Row],[Quantity]]*Sales_Details__2[[#This Row],[Cost]])</f>
        <v>116.142</v>
      </c>
      <c r="M1883" t="str">
        <f t="shared" si="37"/>
        <v>21-30%</v>
      </c>
    </row>
    <row r="1884" spans="1:13">
      <c r="A1884" t="s">
        <v>3706</v>
      </c>
      <c r="B1884" s="2">
        <v>45475</v>
      </c>
      <c r="C1884" t="s">
        <v>1005</v>
      </c>
      <c r="D1884" t="s">
        <v>1650</v>
      </c>
      <c r="E1884" t="s">
        <v>1799</v>
      </c>
      <c r="F1884">
        <v>4</v>
      </c>
      <c r="G1884">
        <v>860.78</v>
      </c>
      <c r="H1884" s="12">
        <v>0.03</v>
      </c>
      <c r="I1884" t="s">
        <v>1823</v>
      </c>
      <c r="J1884">
        <v>3339.8263999999999</v>
      </c>
      <c r="K1884">
        <f>_xlfn.XLOOKUP(Sales_Details__2[[#This Row],[Product_ID]],Prod_ID[Product_ID],Prod_ID[Cost])</f>
        <v>88.49</v>
      </c>
      <c r="L1884">
        <f>Sales_Details__2[[#This Row],[Total_Amount]]-(Sales_Details__2[[#This Row],[Quantity]]*Sales_Details__2[[#This Row],[Cost]])</f>
        <v>2985.8663999999999</v>
      </c>
      <c r="M1884" t="str">
        <f t="shared" si="37"/>
        <v>0-5%</v>
      </c>
    </row>
    <row r="1885" spans="1:13">
      <c r="A1885" t="s">
        <v>3707</v>
      </c>
      <c r="B1885" s="2">
        <v>45234</v>
      </c>
      <c r="C1885" t="s">
        <v>646</v>
      </c>
      <c r="D1885" t="s">
        <v>1632</v>
      </c>
      <c r="E1885" t="s">
        <v>1766</v>
      </c>
      <c r="F1885">
        <v>3</v>
      </c>
      <c r="G1885">
        <v>41.97</v>
      </c>
      <c r="H1885" s="12">
        <v>0.03</v>
      </c>
      <c r="I1885" t="s">
        <v>1828</v>
      </c>
      <c r="J1885">
        <v>122.1327</v>
      </c>
      <c r="K1885">
        <f>_xlfn.XLOOKUP(Sales_Details__2[[#This Row],[Product_ID]],Prod_ID[Product_ID],Prod_ID[Cost])</f>
        <v>450.71</v>
      </c>
      <c r="L1885">
        <f>Sales_Details__2[[#This Row],[Total_Amount]]-(Sales_Details__2[[#This Row],[Quantity]]*Sales_Details__2[[#This Row],[Cost]])</f>
        <v>-1229.9973</v>
      </c>
      <c r="M1885" t="str">
        <f t="shared" si="37"/>
        <v>0-5%</v>
      </c>
    </row>
    <row r="1886" spans="1:13">
      <c r="A1886" t="s">
        <v>3708</v>
      </c>
      <c r="B1886" s="2">
        <v>45397</v>
      </c>
      <c r="C1886" t="s">
        <v>134</v>
      </c>
      <c r="D1886" t="s">
        <v>1578</v>
      </c>
      <c r="E1886" t="s">
        <v>1773</v>
      </c>
      <c r="F1886">
        <v>1</v>
      </c>
      <c r="G1886">
        <v>649.59</v>
      </c>
      <c r="H1886" s="12">
        <v>0.12</v>
      </c>
      <c r="I1886" t="s">
        <v>1828</v>
      </c>
      <c r="J1886">
        <v>571.63919999999996</v>
      </c>
      <c r="K1886">
        <f>_xlfn.XLOOKUP(Sales_Details__2[[#This Row],[Product_ID]],Prod_ID[Product_ID],Prod_ID[Cost])</f>
        <v>465.34</v>
      </c>
      <c r="L1886">
        <f>Sales_Details__2[[#This Row],[Total_Amount]]-(Sales_Details__2[[#This Row],[Quantity]]*Sales_Details__2[[#This Row],[Cost]])</f>
        <v>106.29919999999998</v>
      </c>
      <c r="M1886" t="str">
        <f t="shared" si="37"/>
        <v>11-20%</v>
      </c>
    </row>
    <row r="1887" spans="1:13">
      <c r="A1887" t="s">
        <v>3709</v>
      </c>
      <c r="B1887" s="2">
        <v>45502</v>
      </c>
      <c r="C1887" t="s">
        <v>202</v>
      </c>
      <c r="D1887" t="s">
        <v>1674</v>
      </c>
      <c r="E1887" t="s">
        <v>1786</v>
      </c>
      <c r="F1887">
        <v>2</v>
      </c>
      <c r="G1887">
        <v>386.09</v>
      </c>
      <c r="H1887" s="12">
        <v>0.19</v>
      </c>
      <c r="I1887" t="s">
        <v>1825</v>
      </c>
      <c r="J1887">
        <v>625.46579999999994</v>
      </c>
      <c r="K1887">
        <f>_xlfn.XLOOKUP(Sales_Details__2[[#This Row],[Product_ID]],Prod_ID[Product_ID],Prod_ID[Cost])</f>
        <v>266.86</v>
      </c>
      <c r="L1887">
        <f>Sales_Details__2[[#This Row],[Total_Amount]]-(Sales_Details__2[[#This Row],[Quantity]]*Sales_Details__2[[#This Row],[Cost]])</f>
        <v>91.745799999999917</v>
      </c>
      <c r="M1887" t="str">
        <f t="shared" si="37"/>
        <v>11-20%</v>
      </c>
    </row>
    <row r="1888" spans="1:13">
      <c r="A1888" t="s">
        <v>3710</v>
      </c>
      <c r="B1888" s="2">
        <v>45644</v>
      </c>
      <c r="C1888" t="s">
        <v>353</v>
      </c>
      <c r="D1888" t="s">
        <v>1650</v>
      </c>
      <c r="E1888" t="s">
        <v>1794</v>
      </c>
      <c r="F1888">
        <v>1</v>
      </c>
      <c r="G1888">
        <v>891.62</v>
      </c>
      <c r="H1888" s="12">
        <v>0.06</v>
      </c>
      <c r="I1888" t="s">
        <v>1825</v>
      </c>
      <c r="J1888">
        <v>838.12279999999998</v>
      </c>
      <c r="K1888">
        <f>_xlfn.XLOOKUP(Sales_Details__2[[#This Row],[Product_ID]],Prod_ID[Product_ID],Prod_ID[Cost])</f>
        <v>88.49</v>
      </c>
      <c r="L1888">
        <f>Sales_Details__2[[#This Row],[Total_Amount]]-(Sales_Details__2[[#This Row],[Quantity]]*Sales_Details__2[[#This Row],[Cost]])</f>
        <v>749.63279999999997</v>
      </c>
      <c r="M1888" t="str">
        <f t="shared" si="37"/>
        <v>6-10%</v>
      </c>
    </row>
    <row r="1889" spans="1:13">
      <c r="A1889" t="s">
        <v>3711</v>
      </c>
      <c r="B1889" s="2">
        <v>45617</v>
      </c>
      <c r="C1889" t="s">
        <v>1190</v>
      </c>
      <c r="D1889" t="s">
        <v>1676</v>
      </c>
      <c r="E1889" t="s">
        <v>1801</v>
      </c>
      <c r="F1889">
        <v>2</v>
      </c>
      <c r="G1889">
        <v>558.9</v>
      </c>
      <c r="H1889" s="12">
        <v>0.05</v>
      </c>
      <c r="I1889" t="s">
        <v>1828</v>
      </c>
      <c r="J1889">
        <v>1061.9100000000001</v>
      </c>
      <c r="K1889">
        <f>_xlfn.XLOOKUP(Sales_Details__2[[#This Row],[Product_ID]],Prod_ID[Product_ID],Prod_ID[Cost])</f>
        <v>299.11</v>
      </c>
      <c r="L1889">
        <f>Sales_Details__2[[#This Row],[Total_Amount]]-(Sales_Details__2[[#This Row],[Quantity]]*Sales_Details__2[[#This Row],[Cost]])</f>
        <v>463.69000000000005</v>
      </c>
      <c r="M1889" t="str">
        <f t="shared" si="37"/>
        <v>0-5%</v>
      </c>
    </row>
    <row r="1890" spans="1:13">
      <c r="A1890" t="s">
        <v>3712</v>
      </c>
      <c r="B1890" s="2">
        <v>45797</v>
      </c>
      <c r="C1890" t="s">
        <v>1104</v>
      </c>
      <c r="D1890" t="s">
        <v>1546</v>
      </c>
      <c r="E1890" t="s">
        <v>1766</v>
      </c>
      <c r="F1890">
        <v>2</v>
      </c>
      <c r="G1890">
        <v>99.04</v>
      </c>
      <c r="H1890" s="12">
        <v>0.26</v>
      </c>
      <c r="I1890" t="s">
        <v>1828</v>
      </c>
      <c r="J1890">
        <v>146.57919999999999</v>
      </c>
      <c r="K1890">
        <f>_xlfn.XLOOKUP(Sales_Details__2[[#This Row],[Product_ID]],Prod_ID[Product_ID],Prod_ID[Cost])</f>
        <v>342.56</v>
      </c>
      <c r="L1890">
        <f>Sales_Details__2[[#This Row],[Total_Amount]]-(Sales_Details__2[[#This Row],[Quantity]]*Sales_Details__2[[#This Row],[Cost]])</f>
        <v>-538.54079999999999</v>
      </c>
      <c r="M1890" t="str">
        <f t="shared" si="37"/>
        <v>21-30%</v>
      </c>
    </row>
    <row r="1891" spans="1:13">
      <c r="A1891" t="s">
        <v>3713</v>
      </c>
      <c r="B1891" s="2">
        <v>45740</v>
      </c>
      <c r="C1891" t="s">
        <v>923</v>
      </c>
      <c r="D1891" t="s">
        <v>1551</v>
      </c>
      <c r="E1891" t="s">
        <v>1782</v>
      </c>
      <c r="F1891">
        <v>4</v>
      </c>
      <c r="G1891">
        <v>625.13</v>
      </c>
      <c r="H1891" s="12">
        <v>0.06</v>
      </c>
      <c r="I1891" t="s">
        <v>1823</v>
      </c>
      <c r="J1891">
        <v>2350.4888000000001</v>
      </c>
      <c r="K1891">
        <f>_xlfn.XLOOKUP(Sales_Details__2[[#This Row],[Product_ID]],Prod_ID[Product_ID],Prod_ID[Cost])</f>
        <v>364.67</v>
      </c>
      <c r="L1891">
        <f>Sales_Details__2[[#This Row],[Total_Amount]]-(Sales_Details__2[[#This Row],[Quantity]]*Sales_Details__2[[#This Row],[Cost]])</f>
        <v>891.80880000000002</v>
      </c>
      <c r="M1891" t="str">
        <f t="shared" si="37"/>
        <v>6-10%</v>
      </c>
    </row>
    <row r="1892" spans="1:13">
      <c r="A1892" t="s">
        <v>3714</v>
      </c>
      <c r="B1892" s="2">
        <v>45824</v>
      </c>
      <c r="C1892" t="s">
        <v>144</v>
      </c>
      <c r="D1892" t="s">
        <v>1628</v>
      </c>
      <c r="E1892" t="s">
        <v>1810</v>
      </c>
      <c r="F1892">
        <v>4</v>
      </c>
      <c r="G1892">
        <v>38.380000000000003</v>
      </c>
      <c r="H1892" s="12">
        <v>0.16</v>
      </c>
      <c r="I1892" t="s">
        <v>1828</v>
      </c>
      <c r="J1892">
        <v>128.95679999999999</v>
      </c>
      <c r="K1892">
        <f>_xlfn.XLOOKUP(Sales_Details__2[[#This Row],[Product_ID]],Prod_ID[Product_ID],Prod_ID[Cost])</f>
        <v>38.520000000000003</v>
      </c>
      <c r="L1892">
        <f>Sales_Details__2[[#This Row],[Total_Amount]]-(Sales_Details__2[[#This Row],[Quantity]]*Sales_Details__2[[#This Row],[Cost]])</f>
        <v>-25.123200000000026</v>
      </c>
      <c r="M1892" t="str">
        <f t="shared" si="37"/>
        <v>11-20%</v>
      </c>
    </row>
    <row r="1893" spans="1:13">
      <c r="A1893" t="s">
        <v>3715</v>
      </c>
      <c r="B1893" s="2">
        <v>45404</v>
      </c>
      <c r="C1893" t="s">
        <v>1513</v>
      </c>
      <c r="D1893" t="s">
        <v>1736</v>
      </c>
      <c r="E1893" t="s">
        <v>1789</v>
      </c>
      <c r="F1893">
        <v>4</v>
      </c>
      <c r="G1893">
        <v>731.72</v>
      </c>
      <c r="H1893" s="12">
        <v>0.22</v>
      </c>
      <c r="I1893" t="s">
        <v>1828</v>
      </c>
      <c r="J1893">
        <v>2282.9663999999998</v>
      </c>
      <c r="K1893">
        <f>_xlfn.XLOOKUP(Sales_Details__2[[#This Row],[Product_ID]],Prod_ID[Product_ID],Prod_ID[Cost])</f>
        <v>358.47</v>
      </c>
      <c r="L1893">
        <f>Sales_Details__2[[#This Row],[Total_Amount]]-(Sales_Details__2[[#This Row],[Quantity]]*Sales_Details__2[[#This Row],[Cost]])</f>
        <v>849.08639999999968</v>
      </c>
      <c r="M1893" t="str">
        <f t="shared" si="37"/>
        <v>21-30%</v>
      </c>
    </row>
    <row r="1894" spans="1:13">
      <c r="A1894" t="s">
        <v>3716</v>
      </c>
      <c r="B1894" s="2">
        <v>45916</v>
      </c>
      <c r="C1894" t="s">
        <v>1411</v>
      </c>
      <c r="D1894" t="s">
        <v>1710</v>
      </c>
      <c r="E1894" t="s">
        <v>1813</v>
      </c>
      <c r="F1894">
        <v>3</v>
      </c>
      <c r="G1894">
        <v>825.33</v>
      </c>
      <c r="H1894" s="12">
        <v>0.21</v>
      </c>
      <c r="I1894" t="s">
        <v>1823</v>
      </c>
      <c r="J1894">
        <v>1956.0320999999999</v>
      </c>
      <c r="K1894">
        <f>_xlfn.XLOOKUP(Sales_Details__2[[#This Row],[Product_ID]],Prod_ID[Product_ID],Prod_ID[Cost])</f>
        <v>285.54000000000002</v>
      </c>
      <c r="L1894">
        <f>Sales_Details__2[[#This Row],[Total_Amount]]-(Sales_Details__2[[#This Row],[Quantity]]*Sales_Details__2[[#This Row],[Cost]])</f>
        <v>1099.4120999999998</v>
      </c>
      <c r="M1894" t="str">
        <f t="shared" si="37"/>
        <v>21-30%</v>
      </c>
    </row>
    <row r="1895" spans="1:13">
      <c r="A1895" t="s">
        <v>3717</v>
      </c>
      <c r="B1895" s="2">
        <v>45269</v>
      </c>
      <c r="C1895" t="s">
        <v>221</v>
      </c>
      <c r="D1895" t="s">
        <v>1688</v>
      </c>
      <c r="E1895" t="s">
        <v>1799</v>
      </c>
      <c r="F1895">
        <v>2</v>
      </c>
      <c r="G1895">
        <v>47.3</v>
      </c>
      <c r="H1895" s="12">
        <v>0.01</v>
      </c>
      <c r="I1895" t="s">
        <v>1825</v>
      </c>
      <c r="J1895">
        <v>93.653999999999996</v>
      </c>
      <c r="K1895">
        <f>_xlfn.XLOOKUP(Sales_Details__2[[#This Row],[Product_ID]],Prod_ID[Product_ID],Prod_ID[Cost])</f>
        <v>138.05000000000001</v>
      </c>
      <c r="L1895">
        <f>Sales_Details__2[[#This Row],[Total_Amount]]-(Sales_Details__2[[#This Row],[Quantity]]*Sales_Details__2[[#This Row],[Cost]])</f>
        <v>-182.44600000000003</v>
      </c>
      <c r="M1895" t="str">
        <f t="shared" si="37"/>
        <v>0-5%</v>
      </c>
    </row>
    <row r="1896" spans="1:13">
      <c r="A1896" t="s">
        <v>3718</v>
      </c>
      <c r="B1896" s="2">
        <v>45493</v>
      </c>
      <c r="C1896" t="s">
        <v>568</v>
      </c>
      <c r="D1896" t="s">
        <v>1692</v>
      </c>
      <c r="E1896" t="s">
        <v>1807</v>
      </c>
      <c r="F1896">
        <v>1</v>
      </c>
      <c r="G1896">
        <v>389.12</v>
      </c>
      <c r="H1896" s="12">
        <v>0.18</v>
      </c>
      <c r="I1896" t="s">
        <v>1825</v>
      </c>
      <c r="J1896">
        <v>319.07839999999999</v>
      </c>
      <c r="K1896">
        <f>_xlfn.XLOOKUP(Sales_Details__2[[#This Row],[Product_ID]],Prod_ID[Product_ID],Prod_ID[Cost])</f>
        <v>477.61</v>
      </c>
      <c r="L1896">
        <f>Sales_Details__2[[#This Row],[Total_Amount]]-(Sales_Details__2[[#This Row],[Quantity]]*Sales_Details__2[[#This Row],[Cost]])</f>
        <v>-158.53160000000003</v>
      </c>
      <c r="M1896" t="str">
        <f t="shared" si="37"/>
        <v>11-20%</v>
      </c>
    </row>
    <row r="1897" spans="1:13">
      <c r="A1897" t="s">
        <v>3719</v>
      </c>
      <c r="B1897" s="2">
        <v>45558</v>
      </c>
      <c r="C1897" t="s">
        <v>1414</v>
      </c>
      <c r="D1897" t="s">
        <v>1712</v>
      </c>
      <c r="E1897" t="s">
        <v>1810</v>
      </c>
      <c r="F1897">
        <v>3</v>
      </c>
      <c r="G1897">
        <v>543.83000000000004</v>
      </c>
      <c r="H1897" s="12">
        <v>0.05</v>
      </c>
      <c r="I1897" t="s">
        <v>1823</v>
      </c>
      <c r="J1897">
        <v>1549.9155000000001</v>
      </c>
      <c r="K1897">
        <f>_xlfn.XLOOKUP(Sales_Details__2[[#This Row],[Product_ID]],Prod_ID[Product_ID],Prod_ID[Cost])</f>
        <v>152.91999999999999</v>
      </c>
      <c r="L1897">
        <f>Sales_Details__2[[#This Row],[Total_Amount]]-(Sales_Details__2[[#This Row],[Quantity]]*Sales_Details__2[[#This Row],[Cost]])</f>
        <v>1091.1555000000001</v>
      </c>
      <c r="M1897" t="str">
        <f t="shared" si="37"/>
        <v>0-5%</v>
      </c>
    </row>
    <row r="1898" spans="1:13">
      <c r="A1898" t="s">
        <v>3720</v>
      </c>
      <c r="B1898" s="2">
        <v>45423</v>
      </c>
      <c r="C1898" t="s">
        <v>103</v>
      </c>
      <c r="D1898" t="s">
        <v>1576</v>
      </c>
      <c r="E1898" t="s">
        <v>1757</v>
      </c>
      <c r="F1898">
        <v>2</v>
      </c>
      <c r="G1898">
        <v>660.27</v>
      </c>
      <c r="H1898" s="12">
        <v>0.01</v>
      </c>
      <c r="I1898" t="s">
        <v>1825</v>
      </c>
      <c r="J1898">
        <v>1307.3345999999999</v>
      </c>
      <c r="K1898">
        <f>_xlfn.XLOOKUP(Sales_Details__2[[#This Row],[Product_ID]],Prod_ID[Product_ID],Prod_ID[Cost])</f>
        <v>48.01</v>
      </c>
      <c r="L1898">
        <f>Sales_Details__2[[#This Row],[Total_Amount]]-(Sales_Details__2[[#This Row],[Quantity]]*Sales_Details__2[[#This Row],[Cost]])</f>
        <v>1211.3145999999999</v>
      </c>
      <c r="M1898" t="str">
        <f t="shared" si="37"/>
        <v>0-5%</v>
      </c>
    </row>
    <row r="1899" spans="1:13">
      <c r="A1899" t="s">
        <v>3721</v>
      </c>
      <c r="B1899" s="2">
        <v>45780</v>
      </c>
      <c r="C1899" t="s">
        <v>1346</v>
      </c>
      <c r="D1899" t="s">
        <v>1574</v>
      </c>
      <c r="E1899" t="s">
        <v>1782</v>
      </c>
      <c r="F1899">
        <v>4</v>
      </c>
      <c r="G1899">
        <v>729.31</v>
      </c>
      <c r="H1899" s="12">
        <v>0.03</v>
      </c>
      <c r="I1899" t="s">
        <v>1823</v>
      </c>
      <c r="J1899">
        <v>2829.7228</v>
      </c>
      <c r="K1899">
        <f>_xlfn.XLOOKUP(Sales_Details__2[[#This Row],[Product_ID]],Prod_ID[Product_ID],Prod_ID[Cost])</f>
        <v>242.23</v>
      </c>
      <c r="L1899">
        <f>Sales_Details__2[[#This Row],[Total_Amount]]-(Sales_Details__2[[#This Row],[Quantity]]*Sales_Details__2[[#This Row],[Cost]])</f>
        <v>1860.8027999999999</v>
      </c>
      <c r="M1899" t="str">
        <f t="shared" si="37"/>
        <v>0-5%</v>
      </c>
    </row>
    <row r="1900" spans="1:13">
      <c r="A1900" t="s">
        <v>3722</v>
      </c>
      <c r="B1900" s="2">
        <v>45345</v>
      </c>
      <c r="C1900" t="s">
        <v>1307</v>
      </c>
      <c r="D1900" t="s">
        <v>1722</v>
      </c>
      <c r="E1900" t="s">
        <v>1776</v>
      </c>
      <c r="F1900">
        <v>2</v>
      </c>
      <c r="G1900">
        <v>152.91</v>
      </c>
      <c r="H1900" s="12">
        <v>0.24</v>
      </c>
      <c r="I1900" t="s">
        <v>1825</v>
      </c>
      <c r="J1900">
        <v>232.42320000000001</v>
      </c>
      <c r="K1900">
        <f>_xlfn.XLOOKUP(Sales_Details__2[[#This Row],[Product_ID]],Prod_ID[Product_ID],Prod_ID[Cost])</f>
        <v>371.38</v>
      </c>
      <c r="L1900">
        <f>Sales_Details__2[[#This Row],[Total_Amount]]-(Sales_Details__2[[#This Row],[Quantity]]*Sales_Details__2[[#This Row],[Cost]])</f>
        <v>-510.33679999999998</v>
      </c>
      <c r="M1900" t="str">
        <f t="shared" si="37"/>
        <v>21-30%</v>
      </c>
    </row>
    <row r="1901" spans="1:13">
      <c r="A1901" t="s">
        <v>3723</v>
      </c>
      <c r="B1901" s="2">
        <v>45344</v>
      </c>
      <c r="C1901" t="s">
        <v>1422</v>
      </c>
      <c r="D1901" t="s">
        <v>1696</v>
      </c>
      <c r="E1901" t="s">
        <v>1801</v>
      </c>
      <c r="F1901">
        <v>4</v>
      </c>
      <c r="G1901">
        <v>592.14</v>
      </c>
      <c r="H1901" s="12">
        <v>0.12</v>
      </c>
      <c r="I1901" t="s">
        <v>1828</v>
      </c>
      <c r="J1901">
        <v>2084.3328000000001</v>
      </c>
      <c r="K1901">
        <f>_xlfn.XLOOKUP(Sales_Details__2[[#This Row],[Product_ID]],Prod_ID[Product_ID],Prod_ID[Cost])</f>
        <v>403.71</v>
      </c>
      <c r="L1901">
        <f>Sales_Details__2[[#This Row],[Total_Amount]]-(Sales_Details__2[[#This Row],[Quantity]]*Sales_Details__2[[#This Row],[Cost]])</f>
        <v>469.49280000000022</v>
      </c>
      <c r="M1901" t="str">
        <f t="shared" si="37"/>
        <v>11-20%</v>
      </c>
    </row>
    <row r="1902" spans="1:13">
      <c r="A1902" t="s">
        <v>3724</v>
      </c>
      <c r="B1902" s="2">
        <v>45525</v>
      </c>
      <c r="C1902" t="s">
        <v>230</v>
      </c>
      <c r="D1902" t="s">
        <v>1704</v>
      </c>
      <c r="E1902" t="s">
        <v>1794</v>
      </c>
      <c r="F1902">
        <v>1</v>
      </c>
      <c r="G1902">
        <v>984.37</v>
      </c>
      <c r="H1902" s="12">
        <v>0</v>
      </c>
      <c r="I1902" t="s">
        <v>1825</v>
      </c>
      <c r="J1902">
        <v>984.37</v>
      </c>
      <c r="K1902">
        <f>_xlfn.XLOOKUP(Sales_Details__2[[#This Row],[Product_ID]],Prod_ID[Product_ID],Prod_ID[Cost])</f>
        <v>325.26</v>
      </c>
      <c r="L1902">
        <f>Sales_Details__2[[#This Row],[Total_Amount]]-(Sales_Details__2[[#This Row],[Quantity]]*Sales_Details__2[[#This Row],[Cost]])</f>
        <v>659.11</v>
      </c>
      <c r="M1902" t="str">
        <f t="shared" si="37"/>
        <v>0-5%</v>
      </c>
    </row>
    <row r="1903" spans="1:13">
      <c r="A1903" t="s">
        <v>3725</v>
      </c>
      <c r="B1903" s="2">
        <v>45329</v>
      </c>
      <c r="C1903" t="s">
        <v>926</v>
      </c>
      <c r="D1903" t="s">
        <v>1546</v>
      </c>
      <c r="E1903" t="s">
        <v>1794</v>
      </c>
      <c r="F1903">
        <v>2</v>
      </c>
      <c r="G1903">
        <v>237.59</v>
      </c>
      <c r="H1903" s="12">
        <v>0.12</v>
      </c>
      <c r="I1903" t="s">
        <v>1823</v>
      </c>
      <c r="J1903">
        <v>418.15839999999997</v>
      </c>
      <c r="K1903">
        <f>_xlfn.XLOOKUP(Sales_Details__2[[#This Row],[Product_ID]],Prod_ID[Product_ID],Prod_ID[Cost])</f>
        <v>342.56</v>
      </c>
      <c r="L1903">
        <f>Sales_Details__2[[#This Row],[Total_Amount]]-(Sales_Details__2[[#This Row],[Quantity]]*Sales_Details__2[[#This Row],[Cost]])</f>
        <v>-266.96160000000003</v>
      </c>
      <c r="M1903" t="str">
        <f t="shared" si="37"/>
        <v>11-20%</v>
      </c>
    </row>
    <row r="1904" spans="1:13">
      <c r="A1904" t="s">
        <v>3726</v>
      </c>
      <c r="B1904" s="2">
        <v>45250</v>
      </c>
      <c r="C1904" t="s">
        <v>1337</v>
      </c>
      <c r="D1904" t="s">
        <v>1598</v>
      </c>
      <c r="E1904" t="s">
        <v>1782</v>
      </c>
      <c r="F1904">
        <v>1</v>
      </c>
      <c r="G1904">
        <v>52.06</v>
      </c>
      <c r="H1904" s="12">
        <v>0.27</v>
      </c>
      <c r="I1904" t="s">
        <v>1828</v>
      </c>
      <c r="J1904">
        <v>38.003799999999998</v>
      </c>
      <c r="K1904">
        <f>_xlfn.XLOOKUP(Sales_Details__2[[#This Row],[Product_ID]],Prod_ID[Product_ID],Prod_ID[Cost])</f>
        <v>174.02</v>
      </c>
      <c r="L1904">
        <f>Sales_Details__2[[#This Row],[Total_Amount]]-(Sales_Details__2[[#This Row],[Quantity]]*Sales_Details__2[[#This Row],[Cost]])</f>
        <v>-136.01620000000003</v>
      </c>
      <c r="M1904" t="str">
        <f t="shared" si="37"/>
        <v>21-30%</v>
      </c>
    </row>
    <row r="1905" spans="1:13">
      <c r="A1905" t="s">
        <v>3727</v>
      </c>
      <c r="B1905" s="2">
        <v>45691</v>
      </c>
      <c r="C1905" t="s">
        <v>1405</v>
      </c>
      <c r="D1905" t="s">
        <v>1551</v>
      </c>
      <c r="E1905" t="s">
        <v>1757</v>
      </c>
      <c r="F1905">
        <v>2</v>
      </c>
      <c r="G1905">
        <v>594.63</v>
      </c>
      <c r="H1905" s="12">
        <v>0.12</v>
      </c>
      <c r="I1905" t="s">
        <v>1823</v>
      </c>
      <c r="J1905">
        <v>1046.5488</v>
      </c>
      <c r="K1905">
        <f>_xlfn.XLOOKUP(Sales_Details__2[[#This Row],[Product_ID]],Prod_ID[Product_ID],Prod_ID[Cost])</f>
        <v>364.67</v>
      </c>
      <c r="L1905">
        <f>Sales_Details__2[[#This Row],[Total_Amount]]-(Sales_Details__2[[#This Row],[Quantity]]*Sales_Details__2[[#This Row],[Cost]])</f>
        <v>317.2088</v>
      </c>
      <c r="M1905" t="str">
        <f t="shared" si="37"/>
        <v>11-20%</v>
      </c>
    </row>
    <row r="1906" spans="1:13">
      <c r="A1906" t="s">
        <v>3728</v>
      </c>
      <c r="B1906" s="2">
        <v>45644</v>
      </c>
      <c r="C1906" t="s">
        <v>556</v>
      </c>
      <c r="D1906" t="s">
        <v>1551</v>
      </c>
      <c r="E1906" t="s">
        <v>1752</v>
      </c>
      <c r="F1906">
        <v>3</v>
      </c>
      <c r="G1906">
        <v>476.1</v>
      </c>
      <c r="H1906" s="12">
        <v>0.05</v>
      </c>
      <c r="I1906" t="s">
        <v>1828</v>
      </c>
      <c r="J1906">
        <v>1356.885</v>
      </c>
      <c r="K1906">
        <f>_xlfn.XLOOKUP(Sales_Details__2[[#This Row],[Product_ID]],Prod_ID[Product_ID],Prod_ID[Cost])</f>
        <v>364.67</v>
      </c>
      <c r="L1906">
        <f>Sales_Details__2[[#This Row],[Total_Amount]]-(Sales_Details__2[[#This Row],[Quantity]]*Sales_Details__2[[#This Row],[Cost]])</f>
        <v>262.875</v>
      </c>
      <c r="M1906" t="str">
        <f t="shared" si="37"/>
        <v>0-5%</v>
      </c>
    </row>
    <row r="1907" spans="1:13">
      <c r="A1907" t="s">
        <v>3729</v>
      </c>
      <c r="B1907" s="2">
        <v>45514</v>
      </c>
      <c r="C1907" t="s">
        <v>227</v>
      </c>
      <c r="D1907" t="s">
        <v>1670</v>
      </c>
      <c r="E1907" t="s">
        <v>1776</v>
      </c>
      <c r="F1907">
        <v>1</v>
      </c>
      <c r="G1907">
        <v>546.47</v>
      </c>
      <c r="H1907" s="12">
        <v>0.08</v>
      </c>
      <c r="I1907" t="s">
        <v>1828</v>
      </c>
      <c r="J1907">
        <v>502.75240000000002</v>
      </c>
      <c r="K1907">
        <f>_xlfn.XLOOKUP(Sales_Details__2[[#This Row],[Product_ID]],Prod_ID[Product_ID],Prod_ID[Cost])</f>
        <v>103.45</v>
      </c>
      <c r="L1907">
        <f>Sales_Details__2[[#This Row],[Total_Amount]]-(Sales_Details__2[[#This Row],[Quantity]]*Sales_Details__2[[#This Row],[Cost]])</f>
        <v>399.30240000000003</v>
      </c>
      <c r="M1907" t="str">
        <f t="shared" si="37"/>
        <v>6-10%</v>
      </c>
    </row>
    <row r="1908" spans="1:13">
      <c r="A1908" t="s">
        <v>3730</v>
      </c>
      <c r="B1908" s="2">
        <v>45760</v>
      </c>
      <c r="C1908" t="s">
        <v>582</v>
      </c>
      <c r="D1908" t="s">
        <v>1698</v>
      </c>
      <c r="E1908" t="s">
        <v>1794</v>
      </c>
      <c r="F1908">
        <v>1</v>
      </c>
      <c r="G1908">
        <v>979.49</v>
      </c>
      <c r="H1908" s="12">
        <v>0.19</v>
      </c>
      <c r="I1908" t="s">
        <v>1828</v>
      </c>
      <c r="J1908">
        <v>793.38689999999997</v>
      </c>
      <c r="K1908">
        <f>_xlfn.XLOOKUP(Sales_Details__2[[#This Row],[Product_ID]],Prod_ID[Product_ID],Prod_ID[Cost])</f>
        <v>158.13999999999999</v>
      </c>
      <c r="L1908">
        <f>Sales_Details__2[[#This Row],[Total_Amount]]-(Sales_Details__2[[#This Row],[Quantity]]*Sales_Details__2[[#This Row],[Cost]])</f>
        <v>635.24689999999998</v>
      </c>
      <c r="M1908" t="str">
        <f t="shared" si="37"/>
        <v>11-20%</v>
      </c>
    </row>
    <row r="1909" spans="1:13">
      <c r="A1909" t="s">
        <v>3731</v>
      </c>
      <c r="B1909" s="2">
        <v>45289</v>
      </c>
      <c r="C1909" t="s">
        <v>634</v>
      </c>
      <c r="D1909" t="s">
        <v>1582</v>
      </c>
      <c r="E1909" t="s">
        <v>1761</v>
      </c>
      <c r="F1909">
        <v>3</v>
      </c>
      <c r="G1909">
        <v>988.53</v>
      </c>
      <c r="H1909" s="12">
        <v>0.3</v>
      </c>
      <c r="I1909" t="s">
        <v>1828</v>
      </c>
      <c r="J1909">
        <v>2075.913</v>
      </c>
      <c r="K1909">
        <f>_xlfn.XLOOKUP(Sales_Details__2[[#This Row],[Product_ID]],Prod_ID[Product_ID],Prod_ID[Cost])</f>
        <v>144.53</v>
      </c>
      <c r="L1909">
        <f>Sales_Details__2[[#This Row],[Total_Amount]]-(Sales_Details__2[[#This Row],[Quantity]]*Sales_Details__2[[#This Row],[Cost]])</f>
        <v>1642.3229999999999</v>
      </c>
      <c r="M1909" t="str">
        <f t="shared" si="37"/>
        <v>21-30%</v>
      </c>
    </row>
    <row r="1910" spans="1:13">
      <c r="A1910" t="s">
        <v>3732</v>
      </c>
      <c r="B1910" s="2">
        <v>45704</v>
      </c>
      <c r="C1910" t="s">
        <v>815</v>
      </c>
      <c r="D1910" t="s">
        <v>1700</v>
      </c>
      <c r="E1910" t="s">
        <v>1766</v>
      </c>
      <c r="F1910">
        <v>4</v>
      </c>
      <c r="G1910">
        <v>849.29</v>
      </c>
      <c r="H1910" s="12">
        <v>0.26</v>
      </c>
      <c r="I1910" t="s">
        <v>1823</v>
      </c>
      <c r="J1910">
        <v>2513.8984</v>
      </c>
      <c r="K1910">
        <f>_xlfn.XLOOKUP(Sales_Details__2[[#This Row],[Product_ID]],Prod_ID[Product_ID],Prod_ID[Cost])</f>
        <v>392.89</v>
      </c>
      <c r="L1910">
        <f>Sales_Details__2[[#This Row],[Total_Amount]]-(Sales_Details__2[[#This Row],[Quantity]]*Sales_Details__2[[#This Row],[Cost]])</f>
        <v>942.33840000000009</v>
      </c>
      <c r="M1910" t="str">
        <f t="shared" si="37"/>
        <v>21-30%</v>
      </c>
    </row>
    <row r="1911" spans="1:13">
      <c r="A1911" t="s">
        <v>3733</v>
      </c>
      <c r="B1911" s="2">
        <v>45318</v>
      </c>
      <c r="C1911" t="s">
        <v>1077</v>
      </c>
      <c r="D1911" t="s">
        <v>1738</v>
      </c>
      <c r="E1911" t="s">
        <v>1799</v>
      </c>
      <c r="F1911">
        <v>2</v>
      </c>
      <c r="G1911">
        <v>452.29</v>
      </c>
      <c r="H1911" s="12">
        <v>0.01</v>
      </c>
      <c r="I1911" t="s">
        <v>1828</v>
      </c>
      <c r="J1911">
        <v>895.53420000000006</v>
      </c>
      <c r="K1911">
        <f>_xlfn.XLOOKUP(Sales_Details__2[[#This Row],[Product_ID]],Prod_ID[Product_ID],Prod_ID[Cost])</f>
        <v>60.65</v>
      </c>
      <c r="L1911">
        <f>Sales_Details__2[[#This Row],[Total_Amount]]-(Sales_Details__2[[#This Row],[Quantity]]*Sales_Details__2[[#This Row],[Cost]])</f>
        <v>774.2342000000001</v>
      </c>
      <c r="M1911" t="str">
        <f t="shared" si="37"/>
        <v>0-5%</v>
      </c>
    </row>
    <row r="1912" spans="1:13">
      <c r="A1912" t="s">
        <v>3734</v>
      </c>
      <c r="B1912" s="2">
        <v>45495</v>
      </c>
      <c r="C1912" t="s">
        <v>1377</v>
      </c>
      <c r="D1912" t="s">
        <v>1656</v>
      </c>
      <c r="E1912" t="s">
        <v>1810</v>
      </c>
      <c r="F1912">
        <v>2</v>
      </c>
      <c r="G1912">
        <v>810.81</v>
      </c>
      <c r="H1912" s="12">
        <v>0.11</v>
      </c>
      <c r="I1912" t="s">
        <v>1828</v>
      </c>
      <c r="J1912">
        <v>1443.2418</v>
      </c>
      <c r="K1912">
        <f>_xlfn.XLOOKUP(Sales_Details__2[[#This Row],[Product_ID]],Prod_ID[Product_ID],Prod_ID[Cost])</f>
        <v>434.84</v>
      </c>
      <c r="L1912">
        <f>Sales_Details__2[[#This Row],[Total_Amount]]-(Sales_Details__2[[#This Row],[Quantity]]*Sales_Details__2[[#This Row],[Cost]])</f>
        <v>573.56180000000006</v>
      </c>
      <c r="M1912" t="str">
        <f t="shared" si="37"/>
        <v>11-20%</v>
      </c>
    </row>
    <row r="1913" spans="1:13">
      <c r="A1913" t="s">
        <v>3735</v>
      </c>
      <c r="B1913" s="2">
        <v>45560</v>
      </c>
      <c r="C1913" t="s">
        <v>127</v>
      </c>
      <c r="D1913" t="s">
        <v>1670</v>
      </c>
      <c r="E1913" t="s">
        <v>1782</v>
      </c>
      <c r="F1913">
        <v>1</v>
      </c>
      <c r="G1913">
        <v>846.67</v>
      </c>
      <c r="H1913" s="12">
        <v>0.1</v>
      </c>
      <c r="I1913" t="s">
        <v>1828</v>
      </c>
      <c r="J1913">
        <v>762.00300000000004</v>
      </c>
      <c r="K1913">
        <f>_xlfn.XLOOKUP(Sales_Details__2[[#This Row],[Product_ID]],Prod_ID[Product_ID],Prod_ID[Cost])</f>
        <v>103.45</v>
      </c>
      <c r="L1913">
        <f>Sales_Details__2[[#This Row],[Total_Amount]]-(Sales_Details__2[[#This Row],[Quantity]]*Sales_Details__2[[#This Row],[Cost]])</f>
        <v>658.553</v>
      </c>
      <c r="M1913" t="str">
        <f t="shared" si="37"/>
        <v>6-10%</v>
      </c>
    </row>
    <row r="1914" spans="1:13">
      <c r="A1914" t="s">
        <v>3736</v>
      </c>
      <c r="B1914" s="2">
        <v>45367</v>
      </c>
      <c r="C1914" t="s">
        <v>78</v>
      </c>
      <c r="D1914" t="s">
        <v>1596</v>
      </c>
      <c r="E1914" t="s">
        <v>1776</v>
      </c>
      <c r="F1914">
        <v>4</v>
      </c>
      <c r="G1914">
        <v>73.55</v>
      </c>
      <c r="H1914" s="12">
        <v>0.24</v>
      </c>
      <c r="I1914" t="s">
        <v>1828</v>
      </c>
      <c r="J1914">
        <v>223.59200000000001</v>
      </c>
      <c r="K1914">
        <f>_xlfn.XLOOKUP(Sales_Details__2[[#This Row],[Product_ID]],Prod_ID[Product_ID],Prod_ID[Cost])</f>
        <v>166.06</v>
      </c>
      <c r="L1914">
        <f>Sales_Details__2[[#This Row],[Total_Amount]]-(Sales_Details__2[[#This Row],[Quantity]]*Sales_Details__2[[#This Row],[Cost]])</f>
        <v>-440.64800000000002</v>
      </c>
      <c r="M1914" t="str">
        <f t="shared" si="37"/>
        <v>21-30%</v>
      </c>
    </row>
    <row r="1915" spans="1:13">
      <c r="A1915" t="s">
        <v>3737</v>
      </c>
      <c r="B1915" s="2">
        <v>45861</v>
      </c>
      <c r="C1915" t="s">
        <v>884</v>
      </c>
      <c r="D1915" t="s">
        <v>1732</v>
      </c>
      <c r="E1915" t="s">
        <v>1776</v>
      </c>
      <c r="F1915">
        <v>1</v>
      </c>
      <c r="G1915">
        <v>882.03</v>
      </c>
      <c r="H1915" s="12">
        <v>0.04</v>
      </c>
      <c r="I1915" t="s">
        <v>1828</v>
      </c>
      <c r="J1915">
        <v>846.74879999999996</v>
      </c>
      <c r="K1915">
        <f>_xlfn.XLOOKUP(Sales_Details__2[[#This Row],[Product_ID]],Prod_ID[Product_ID],Prod_ID[Cost])</f>
        <v>447.43</v>
      </c>
      <c r="L1915">
        <f>Sales_Details__2[[#This Row],[Total_Amount]]-(Sales_Details__2[[#This Row],[Quantity]]*Sales_Details__2[[#This Row],[Cost]])</f>
        <v>399.31879999999995</v>
      </c>
      <c r="M1915" t="str">
        <f t="shared" si="37"/>
        <v>0-5%</v>
      </c>
    </row>
    <row r="1916" spans="1:13">
      <c r="A1916" t="s">
        <v>3738</v>
      </c>
      <c r="B1916" s="2">
        <v>45589</v>
      </c>
      <c r="C1916" t="s">
        <v>44</v>
      </c>
      <c r="D1916" t="s">
        <v>1592</v>
      </c>
      <c r="E1916" t="s">
        <v>1799</v>
      </c>
      <c r="F1916">
        <v>1</v>
      </c>
      <c r="G1916">
        <v>958.44</v>
      </c>
      <c r="H1916" s="12">
        <v>0.21</v>
      </c>
      <c r="I1916" t="s">
        <v>1823</v>
      </c>
      <c r="J1916">
        <v>757.16759999999999</v>
      </c>
      <c r="K1916">
        <f>_xlfn.XLOOKUP(Sales_Details__2[[#This Row],[Product_ID]],Prod_ID[Product_ID],Prod_ID[Cost])</f>
        <v>484.62</v>
      </c>
      <c r="L1916">
        <f>Sales_Details__2[[#This Row],[Total_Amount]]-(Sales_Details__2[[#This Row],[Quantity]]*Sales_Details__2[[#This Row],[Cost]])</f>
        <v>272.54759999999999</v>
      </c>
      <c r="M1916" t="str">
        <f t="shared" si="37"/>
        <v>21-30%</v>
      </c>
    </row>
    <row r="1917" spans="1:13">
      <c r="A1917" t="s">
        <v>3739</v>
      </c>
      <c r="B1917" s="2">
        <v>45560</v>
      </c>
      <c r="C1917" t="s">
        <v>44</v>
      </c>
      <c r="D1917" t="s">
        <v>1746</v>
      </c>
      <c r="E1917" t="s">
        <v>1761</v>
      </c>
      <c r="F1917">
        <v>1</v>
      </c>
      <c r="G1917">
        <v>716.29</v>
      </c>
      <c r="H1917" s="12">
        <v>0.01</v>
      </c>
      <c r="I1917" t="s">
        <v>1825</v>
      </c>
      <c r="J1917">
        <v>709.12710000000004</v>
      </c>
      <c r="K1917">
        <f>_xlfn.XLOOKUP(Sales_Details__2[[#This Row],[Product_ID]],Prod_ID[Product_ID],Prod_ID[Cost])</f>
        <v>201.41</v>
      </c>
      <c r="L1917">
        <f>Sales_Details__2[[#This Row],[Total_Amount]]-(Sales_Details__2[[#This Row],[Quantity]]*Sales_Details__2[[#This Row],[Cost]])</f>
        <v>507.71710000000007</v>
      </c>
      <c r="M1917" t="str">
        <f t="shared" si="37"/>
        <v>0-5%</v>
      </c>
    </row>
    <row r="1918" spans="1:13">
      <c r="A1918" t="s">
        <v>3740</v>
      </c>
      <c r="B1918" s="2">
        <v>45408</v>
      </c>
      <c r="C1918" t="s">
        <v>1017</v>
      </c>
      <c r="D1918" t="s">
        <v>1565</v>
      </c>
      <c r="E1918" t="s">
        <v>1804</v>
      </c>
      <c r="F1918">
        <v>2</v>
      </c>
      <c r="G1918">
        <v>409.14</v>
      </c>
      <c r="H1918" s="12">
        <v>0.01</v>
      </c>
      <c r="I1918" t="s">
        <v>1825</v>
      </c>
      <c r="J1918">
        <v>810.09720000000004</v>
      </c>
      <c r="K1918">
        <f>_xlfn.XLOOKUP(Sales_Details__2[[#This Row],[Product_ID]],Prod_ID[Product_ID],Prod_ID[Cost])</f>
        <v>495.72</v>
      </c>
      <c r="L1918">
        <f>Sales_Details__2[[#This Row],[Total_Amount]]-(Sales_Details__2[[#This Row],[Quantity]]*Sales_Details__2[[#This Row],[Cost]])</f>
        <v>-181.34280000000001</v>
      </c>
      <c r="M1918" t="str">
        <f t="shared" si="37"/>
        <v>0-5%</v>
      </c>
    </row>
    <row r="1919" spans="1:13">
      <c r="A1919" t="s">
        <v>3741</v>
      </c>
      <c r="B1919" s="2">
        <v>45714</v>
      </c>
      <c r="C1919" t="s">
        <v>304</v>
      </c>
      <c r="D1919" t="s">
        <v>1746</v>
      </c>
      <c r="E1919" t="s">
        <v>1786</v>
      </c>
      <c r="F1919">
        <v>4</v>
      </c>
      <c r="G1919">
        <v>261.73</v>
      </c>
      <c r="H1919" s="12">
        <v>0.1</v>
      </c>
      <c r="I1919" t="s">
        <v>1825</v>
      </c>
      <c r="J1919">
        <v>942.22799999999995</v>
      </c>
      <c r="K1919">
        <f>_xlfn.XLOOKUP(Sales_Details__2[[#This Row],[Product_ID]],Prod_ID[Product_ID],Prod_ID[Cost])</f>
        <v>201.41</v>
      </c>
      <c r="L1919">
        <f>Sales_Details__2[[#This Row],[Total_Amount]]-(Sales_Details__2[[#This Row],[Quantity]]*Sales_Details__2[[#This Row],[Cost]])</f>
        <v>136.58799999999997</v>
      </c>
      <c r="M1919" t="str">
        <f t="shared" si="37"/>
        <v>6-10%</v>
      </c>
    </row>
    <row r="1920" spans="1:13">
      <c r="A1920" t="s">
        <v>3742</v>
      </c>
      <c r="B1920" s="2">
        <v>45661</v>
      </c>
      <c r="C1920" t="s">
        <v>1437</v>
      </c>
      <c r="D1920" t="s">
        <v>1572</v>
      </c>
      <c r="E1920" t="s">
        <v>1752</v>
      </c>
      <c r="F1920">
        <v>2</v>
      </c>
      <c r="G1920">
        <v>687.35</v>
      </c>
      <c r="H1920" s="12">
        <v>0.2</v>
      </c>
      <c r="I1920" t="s">
        <v>1828</v>
      </c>
      <c r="J1920">
        <v>1099.76</v>
      </c>
      <c r="K1920">
        <f>_xlfn.XLOOKUP(Sales_Details__2[[#This Row],[Product_ID]],Prod_ID[Product_ID],Prod_ID[Cost])</f>
        <v>115.82</v>
      </c>
      <c r="L1920">
        <f>Sales_Details__2[[#This Row],[Total_Amount]]-(Sales_Details__2[[#This Row],[Quantity]]*Sales_Details__2[[#This Row],[Cost]])</f>
        <v>868.12</v>
      </c>
      <c r="M1920" t="str">
        <f t="shared" si="37"/>
        <v>11-20%</v>
      </c>
    </row>
    <row r="1921" spans="1:13">
      <c r="A1921" t="s">
        <v>3743</v>
      </c>
      <c r="B1921" s="2">
        <v>45921</v>
      </c>
      <c r="C1921" t="s">
        <v>675</v>
      </c>
      <c r="D1921" t="s">
        <v>1716</v>
      </c>
      <c r="E1921" t="s">
        <v>1782</v>
      </c>
      <c r="F1921">
        <v>2</v>
      </c>
      <c r="G1921">
        <v>30.14</v>
      </c>
      <c r="H1921" s="12">
        <v>0.21</v>
      </c>
      <c r="I1921" t="s">
        <v>1823</v>
      </c>
      <c r="J1921">
        <v>47.621200000000002</v>
      </c>
      <c r="K1921">
        <f>_xlfn.XLOOKUP(Sales_Details__2[[#This Row],[Product_ID]],Prod_ID[Product_ID],Prod_ID[Cost])</f>
        <v>388.46</v>
      </c>
      <c r="L1921">
        <f>Sales_Details__2[[#This Row],[Total_Amount]]-(Sales_Details__2[[#This Row],[Quantity]]*Sales_Details__2[[#This Row],[Cost]])</f>
        <v>-729.29879999999991</v>
      </c>
      <c r="M1921" t="str">
        <f t="shared" si="37"/>
        <v>21-30%</v>
      </c>
    </row>
    <row r="1922" spans="1:13">
      <c r="A1922" t="s">
        <v>3744</v>
      </c>
      <c r="B1922" s="2">
        <v>45651</v>
      </c>
      <c r="C1922" t="s">
        <v>353</v>
      </c>
      <c r="D1922" t="s">
        <v>1616</v>
      </c>
      <c r="E1922" t="s">
        <v>1782</v>
      </c>
      <c r="F1922">
        <v>3</v>
      </c>
      <c r="G1922">
        <v>570.12</v>
      </c>
      <c r="H1922" s="12">
        <v>0.12</v>
      </c>
      <c r="I1922" t="s">
        <v>1825</v>
      </c>
      <c r="J1922">
        <v>1505.1168</v>
      </c>
      <c r="K1922">
        <f>_xlfn.XLOOKUP(Sales_Details__2[[#This Row],[Product_ID]],Prod_ID[Product_ID],Prod_ID[Cost])</f>
        <v>419.28</v>
      </c>
      <c r="L1922">
        <f>Sales_Details__2[[#This Row],[Total_Amount]]-(Sales_Details__2[[#This Row],[Quantity]]*Sales_Details__2[[#This Row],[Cost]])</f>
        <v>247.27680000000009</v>
      </c>
      <c r="M1922" t="str">
        <f t="shared" si="37"/>
        <v>11-20%</v>
      </c>
    </row>
    <row r="1923" spans="1:13">
      <c r="A1923" t="s">
        <v>3745</v>
      </c>
      <c r="B1923" s="2">
        <v>45883</v>
      </c>
      <c r="C1923" t="s">
        <v>893</v>
      </c>
      <c r="D1923" t="s">
        <v>1702</v>
      </c>
      <c r="E1923" t="s">
        <v>1813</v>
      </c>
      <c r="F1923">
        <v>3</v>
      </c>
      <c r="G1923">
        <v>401.87</v>
      </c>
      <c r="H1923" s="12">
        <v>0.28999999999999998</v>
      </c>
      <c r="I1923" t="s">
        <v>1828</v>
      </c>
      <c r="J1923">
        <v>855.98310000000004</v>
      </c>
      <c r="K1923">
        <f>_xlfn.XLOOKUP(Sales_Details__2[[#This Row],[Product_ID]],Prod_ID[Product_ID],Prod_ID[Cost])</f>
        <v>480.9</v>
      </c>
      <c r="L1923">
        <f>Sales_Details__2[[#This Row],[Total_Amount]]-(Sales_Details__2[[#This Row],[Quantity]]*Sales_Details__2[[#This Row],[Cost]])</f>
        <v>-586.71689999999978</v>
      </c>
      <c r="M1923" t="str">
        <f t="shared" si="37"/>
        <v>21-30%</v>
      </c>
    </row>
    <row r="1924" spans="1:13">
      <c r="A1924" t="s">
        <v>3746</v>
      </c>
      <c r="B1924" s="2">
        <v>45624</v>
      </c>
      <c r="C1924" t="s">
        <v>1524</v>
      </c>
      <c r="D1924" t="s">
        <v>1706</v>
      </c>
      <c r="E1924" t="s">
        <v>1794</v>
      </c>
      <c r="F1924">
        <v>4</v>
      </c>
      <c r="G1924">
        <v>619.35</v>
      </c>
      <c r="H1924" s="12">
        <v>0.3</v>
      </c>
      <c r="I1924" t="s">
        <v>1823</v>
      </c>
      <c r="J1924">
        <v>1734.18</v>
      </c>
      <c r="K1924">
        <f>_xlfn.XLOOKUP(Sales_Details__2[[#This Row],[Product_ID]],Prod_ID[Product_ID],Prod_ID[Cost])</f>
        <v>228.53</v>
      </c>
      <c r="L1924">
        <f>Sales_Details__2[[#This Row],[Total_Amount]]-(Sales_Details__2[[#This Row],[Quantity]]*Sales_Details__2[[#This Row],[Cost]])</f>
        <v>820.06000000000006</v>
      </c>
      <c r="M1924" t="str">
        <f t="shared" ref="M1924:M1987" si="38">IF(H1924&lt;=0.05,"0-5%",IF(H1924&lt;=0.1,"6-10%",IF(H1924&lt;=0.2,"11-20%","21-30%")))</f>
        <v>21-30%</v>
      </c>
    </row>
    <row r="1925" spans="1:13">
      <c r="A1925" t="s">
        <v>3747</v>
      </c>
      <c r="B1925" s="2">
        <v>45276</v>
      </c>
      <c r="C1925" t="s">
        <v>791</v>
      </c>
      <c r="D1925" t="s">
        <v>1640</v>
      </c>
      <c r="E1925" t="s">
        <v>1807</v>
      </c>
      <c r="F1925">
        <v>4</v>
      </c>
      <c r="G1925">
        <v>569.36</v>
      </c>
      <c r="H1925" s="12">
        <v>0.27</v>
      </c>
      <c r="I1925" t="s">
        <v>1825</v>
      </c>
      <c r="J1925">
        <v>1662.5311999999999</v>
      </c>
      <c r="K1925">
        <f>_xlfn.XLOOKUP(Sales_Details__2[[#This Row],[Product_ID]],Prod_ID[Product_ID],Prod_ID[Cost])</f>
        <v>167.34</v>
      </c>
      <c r="L1925">
        <f>Sales_Details__2[[#This Row],[Total_Amount]]-(Sales_Details__2[[#This Row],[Quantity]]*Sales_Details__2[[#This Row],[Cost]])</f>
        <v>993.17119999999989</v>
      </c>
      <c r="M1925" t="str">
        <f t="shared" si="38"/>
        <v>21-30%</v>
      </c>
    </row>
    <row r="1926" spans="1:13">
      <c r="A1926" t="s">
        <v>3748</v>
      </c>
      <c r="B1926" s="2">
        <v>45344</v>
      </c>
      <c r="C1926" t="s">
        <v>1466</v>
      </c>
      <c r="D1926" t="s">
        <v>1602</v>
      </c>
      <c r="E1926" t="s">
        <v>1769</v>
      </c>
      <c r="F1926">
        <v>2</v>
      </c>
      <c r="G1926">
        <v>846.35</v>
      </c>
      <c r="H1926" s="12">
        <v>0.3</v>
      </c>
      <c r="I1926" t="s">
        <v>1828</v>
      </c>
      <c r="J1926">
        <v>1184.8900000000001</v>
      </c>
      <c r="K1926">
        <f>_xlfn.XLOOKUP(Sales_Details__2[[#This Row],[Product_ID]],Prod_ID[Product_ID],Prod_ID[Cost])</f>
        <v>219.12333333333333</v>
      </c>
      <c r="L1926">
        <f>Sales_Details__2[[#This Row],[Total_Amount]]-(Sales_Details__2[[#This Row],[Quantity]]*Sales_Details__2[[#This Row],[Cost]])</f>
        <v>746.64333333333343</v>
      </c>
      <c r="M1926" t="str">
        <f t="shared" si="38"/>
        <v>21-30%</v>
      </c>
    </row>
    <row r="1927" spans="1:13">
      <c r="A1927" t="s">
        <v>3749</v>
      </c>
      <c r="B1927" s="2">
        <v>45849</v>
      </c>
      <c r="C1927" t="s">
        <v>1346</v>
      </c>
      <c r="D1927" t="s">
        <v>1608</v>
      </c>
      <c r="E1927" t="s">
        <v>1761</v>
      </c>
      <c r="F1927">
        <v>1</v>
      </c>
      <c r="G1927">
        <v>788.45</v>
      </c>
      <c r="H1927" s="12">
        <v>0.28999999999999998</v>
      </c>
      <c r="I1927" t="s">
        <v>1825</v>
      </c>
      <c r="J1927">
        <v>559.79949999999997</v>
      </c>
      <c r="K1927">
        <f>_xlfn.XLOOKUP(Sales_Details__2[[#This Row],[Product_ID]],Prod_ID[Product_ID],Prod_ID[Cost])</f>
        <v>19.52</v>
      </c>
      <c r="L1927">
        <f>Sales_Details__2[[#This Row],[Total_Amount]]-(Sales_Details__2[[#This Row],[Quantity]]*Sales_Details__2[[#This Row],[Cost]])</f>
        <v>540.27949999999998</v>
      </c>
      <c r="M1927" t="str">
        <f t="shared" si="38"/>
        <v>21-30%</v>
      </c>
    </row>
    <row r="1928" spans="1:13">
      <c r="A1928" t="s">
        <v>3750</v>
      </c>
      <c r="B1928" s="2">
        <v>45880</v>
      </c>
      <c r="C1928" t="s">
        <v>1127</v>
      </c>
      <c r="D1928" t="s">
        <v>1618</v>
      </c>
      <c r="E1928" t="s">
        <v>1794</v>
      </c>
      <c r="F1928">
        <v>2</v>
      </c>
      <c r="G1928">
        <v>338.81</v>
      </c>
      <c r="H1928" s="12">
        <v>7.0000000000000007E-2</v>
      </c>
      <c r="I1928" t="s">
        <v>1828</v>
      </c>
      <c r="J1928">
        <v>630.1866</v>
      </c>
      <c r="K1928">
        <f>_xlfn.XLOOKUP(Sales_Details__2[[#This Row],[Product_ID]],Prod_ID[Product_ID],Prod_ID[Cost])</f>
        <v>382.22</v>
      </c>
      <c r="L1928">
        <f>Sales_Details__2[[#This Row],[Total_Amount]]-(Sales_Details__2[[#This Row],[Quantity]]*Sales_Details__2[[#This Row],[Cost]])</f>
        <v>-134.25340000000006</v>
      </c>
      <c r="M1928" t="str">
        <f t="shared" si="38"/>
        <v>6-10%</v>
      </c>
    </row>
    <row r="1929" spans="1:13">
      <c r="A1929" t="s">
        <v>3751</v>
      </c>
      <c r="B1929" s="2">
        <v>45907</v>
      </c>
      <c r="C1929" t="s">
        <v>110</v>
      </c>
      <c r="D1929" t="s">
        <v>1576</v>
      </c>
      <c r="E1929" t="s">
        <v>1773</v>
      </c>
      <c r="F1929">
        <v>4</v>
      </c>
      <c r="G1929">
        <v>94.48</v>
      </c>
      <c r="H1929" s="12">
        <v>0.06</v>
      </c>
      <c r="I1929" t="s">
        <v>1828</v>
      </c>
      <c r="J1929">
        <v>355.2448</v>
      </c>
      <c r="K1929">
        <f>_xlfn.XLOOKUP(Sales_Details__2[[#This Row],[Product_ID]],Prod_ID[Product_ID],Prod_ID[Cost])</f>
        <v>48.01</v>
      </c>
      <c r="L1929">
        <f>Sales_Details__2[[#This Row],[Total_Amount]]-(Sales_Details__2[[#This Row],[Quantity]]*Sales_Details__2[[#This Row],[Cost]])</f>
        <v>163.20480000000001</v>
      </c>
      <c r="M1929" t="str">
        <f t="shared" si="38"/>
        <v>6-10%</v>
      </c>
    </row>
    <row r="1930" spans="1:13">
      <c r="A1930" t="s">
        <v>3752</v>
      </c>
      <c r="B1930" s="2">
        <v>45545</v>
      </c>
      <c r="C1930" t="s">
        <v>1469</v>
      </c>
      <c r="D1930" t="s">
        <v>1586</v>
      </c>
      <c r="E1930" t="s">
        <v>1797</v>
      </c>
      <c r="F1930">
        <v>3</v>
      </c>
      <c r="G1930">
        <v>941.85</v>
      </c>
      <c r="H1930" s="12">
        <v>0.16</v>
      </c>
      <c r="I1930" t="s">
        <v>1825</v>
      </c>
      <c r="J1930">
        <v>2373.462</v>
      </c>
      <c r="K1930">
        <f>_xlfn.XLOOKUP(Sales_Details__2[[#This Row],[Product_ID]],Prod_ID[Product_ID],Prod_ID[Cost])</f>
        <v>21.34</v>
      </c>
      <c r="L1930">
        <f>Sales_Details__2[[#This Row],[Total_Amount]]-(Sales_Details__2[[#This Row],[Quantity]]*Sales_Details__2[[#This Row],[Cost]])</f>
        <v>2309.442</v>
      </c>
      <c r="M1930" t="str">
        <f t="shared" si="38"/>
        <v>11-20%</v>
      </c>
    </row>
    <row r="1931" spans="1:13">
      <c r="A1931" t="s">
        <v>3753</v>
      </c>
      <c r="B1931" s="2">
        <v>45257</v>
      </c>
      <c r="C1931" t="s">
        <v>538</v>
      </c>
      <c r="D1931" t="s">
        <v>1638</v>
      </c>
      <c r="E1931" t="s">
        <v>1773</v>
      </c>
      <c r="F1931">
        <v>2</v>
      </c>
      <c r="G1931">
        <v>336.97</v>
      </c>
      <c r="H1931" s="12">
        <v>0.14000000000000001</v>
      </c>
      <c r="I1931" t="s">
        <v>1825</v>
      </c>
      <c r="J1931">
        <v>579.58839999999998</v>
      </c>
      <c r="K1931">
        <f>_xlfn.XLOOKUP(Sales_Details__2[[#This Row],[Product_ID]],Prod_ID[Product_ID],Prod_ID[Cost])</f>
        <v>318.91000000000003</v>
      </c>
      <c r="L1931">
        <f>Sales_Details__2[[#This Row],[Total_Amount]]-(Sales_Details__2[[#This Row],[Quantity]]*Sales_Details__2[[#This Row],[Cost]])</f>
        <v>-58.231600000000071</v>
      </c>
      <c r="M1931" t="str">
        <f t="shared" si="38"/>
        <v>11-20%</v>
      </c>
    </row>
    <row r="1932" spans="1:13">
      <c r="A1932" t="s">
        <v>3754</v>
      </c>
      <c r="B1932" s="2">
        <v>45466</v>
      </c>
      <c r="C1932" t="s">
        <v>978</v>
      </c>
      <c r="D1932" t="s">
        <v>1555</v>
      </c>
      <c r="E1932" t="s">
        <v>1773</v>
      </c>
      <c r="F1932">
        <v>2</v>
      </c>
      <c r="G1932">
        <v>344.16</v>
      </c>
      <c r="H1932" s="12">
        <v>0.09</v>
      </c>
      <c r="I1932" t="s">
        <v>1825</v>
      </c>
      <c r="J1932">
        <v>626.37120000000004</v>
      </c>
      <c r="K1932">
        <f>_xlfn.XLOOKUP(Sales_Details__2[[#This Row],[Product_ID]],Prod_ID[Product_ID],Prod_ID[Cost])</f>
        <v>261</v>
      </c>
      <c r="L1932">
        <f>Sales_Details__2[[#This Row],[Total_Amount]]-(Sales_Details__2[[#This Row],[Quantity]]*Sales_Details__2[[#This Row],[Cost]])</f>
        <v>104.37120000000004</v>
      </c>
      <c r="M1932" t="str">
        <f t="shared" si="38"/>
        <v>6-10%</v>
      </c>
    </row>
    <row r="1933" spans="1:13">
      <c r="A1933" t="s">
        <v>3755</v>
      </c>
      <c r="B1933" s="2">
        <v>45847</v>
      </c>
      <c r="C1933" t="s">
        <v>948</v>
      </c>
      <c r="D1933" t="s">
        <v>1644</v>
      </c>
      <c r="E1933" t="s">
        <v>1786</v>
      </c>
      <c r="F1933">
        <v>1</v>
      </c>
      <c r="G1933">
        <v>841.53</v>
      </c>
      <c r="H1933" s="12">
        <v>0.15</v>
      </c>
      <c r="I1933" t="s">
        <v>1823</v>
      </c>
      <c r="J1933">
        <v>715.30050000000006</v>
      </c>
      <c r="K1933">
        <f>_xlfn.XLOOKUP(Sales_Details__2[[#This Row],[Product_ID]],Prod_ID[Product_ID],Prod_ID[Cost])</f>
        <v>177.98</v>
      </c>
      <c r="L1933">
        <f>Sales_Details__2[[#This Row],[Total_Amount]]-(Sales_Details__2[[#This Row],[Quantity]]*Sales_Details__2[[#This Row],[Cost]])</f>
        <v>537.32050000000004</v>
      </c>
      <c r="M1933" t="str">
        <f t="shared" si="38"/>
        <v>11-20%</v>
      </c>
    </row>
    <row r="1934" spans="1:13">
      <c r="A1934" t="s">
        <v>3756</v>
      </c>
      <c r="B1934" s="2">
        <v>45825</v>
      </c>
      <c r="C1934" t="s">
        <v>1316</v>
      </c>
      <c r="D1934" t="s">
        <v>1714</v>
      </c>
      <c r="E1934" t="s">
        <v>1807</v>
      </c>
      <c r="F1934">
        <v>3</v>
      </c>
      <c r="G1934">
        <v>63.36</v>
      </c>
      <c r="H1934" s="12">
        <v>0.28999999999999998</v>
      </c>
      <c r="I1934" t="s">
        <v>1828</v>
      </c>
      <c r="J1934">
        <v>134.95679999999999</v>
      </c>
      <c r="K1934">
        <f>_xlfn.XLOOKUP(Sales_Details__2[[#This Row],[Product_ID]],Prod_ID[Product_ID],Prod_ID[Cost])</f>
        <v>305.49</v>
      </c>
      <c r="L1934">
        <f>Sales_Details__2[[#This Row],[Total_Amount]]-(Sales_Details__2[[#This Row],[Quantity]]*Sales_Details__2[[#This Row],[Cost]])</f>
        <v>-781.5132000000001</v>
      </c>
      <c r="M1934" t="str">
        <f t="shared" si="38"/>
        <v>21-30%</v>
      </c>
    </row>
    <row r="1935" spans="1:13">
      <c r="A1935" t="s">
        <v>3757</v>
      </c>
      <c r="B1935" s="2">
        <v>45839</v>
      </c>
      <c r="C1935" t="s">
        <v>1524</v>
      </c>
      <c r="D1935" t="s">
        <v>1704</v>
      </c>
      <c r="E1935" t="s">
        <v>1782</v>
      </c>
      <c r="F1935">
        <v>2</v>
      </c>
      <c r="G1935">
        <v>552.49</v>
      </c>
      <c r="H1935" s="12">
        <v>0.1</v>
      </c>
      <c r="I1935" t="s">
        <v>1823</v>
      </c>
      <c r="J1935">
        <v>994.48199999999997</v>
      </c>
      <c r="K1935">
        <f>_xlfn.XLOOKUP(Sales_Details__2[[#This Row],[Product_ID]],Prod_ID[Product_ID],Prod_ID[Cost])</f>
        <v>325.26</v>
      </c>
      <c r="L1935">
        <f>Sales_Details__2[[#This Row],[Total_Amount]]-(Sales_Details__2[[#This Row],[Quantity]]*Sales_Details__2[[#This Row],[Cost]])</f>
        <v>343.96199999999999</v>
      </c>
      <c r="M1935" t="str">
        <f t="shared" si="38"/>
        <v>6-10%</v>
      </c>
    </row>
    <row r="1936" spans="1:13">
      <c r="A1936" t="s">
        <v>3758</v>
      </c>
      <c r="B1936" s="2">
        <v>45720</v>
      </c>
      <c r="C1936" t="s">
        <v>758</v>
      </c>
      <c r="D1936" t="s">
        <v>1596</v>
      </c>
      <c r="E1936" t="s">
        <v>1776</v>
      </c>
      <c r="F1936">
        <v>3</v>
      </c>
      <c r="G1936">
        <v>447.38</v>
      </c>
      <c r="H1936" s="12">
        <v>0.03</v>
      </c>
      <c r="I1936" t="s">
        <v>1823</v>
      </c>
      <c r="J1936">
        <v>1301.8758</v>
      </c>
      <c r="K1936">
        <f>_xlfn.XLOOKUP(Sales_Details__2[[#This Row],[Product_ID]],Prod_ID[Product_ID],Prod_ID[Cost])</f>
        <v>166.06</v>
      </c>
      <c r="L1936">
        <f>Sales_Details__2[[#This Row],[Total_Amount]]-(Sales_Details__2[[#This Row],[Quantity]]*Sales_Details__2[[#This Row],[Cost]])</f>
        <v>803.69579999999996</v>
      </c>
      <c r="M1936" t="str">
        <f t="shared" si="38"/>
        <v>0-5%</v>
      </c>
    </row>
    <row r="1937" spans="1:13">
      <c r="A1937" t="s">
        <v>3759</v>
      </c>
      <c r="B1937" s="2">
        <v>45250</v>
      </c>
      <c r="C1937" t="s">
        <v>1392</v>
      </c>
      <c r="D1937" t="s">
        <v>1694</v>
      </c>
      <c r="E1937" t="s">
        <v>1813</v>
      </c>
      <c r="F1937">
        <v>1</v>
      </c>
      <c r="G1937">
        <v>727.7</v>
      </c>
      <c r="H1937" s="12">
        <v>0.21</v>
      </c>
      <c r="I1937" t="s">
        <v>1828</v>
      </c>
      <c r="J1937">
        <v>574.88300000000004</v>
      </c>
      <c r="K1937">
        <f>_xlfn.XLOOKUP(Sales_Details__2[[#This Row],[Product_ID]],Prod_ID[Product_ID],Prod_ID[Cost])</f>
        <v>107.06</v>
      </c>
      <c r="L1937">
        <f>Sales_Details__2[[#This Row],[Total_Amount]]-(Sales_Details__2[[#This Row],[Quantity]]*Sales_Details__2[[#This Row],[Cost]])</f>
        <v>467.82300000000004</v>
      </c>
      <c r="M1937" t="str">
        <f t="shared" si="38"/>
        <v>21-30%</v>
      </c>
    </row>
    <row r="1938" spans="1:13">
      <c r="A1938" t="s">
        <v>3760</v>
      </c>
      <c r="B1938" s="2">
        <v>45258</v>
      </c>
      <c r="C1938" t="s">
        <v>1352</v>
      </c>
      <c r="D1938" t="s">
        <v>1650</v>
      </c>
      <c r="E1938" t="s">
        <v>1779</v>
      </c>
      <c r="F1938">
        <v>4</v>
      </c>
      <c r="G1938">
        <v>581.34</v>
      </c>
      <c r="H1938" s="12">
        <v>0.08</v>
      </c>
      <c r="I1938" t="s">
        <v>1823</v>
      </c>
      <c r="J1938">
        <v>2139.3312000000001</v>
      </c>
      <c r="K1938">
        <f>_xlfn.XLOOKUP(Sales_Details__2[[#This Row],[Product_ID]],Prod_ID[Product_ID],Prod_ID[Cost])</f>
        <v>88.49</v>
      </c>
      <c r="L1938">
        <f>Sales_Details__2[[#This Row],[Total_Amount]]-(Sales_Details__2[[#This Row],[Quantity]]*Sales_Details__2[[#This Row],[Cost]])</f>
        <v>1785.3712</v>
      </c>
      <c r="M1938" t="str">
        <f t="shared" si="38"/>
        <v>6-10%</v>
      </c>
    </row>
    <row r="1939" spans="1:13">
      <c r="A1939" t="s">
        <v>3761</v>
      </c>
      <c r="B1939" s="2">
        <v>45793</v>
      </c>
      <c r="C1939" t="s">
        <v>344</v>
      </c>
      <c r="D1939" t="s">
        <v>1680</v>
      </c>
      <c r="E1939" t="s">
        <v>1757</v>
      </c>
      <c r="F1939">
        <v>1</v>
      </c>
      <c r="G1939">
        <v>338.83</v>
      </c>
      <c r="H1939" s="12">
        <v>0.19</v>
      </c>
      <c r="I1939" t="s">
        <v>1825</v>
      </c>
      <c r="J1939">
        <v>274.45229999999998</v>
      </c>
      <c r="K1939">
        <f>_xlfn.XLOOKUP(Sales_Details__2[[#This Row],[Product_ID]],Prod_ID[Product_ID],Prod_ID[Cost])</f>
        <v>340.39</v>
      </c>
      <c r="L1939">
        <f>Sales_Details__2[[#This Row],[Total_Amount]]-(Sales_Details__2[[#This Row],[Quantity]]*Sales_Details__2[[#This Row],[Cost]])</f>
        <v>-65.937700000000007</v>
      </c>
      <c r="M1939" t="str">
        <f t="shared" si="38"/>
        <v>11-20%</v>
      </c>
    </row>
    <row r="1940" spans="1:13">
      <c r="A1940" t="s">
        <v>3762</v>
      </c>
      <c r="B1940" s="2">
        <v>45265</v>
      </c>
      <c r="C1940" t="s">
        <v>905</v>
      </c>
      <c r="D1940" t="s">
        <v>1646</v>
      </c>
      <c r="E1940" t="s">
        <v>1797</v>
      </c>
      <c r="F1940">
        <v>4</v>
      </c>
      <c r="G1940">
        <v>568.80999999999995</v>
      </c>
      <c r="H1940" s="12">
        <v>0.25</v>
      </c>
      <c r="I1940" t="s">
        <v>1823</v>
      </c>
      <c r="J1940">
        <v>1706.43</v>
      </c>
      <c r="K1940">
        <f>_xlfn.XLOOKUP(Sales_Details__2[[#This Row],[Product_ID]],Prod_ID[Product_ID],Prod_ID[Cost])</f>
        <v>43.29</v>
      </c>
      <c r="L1940">
        <f>Sales_Details__2[[#This Row],[Total_Amount]]-(Sales_Details__2[[#This Row],[Quantity]]*Sales_Details__2[[#This Row],[Cost]])</f>
        <v>1533.27</v>
      </c>
      <c r="M1940" t="str">
        <f t="shared" si="38"/>
        <v>21-30%</v>
      </c>
    </row>
    <row r="1941" spans="1:13">
      <c r="A1941" t="s">
        <v>3763</v>
      </c>
      <c r="B1941" s="2">
        <v>45607</v>
      </c>
      <c r="C1941" t="s">
        <v>1172</v>
      </c>
      <c r="D1941" t="s">
        <v>1670</v>
      </c>
      <c r="E1941" t="s">
        <v>1807</v>
      </c>
      <c r="F1941">
        <v>2</v>
      </c>
      <c r="G1941">
        <v>352.63</v>
      </c>
      <c r="H1941" s="12">
        <v>0.15</v>
      </c>
      <c r="I1941" t="s">
        <v>1825</v>
      </c>
      <c r="J1941">
        <v>599.471</v>
      </c>
      <c r="K1941">
        <f>_xlfn.XLOOKUP(Sales_Details__2[[#This Row],[Product_ID]],Prod_ID[Product_ID],Prod_ID[Cost])</f>
        <v>103.45</v>
      </c>
      <c r="L1941">
        <f>Sales_Details__2[[#This Row],[Total_Amount]]-(Sales_Details__2[[#This Row],[Quantity]]*Sales_Details__2[[#This Row],[Cost]])</f>
        <v>392.57100000000003</v>
      </c>
      <c r="M1941" t="str">
        <f t="shared" si="38"/>
        <v>11-20%</v>
      </c>
    </row>
    <row r="1942" spans="1:13">
      <c r="A1942" t="s">
        <v>3764</v>
      </c>
      <c r="B1942" s="2">
        <v>45382</v>
      </c>
      <c r="C1942" t="s">
        <v>523</v>
      </c>
      <c r="D1942" t="s">
        <v>1740</v>
      </c>
      <c r="E1942" t="s">
        <v>1797</v>
      </c>
      <c r="F1942">
        <v>2</v>
      </c>
      <c r="G1942">
        <v>629.86</v>
      </c>
      <c r="H1942" s="12">
        <v>0.15</v>
      </c>
      <c r="I1942" t="s">
        <v>1825</v>
      </c>
      <c r="J1942">
        <v>1070.7619999999999</v>
      </c>
      <c r="K1942">
        <f>_xlfn.XLOOKUP(Sales_Details__2[[#This Row],[Product_ID]],Prod_ID[Product_ID],Prod_ID[Cost])</f>
        <v>358.47</v>
      </c>
      <c r="L1942">
        <f>Sales_Details__2[[#This Row],[Total_Amount]]-(Sales_Details__2[[#This Row],[Quantity]]*Sales_Details__2[[#This Row],[Cost]])</f>
        <v>353.82199999999989</v>
      </c>
      <c r="M1942" t="str">
        <f t="shared" si="38"/>
        <v>11-20%</v>
      </c>
    </row>
    <row r="1943" spans="1:13">
      <c r="A1943" t="s">
        <v>3765</v>
      </c>
      <c r="B1943" s="2">
        <v>45793</v>
      </c>
      <c r="C1943" t="s">
        <v>1516</v>
      </c>
      <c r="D1943" t="s">
        <v>1744</v>
      </c>
      <c r="E1943" t="s">
        <v>1766</v>
      </c>
      <c r="F1943">
        <v>3</v>
      </c>
      <c r="G1943">
        <v>212.08</v>
      </c>
      <c r="H1943" s="12">
        <v>7.0000000000000007E-2</v>
      </c>
      <c r="I1943" t="s">
        <v>1823</v>
      </c>
      <c r="J1943">
        <v>591.70320000000004</v>
      </c>
      <c r="K1943">
        <f>_xlfn.XLOOKUP(Sales_Details__2[[#This Row],[Product_ID]],Prod_ID[Product_ID],Prod_ID[Cost])</f>
        <v>431.67</v>
      </c>
      <c r="L1943">
        <f>Sales_Details__2[[#This Row],[Total_Amount]]-(Sales_Details__2[[#This Row],[Quantity]]*Sales_Details__2[[#This Row],[Cost]])</f>
        <v>-703.30679999999995</v>
      </c>
      <c r="M1943" t="str">
        <f t="shared" si="38"/>
        <v>6-10%</v>
      </c>
    </row>
    <row r="1944" spans="1:13">
      <c r="A1944" t="s">
        <v>3766</v>
      </c>
      <c r="B1944" s="2">
        <v>45590</v>
      </c>
      <c r="C1944" t="s">
        <v>538</v>
      </c>
      <c r="D1944" t="s">
        <v>1662</v>
      </c>
      <c r="E1944" t="s">
        <v>1761</v>
      </c>
      <c r="F1944">
        <v>3</v>
      </c>
      <c r="G1944">
        <v>878.62</v>
      </c>
      <c r="H1944" s="12">
        <v>0.05</v>
      </c>
      <c r="I1944" t="s">
        <v>1825</v>
      </c>
      <c r="J1944">
        <v>2504.067</v>
      </c>
      <c r="K1944">
        <f>_xlfn.XLOOKUP(Sales_Details__2[[#This Row],[Product_ID]],Prod_ID[Product_ID],Prod_ID[Cost])</f>
        <v>30.62</v>
      </c>
      <c r="L1944">
        <f>Sales_Details__2[[#This Row],[Total_Amount]]-(Sales_Details__2[[#This Row],[Quantity]]*Sales_Details__2[[#This Row],[Cost]])</f>
        <v>2412.2069999999999</v>
      </c>
      <c r="M1944" t="str">
        <f t="shared" si="38"/>
        <v>0-5%</v>
      </c>
    </row>
    <row r="1945" spans="1:13">
      <c r="A1945" t="s">
        <v>3767</v>
      </c>
      <c r="B1945" s="2">
        <v>45679</v>
      </c>
      <c r="C1945" t="s">
        <v>833</v>
      </c>
      <c r="D1945" t="s">
        <v>1708</v>
      </c>
      <c r="E1945" t="s">
        <v>1789</v>
      </c>
      <c r="F1945">
        <v>4</v>
      </c>
      <c r="G1945">
        <v>87.83</v>
      </c>
      <c r="H1945" s="12">
        <v>0.23</v>
      </c>
      <c r="I1945" t="s">
        <v>1825</v>
      </c>
      <c r="J1945">
        <v>270.51639999999998</v>
      </c>
      <c r="K1945">
        <f>_xlfn.XLOOKUP(Sales_Details__2[[#This Row],[Product_ID]],Prod_ID[Product_ID],Prod_ID[Cost])</f>
        <v>143.43</v>
      </c>
      <c r="L1945">
        <f>Sales_Details__2[[#This Row],[Total_Amount]]-(Sales_Details__2[[#This Row],[Quantity]]*Sales_Details__2[[#This Row],[Cost]])</f>
        <v>-303.20360000000005</v>
      </c>
      <c r="M1945" t="str">
        <f t="shared" si="38"/>
        <v>21-30%</v>
      </c>
    </row>
    <row r="1946" spans="1:13">
      <c r="A1946" t="s">
        <v>3768</v>
      </c>
      <c r="B1946" s="2">
        <v>45814</v>
      </c>
      <c r="C1946" t="s">
        <v>875</v>
      </c>
      <c r="D1946" t="s">
        <v>1660</v>
      </c>
      <c r="E1946" t="s">
        <v>1786</v>
      </c>
      <c r="F1946">
        <v>3</v>
      </c>
      <c r="G1946">
        <v>442.64</v>
      </c>
      <c r="H1946" s="12">
        <v>0.15</v>
      </c>
      <c r="I1946" t="s">
        <v>1828</v>
      </c>
      <c r="J1946">
        <v>1128.732</v>
      </c>
      <c r="K1946">
        <f>_xlfn.XLOOKUP(Sales_Details__2[[#This Row],[Product_ID]],Prod_ID[Product_ID],Prod_ID[Cost])</f>
        <v>461.47</v>
      </c>
      <c r="L1946">
        <f>Sales_Details__2[[#This Row],[Total_Amount]]-(Sales_Details__2[[#This Row],[Quantity]]*Sales_Details__2[[#This Row],[Cost]])</f>
        <v>-255.67800000000011</v>
      </c>
      <c r="M1946" t="str">
        <f t="shared" si="38"/>
        <v>11-20%</v>
      </c>
    </row>
    <row r="1947" spans="1:13">
      <c r="A1947" t="s">
        <v>3769</v>
      </c>
      <c r="B1947" s="2">
        <v>45795</v>
      </c>
      <c r="C1947" t="s">
        <v>335</v>
      </c>
      <c r="D1947" t="s">
        <v>1624</v>
      </c>
      <c r="E1947" t="s">
        <v>1761</v>
      </c>
      <c r="F1947">
        <v>3</v>
      </c>
      <c r="G1947">
        <v>410.04</v>
      </c>
      <c r="H1947" s="12">
        <v>0.09</v>
      </c>
      <c r="I1947" t="s">
        <v>1828</v>
      </c>
      <c r="J1947">
        <v>1119.4092000000001</v>
      </c>
      <c r="K1947">
        <f>_xlfn.XLOOKUP(Sales_Details__2[[#This Row],[Product_ID]],Prod_ID[Product_ID],Prod_ID[Cost])</f>
        <v>135.61000000000001</v>
      </c>
      <c r="L1947">
        <f>Sales_Details__2[[#This Row],[Total_Amount]]-(Sales_Details__2[[#This Row],[Quantity]]*Sales_Details__2[[#This Row],[Cost]])</f>
        <v>712.57920000000001</v>
      </c>
      <c r="M1947" t="str">
        <f t="shared" si="38"/>
        <v>6-10%</v>
      </c>
    </row>
    <row r="1948" spans="1:13">
      <c r="A1948" t="s">
        <v>3770</v>
      </c>
      <c r="B1948" s="2">
        <v>45797</v>
      </c>
      <c r="C1948" t="s">
        <v>455</v>
      </c>
      <c r="D1948" t="s">
        <v>1736</v>
      </c>
      <c r="E1948" t="s">
        <v>1807</v>
      </c>
      <c r="F1948">
        <v>1</v>
      </c>
      <c r="G1948">
        <v>355.31</v>
      </c>
      <c r="H1948" s="12">
        <v>0.27</v>
      </c>
      <c r="I1948" t="s">
        <v>1823</v>
      </c>
      <c r="J1948">
        <v>259.37630000000001</v>
      </c>
      <c r="K1948">
        <f>_xlfn.XLOOKUP(Sales_Details__2[[#This Row],[Product_ID]],Prod_ID[Product_ID],Prod_ID[Cost])</f>
        <v>358.47</v>
      </c>
      <c r="L1948">
        <f>Sales_Details__2[[#This Row],[Total_Amount]]-(Sales_Details__2[[#This Row],[Quantity]]*Sales_Details__2[[#This Row],[Cost]])</f>
        <v>-99.093700000000013</v>
      </c>
      <c r="M1948" t="str">
        <f t="shared" si="38"/>
        <v>21-30%</v>
      </c>
    </row>
    <row r="1949" spans="1:13">
      <c r="A1949" t="s">
        <v>3771</v>
      </c>
      <c r="B1949" s="2">
        <v>45607</v>
      </c>
      <c r="C1949" t="s">
        <v>1175</v>
      </c>
      <c r="D1949" t="s">
        <v>1565</v>
      </c>
      <c r="E1949" t="s">
        <v>1797</v>
      </c>
      <c r="F1949">
        <v>4</v>
      </c>
      <c r="G1949">
        <v>243.13</v>
      </c>
      <c r="H1949" s="12">
        <v>0.25</v>
      </c>
      <c r="I1949" t="s">
        <v>1828</v>
      </c>
      <c r="J1949">
        <v>729.39</v>
      </c>
      <c r="K1949">
        <f>_xlfn.XLOOKUP(Sales_Details__2[[#This Row],[Product_ID]],Prod_ID[Product_ID],Prod_ID[Cost])</f>
        <v>495.72</v>
      </c>
      <c r="L1949">
        <f>Sales_Details__2[[#This Row],[Total_Amount]]-(Sales_Details__2[[#This Row],[Quantity]]*Sales_Details__2[[#This Row],[Cost]])</f>
        <v>-1253.4900000000002</v>
      </c>
      <c r="M1949" t="str">
        <f t="shared" si="38"/>
        <v>21-30%</v>
      </c>
    </row>
    <row r="1950" spans="1:13">
      <c r="A1950" t="s">
        <v>3772</v>
      </c>
      <c r="B1950" s="2">
        <v>45614</v>
      </c>
      <c r="C1950" t="s">
        <v>737</v>
      </c>
      <c r="D1950" t="s">
        <v>1666</v>
      </c>
      <c r="E1950" t="s">
        <v>1792</v>
      </c>
      <c r="F1950">
        <v>2</v>
      </c>
      <c r="G1950">
        <v>410.63</v>
      </c>
      <c r="H1950" s="12">
        <v>0.28000000000000003</v>
      </c>
      <c r="I1950" t="s">
        <v>1828</v>
      </c>
      <c r="J1950">
        <v>591.30719999999997</v>
      </c>
      <c r="K1950">
        <f>_xlfn.XLOOKUP(Sales_Details__2[[#This Row],[Product_ID]],Prod_ID[Product_ID],Prod_ID[Cost])</f>
        <v>17.309999999999999</v>
      </c>
      <c r="L1950">
        <f>Sales_Details__2[[#This Row],[Total_Amount]]-(Sales_Details__2[[#This Row],[Quantity]]*Sales_Details__2[[#This Row],[Cost]])</f>
        <v>556.68719999999996</v>
      </c>
      <c r="M1950" t="str">
        <f t="shared" si="38"/>
        <v>21-30%</v>
      </c>
    </row>
    <row r="1951" spans="1:13">
      <c r="A1951" t="s">
        <v>3773</v>
      </c>
      <c r="B1951" s="2">
        <v>45293</v>
      </c>
      <c r="C1951" t="s">
        <v>1319</v>
      </c>
      <c r="D1951" t="s">
        <v>1736</v>
      </c>
      <c r="E1951" t="s">
        <v>1789</v>
      </c>
      <c r="F1951">
        <v>4</v>
      </c>
      <c r="G1951">
        <v>101.25</v>
      </c>
      <c r="H1951" s="12">
        <v>0.16</v>
      </c>
      <c r="I1951" t="s">
        <v>1825</v>
      </c>
      <c r="J1951">
        <v>340.2</v>
      </c>
      <c r="K1951">
        <f>_xlfn.XLOOKUP(Sales_Details__2[[#This Row],[Product_ID]],Prod_ID[Product_ID],Prod_ID[Cost])</f>
        <v>358.47</v>
      </c>
      <c r="L1951">
        <f>Sales_Details__2[[#This Row],[Total_Amount]]-(Sales_Details__2[[#This Row],[Quantity]]*Sales_Details__2[[#This Row],[Cost]])</f>
        <v>-1093.68</v>
      </c>
      <c r="M1951" t="str">
        <f t="shared" si="38"/>
        <v>11-20%</v>
      </c>
    </row>
    <row r="1952" spans="1:13">
      <c r="A1952" t="s">
        <v>3774</v>
      </c>
      <c r="B1952" s="2">
        <v>45301</v>
      </c>
      <c r="C1952" t="s">
        <v>730</v>
      </c>
      <c r="D1952" t="s">
        <v>1560</v>
      </c>
      <c r="E1952" t="s">
        <v>1807</v>
      </c>
      <c r="F1952">
        <v>4</v>
      </c>
      <c r="G1952">
        <v>716.39</v>
      </c>
      <c r="H1952" s="12">
        <v>0.03</v>
      </c>
      <c r="I1952" t="s">
        <v>1825</v>
      </c>
      <c r="J1952">
        <v>2779.5931999999998</v>
      </c>
      <c r="K1952">
        <f>_xlfn.XLOOKUP(Sales_Details__2[[#This Row],[Product_ID]],Prod_ID[Product_ID],Prod_ID[Cost])</f>
        <v>218.86</v>
      </c>
      <c r="L1952">
        <f>Sales_Details__2[[#This Row],[Total_Amount]]-(Sales_Details__2[[#This Row],[Quantity]]*Sales_Details__2[[#This Row],[Cost]])</f>
        <v>1904.1531999999997</v>
      </c>
      <c r="M1952" t="str">
        <f t="shared" si="38"/>
        <v>0-5%</v>
      </c>
    </row>
    <row r="1953" spans="1:13">
      <c r="A1953" t="s">
        <v>3775</v>
      </c>
      <c r="B1953" s="2">
        <v>45311</v>
      </c>
      <c r="C1953" t="s">
        <v>338</v>
      </c>
      <c r="D1953" t="s">
        <v>1694</v>
      </c>
      <c r="E1953" t="s">
        <v>1757</v>
      </c>
      <c r="F1953">
        <v>1</v>
      </c>
      <c r="G1953">
        <v>721.74</v>
      </c>
      <c r="H1953" s="12">
        <v>0.24</v>
      </c>
      <c r="I1953" t="s">
        <v>1825</v>
      </c>
      <c r="J1953">
        <v>548.52239999999995</v>
      </c>
      <c r="K1953">
        <f>_xlfn.XLOOKUP(Sales_Details__2[[#This Row],[Product_ID]],Prod_ID[Product_ID],Prod_ID[Cost])</f>
        <v>107.06</v>
      </c>
      <c r="L1953">
        <f>Sales_Details__2[[#This Row],[Total_Amount]]-(Sales_Details__2[[#This Row],[Quantity]]*Sales_Details__2[[#This Row],[Cost]])</f>
        <v>441.46239999999995</v>
      </c>
      <c r="M1953" t="str">
        <f t="shared" si="38"/>
        <v>21-30%</v>
      </c>
    </row>
    <row r="1954" spans="1:13">
      <c r="A1954" t="s">
        <v>3776</v>
      </c>
      <c r="B1954" s="2">
        <v>45702</v>
      </c>
      <c r="C1954" t="s">
        <v>205</v>
      </c>
      <c r="D1954" t="s">
        <v>1672</v>
      </c>
      <c r="E1954" t="s">
        <v>1792</v>
      </c>
      <c r="F1954">
        <v>2</v>
      </c>
      <c r="G1954">
        <v>527.91</v>
      </c>
      <c r="H1954" s="12">
        <v>0.02</v>
      </c>
      <c r="I1954" t="s">
        <v>1823</v>
      </c>
      <c r="J1954">
        <v>1034.7036000000001</v>
      </c>
      <c r="K1954">
        <f>_xlfn.XLOOKUP(Sales_Details__2[[#This Row],[Product_ID]],Prod_ID[Product_ID],Prod_ID[Cost])</f>
        <v>86.42</v>
      </c>
      <c r="L1954">
        <f>Sales_Details__2[[#This Row],[Total_Amount]]-(Sales_Details__2[[#This Row],[Quantity]]*Sales_Details__2[[#This Row],[Cost]])</f>
        <v>861.86360000000002</v>
      </c>
      <c r="M1954" t="str">
        <f t="shared" si="38"/>
        <v>0-5%</v>
      </c>
    </row>
    <row r="1955" spans="1:13">
      <c r="A1955" t="s">
        <v>3777</v>
      </c>
      <c r="B1955" s="2">
        <v>45525</v>
      </c>
      <c r="C1955" t="s">
        <v>1005</v>
      </c>
      <c r="D1955" t="s">
        <v>1652</v>
      </c>
      <c r="E1955" t="s">
        <v>1797</v>
      </c>
      <c r="F1955">
        <v>2</v>
      </c>
      <c r="G1955">
        <v>945.92</v>
      </c>
      <c r="H1955" s="12">
        <v>0.19</v>
      </c>
      <c r="I1955" t="s">
        <v>1828</v>
      </c>
      <c r="J1955">
        <v>1532.3904</v>
      </c>
      <c r="K1955">
        <f>_xlfn.XLOOKUP(Sales_Details__2[[#This Row],[Product_ID]],Prod_ID[Product_ID],Prod_ID[Cost])</f>
        <v>212.26</v>
      </c>
      <c r="L1955">
        <f>Sales_Details__2[[#This Row],[Total_Amount]]-(Sales_Details__2[[#This Row],[Quantity]]*Sales_Details__2[[#This Row],[Cost]])</f>
        <v>1107.8704</v>
      </c>
      <c r="M1955" t="str">
        <f t="shared" si="38"/>
        <v>11-20%</v>
      </c>
    </row>
    <row r="1956" spans="1:13">
      <c r="A1956" t="s">
        <v>3778</v>
      </c>
      <c r="B1956" s="2">
        <v>45780</v>
      </c>
      <c r="C1956" t="s">
        <v>295</v>
      </c>
      <c r="D1956" t="s">
        <v>1660</v>
      </c>
      <c r="E1956" t="s">
        <v>1807</v>
      </c>
      <c r="F1956">
        <v>2</v>
      </c>
      <c r="G1956">
        <v>981.35</v>
      </c>
      <c r="H1956" s="12">
        <v>0.16</v>
      </c>
      <c r="I1956" t="s">
        <v>1825</v>
      </c>
      <c r="J1956">
        <v>1648.6679999999999</v>
      </c>
      <c r="K1956">
        <f>_xlfn.XLOOKUP(Sales_Details__2[[#This Row],[Product_ID]],Prod_ID[Product_ID],Prod_ID[Cost])</f>
        <v>461.47</v>
      </c>
      <c r="L1956">
        <f>Sales_Details__2[[#This Row],[Total_Amount]]-(Sales_Details__2[[#This Row],[Quantity]]*Sales_Details__2[[#This Row],[Cost]])</f>
        <v>725.72799999999984</v>
      </c>
      <c r="M1956" t="str">
        <f t="shared" si="38"/>
        <v>11-20%</v>
      </c>
    </row>
    <row r="1957" spans="1:13">
      <c r="A1957" t="s">
        <v>3779</v>
      </c>
      <c r="B1957" s="2">
        <v>45819</v>
      </c>
      <c r="C1957" t="s">
        <v>722</v>
      </c>
      <c r="D1957" t="s">
        <v>1666</v>
      </c>
      <c r="E1957" t="s">
        <v>1766</v>
      </c>
      <c r="F1957">
        <v>1</v>
      </c>
      <c r="G1957">
        <v>913.99</v>
      </c>
      <c r="H1957" s="12">
        <v>0.14000000000000001</v>
      </c>
      <c r="I1957" t="s">
        <v>1823</v>
      </c>
      <c r="J1957">
        <v>786.03139999999996</v>
      </c>
      <c r="K1957">
        <f>_xlfn.XLOOKUP(Sales_Details__2[[#This Row],[Product_ID]],Prod_ID[Product_ID],Prod_ID[Cost])</f>
        <v>17.309999999999999</v>
      </c>
      <c r="L1957">
        <f>Sales_Details__2[[#This Row],[Total_Amount]]-(Sales_Details__2[[#This Row],[Quantity]]*Sales_Details__2[[#This Row],[Cost]])</f>
        <v>768.72140000000002</v>
      </c>
      <c r="M1957" t="str">
        <f t="shared" si="38"/>
        <v>11-20%</v>
      </c>
    </row>
    <row r="1958" spans="1:13">
      <c r="A1958" t="s">
        <v>3780</v>
      </c>
      <c r="B1958" s="2">
        <v>45863</v>
      </c>
      <c r="C1958" t="s">
        <v>55</v>
      </c>
      <c r="D1958" t="s">
        <v>1680</v>
      </c>
      <c r="E1958" t="s">
        <v>1782</v>
      </c>
      <c r="F1958">
        <v>4</v>
      </c>
      <c r="G1958">
        <v>270.69</v>
      </c>
      <c r="H1958" s="12">
        <v>0.18</v>
      </c>
      <c r="I1958" t="s">
        <v>1825</v>
      </c>
      <c r="J1958">
        <v>887.86320000000001</v>
      </c>
      <c r="K1958">
        <f>_xlfn.XLOOKUP(Sales_Details__2[[#This Row],[Product_ID]],Prod_ID[Product_ID],Prod_ID[Cost])</f>
        <v>340.39</v>
      </c>
      <c r="L1958">
        <f>Sales_Details__2[[#This Row],[Total_Amount]]-(Sales_Details__2[[#This Row],[Quantity]]*Sales_Details__2[[#This Row],[Cost]])</f>
        <v>-473.69679999999994</v>
      </c>
      <c r="M1958" t="str">
        <f t="shared" si="38"/>
        <v>11-20%</v>
      </c>
    </row>
    <row r="1959" spans="1:13">
      <c r="A1959" t="s">
        <v>3781</v>
      </c>
      <c r="B1959" s="2">
        <v>45687</v>
      </c>
      <c r="C1959" t="s">
        <v>538</v>
      </c>
      <c r="D1959" t="s">
        <v>1702</v>
      </c>
      <c r="E1959" t="s">
        <v>1776</v>
      </c>
      <c r="F1959">
        <v>3</v>
      </c>
      <c r="G1959">
        <v>998.58</v>
      </c>
      <c r="H1959" s="12">
        <v>0.02</v>
      </c>
      <c r="I1959" t="s">
        <v>1823</v>
      </c>
      <c r="J1959">
        <v>2935.8252000000002</v>
      </c>
      <c r="K1959">
        <f>_xlfn.XLOOKUP(Sales_Details__2[[#This Row],[Product_ID]],Prod_ID[Product_ID],Prod_ID[Cost])</f>
        <v>480.9</v>
      </c>
      <c r="L1959">
        <f>Sales_Details__2[[#This Row],[Total_Amount]]-(Sales_Details__2[[#This Row],[Quantity]]*Sales_Details__2[[#This Row],[Cost]])</f>
        <v>1493.1252000000004</v>
      </c>
      <c r="M1959" t="str">
        <f t="shared" si="38"/>
        <v>0-5%</v>
      </c>
    </row>
    <row r="1960" spans="1:13">
      <c r="A1960" t="s">
        <v>3782</v>
      </c>
      <c r="B1960" s="2">
        <v>45806</v>
      </c>
      <c r="C1960" t="s">
        <v>1408</v>
      </c>
      <c r="D1960" t="s">
        <v>1622</v>
      </c>
      <c r="E1960" t="s">
        <v>1786</v>
      </c>
      <c r="F1960">
        <v>3</v>
      </c>
      <c r="G1960">
        <v>765.12</v>
      </c>
      <c r="H1960" s="12">
        <v>0.18</v>
      </c>
      <c r="I1960" t="s">
        <v>1823</v>
      </c>
      <c r="J1960">
        <v>1882.1952000000001</v>
      </c>
      <c r="K1960">
        <f>_xlfn.XLOOKUP(Sales_Details__2[[#This Row],[Product_ID]],Prod_ID[Product_ID],Prod_ID[Cost])</f>
        <v>353.47</v>
      </c>
      <c r="L1960">
        <f>Sales_Details__2[[#This Row],[Total_Amount]]-(Sales_Details__2[[#This Row],[Quantity]]*Sales_Details__2[[#This Row],[Cost]])</f>
        <v>821.78520000000003</v>
      </c>
      <c r="M1960" t="str">
        <f t="shared" si="38"/>
        <v>11-20%</v>
      </c>
    </row>
    <row r="1961" spans="1:13">
      <c r="A1961" t="s">
        <v>3783</v>
      </c>
      <c r="B1961" s="2">
        <v>45216</v>
      </c>
      <c r="C1961" t="s">
        <v>264</v>
      </c>
      <c r="D1961" t="s">
        <v>1676</v>
      </c>
      <c r="E1961" t="s">
        <v>1813</v>
      </c>
      <c r="F1961">
        <v>3</v>
      </c>
      <c r="G1961">
        <v>449.99</v>
      </c>
      <c r="H1961" s="12">
        <v>0.17</v>
      </c>
      <c r="I1961" t="s">
        <v>1828</v>
      </c>
      <c r="J1961">
        <v>1120.4751000000001</v>
      </c>
      <c r="K1961">
        <f>_xlfn.XLOOKUP(Sales_Details__2[[#This Row],[Product_ID]],Prod_ID[Product_ID],Prod_ID[Cost])</f>
        <v>299.11</v>
      </c>
      <c r="L1961">
        <f>Sales_Details__2[[#This Row],[Total_Amount]]-(Sales_Details__2[[#This Row],[Quantity]]*Sales_Details__2[[#This Row],[Cost]])</f>
        <v>223.14510000000007</v>
      </c>
      <c r="M1961" t="str">
        <f t="shared" si="38"/>
        <v>11-20%</v>
      </c>
    </row>
    <row r="1962" spans="1:13">
      <c r="A1962" t="s">
        <v>3784</v>
      </c>
      <c r="B1962" s="2">
        <v>45639</v>
      </c>
      <c r="C1962" t="s">
        <v>806</v>
      </c>
      <c r="D1962" t="s">
        <v>1634</v>
      </c>
      <c r="E1962" t="s">
        <v>1792</v>
      </c>
      <c r="F1962">
        <v>2</v>
      </c>
      <c r="G1962">
        <v>249.02</v>
      </c>
      <c r="H1962" s="12">
        <v>0.01</v>
      </c>
      <c r="I1962" t="s">
        <v>1828</v>
      </c>
      <c r="J1962">
        <v>493.05959999999999</v>
      </c>
      <c r="K1962">
        <f>_xlfn.XLOOKUP(Sales_Details__2[[#This Row],[Product_ID]],Prod_ID[Product_ID],Prod_ID[Cost])</f>
        <v>253.33</v>
      </c>
      <c r="L1962">
        <f>Sales_Details__2[[#This Row],[Total_Amount]]-(Sales_Details__2[[#This Row],[Quantity]]*Sales_Details__2[[#This Row],[Cost]])</f>
        <v>-13.600400000000036</v>
      </c>
      <c r="M1962" t="str">
        <f t="shared" si="38"/>
        <v>0-5%</v>
      </c>
    </row>
    <row r="1963" spans="1:13">
      <c r="A1963" t="s">
        <v>3785</v>
      </c>
      <c r="B1963" s="2">
        <v>45454</v>
      </c>
      <c r="C1963" t="s">
        <v>467</v>
      </c>
      <c r="D1963" t="s">
        <v>1662</v>
      </c>
      <c r="E1963" t="s">
        <v>1813</v>
      </c>
      <c r="F1963">
        <v>3</v>
      </c>
      <c r="G1963">
        <v>223.64</v>
      </c>
      <c r="H1963" s="12">
        <v>0.05</v>
      </c>
      <c r="I1963" t="s">
        <v>1823</v>
      </c>
      <c r="J1963">
        <v>637.37400000000002</v>
      </c>
      <c r="K1963">
        <f>_xlfn.XLOOKUP(Sales_Details__2[[#This Row],[Product_ID]],Prod_ID[Product_ID],Prod_ID[Cost])</f>
        <v>30.62</v>
      </c>
      <c r="L1963">
        <f>Sales_Details__2[[#This Row],[Total_Amount]]-(Sales_Details__2[[#This Row],[Quantity]]*Sales_Details__2[[#This Row],[Cost]])</f>
        <v>545.51400000000001</v>
      </c>
      <c r="M1963" t="str">
        <f t="shared" si="38"/>
        <v>0-5%</v>
      </c>
    </row>
    <row r="1964" spans="1:13">
      <c r="A1964" t="s">
        <v>3786</v>
      </c>
      <c r="B1964" s="2">
        <v>45934</v>
      </c>
      <c r="C1964" t="s">
        <v>375</v>
      </c>
      <c r="D1964" t="s">
        <v>1596</v>
      </c>
      <c r="E1964" t="s">
        <v>1769</v>
      </c>
      <c r="F1964">
        <v>2</v>
      </c>
      <c r="G1964">
        <v>92.94</v>
      </c>
      <c r="H1964" s="12">
        <v>0.12</v>
      </c>
      <c r="I1964" t="s">
        <v>1823</v>
      </c>
      <c r="J1964">
        <v>163.5744</v>
      </c>
      <c r="K1964">
        <f>_xlfn.XLOOKUP(Sales_Details__2[[#This Row],[Product_ID]],Prod_ID[Product_ID],Prod_ID[Cost])</f>
        <v>166.06</v>
      </c>
      <c r="L1964">
        <f>Sales_Details__2[[#This Row],[Total_Amount]]-(Sales_Details__2[[#This Row],[Quantity]]*Sales_Details__2[[#This Row],[Cost]])</f>
        <v>-168.54560000000001</v>
      </c>
      <c r="M1964" t="str">
        <f t="shared" si="38"/>
        <v>11-20%</v>
      </c>
    </row>
    <row r="1965" spans="1:13">
      <c r="A1965" t="s">
        <v>3787</v>
      </c>
      <c r="B1965" s="2">
        <v>45401</v>
      </c>
      <c r="C1965" t="s">
        <v>1130</v>
      </c>
      <c r="D1965" t="s">
        <v>1580</v>
      </c>
      <c r="E1965" t="s">
        <v>1761</v>
      </c>
      <c r="F1965">
        <v>4</v>
      </c>
      <c r="G1965">
        <v>268.3</v>
      </c>
      <c r="H1965" s="12">
        <v>0.02</v>
      </c>
      <c r="I1965" t="s">
        <v>1828</v>
      </c>
      <c r="J1965">
        <v>1051.7360000000001</v>
      </c>
      <c r="K1965">
        <f>_xlfn.XLOOKUP(Sales_Details__2[[#This Row],[Product_ID]],Prod_ID[Product_ID],Prod_ID[Cost])</f>
        <v>337.42</v>
      </c>
      <c r="L1965">
        <f>Sales_Details__2[[#This Row],[Total_Amount]]-(Sales_Details__2[[#This Row],[Quantity]]*Sales_Details__2[[#This Row],[Cost]])</f>
        <v>-297.94399999999996</v>
      </c>
      <c r="M1965" t="str">
        <f t="shared" si="38"/>
        <v>0-5%</v>
      </c>
    </row>
    <row r="1966" spans="1:13">
      <c r="A1966" t="s">
        <v>3788</v>
      </c>
      <c r="B1966" s="2">
        <v>45770</v>
      </c>
      <c r="C1966" t="s">
        <v>1368</v>
      </c>
      <c r="D1966" t="s">
        <v>1666</v>
      </c>
      <c r="E1966" t="s">
        <v>1813</v>
      </c>
      <c r="F1966">
        <v>4</v>
      </c>
      <c r="G1966">
        <v>835.61</v>
      </c>
      <c r="H1966" s="12">
        <v>0.03</v>
      </c>
      <c r="I1966" t="s">
        <v>1823</v>
      </c>
      <c r="J1966">
        <v>3242.1668</v>
      </c>
      <c r="K1966">
        <f>_xlfn.XLOOKUP(Sales_Details__2[[#This Row],[Product_ID]],Prod_ID[Product_ID],Prod_ID[Cost])</f>
        <v>17.309999999999999</v>
      </c>
      <c r="L1966">
        <f>Sales_Details__2[[#This Row],[Total_Amount]]-(Sales_Details__2[[#This Row],[Quantity]]*Sales_Details__2[[#This Row],[Cost]])</f>
        <v>3172.9268000000002</v>
      </c>
      <c r="M1966" t="str">
        <f t="shared" si="38"/>
        <v>0-5%</v>
      </c>
    </row>
    <row r="1967" spans="1:13">
      <c r="A1967" t="s">
        <v>3789</v>
      </c>
      <c r="B1967" s="2">
        <v>45405</v>
      </c>
      <c r="C1967" t="s">
        <v>1193</v>
      </c>
      <c r="D1967" t="s">
        <v>1684</v>
      </c>
      <c r="E1967" t="s">
        <v>1773</v>
      </c>
      <c r="F1967">
        <v>3</v>
      </c>
      <c r="G1967">
        <v>120.97</v>
      </c>
      <c r="H1967" s="12">
        <v>0.11</v>
      </c>
      <c r="I1967" t="s">
        <v>1823</v>
      </c>
      <c r="J1967">
        <v>322.98989999999998</v>
      </c>
      <c r="K1967">
        <f>_xlfn.XLOOKUP(Sales_Details__2[[#This Row],[Product_ID]],Prod_ID[Product_ID],Prod_ID[Cost])</f>
        <v>243.7</v>
      </c>
      <c r="L1967">
        <f>Sales_Details__2[[#This Row],[Total_Amount]]-(Sales_Details__2[[#This Row],[Quantity]]*Sales_Details__2[[#This Row],[Cost]])</f>
        <v>-408.11009999999993</v>
      </c>
      <c r="M1967" t="str">
        <f t="shared" si="38"/>
        <v>11-20%</v>
      </c>
    </row>
    <row r="1968" spans="1:13">
      <c r="A1968" t="s">
        <v>3790</v>
      </c>
      <c r="B1968" s="2">
        <v>45424</v>
      </c>
      <c r="C1968" t="s">
        <v>124</v>
      </c>
      <c r="D1968" t="s">
        <v>1628</v>
      </c>
      <c r="E1968" t="s">
        <v>1786</v>
      </c>
      <c r="F1968">
        <v>2</v>
      </c>
      <c r="G1968">
        <v>26.36</v>
      </c>
      <c r="H1968" s="12">
        <v>0.03</v>
      </c>
      <c r="I1968" t="s">
        <v>1828</v>
      </c>
      <c r="J1968">
        <v>51.138399999999997</v>
      </c>
      <c r="K1968">
        <f>_xlfn.XLOOKUP(Sales_Details__2[[#This Row],[Product_ID]],Prod_ID[Product_ID],Prod_ID[Cost])</f>
        <v>38.520000000000003</v>
      </c>
      <c r="L1968">
        <f>Sales_Details__2[[#This Row],[Total_Amount]]-(Sales_Details__2[[#This Row],[Quantity]]*Sales_Details__2[[#This Row],[Cost]])</f>
        <v>-25.901600000000009</v>
      </c>
      <c r="M1968" t="str">
        <f t="shared" si="38"/>
        <v>0-5%</v>
      </c>
    </row>
    <row r="1969" spans="1:13">
      <c r="A1969" t="s">
        <v>3791</v>
      </c>
      <c r="B1969" s="2">
        <v>45881</v>
      </c>
      <c r="C1969" t="s">
        <v>134</v>
      </c>
      <c r="D1969" t="s">
        <v>1702</v>
      </c>
      <c r="E1969" t="s">
        <v>1776</v>
      </c>
      <c r="F1969">
        <v>1</v>
      </c>
      <c r="G1969">
        <v>918.87</v>
      </c>
      <c r="H1969" s="12">
        <v>0.11</v>
      </c>
      <c r="I1969" t="s">
        <v>1825</v>
      </c>
      <c r="J1969">
        <v>817.79430000000002</v>
      </c>
      <c r="K1969">
        <f>_xlfn.XLOOKUP(Sales_Details__2[[#This Row],[Product_ID]],Prod_ID[Product_ID],Prod_ID[Cost])</f>
        <v>480.9</v>
      </c>
      <c r="L1969">
        <f>Sales_Details__2[[#This Row],[Total_Amount]]-(Sales_Details__2[[#This Row],[Quantity]]*Sales_Details__2[[#This Row],[Cost]])</f>
        <v>336.89430000000004</v>
      </c>
      <c r="M1969" t="str">
        <f t="shared" si="38"/>
        <v>11-20%</v>
      </c>
    </row>
    <row r="1970" spans="1:13">
      <c r="A1970" t="s">
        <v>3792</v>
      </c>
      <c r="B1970" s="2">
        <v>45794</v>
      </c>
      <c r="C1970" t="s">
        <v>127</v>
      </c>
      <c r="D1970" t="s">
        <v>1682</v>
      </c>
      <c r="E1970" t="s">
        <v>1792</v>
      </c>
      <c r="F1970">
        <v>2</v>
      </c>
      <c r="G1970">
        <v>924.73</v>
      </c>
      <c r="H1970" s="12">
        <v>0.28999999999999998</v>
      </c>
      <c r="I1970" t="s">
        <v>1825</v>
      </c>
      <c r="J1970">
        <v>1313.1166000000001</v>
      </c>
      <c r="K1970">
        <f>_xlfn.XLOOKUP(Sales_Details__2[[#This Row],[Product_ID]],Prod_ID[Product_ID],Prod_ID[Cost])</f>
        <v>349.17</v>
      </c>
      <c r="L1970">
        <f>Sales_Details__2[[#This Row],[Total_Amount]]-(Sales_Details__2[[#This Row],[Quantity]]*Sales_Details__2[[#This Row],[Cost]])</f>
        <v>614.77660000000003</v>
      </c>
      <c r="M1970" t="str">
        <f t="shared" si="38"/>
        <v>21-30%</v>
      </c>
    </row>
    <row r="1971" spans="1:13">
      <c r="A1971" t="s">
        <v>3793</v>
      </c>
      <c r="B1971" s="2">
        <v>45665</v>
      </c>
      <c r="C1971" t="s">
        <v>93</v>
      </c>
      <c r="D1971" t="s">
        <v>1572</v>
      </c>
      <c r="E1971" t="s">
        <v>1789</v>
      </c>
      <c r="F1971">
        <v>3</v>
      </c>
      <c r="G1971">
        <v>195.31</v>
      </c>
      <c r="H1971" s="12">
        <v>0.13</v>
      </c>
      <c r="I1971" t="s">
        <v>1828</v>
      </c>
      <c r="J1971">
        <v>509.75909999999999</v>
      </c>
      <c r="K1971">
        <f>_xlfn.XLOOKUP(Sales_Details__2[[#This Row],[Product_ID]],Prod_ID[Product_ID],Prod_ID[Cost])</f>
        <v>115.82</v>
      </c>
      <c r="L1971">
        <f>Sales_Details__2[[#This Row],[Total_Amount]]-(Sales_Details__2[[#This Row],[Quantity]]*Sales_Details__2[[#This Row],[Cost]])</f>
        <v>162.29910000000001</v>
      </c>
      <c r="M1971" t="str">
        <f t="shared" si="38"/>
        <v>11-20%</v>
      </c>
    </row>
    <row r="1972" spans="1:13">
      <c r="A1972" t="s">
        <v>3794</v>
      </c>
      <c r="B1972" s="2">
        <v>45793</v>
      </c>
      <c r="C1972" t="s">
        <v>481</v>
      </c>
      <c r="D1972" t="s">
        <v>1624</v>
      </c>
      <c r="E1972" t="s">
        <v>1782</v>
      </c>
      <c r="F1972">
        <v>1</v>
      </c>
      <c r="G1972">
        <v>91.38</v>
      </c>
      <c r="H1972" s="12">
        <v>0.14000000000000001</v>
      </c>
      <c r="I1972" t="s">
        <v>1823</v>
      </c>
      <c r="J1972">
        <v>78.586799999999997</v>
      </c>
      <c r="K1972">
        <f>_xlfn.XLOOKUP(Sales_Details__2[[#This Row],[Product_ID]],Prod_ID[Product_ID],Prod_ID[Cost])</f>
        <v>135.61000000000001</v>
      </c>
      <c r="L1972">
        <f>Sales_Details__2[[#This Row],[Total_Amount]]-(Sales_Details__2[[#This Row],[Quantity]]*Sales_Details__2[[#This Row],[Cost]])</f>
        <v>-57.023200000000017</v>
      </c>
      <c r="M1972" t="str">
        <f t="shared" si="38"/>
        <v>11-20%</v>
      </c>
    </row>
    <row r="1973" spans="1:13">
      <c r="A1973" t="s">
        <v>3795</v>
      </c>
      <c r="B1973" s="2">
        <v>45563</v>
      </c>
      <c r="C1973" t="s">
        <v>1487</v>
      </c>
      <c r="D1973" t="s">
        <v>1720</v>
      </c>
      <c r="E1973" t="s">
        <v>1792</v>
      </c>
      <c r="F1973">
        <v>2</v>
      </c>
      <c r="G1973">
        <v>494.35</v>
      </c>
      <c r="H1973" s="12">
        <v>0.1</v>
      </c>
      <c r="I1973" t="s">
        <v>1823</v>
      </c>
      <c r="J1973">
        <v>889.83</v>
      </c>
      <c r="K1973">
        <f>_xlfn.XLOOKUP(Sales_Details__2[[#This Row],[Product_ID]],Prod_ID[Product_ID],Prod_ID[Cost])</f>
        <v>176.07</v>
      </c>
      <c r="L1973">
        <f>Sales_Details__2[[#This Row],[Total_Amount]]-(Sales_Details__2[[#This Row],[Quantity]]*Sales_Details__2[[#This Row],[Cost]])</f>
        <v>537.69000000000005</v>
      </c>
      <c r="M1973" t="str">
        <f t="shared" si="38"/>
        <v>6-10%</v>
      </c>
    </row>
    <row r="1974" spans="1:13">
      <c r="A1974" t="s">
        <v>3796</v>
      </c>
      <c r="B1974" s="2">
        <v>45577</v>
      </c>
      <c r="C1974" t="s">
        <v>815</v>
      </c>
      <c r="D1974" t="s">
        <v>1596</v>
      </c>
      <c r="E1974" t="s">
        <v>1789</v>
      </c>
      <c r="F1974">
        <v>1</v>
      </c>
      <c r="G1974">
        <v>412.2</v>
      </c>
      <c r="H1974" s="12">
        <v>0.11</v>
      </c>
      <c r="I1974" t="s">
        <v>1823</v>
      </c>
      <c r="J1974">
        <v>366.858</v>
      </c>
      <c r="K1974">
        <f>_xlfn.XLOOKUP(Sales_Details__2[[#This Row],[Product_ID]],Prod_ID[Product_ID],Prod_ID[Cost])</f>
        <v>166.06</v>
      </c>
      <c r="L1974">
        <f>Sales_Details__2[[#This Row],[Total_Amount]]-(Sales_Details__2[[#This Row],[Quantity]]*Sales_Details__2[[#This Row],[Cost]])</f>
        <v>200.798</v>
      </c>
      <c r="M1974" t="str">
        <f t="shared" si="38"/>
        <v>11-20%</v>
      </c>
    </row>
    <row r="1975" spans="1:13">
      <c r="A1975" t="s">
        <v>3797</v>
      </c>
      <c r="B1975" s="2">
        <v>45466</v>
      </c>
      <c r="C1975" t="s">
        <v>1229</v>
      </c>
      <c r="D1975" t="s">
        <v>1706</v>
      </c>
      <c r="E1975" t="s">
        <v>1804</v>
      </c>
      <c r="F1975">
        <v>1</v>
      </c>
      <c r="G1975">
        <v>650.47</v>
      </c>
      <c r="H1975" s="12">
        <v>0.13</v>
      </c>
      <c r="I1975" t="s">
        <v>1825</v>
      </c>
      <c r="J1975">
        <v>565.90890000000002</v>
      </c>
      <c r="K1975">
        <f>_xlfn.XLOOKUP(Sales_Details__2[[#This Row],[Product_ID]],Prod_ID[Product_ID],Prod_ID[Cost])</f>
        <v>228.53</v>
      </c>
      <c r="L1975">
        <f>Sales_Details__2[[#This Row],[Total_Amount]]-(Sales_Details__2[[#This Row],[Quantity]]*Sales_Details__2[[#This Row],[Cost]])</f>
        <v>337.37890000000004</v>
      </c>
      <c r="M1975" t="str">
        <f t="shared" si="38"/>
        <v>11-20%</v>
      </c>
    </row>
    <row r="1976" spans="1:13">
      <c r="A1976" t="s">
        <v>3798</v>
      </c>
      <c r="B1976" s="2">
        <v>45256</v>
      </c>
      <c r="C1976" t="s">
        <v>520</v>
      </c>
      <c r="D1976" t="s">
        <v>1576</v>
      </c>
      <c r="E1976" t="s">
        <v>1794</v>
      </c>
      <c r="F1976">
        <v>1</v>
      </c>
      <c r="G1976">
        <v>68.209999999999994</v>
      </c>
      <c r="H1976" s="12">
        <v>0.05</v>
      </c>
      <c r="I1976" t="s">
        <v>1825</v>
      </c>
      <c r="J1976">
        <v>64.799499999999995</v>
      </c>
      <c r="K1976">
        <f>_xlfn.XLOOKUP(Sales_Details__2[[#This Row],[Product_ID]],Prod_ID[Product_ID],Prod_ID[Cost])</f>
        <v>48.01</v>
      </c>
      <c r="L1976">
        <f>Sales_Details__2[[#This Row],[Total_Amount]]-(Sales_Details__2[[#This Row],[Quantity]]*Sales_Details__2[[#This Row],[Cost]])</f>
        <v>16.789499999999997</v>
      </c>
      <c r="M1976" t="str">
        <f t="shared" si="38"/>
        <v>0-5%</v>
      </c>
    </row>
    <row r="1977" spans="1:13">
      <c r="A1977" t="s">
        <v>3799</v>
      </c>
      <c r="B1977" s="2">
        <v>45886</v>
      </c>
      <c r="C1977" t="s">
        <v>461</v>
      </c>
      <c r="D1977" t="s">
        <v>1654</v>
      </c>
      <c r="E1977" t="s">
        <v>1779</v>
      </c>
      <c r="F1977">
        <v>2</v>
      </c>
      <c r="G1977">
        <v>842.89</v>
      </c>
      <c r="H1977" s="12">
        <v>0.25</v>
      </c>
      <c r="I1977" t="s">
        <v>1828</v>
      </c>
      <c r="J1977">
        <v>1264.335</v>
      </c>
      <c r="K1977">
        <f>_xlfn.XLOOKUP(Sales_Details__2[[#This Row],[Product_ID]],Prod_ID[Product_ID],Prod_ID[Cost])</f>
        <v>386.56</v>
      </c>
      <c r="L1977">
        <f>Sales_Details__2[[#This Row],[Total_Amount]]-(Sales_Details__2[[#This Row],[Quantity]]*Sales_Details__2[[#This Row],[Cost]])</f>
        <v>491.21500000000003</v>
      </c>
      <c r="M1977" t="str">
        <f t="shared" si="38"/>
        <v>21-30%</v>
      </c>
    </row>
    <row r="1978" spans="1:13">
      <c r="A1978" t="s">
        <v>3800</v>
      </c>
      <c r="B1978" s="2">
        <v>45390</v>
      </c>
      <c r="C1978" t="s">
        <v>948</v>
      </c>
      <c r="D1978" t="s">
        <v>1555</v>
      </c>
      <c r="E1978" t="s">
        <v>1769</v>
      </c>
      <c r="F1978">
        <v>2</v>
      </c>
      <c r="G1978">
        <v>227.95</v>
      </c>
      <c r="H1978" s="12">
        <v>0.24</v>
      </c>
      <c r="I1978" t="s">
        <v>1828</v>
      </c>
      <c r="J1978">
        <v>346.48399999999998</v>
      </c>
      <c r="K1978">
        <f>_xlfn.XLOOKUP(Sales_Details__2[[#This Row],[Product_ID]],Prod_ID[Product_ID],Prod_ID[Cost])</f>
        <v>261</v>
      </c>
      <c r="L1978">
        <f>Sales_Details__2[[#This Row],[Total_Amount]]-(Sales_Details__2[[#This Row],[Quantity]]*Sales_Details__2[[#This Row],[Cost]])</f>
        <v>-175.51600000000002</v>
      </c>
      <c r="M1978" t="str">
        <f t="shared" si="38"/>
        <v>21-30%</v>
      </c>
    </row>
    <row r="1979" spans="1:13">
      <c r="A1979" t="s">
        <v>3801</v>
      </c>
      <c r="B1979" s="2">
        <v>45388</v>
      </c>
      <c r="C1979" t="s">
        <v>631</v>
      </c>
      <c r="D1979" t="s">
        <v>1680</v>
      </c>
      <c r="E1979" t="s">
        <v>1794</v>
      </c>
      <c r="F1979">
        <v>3</v>
      </c>
      <c r="G1979">
        <v>685.97</v>
      </c>
      <c r="H1979" s="12">
        <v>0.24</v>
      </c>
      <c r="I1979" t="s">
        <v>1825</v>
      </c>
      <c r="J1979">
        <v>1564.0116</v>
      </c>
      <c r="K1979">
        <f>_xlfn.XLOOKUP(Sales_Details__2[[#This Row],[Product_ID]],Prod_ID[Product_ID],Prod_ID[Cost])</f>
        <v>340.39</v>
      </c>
      <c r="L1979">
        <f>Sales_Details__2[[#This Row],[Total_Amount]]-(Sales_Details__2[[#This Row],[Quantity]]*Sales_Details__2[[#This Row],[Cost]])</f>
        <v>542.84160000000008</v>
      </c>
      <c r="M1979" t="str">
        <f t="shared" si="38"/>
        <v>21-30%</v>
      </c>
    </row>
    <row r="1980" spans="1:13">
      <c r="A1980" t="s">
        <v>3802</v>
      </c>
      <c r="B1980" s="2">
        <v>45793</v>
      </c>
      <c r="C1980" t="s">
        <v>1142</v>
      </c>
      <c r="D1980" t="s">
        <v>1606</v>
      </c>
      <c r="E1980" t="s">
        <v>1761</v>
      </c>
      <c r="F1980">
        <v>1</v>
      </c>
      <c r="G1980">
        <v>722.57</v>
      </c>
      <c r="H1980" s="12">
        <v>0.18</v>
      </c>
      <c r="I1980" t="s">
        <v>1823</v>
      </c>
      <c r="J1980">
        <v>592.50739999999996</v>
      </c>
      <c r="K1980">
        <f>_xlfn.XLOOKUP(Sales_Details__2[[#This Row],[Product_ID]],Prod_ID[Product_ID],Prod_ID[Cost])</f>
        <v>218.48</v>
      </c>
      <c r="L1980">
        <f>Sales_Details__2[[#This Row],[Total_Amount]]-(Sales_Details__2[[#This Row],[Quantity]]*Sales_Details__2[[#This Row],[Cost]])</f>
        <v>374.02739999999994</v>
      </c>
      <c r="M1980" t="str">
        <f t="shared" si="38"/>
        <v>11-20%</v>
      </c>
    </row>
    <row r="1981" spans="1:13">
      <c r="A1981" t="s">
        <v>3803</v>
      </c>
      <c r="B1981" s="2">
        <v>45615</v>
      </c>
      <c r="C1981" t="s">
        <v>475</v>
      </c>
      <c r="D1981" t="s">
        <v>1618</v>
      </c>
      <c r="E1981" t="s">
        <v>1773</v>
      </c>
      <c r="F1981">
        <v>3</v>
      </c>
      <c r="G1981">
        <v>585.54999999999995</v>
      </c>
      <c r="H1981" s="12">
        <v>0.14000000000000001</v>
      </c>
      <c r="I1981" t="s">
        <v>1828</v>
      </c>
      <c r="J1981">
        <v>1510.7190000000001</v>
      </c>
      <c r="K1981">
        <f>_xlfn.XLOOKUP(Sales_Details__2[[#This Row],[Product_ID]],Prod_ID[Product_ID],Prod_ID[Cost])</f>
        <v>382.22</v>
      </c>
      <c r="L1981">
        <f>Sales_Details__2[[#This Row],[Total_Amount]]-(Sales_Details__2[[#This Row],[Quantity]]*Sales_Details__2[[#This Row],[Cost]])</f>
        <v>364.05899999999997</v>
      </c>
      <c r="M1981" t="str">
        <f t="shared" si="38"/>
        <v>11-20%</v>
      </c>
    </row>
    <row r="1982" spans="1:13">
      <c r="A1982" t="s">
        <v>3804</v>
      </c>
      <c r="B1982" s="2">
        <v>45666</v>
      </c>
      <c r="C1982" t="s">
        <v>975</v>
      </c>
      <c r="D1982" t="s">
        <v>1640</v>
      </c>
      <c r="E1982" t="s">
        <v>1797</v>
      </c>
      <c r="F1982">
        <v>2</v>
      </c>
      <c r="G1982">
        <v>635.80999999999995</v>
      </c>
      <c r="H1982" s="12">
        <v>0.13</v>
      </c>
      <c r="I1982" t="s">
        <v>1825</v>
      </c>
      <c r="J1982">
        <v>1106.3094000000001</v>
      </c>
      <c r="K1982">
        <f>_xlfn.XLOOKUP(Sales_Details__2[[#This Row],[Product_ID]],Prod_ID[Product_ID],Prod_ID[Cost])</f>
        <v>167.34</v>
      </c>
      <c r="L1982">
        <f>Sales_Details__2[[#This Row],[Total_Amount]]-(Sales_Details__2[[#This Row],[Quantity]]*Sales_Details__2[[#This Row],[Cost]])</f>
        <v>771.62940000000003</v>
      </c>
      <c r="M1982" t="str">
        <f t="shared" si="38"/>
        <v>11-20%</v>
      </c>
    </row>
    <row r="1983" spans="1:13">
      <c r="A1983" t="s">
        <v>3805</v>
      </c>
      <c r="B1983" s="2">
        <v>45644</v>
      </c>
      <c r="C1983" t="s">
        <v>881</v>
      </c>
      <c r="D1983" t="s">
        <v>1576</v>
      </c>
      <c r="E1983" t="s">
        <v>1769</v>
      </c>
      <c r="F1983">
        <v>2</v>
      </c>
      <c r="G1983">
        <v>353.74</v>
      </c>
      <c r="H1983" s="12">
        <v>0.01</v>
      </c>
      <c r="I1983" t="s">
        <v>1823</v>
      </c>
      <c r="J1983">
        <v>700.40520000000004</v>
      </c>
      <c r="K1983">
        <f>_xlfn.XLOOKUP(Sales_Details__2[[#This Row],[Product_ID]],Prod_ID[Product_ID],Prod_ID[Cost])</f>
        <v>48.01</v>
      </c>
      <c r="L1983">
        <f>Sales_Details__2[[#This Row],[Total_Amount]]-(Sales_Details__2[[#This Row],[Quantity]]*Sales_Details__2[[#This Row],[Cost]])</f>
        <v>604.38520000000005</v>
      </c>
      <c r="M1983" t="str">
        <f t="shared" si="38"/>
        <v>0-5%</v>
      </c>
    </row>
    <row r="1984" spans="1:13">
      <c r="A1984" t="s">
        <v>3806</v>
      </c>
      <c r="B1984" s="2">
        <v>45648</v>
      </c>
      <c r="C1984" t="s">
        <v>842</v>
      </c>
      <c r="D1984" t="s">
        <v>1620</v>
      </c>
      <c r="E1984" t="s">
        <v>1779</v>
      </c>
      <c r="F1984">
        <v>1</v>
      </c>
      <c r="G1984">
        <v>377.52</v>
      </c>
      <c r="H1984" s="12">
        <v>0.15</v>
      </c>
      <c r="I1984" t="s">
        <v>1823</v>
      </c>
      <c r="J1984">
        <v>320.892</v>
      </c>
      <c r="K1984">
        <f>_xlfn.XLOOKUP(Sales_Details__2[[#This Row],[Product_ID]],Prod_ID[Product_ID],Prod_ID[Cost])</f>
        <v>223.43</v>
      </c>
      <c r="L1984">
        <f>Sales_Details__2[[#This Row],[Total_Amount]]-(Sales_Details__2[[#This Row],[Quantity]]*Sales_Details__2[[#This Row],[Cost]])</f>
        <v>97.461999999999989</v>
      </c>
      <c r="M1984" t="str">
        <f t="shared" si="38"/>
        <v>11-20%</v>
      </c>
    </row>
    <row r="1985" spans="1:13">
      <c r="A1985" t="s">
        <v>3807</v>
      </c>
      <c r="B1985" s="2">
        <v>45500</v>
      </c>
      <c r="C1985" t="s">
        <v>669</v>
      </c>
      <c r="D1985" t="s">
        <v>1684</v>
      </c>
      <c r="E1985" t="s">
        <v>1761</v>
      </c>
      <c r="F1985">
        <v>3</v>
      </c>
      <c r="G1985">
        <v>901.49</v>
      </c>
      <c r="H1985" s="12">
        <v>0</v>
      </c>
      <c r="I1985" t="s">
        <v>1823</v>
      </c>
      <c r="J1985">
        <v>2704.47</v>
      </c>
      <c r="K1985">
        <f>_xlfn.XLOOKUP(Sales_Details__2[[#This Row],[Product_ID]],Prod_ID[Product_ID],Prod_ID[Cost])</f>
        <v>243.7</v>
      </c>
      <c r="L1985">
        <f>Sales_Details__2[[#This Row],[Total_Amount]]-(Sales_Details__2[[#This Row],[Quantity]]*Sales_Details__2[[#This Row],[Cost]])</f>
        <v>1973.37</v>
      </c>
      <c r="M1985" t="str">
        <f t="shared" si="38"/>
        <v>0-5%</v>
      </c>
    </row>
    <row r="1986" spans="1:13">
      <c r="A1986" t="s">
        <v>3808</v>
      </c>
      <c r="B1986" s="2">
        <v>45806</v>
      </c>
      <c r="C1986" t="s">
        <v>654</v>
      </c>
      <c r="D1986" t="s">
        <v>1608</v>
      </c>
      <c r="E1986" t="s">
        <v>1773</v>
      </c>
      <c r="F1986">
        <v>1</v>
      </c>
      <c r="G1986">
        <v>563.01</v>
      </c>
      <c r="H1986" s="12">
        <v>0.1</v>
      </c>
      <c r="I1986" t="s">
        <v>1823</v>
      </c>
      <c r="J1986">
        <v>506.709</v>
      </c>
      <c r="K1986">
        <f>_xlfn.XLOOKUP(Sales_Details__2[[#This Row],[Product_ID]],Prod_ID[Product_ID],Prod_ID[Cost])</f>
        <v>19.52</v>
      </c>
      <c r="L1986">
        <f>Sales_Details__2[[#This Row],[Total_Amount]]-(Sales_Details__2[[#This Row],[Quantity]]*Sales_Details__2[[#This Row],[Cost]])</f>
        <v>487.18900000000002</v>
      </c>
      <c r="M1986" t="str">
        <f t="shared" si="38"/>
        <v>6-10%</v>
      </c>
    </row>
    <row r="1987" spans="1:13">
      <c r="A1987" t="s">
        <v>3809</v>
      </c>
      <c r="B1987" s="2">
        <v>45365</v>
      </c>
      <c r="C1987" t="s">
        <v>198</v>
      </c>
      <c r="D1987" t="s">
        <v>1688</v>
      </c>
      <c r="E1987" t="s">
        <v>1776</v>
      </c>
      <c r="F1987">
        <v>4</v>
      </c>
      <c r="G1987">
        <v>167.25</v>
      </c>
      <c r="H1987" s="12">
        <v>0.11</v>
      </c>
      <c r="I1987" t="s">
        <v>1823</v>
      </c>
      <c r="J1987">
        <v>595.41</v>
      </c>
      <c r="K1987">
        <f>_xlfn.XLOOKUP(Sales_Details__2[[#This Row],[Product_ID]],Prod_ID[Product_ID],Prod_ID[Cost])</f>
        <v>138.05000000000001</v>
      </c>
      <c r="L1987">
        <f>Sales_Details__2[[#This Row],[Total_Amount]]-(Sales_Details__2[[#This Row],[Quantity]]*Sales_Details__2[[#This Row],[Cost]])</f>
        <v>43.209999999999923</v>
      </c>
      <c r="M1987" t="str">
        <f t="shared" si="38"/>
        <v>11-20%</v>
      </c>
    </row>
    <row r="1988" spans="1:13">
      <c r="A1988" t="s">
        <v>3810</v>
      </c>
      <c r="B1988" s="2">
        <v>45229</v>
      </c>
      <c r="C1988" t="s">
        <v>1403</v>
      </c>
      <c r="D1988" t="s">
        <v>1668</v>
      </c>
      <c r="E1988" t="s">
        <v>1810</v>
      </c>
      <c r="F1988">
        <v>3</v>
      </c>
      <c r="G1988">
        <v>345.43</v>
      </c>
      <c r="H1988" s="12">
        <v>0.08</v>
      </c>
      <c r="I1988" t="s">
        <v>1828</v>
      </c>
      <c r="J1988">
        <v>953.38679999999999</v>
      </c>
      <c r="K1988">
        <f>_xlfn.XLOOKUP(Sales_Details__2[[#This Row],[Product_ID]],Prod_ID[Product_ID],Prod_ID[Cost])</f>
        <v>482.75</v>
      </c>
      <c r="L1988">
        <f>Sales_Details__2[[#This Row],[Total_Amount]]-(Sales_Details__2[[#This Row],[Quantity]]*Sales_Details__2[[#This Row],[Cost]])</f>
        <v>-494.86320000000001</v>
      </c>
      <c r="M1988" t="str">
        <f t="shared" ref="M1988:M2002" si="39">IF(H1988&lt;=0.05,"0-5%",IF(H1988&lt;=0.1,"6-10%",IF(H1988&lt;=0.2,"11-20%","21-30%")))</f>
        <v>6-10%</v>
      </c>
    </row>
    <row r="1989" spans="1:13">
      <c r="A1989" t="s">
        <v>3811</v>
      </c>
      <c r="B1989" s="2">
        <v>45349</v>
      </c>
      <c r="C1989" t="s">
        <v>972</v>
      </c>
      <c r="D1989" t="s">
        <v>1712</v>
      </c>
      <c r="E1989" t="s">
        <v>1786</v>
      </c>
      <c r="F1989">
        <v>4</v>
      </c>
      <c r="G1989">
        <v>752.48</v>
      </c>
      <c r="H1989" s="12">
        <v>0.23</v>
      </c>
      <c r="I1989" t="s">
        <v>1823</v>
      </c>
      <c r="J1989">
        <v>2317.6383999999998</v>
      </c>
      <c r="K1989">
        <f>_xlfn.XLOOKUP(Sales_Details__2[[#This Row],[Product_ID]],Prod_ID[Product_ID],Prod_ID[Cost])</f>
        <v>152.91999999999999</v>
      </c>
      <c r="L1989">
        <f>Sales_Details__2[[#This Row],[Total_Amount]]-(Sales_Details__2[[#This Row],[Quantity]]*Sales_Details__2[[#This Row],[Cost]])</f>
        <v>1705.9584</v>
      </c>
      <c r="M1989" t="str">
        <f t="shared" si="39"/>
        <v>21-30%</v>
      </c>
    </row>
    <row r="1990" spans="1:13">
      <c r="A1990" t="s">
        <v>3812</v>
      </c>
      <c r="B1990" s="2">
        <v>45886</v>
      </c>
      <c r="C1990" t="s">
        <v>1389</v>
      </c>
      <c r="D1990" t="s">
        <v>1662</v>
      </c>
      <c r="E1990" t="s">
        <v>1813</v>
      </c>
      <c r="F1990">
        <v>1</v>
      </c>
      <c r="G1990">
        <v>120.02</v>
      </c>
      <c r="H1990" s="12">
        <v>0.26</v>
      </c>
      <c r="I1990" t="s">
        <v>1823</v>
      </c>
      <c r="J1990">
        <v>88.814800000000005</v>
      </c>
      <c r="K1990">
        <f>_xlfn.XLOOKUP(Sales_Details__2[[#This Row],[Product_ID]],Prod_ID[Product_ID],Prod_ID[Cost])</f>
        <v>30.62</v>
      </c>
      <c r="L1990">
        <f>Sales_Details__2[[#This Row],[Total_Amount]]-(Sales_Details__2[[#This Row],[Quantity]]*Sales_Details__2[[#This Row],[Cost]])</f>
        <v>58.194800000000001</v>
      </c>
      <c r="M1990" t="str">
        <f t="shared" si="39"/>
        <v>21-30%</v>
      </c>
    </row>
    <row r="1991" spans="1:13">
      <c r="A1991" t="s">
        <v>3813</v>
      </c>
      <c r="B1991" s="2">
        <v>45359</v>
      </c>
      <c r="C1991" t="s">
        <v>1017</v>
      </c>
      <c r="D1991" t="s">
        <v>1630</v>
      </c>
      <c r="E1991" t="s">
        <v>1782</v>
      </c>
      <c r="F1991">
        <v>3</v>
      </c>
      <c r="G1991">
        <v>146.71</v>
      </c>
      <c r="H1991" s="12">
        <v>0.28000000000000003</v>
      </c>
      <c r="I1991" t="s">
        <v>1823</v>
      </c>
      <c r="J1991">
        <v>316.89359999999999</v>
      </c>
      <c r="K1991">
        <f>_xlfn.XLOOKUP(Sales_Details__2[[#This Row],[Product_ID]],Prod_ID[Product_ID],Prod_ID[Cost])</f>
        <v>313.26</v>
      </c>
      <c r="L1991">
        <f>Sales_Details__2[[#This Row],[Total_Amount]]-(Sales_Details__2[[#This Row],[Quantity]]*Sales_Details__2[[#This Row],[Cost]])</f>
        <v>-622.88639999999998</v>
      </c>
      <c r="M1991" t="str">
        <f t="shared" si="39"/>
        <v>21-30%</v>
      </c>
    </row>
    <row r="1992" spans="1:13">
      <c r="A1992" t="s">
        <v>3814</v>
      </c>
      <c r="B1992" s="2">
        <v>45730</v>
      </c>
      <c r="C1992" t="s">
        <v>298</v>
      </c>
      <c r="D1992" t="s">
        <v>1676</v>
      </c>
      <c r="E1992" t="s">
        <v>1752</v>
      </c>
      <c r="F1992">
        <v>2</v>
      </c>
      <c r="G1992">
        <v>358.87</v>
      </c>
      <c r="H1992" s="12">
        <v>0.24</v>
      </c>
      <c r="I1992" t="s">
        <v>1823</v>
      </c>
      <c r="J1992">
        <v>545.48239999999998</v>
      </c>
      <c r="K1992">
        <f>_xlfn.XLOOKUP(Sales_Details__2[[#This Row],[Product_ID]],Prod_ID[Product_ID],Prod_ID[Cost])</f>
        <v>299.11</v>
      </c>
      <c r="L1992">
        <f>Sales_Details__2[[#This Row],[Total_Amount]]-(Sales_Details__2[[#This Row],[Quantity]]*Sales_Details__2[[#This Row],[Cost]])</f>
        <v>-52.737600000000043</v>
      </c>
      <c r="M1992" t="str">
        <f t="shared" si="39"/>
        <v>21-30%</v>
      </c>
    </row>
    <row r="1993" spans="1:13">
      <c r="A1993" t="s">
        <v>3815</v>
      </c>
      <c r="B1993" s="2">
        <v>45456</v>
      </c>
      <c r="C1993" t="s">
        <v>773</v>
      </c>
      <c r="D1993" t="s">
        <v>1652</v>
      </c>
      <c r="E1993" t="s">
        <v>1766</v>
      </c>
      <c r="F1993">
        <v>4</v>
      </c>
      <c r="G1993">
        <v>212.75</v>
      </c>
      <c r="H1993" s="12">
        <v>0.11</v>
      </c>
      <c r="I1993" t="s">
        <v>1828</v>
      </c>
      <c r="J1993">
        <v>757.39</v>
      </c>
      <c r="K1993">
        <f>_xlfn.XLOOKUP(Sales_Details__2[[#This Row],[Product_ID]],Prod_ID[Product_ID],Prod_ID[Cost])</f>
        <v>212.26</v>
      </c>
      <c r="L1993">
        <f>Sales_Details__2[[#This Row],[Total_Amount]]-(Sales_Details__2[[#This Row],[Quantity]]*Sales_Details__2[[#This Row],[Cost]])</f>
        <v>-91.649999999999977</v>
      </c>
      <c r="M1993" t="str">
        <f t="shared" si="39"/>
        <v>11-20%</v>
      </c>
    </row>
    <row r="1994" spans="1:13">
      <c r="A1994" t="s">
        <v>3816</v>
      </c>
      <c r="B1994" s="2">
        <v>45450</v>
      </c>
      <c r="C1994" t="s">
        <v>1029</v>
      </c>
      <c r="D1994" t="s">
        <v>1638</v>
      </c>
      <c r="E1994" t="s">
        <v>1792</v>
      </c>
      <c r="F1994">
        <v>1</v>
      </c>
      <c r="G1994">
        <v>183.47</v>
      </c>
      <c r="H1994" s="12">
        <v>0.17</v>
      </c>
      <c r="I1994" t="s">
        <v>1825</v>
      </c>
      <c r="J1994">
        <v>152.2801</v>
      </c>
      <c r="K1994">
        <f>_xlfn.XLOOKUP(Sales_Details__2[[#This Row],[Product_ID]],Prod_ID[Product_ID],Prod_ID[Cost])</f>
        <v>318.91000000000003</v>
      </c>
      <c r="L1994">
        <f>Sales_Details__2[[#This Row],[Total_Amount]]-(Sales_Details__2[[#This Row],[Quantity]]*Sales_Details__2[[#This Row],[Cost]])</f>
        <v>-166.62990000000002</v>
      </c>
      <c r="M1994" t="str">
        <f t="shared" si="39"/>
        <v>11-20%</v>
      </c>
    </row>
    <row r="1995" spans="1:13">
      <c r="A1995" t="s">
        <v>3817</v>
      </c>
      <c r="B1995" s="2">
        <v>45493</v>
      </c>
      <c r="C1995" t="s">
        <v>251</v>
      </c>
      <c r="D1995" t="s">
        <v>1726</v>
      </c>
      <c r="E1995" t="s">
        <v>1801</v>
      </c>
      <c r="F1995">
        <v>4</v>
      </c>
      <c r="G1995">
        <v>569.98</v>
      </c>
      <c r="H1995" s="12">
        <v>0.23</v>
      </c>
      <c r="I1995" t="s">
        <v>1823</v>
      </c>
      <c r="J1995">
        <v>1755.5383999999999</v>
      </c>
      <c r="K1995">
        <f>_xlfn.XLOOKUP(Sales_Details__2[[#This Row],[Product_ID]],Prod_ID[Product_ID],Prod_ID[Cost])</f>
        <v>183.04</v>
      </c>
      <c r="L1995">
        <f>Sales_Details__2[[#This Row],[Total_Amount]]-(Sales_Details__2[[#This Row],[Quantity]]*Sales_Details__2[[#This Row],[Cost]])</f>
        <v>1023.3783999999999</v>
      </c>
      <c r="M1995" t="str">
        <f t="shared" si="39"/>
        <v>21-30%</v>
      </c>
    </row>
    <row r="1996" spans="1:13">
      <c r="A1996" t="s">
        <v>3818</v>
      </c>
      <c r="B1996" s="2">
        <v>45274</v>
      </c>
      <c r="C1996" t="s">
        <v>1455</v>
      </c>
      <c r="D1996" t="s">
        <v>1590</v>
      </c>
      <c r="E1996" t="s">
        <v>1794</v>
      </c>
      <c r="F1996">
        <v>3</v>
      </c>
      <c r="G1996">
        <v>984.12</v>
      </c>
      <c r="H1996" s="12">
        <v>0.27</v>
      </c>
      <c r="I1996" t="s">
        <v>1823</v>
      </c>
      <c r="J1996">
        <v>2155.2228</v>
      </c>
      <c r="K1996">
        <f>_xlfn.XLOOKUP(Sales_Details__2[[#This Row],[Product_ID]],Prod_ID[Product_ID],Prod_ID[Cost])</f>
        <v>123.46</v>
      </c>
      <c r="L1996">
        <f>Sales_Details__2[[#This Row],[Total_Amount]]-(Sales_Details__2[[#This Row],[Quantity]]*Sales_Details__2[[#This Row],[Cost]])</f>
        <v>1784.8427999999999</v>
      </c>
      <c r="M1996" t="str">
        <f t="shared" si="39"/>
        <v>21-30%</v>
      </c>
    </row>
    <row r="1997" spans="1:13">
      <c r="A1997" t="s">
        <v>3819</v>
      </c>
      <c r="B1997" s="2">
        <v>45844</v>
      </c>
      <c r="C1997" t="s">
        <v>1458</v>
      </c>
      <c r="D1997" t="s">
        <v>1716</v>
      </c>
      <c r="E1997" t="s">
        <v>1782</v>
      </c>
      <c r="F1997">
        <v>1</v>
      </c>
      <c r="G1997">
        <v>905.23</v>
      </c>
      <c r="H1997" s="12">
        <v>0</v>
      </c>
      <c r="I1997" t="s">
        <v>1823</v>
      </c>
      <c r="J1997">
        <v>905.23</v>
      </c>
      <c r="K1997">
        <f>_xlfn.XLOOKUP(Sales_Details__2[[#This Row],[Product_ID]],Prod_ID[Product_ID],Prod_ID[Cost])</f>
        <v>388.46</v>
      </c>
      <c r="L1997">
        <f>Sales_Details__2[[#This Row],[Total_Amount]]-(Sales_Details__2[[#This Row],[Quantity]]*Sales_Details__2[[#This Row],[Cost]])</f>
        <v>516.77</v>
      </c>
      <c r="M1997" t="str">
        <f t="shared" si="39"/>
        <v>0-5%</v>
      </c>
    </row>
    <row r="1998" spans="1:13">
      <c r="A1998" t="s">
        <v>3820</v>
      </c>
      <c r="B1998" s="2">
        <v>45264</v>
      </c>
      <c r="C1998" t="s">
        <v>613</v>
      </c>
      <c r="D1998" t="s">
        <v>1746</v>
      </c>
      <c r="E1998" t="s">
        <v>1813</v>
      </c>
      <c r="F1998">
        <v>3</v>
      </c>
      <c r="G1998">
        <v>112.77</v>
      </c>
      <c r="H1998" s="12">
        <v>0.19</v>
      </c>
      <c r="I1998" t="s">
        <v>1823</v>
      </c>
      <c r="J1998">
        <v>274.03109999999998</v>
      </c>
      <c r="K1998">
        <f>_xlfn.XLOOKUP(Sales_Details__2[[#This Row],[Product_ID]],Prod_ID[Product_ID],Prod_ID[Cost])</f>
        <v>201.41</v>
      </c>
      <c r="L1998">
        <f>Sales_Details__2[[#This Row],[Total_Amount]]-(Sales_Details__2[[#This Row],[Quantity]]*Sales_Details__2[[#This Row],[Cost]])</f>
        <v>-330.19890000000004</v>
      </c>
      <c r="M1998" t="str">
        <f t="shared" si="39"/>
        <v>11-20%</v>
      </c>
    </row>
    <row r="1999" spans="1:13">
      <c r="A1999" t="s">
        <v>3821</v>
      </c>
      <c r="B1999" s="2">
        <v>45773</v>
      </c>
      <c r="C1999" t="s">
        <v>538</v>
      </c>
      <c r="D1999" t="s">
        <v>1618</v>
      </c>
      <c r="E1999" t="s">
        <v>1782</v>
      </c>
      <c r="F1999">
        <v>3</v>
      </c>
      <c r="G1999">
        <v>875.99</v>
      </c>
      <c r="H1999" s="12">
        <v>0.09</v>
      </c>
      <c r="I1999" t="s">
        <v>1825</v>
      </c>
      <c r="J1999">
        <v>2391.4526999999998</v>
      </c>
      <c r="K1999">
        <f>_xlfn.XLOOKUP(Sales_Details__2[[#This Row],[Product_ID]],Prod_ID[Product_ID],Prod_ID[Cost])</f>
        <v>382.22</v>
      </c>
      <c r="L1999">
        <f>Sales_Details__2[[#This Row],[Total_Amount]]-(Sales_Details__2[[#This Row],[Quantity]]*Sales_Details__2[[#This Row],[Cost]])</f>
        <v>1244.7926999999997</v>
      </c>
      <c r="M1999" t="str">
        <f t="shared" si="39"/>
        <v>6-10%</v>
      </c>
    </row>
    <row r="2000" spans="1:13">
      <c r="A2000" t="s">
        <v>3822</v>
      </c>
      <c r="B2000" s="2">
        <v>45460</v>
      </c>
      <c r="C2000" t="s">
        <v>441</v>
      </c>
      <c r="D2000" t="s">
        <v>1726</v>
      </c>
      <c r="E2000" t="s">
        <v>1789</v>
      </c>
      <c r="F2000">
        <v>2</v>
      </c>
      <c r="G2000">
        <v>685.31</v>
      </c>
      <c r="H2000" s="12">
        <v>0.26</v>
      </c>
      <c r="I2000" t="s">
        <v>1825</v>
      </c>
      <c r="J2000">
        <v>1014.2588</v>
      </c>
      <c r="K2000">
        <f>_xlfn.XLOOKUP(Sales_Details__2[[#This Row],[Product_ID]],Prod_ID[Product_ID],Prod_ID[Cost])</f>
        <v>183.04</v>
      </c>
      <c r="L2000">
        <f>Sales_Details__2[[#This Row],[Total_Amount]]-(Sales_Details__2[[#This Row],[Quantity]]*Sales_Details__2[[#This Row],[Cost]])</f>
        <v>648.17879999999991</v>
      </c>
      <c r="M2000" t="str">
        <f t="shared" si="39"/>
        <v>21-30%</v>
      </c>
    </row>
    <row r="2001" spans="1:13">
      <c r="A2001" t="s">
        <v>3823</v>
      </c>
      <c r="B2001" s="2">
        <v>45607</v>
      </c>
      <c r="C2001" t="s">
        <v>198</v>
      </c>
      <c r="D2001" t="s">
        <v>1670</v>
      </c>
      <c r="E2001" t="s">
        <v>1792</v>
      </c>
      <c r="F2001">
        <v>3</v>
      </c>
      <c r="G2001">
        <v>945.37</v>
      </c>
      <c r="H2001" s="12">
        <v>0.05</v>
      </c>
      <c r="I2001" t="s">
        <v>1823</v>
      </c>
      <c r="J2001">
        <v>2694.3045000000002</v>
      </c>
      <c r="K2001">
        <f>_xlfn.XLOOKUP(Sales_Details__2[[#This Row],[Product_ID]],Prod_ID[Product_ID],Prod_ID[Cost])</f>
        <v>103.45</v>
      </c>
      <c r="L2001">
        <f>Sales_Details__2[[#This Row],[Total_Amount]]-(Sales_Details__2[[#This Row],[Quantity]]*Sales_Details__2[[#This Row],[Cost]])</f>
        <v>2383.9545000000003</v>
      </c>
      <c r="M2001" t="str">
        <f t="shared" si="39"/>
        <v>0-5%</v>
      </c>
    </row>
    <row r="2002" spans="1:13">
      <c r="A2002" t="s">
        <v>3824</v>
      </c>
      <c r="B2002" s="2">
        <v>45267</v>
      </c>
      <c r="C2002" t="s">
        <v>100</v>
      </c>
      <c r="D2002" t="s">
        <v>1700</v>
      </c>
      <c r="E2002" t="s">
        <v>1813</v>
      </c>
      <c r="F2002">
        <v>3</v>
      </c>
      <c r="G2002">
        <v>68.45</v>
      </c>
      <c r="H2002" s="12">
        <v>0.17</v>
      </c>
      <c r="I2002" t="s">
        <v>1825</v>
      </c>
      <c r="J2002">
        <v>170.44049999999999</v>
      </c>
      <c r="K2002">
        <f>_xlfn.XLOOKUP(Sales_Details__2[[#This Row],[Product_ID]],Prod_ID[Product_ID],Prod_ID[Cost])</f>
        <v>392.89</v>
      </c>
      <c r="L2002">
        <f>Sales_Details__2[[#This Row],[Total_Amount]]-(Sales_Details__2[[#This Row],[Quantity]]*Sales_Details__2[[#This Row],[Cost]])</f>
        <v>-1008.2295000000001</v>
      </c>
      <c r="M2002" t="str">
        <f t="shared" si="39"/>
        <v>11-20%</v>
      </c>
    </row>
  </sheetData>
  <mergeCells count="4">
    <mergeCell ref="P5:Q5"/>
    <mergeCell ref="P23:Q23"/>
    <mergeCell ref="P41:Q41"/>
    <mergeCell ref="P60:Q60"/>
  </mergeCells>
  <pageMargins left="0.7" right="0.7" top="0.75" bottom="0.75" header="0.3" footer="0.3"/>
  <tableParts count="4">
    <tablePart r:id="rId1"/>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143ED-297F-43A7-9C69-CBB773ED7164}">
  <dimension ref="A1:D343"/>
  <sheetViews>
    <sheetView workbookViewId="0">
      <selection activeCell="D16" sqref="D16"/>
    </sheetView>
  </sheetViews>
  <sheetFormatPr defaultRowHeight="14.5"/>
  <cols>
    <col min="2" max="2" width="12.36328125" bestFit="1" customWidth="1"/>
    <col min="3" max="4" width="19.36328125" bestFit="1" customWidth="1"/>
  </cols>
  <sheetData>
    <row r="1" spans="1:3">
      <c r="B1" s="31" t="s">
        <v>4037</v>
      </c>
      <c r="C1" s="31"/>
    </row>
    <row r="2" spans="1:3">
      <c r="A2" s="15">
        <v>1</v>
      </c>
      <c r="B2" s="30" t="s">
        <v>4049</v>
      </c>
      <c r="C2" s="30"/>
    </row>
    <row r="3" spans="1:3">
      <c r="B3" s="5" t="s">
        <v>3966</v>
      </c>
      <c r="C3" t="s">
        <v>4036</v>
      </c>
    </row>
    <row r="4" spans="1:3">
      <c r="B4" s="6" t="s">
        <v>4029</v>
      </c>
      <c r="C4">
        <v>223812.72450000001</v>
      </c>
    </row>
    <row r="5" spans="1:3">
      <c r="B5" s="6" t="s">
        <v>4031</v>
      </c>
      <c r="C5">
        <v>1093911.7953999999</v>
      </c>
    </row>
    <row r="6" spans="1:3">
      <c r="B6" s="6" t="s">
        <v>4035</v>
      </c>
      <c r="C6">
        <v>856670.17839999998</v>
      </c>
    </row>
    <row r="7" spans="1:3">
      <c r="B7" s="6" t="s">
        <v>3967</v>
      </c>
      <c r="C7">
        <v>2174394.6982999998</v>
      </c>
    </row>
    <row r="20" spans="1:3">
      <c r="A20" s="15">
        <v>2</v>
      </c>
      <c r="B20" s="30" t="s">
        <v>4050</v>
      </c>
      <c r="C20" s="30"/>
    </row>
    <row r="21" spans="1:3">
      <c r="B21" s="5" t="s">
        <v>4038</v>
      </c>
      <c r="C21" t="s" vm="1">
        <v>4039</v>
      </c>
    </row>
    <row r="22" spans="1:3">
      <c r="B22" s="5" t="s">
        <v>4040</v>
      </c>
      <c r="C22" t="s" vm="2">
        <v>4039</v>
      </c>
    </row>
    <row r="23" spans="1:3">
      <c r="B23" s="5" t="s">
        <v>4041</v>
      </c>
      <c r="C23" t="s" vm="3">
        <v>4039</v>
      </c>
    </row>
    <row r="25" spans="1:3">
      <c r="B25" s="5" t="s">
        <v>3966</v>
      </c>
      <c r="C25" t="s">
        <v>4036</v>
      </c>
    </row>
    <row r="26" spans="1:3">
      <c r="B26" s="6" t="s">
        <v>1558</v>
      </c>
      <c r="C26">
        <v>321561.32829999999</v>
      </c>
    </row>
    <row r="27" spans="1:3">
      <c r="B27" s="6" t="s">
        <v>1547</v>
      </c>
      <c r="C27">
        <v>379216.04379999998</v>
      </c>
    </row>
    <row r="28" spans="1:3">
      <c r="B28" s="6" t="s">
        <v>1563</v>
      </c>
      <c r="C28">
        <v>504311.348</v>
      </c>
    </row>
    <row r="29" spans="1:3">
      <c r="B29" s="6" t="s">
        <v>1544</v>
      </c>
      <c r="C29">
        <v>427295.80359999998</v>
      </c>
    </row>
    <row r="30" spans="1:3">
      <c r="B30" s="6" t="s">
        <v>1566</v>
      </c>
      <c r="C30">
        <v>542010.17460000003</v>
      </c>
    </row>
    <row r="31" spans="1:3">
      <c r="B31" s="6" t="s">
        <v>3967</v>
      </c>
      <c r="C31">
        <v>2174394.6982999998</v>
      </c>
    </row>
    <row r="35" spans="1:3">
      <c r="A35" s="15">
        <v>3</v>
      </c>
      <c r="B35" s="30" t="s">
        <v>4051</v>
      </c>
      <c r="C35" s="30"/>
    </row>
    <row r="36" spans="1:3">
      <c r="B36" s="5" t="s">
        <v>3966</v>
      </c>
      <c r="C36" t="s">
        <v>4036</v>
      </c>
    </row>
    <row r="37" spans="1:3">
      <c r="B37" s="6" t="s">
        <v>3901</v>
      </c>
      <c r="C37">
        <v>41852.503400000001</v>
      </c>
    </row>
    <row r="38" spans="1:3">
      <c r="B38" s="6" t="s">
        <v>3939</v>
      </c>
      <c r="C38">
        <v>38281.015299999999</v>
      </c>
    </row>
    <row r="39" spans="1:3">
      <c r="B39" s="6" t="s">
        <v>3898</v>
      </c>
      <c r="C39">
        <v>35489.6198</v>
      </c>
    </row>
    <row r="40" spans="1:3">
      <c r="B40" s="6" t="s">
        <v>3895</v>
      </c>
      <c r="C40">
        <v>34699.832699999999</v>
      </c>
    </row>
    <row r="41" spans="1:3">
      <c r="B41" s="6" t="s">
        <v>3957</v>
      </c>
      <c r="C41">
        <v>33993.659399999997</v>
      </c>
    </row>
    <row r="42" spans="1:3">
      <c r="B42" s="6" t="s">
        <v>3942</v>
      </c>
      <c r="C42">
        <v>33566.799899999998</v>
      </c>
    </row>
    <row r="43" spans="1:3">
      <c r="B43" s="6" t="s">
        <v>3891</v>
      </c>
      <c r="C43">
        <v>31070.455699999999</v>
      </c>
    </row>
    <row r="44" spans="1:3">
      <c r="B44" s="6" t="s">
        <v>3924</v>
      </c>
      <c r="C44">
        <v>30236.698199999999</v>
      </c>
    </row>
    <row r="45" spans="1:3">
      <c r="B45" s="6" t="s">
        <v>3962</v>
      </c>
      <c r="C45">
        <v>28572.6924</v>
      </c>
    </row>
    <row r="46" spans="1:3">
      <c r="B46" s="6" t="s">
        <v>3874</v>
      </c>
      <c r="C46">
        <v>28324.048999999999</v>
      </c>
    </row>
    <row r="47" spans="1:3">
      <c r="B47" s="6" t="s">
        <v>3967</v>
      </c>
      <c r="C47">
        <v>336087.32579999999</v>
      </c>
    </row>
    <row r="52" spans="1:3">
      <c r="A52" s="15"/>
      <c r="B52" s="30" t="s">
        <v>4052</v>
      </c>
      <c r="C52" s="30"/>
    </row>
    <row r="53" spans="1:3">
      <c r="B53" s="5" t="s">
        <v>1538</v>
      </c>
      <c r="C53" t="s" vm="4">
        <v>4039</v>
      </c>
    </row>
    <row r="55" spans="1:3">
      <c r="B55" s="5" t="s">
        <v>3966</v>
      </c>
      <c r="C55" t="s">
        <v>4042</v>
      </c>
    </row>
    <row r="56" spans="1:3">
      <c r="B56" s="6" t="s">
        <v>3898</v>
      </c>
      <c r="C56">
        <v>87</v>
      </c>
    </row>
    <row r="57" spans="1:3">
      <c r="B57" s="6" t="s">
        <v>3895</v>
      </c>
      <c r="C57">
        <v>84</v>
      </c>
    </row>
    <row r="58" spans="1:3">
      <c r="B58" s="6" t="s">
        <v>3901</v>
      </c>
      <c r="C58">
        <v>84</v>
      </c>
    </row>
    <row r="59" spans="1:3">
      <c r="B59" s="6" t="s">
        <v>3939</v>
      </c>
      <c r="C59">
        <v>77</v>
      </c>
    </row>
    <row r="60" spans="1:3">
      <c r="B60" s="6" t="s">
        <v>3942</v>
      </c>
      <c r="C60">
        <v>73</v>
      </c>
    </row>
    <row r="61" spans="1:3">
      <c r="B61" s="6" t="s">
        <v>3870</v>
      </c>
      <c r="C61">
        <v>72</v>
      </c>
    </row>
    <row r="62" spans="1:3">
      <c r="B62" s="6" t="s">
        <v>3874</v>
      </c>
      <c r="C62">
        <v>70</v>
      </c>
    </row>
    <row r="63" spans="1:3">
      <c r="B63" s="6" t="s">
        <v>3960</v>
      </c>
      <c r="C63">
        <v>68</v>
      </c>
    </row>
    <row r="64" spans="1:3">
      <c r="B64" s="6" t="s">
        <v>3955</v>
      </c>
      <c r="C64">
        <v>68</v>
      </c>
    </row>
    <row r="65" spans="1:3">
      <c r="B65" s="6" t="s">
        <v>3927</v>
      </c>
      <c r="C65">
        <v>68</v>
      </c>
    </row>
    <row r="66" spans="1:3">
      <c r="B66" s="6" t="s">
        <v>3967</v>
      </c>
      <c r="C66">
        <v>751</v>
      </c>
    </row>
    <row r="67" spans="1:3" s="17" customFormat="1"/>
    <row r="68" spans="1:3" s="17" customFormat="1"/>
    <row r="69" spans="1:3" s="17" customFormat="1"/>
    <row r="70" spans="1:3">
      <c r="A70" s="15"/>
      <c r="B70" s="30" t="s">
        <v>4053</v>
      </c>
      <c r="C70" s="30"/>
    </row>
    <row r="71" spans="1:3">
      <c r="B71" s="5" t="s">
        <v>1538</v>
      </c>
      <c r="C71" t="s" vm="4">
        <v>4039</v>
      </c>
    </row>
    <row r="73" spans="1:3">
      <c r="B73" s="5" t="s">
        <v>3966</v>
      </c>
      <c r="C73" t="s">
        <v>4043</v>
      </c>
    </row>
    <row r="74" spans="1:3">
      <c r="B74" s="6" t="s">
        <v>3957</v>
      </c>
      <c r="C74">
        <v>496</v>
      </c>
    </row>
    <row r="75" spans="1:3">
      <c r="B75" s="6" t="s">
        <v>3850</v>
      </c>
      <c r="C75">
        <v>487</v>
      </c>
    </row>
    <row r="76" spans="1:3">
      <c r="B76" s="6" t="s">
        <v>3923</v>
      </c>
      <c r="C76">
        <v>485</v>
      </c>
    </row>
    <row r="77" spans="1:3">
      <c r="B77" s="6" t="s">
        <v>3959</v>
      </c>
      <c r="C77">
        <v>485</v>
      </c>
    </row>
    <row r="78" spans="1:3">
      <c r="B78" s="6" t="s">
        <v>4014</v>
      </c>
      <c r="C78">
        <v>476</v>
      </c>
    </row>
    <row r="79" spans="1:3">
      <c r="B79" s="6" t="s">
        <v>3963</v>
      </c>
      <c r="C79">
        <v>471</v>
      </c>
    </row>
    <row r="80" spans="1:3">
      <c r="B80" s="6" t="s">
        <v>3945</v>
      </c>
      <c r="C80">
        <v>469</v>
      </c>
    </row>
    <row r="81" spans="1:3">
      <c r="B81" s="6" t="s">
        <v>3926</v>
      </c>
      <c r="C81">
        <v>465</v>
      </c>
    </row>
    <row r="82" spans="1:3">
      <c r="B82" s="6" t="s">
        <v>3865</v>
      </c>
      <c r="C82">
        <v>460</v>
      </c>
    </row>
    <row r="83" spans="1:3">
      <c r="B83" s="6" t="s">
        <v>3928</v>
      </c>
      <c r="C83">
        <v>458</v>
      </c>
    </row>
    <row r="84" spans="1:3">
      <c r="B84" s="6" t="s">
        <v>3967</v>
      </c>
      <c r="C84">
        <v>4752</v>
      </c>
    </row>
    <row r="90" spans="1:3">
      <c r="A90" s="15">
        <v>5</v>
      </c>
      <c r="B90" s="30" t="s">
        <v>4054</v>
      </c>
      <c r="C90" s="30"/>
    </row>
    <row r="91" spans="1:3">
      <c r="B91" s="5" t="s">
        <v>3966</v>
      </c>
      <c r="C91" t="s">
        <v>4036</v>
      </c>
    </row>
    <row r="92" spans="1:3">
      <c r="B92" s="6" t="s">
        <v>16</v>
      </c>
      <c r="C92">
        <v>1231444.2298000001</v>
      </c>
    </row>
    <row r="93" spans="1:3">
      <c r="B93" s="6" t="s">
        <v>9</v>
      </c>
      <c r="C93">
        <v>942950.46849999996</v>
      </c>
    </row>
    <row r="94" spans="1:3">
      <c r="B94" s="6" t="s">
        <v>3967</v>
      </c>
      <c r="C94">
        <v>2174394.6982999998</v>
      </c>
    </row>
    <row r="103" spans="1:3">
      <c r="A103" s="15">
        <v>6</v>
      </c>
      <c r="B103" s="16" t="s">
        <v>4055</v>
      </c>
      <c r="C103" s="16"/>
    </row>
    <row r="104" spans="1:3">
      <c r="B104" s="5" t="s">
        <v>3966</v>
      </c>
      <c r="C104" t="s">
        <v>4036</v>
      </c>
    </row>
    <row r="105" spans="1:3">
      <c r="B105" s="6" t="s">
        <v>4080</v>
      </c>
      <c r="C105">
        <v>503522.56550000003</v>
      </c>
    </row>
    <row r="106" spans="1:3">
      <c r="B106" s="6" t="s">
        <v>4079</v>
      </c>
      <c r="C106">
        <v>461390.35210000002</v>
      </c>
    </row>
    <row r="107" spans="1:3">
      <c r="B107" s="6" t="s">
        <v>4078</v>
      </c>
      <c r="C107">
        <v>435072.2317</v>
      </c>
    </row>
    <row r="108" spans="1:3">
      <c r="B108" s="6" t="s">
        <v>4081</v>
      </c>
      <c r="C108">
        <v>409713.51929999999</v>
      </c>
    </row>
    <row r="109" spans="1:3">
      <c r="B109" s="6" t="s">
        <v>4077</v>
      </c>
      <c r="C109">
        <v>364696.02970000001</v>
      </c>
    </row>
    <row r="110" spans="1:3">
      <c r="B110" s="6" t="s">
        <v>3967</v>
      </c>
      <c r="C110">
        <v>2174394.6982999998</v>
      </c>
    </row>
    <row r="119" spans="1:3">
      <c r="A119" s="15">
        <v>7</v>
      </c>
      <c r="B119" s="30" t="s">
        <v>4069</v>
      </c>
      <c r="C119" s="30"/>
    </row>
    <row r="120" spans="1:3">
      <c r="B120" s="5" t="s">
        <v>3966</v>
      </c>
      <c r="C120" t="s">
        <v>4036</v>
      </c>
    </row>
    <row r="121" spans="1:3">
      <c r="B121" s="6" t="s">
        <v>167</v>
      </c>
      <c r="C121">
        <v>56723.037900000003</v>
      </c>
    </row>
    <row r="122" spans="1:3">
      <c r="B122" s="6" t="s">
        <v>250</v>
      </c>
      <c r="C122">
        <v>60406.675799999997</v>
      </c>
    </row>
    <row r="123" spans="1:3">
      <c r="B123" s="6" t="s">
        <v>62</v>
      </c>
      <c r="C123">
        <v>58787.176099999997</v>
      </c>
    </row>
    <row r="124" spans="1:3">
      <c r="B124" s="6" t="s">
        <v>47</v>
      </c>
      <c r="C124">
        <v>69579.925199999998</v>
      </c>
    </row>
    <row r="125" spans="1:3">
      <c r="B125" s="6" t="s">
        <v>88</v>
      </c>
      <c r="C125">
        <v>65274.956299999998</v>
      </c>
    </row>
    <row r="126" spans="1:3">
      <c r="B126" s="6" t="s">
        <v>58</v>
      </c>
      <c r="C126">
        <v>57426.728600000002</v>
      </c>
    </row>
    <row r="127" spans="1:3">
      <c r="B127" s="6" t="s">
        <v>96</v>
      </c>
      <c r="C127">
        <v>59386.541100000002</v>
      </c>
    </row>
    <row r="128" spans="1:3">
      <c r="B128" s="6" t="s">
        <v>171</v>
      </c>
      <c r="C128">
        <v>61732.841200000003</v>
      </c>
    </row>
    <row r="129" spans="1:3">
      <c r="B129" s="6" t="s">
        <v>287</v>
      </c>
      <c r="C129">
        <v>56172.886299999998</v>
      </c>
    </row>
    <row r="130" spans="1:3">
      <c r="B130" s="6" t="s">
        <v>43</v>
      </c>
      <c r="C130">
        <v>56405.415699999998</v>
      </c>
    </row>
    <row r="131" spans="1:3">
      <c r="B131" s="6" t="s">
        <v>3967</v>
      </c>
      <c r="C131">
        <v>601896.18420000002</v>
      </c>
    </row>
    <row r="132" spans="1:3">
      <c r="B132" s="6"/>
    </row>
    <row r="133" spans="1:3">
      <c r="B133" s="6"/>
    </row>
    <row r="134" spans="1:3">
      <c r="B134" s="6"/>
    </row>
    <row r="135" spans="1:3">
      <c r="A135" s="15">
        <v>8</v>
      </c>
      <c r="B135" s="30" t="s">
        <v>4056</v>
      </c>
      <c r="C135" s="30"/>
    </row>
    <row r="136" spans="1:3">
      <c r="B136" s="5" t="s">
        <v>1751</v>
      </c>
      <c r="C136" t="s" vm="5">
        <v>4039</v>
      </c>
    </row>
    <row r="138" spans="1:3">
      <c r="B138" s="5" t="s">
        <v>3966</v>
      </c>
      <c r="C138" t="s">
        <v>4036</v>
      </c>
    </row>
    <row r="139" spans="1:3">
      <c r="B139" s="6" t="s">
        <v>1793</v>
      </c>
      <c r="C139">
        <v>93048.140499999994</v>
      </c>
    </row>
    <row r="140" spans="1:3">
      <c r="B140" s="6" t="s">
        <v>1770</v>
      </c>
      <c r="C140">
        <v>118814.11569999999</v>
      </c>
    </row>
    <row r="141" spans="1:3">
      <c r="B141" s="6" t="s">
        <v>4019</v>
      </c>
      <c r="C141">
        <v>158971.46239999999</v>
      </c>
    </row>
    <row r="142" spans="1:3">
      <c r="B142" s="6" t="s">
        <v>1777</v>
      </c>
      <c r="C142">
        <v>114533.7966</v>
      </c>
    </row>
    <row r="143" spans="1:3">
      <c r="B143" s="6" t="s">
        <v>1762</v>
      </c>
      <c r="C143">
        <v>98960.807799999995</v>
      </c>
    </row>
    <row r="144" spans="1:3">
      <c r="B144" s="6" t="s">
        <v>1805</v>
      </c>
      <c r="C144">
        <v>111704.9436</v>
      </c>
    </row>
    <row r="145" spans="2:3">
      <c r="B145" s="6" t="s">
        <v>4023</v>
      </c>
      <c r="C145">
        <v>114401.4715</v>
      </c>
    </row>
    <row r="146" spans="2:3">
      <c r="B146" s="6" t="s">
        <v>1774</v>
      </c>
      <c r="C146">
        <v>81343.588900000002</v>
      </c>
    </row>
    <row r="147" spans="2:3">
      <c r="B147" s="6" t="s">
        <v>1811</v>
      </c>
      <c r="C147">
        <v>104313.0545</v>
      </c>
    </row>
    <row r="148" spans="2:3">
      <c r="B148" s="6" t="s">
        <v>4021</v>
      </c>
      <c r="C148">
        <v>109791.71520000001</v>
      </c>
    </row>
    <row r="149" spans="2:3">
      <c r="B149" s="6" t="s">
        <v>1808</v>
      </c>
      <c r="C149">
        <v>122176.5471</v>
      </c>
    </row>
    <row r="150" spans="2:3">
      <c r="B150" s="6" t="s">
        <v>1767</v>
      </c>
      <c r="C150">
        <v>125011.8285</v>
      </c>
    </row>
    <row r="151" spans="2:3">
      <c r="B151" s="6" t="s">
        <v>1814</v>
      </c>
      <c r="C151">
        <v>94225.723299999998</v>
      </c>
    </row>
    <row r="152" spans="2:3">
      <c r="B152" s="6" t="s">
        <v>4018</v>
      </c>
      <c r="C152">
        <v>101060.60920000001</v>
      </c>
    </row>
    <row r="153" spans="2:3">
      <c r="B153" s="6" t="s">
        <v>1780</v>
      </c>
      <c r="C153">
        <v>108039.34940000001</v>
      </c>
    </row>
    <row r="154" spans="2:3">
      <c r="B154" s="6" t="s">
        <v>1800</v>
      </c>
      <c r="C154">
        <v>106248.2833</v>
      </c>
    </row>
    <row r="155" spans="2:3">
      <c r="B155" s="6" t="s">
        <v>4020</v>
      </c>
      <c r="C155">
        <v>110102.399</v>
      </c>
    </row>
    <row r="156" spans="2:3">
      <c r="B156" s="6" t="s">
        <v>1753</v>
      </c>
      <c r="C156">
        <v>85138.555200000003</v>
      </c>
    </row>
    <row r="157" spans="2:3">
      <c r="B157" s="6" t="s">
        <v>4024</v>
      </c>
      <c r="C157">
        <v>99679.085999999996</v>
      </c>
    </row>
    <row r="158" spans="2:3">
      <c r="B158" s="6" t="s">
        <v>4022</v>
      </c>
      <c r="C158">
        <v>116829.2206</v>
      </c>
    </row>
    <row r="159" spans="2:3">
      <c r="B159" s="6" t="s">
        <v>3967</v>
      </c>
      <c r="C159">
        <v>2174394.6982999998</v>
      </c>
    </row>
    <row r="165" spans="1:3">
      <c r="A165" s="15">
        <v>9</v>
      </c>
      <c r="B165" s="30" t="s">
        <v>4057</v>
      </c>
      <c r="C165" s="30"/>
    </row>
    <row r="166" spans="1:3">
      <c r="B166" s="5" t="s">
        <v>3966</v>
      </c>
      <c r="C166" t="s">
        <v>4036</v>
      </c>
    </row>
    <row r="167" spans="1:3">
      <c r="B167" s="6" t="s">
        <v>1756</v>
      </c>
      <c r="C167">
        <v>848576.66610000003</v>
      </c>
    </row>
    <row r="168" spans="1:3">
      <c r="B168" s="6" t="s">
        <v>1772</v>
      </c>
      <c r="C168">
        <v>914253.52370000002</v>
      </c>
    </row>
    <row r="169" spans="1:3">
      <c r="B169" s="6" t="s">
        <v>1765</v>
      </c>
      <c r="C169">
        <v>411564.5085</v>
      </c>
    </row>
    <row r="170" spans="1:3">
      <c r="B170" s="6" t="s">
        <v>3967</v>
      </c>
      <c r="C170">
        <v>2174394.6982999998</v>
      </c>
    </row>
    <row r="176" spans="1:3">
      <c r="A176" s="15">
        <v>10</v>
      </c>
      <c r="B176" s="30" t="s">
        <v>4058</v>
      </c>
      <c r="C176" s="30"/>
    </row>
    <row r="177" spans="2:3">
      <c r="B177" s="5" t="s">
        <v>3966</v>
      </c>
      <c r="C177" t="s">
        <v>4036</v>
      </c>
    </row>
    <row r="178" spans="2:3">
      <c r="B178" s="6" t="s">
        <v>1754</v>
      </c>
      <c r="C178">
        <v>622404.31629999995</v>
      </c>
    </row>
    <row r="179" spans="2:3">
      <c r="B179" s="6" t="s">
        <v>1759</v>
      </c>
      <c r="C179">
        <v>646100.88029999996</v>
      </c>
    </row>
    <row r="180" spans="2:3">
      <c r="B180" s="6" t="s">
        <v>1763</v>
      </c>
      <c r="C180">
        <v>635213.09569999995</v>
      </c>
    </row>
    <row r="181" spans="2:3">
      <c r="B181" s="6" t="s">
        <v>1784</v>
      </c>
      <c r="C181">
        <v>270676.40600000002</v>
      </c>
    </row>
    <row r="182" spans="2:3">
      <c r="B182" s="6" t="s">
        <v>3967</v>
      </c>
      <c r="C182">
        <v>2174394.6982999998</v>
      </c>
    </row>
    <row r="188" spans="2:3">
      <c r="B188" s="30" t="s">
        <v>4059</v>
      </c>
      <c r="C188" s="30"/>
    </row>
    <row r="189" spans="2:3">
      <c r="B189" s="5" t="s">
        <v>3966</v>
      </c>
      <c r="C189" t="s">
        <v>4042</v>
      </c>
    </row>
    <row r="190" spans="2:3">
      <c r="B190" s="6" t="s">
        <v>1754</v>
      </c>
      <c r="C190">
        <v>1447</v>
      </c>
    </row>
    <row r="191" spans="2:3">
      <c r="B191" s="6" t="s">
        <v>1759</v>
      </c>
      <c r="C191">
        <v>1508</v>
      </c>
    </row>
    <row r="192" spans="2:3">
      <c r="B192" s="6" t="s">
        <v>1763</v>
      </c>
      <c r="C192">
        <v>1416</v>
      </c>
    </row>
    <row r="193" spans="1:3">
      <c r="B193" s="6" t="s">
        <v>1784</v>
      </c>
      <c r="C193">
        <v>593</v>
      </c>
    </row>
    <row r="194" spans="1:3">
      <c r="B194" s="6" t="s">
        <v>3967</v>
      </c>
      <c r="C194">
        <v>4964</v>
      </c>
    </row>
    <row r="200" spans="1:3">
      <c r="A200" s="15">
        <v>11</v>
      </c>
      <c r="B200" s="30" t="s">
        <v>4060</v>
      </c>
      <c r="C200" s="30"/>
    </row>
    <row r="201" spans="1:3">
      <c r="B201" s="5" t="s">
        <v>3966</v>
      </c>
      <c r="C201" t="s">
        <v>4036</v>
      </c>
    </row>
    <row r="202" spans="1:3">
      <c r="B202" s="6" t="s">
        <v>1828</v>
      </c>
      <c r="C202">
        <v>702459.41570000001</v>
      </c>
    </row>
    <row r="203" spans="1:3">
      <c r="B203" s="6" t="s">
        <v>1823</v>
      </c>
      <c r="C203">
        <v>715180.71100000001</v>
      </c>
    </row>
    <row r="204" spans="1:3">
      <c r="B204" s="6" t="s">
        <v>1825</v>
      </c>
      <c r="C204">
        <v>756754.57160000002</v>
      </c>
    </row>
    <row r="205" spans="1:3">
      <c r="B205" s="6" t="s">
        <v>3967</v>
      </c>
      <c r="C205">
        <v>2174394.6982999998</v>
      </c>
    </row>
    <row r="214" spans="2:3">
      <c r="B214" s="30" t="s">
        <v>4061</v>
      </c>
      <c r="C214" s="30"/>
    </row>
    <row r="215" spans="2:3">
      <c r="B215" s="5" t="s">
        <v>3966</v>
      </c>
      <c r="C215" t="s">
        <v>4046</v>
      </c>
    </row>
    <row r="216" spans="2:3">
      <c r="B216" s="6" t="s">
        <v>1828</v>
      </c>
      <c r="C216">
        <v>660</v>
      </c>
    </row>
    <row r="217" spans="2:3">
      <c r="B217" s="6" t="s">
        <v>1823</v>
      </c>
      <c r="C217">
        <v>645</v>
      </c>
    </row>
    <row r="218" spans="2:3">
      <c r="B218" s="6" t="s">
        <v>1825</v>
      </c>
      <c r="C218">
        <v>695</v>
      </c>
    </row>
    <row r="219" spans="2:3">
      <c r="B219" s="6" t="s">
        <v>3967</v>
      </c>
      <c r="C219">
        <v>2000</v>
      </c>
    </row>
    <row r="225" spans="1:4">
      <c r="A225" s="15">
        <v>12</v>
      </c>
      <c r="B225" s="30"/>
      <c r="C225" s="30"/>
    </row>
    <row r="226" spans="1:4">
      <c r="B226" s="5" t="s">
        <v>3966</v>
      </c>
      <c r="C226" t="s">
        <v>4048</v>
      </c>
      <c r="D226" t="s">
        <v>4036</v>
      </c>
    </row>
    <row r="227" spans="1:4">
      <c r="B227" s="6" t="s">
        <v>4071</v>
      </c>
      <c r="C227">
        <v>221043.54163333331</v>
      </c>
      <c r="D227">
        <v>455209.69829999999</v>
      </c>
    </row>
    <row r="228" spans="1:4">
      <c r="B228" s="6" t="s">
        <v>4072</v>
      </c>
      <c r="C228">
        <v>274826.29696666688</v>
      </c>
      <c r="D228">
        <v>709849.98030000005</v>
      </c>
    </row>
    <row r="229" spans="1:4">
      <c r="B229" s="6" t="s">
        <v>4073</v>
      </c>
      <c r="C229">
        <v>211479.65350000004</v>
      </c>
      <c r="D229">
        <v>597478.14350000001</v>
      </c>
    </row>
    <row r="230" spans="1:4">
      <c r="B230" s="6" t="s">
        <v>4074</v>
      </c>
      <c r="C230">
        <v>180978.3045333332</v>
      </c>
      <c r="D230">
        <v>411856.8762</v>
      </c>
    </row>
    <row r="231" spans="1:4">
      <c r="B231" s="6" t="s">
        <v>3967</v>
      </c>
      <c r="C231">
        <v>888327.79663333239</v>
      </c>
      <c r="D231">
        <v>2174394.6982999998</v>
      </c>
    </row>
    <row r="237" spans="1:4">
      <c r="B237" s="31" t="s">
        <v>4076</v>
      </c>
      <c r="C237" s="31"/>
      <c r="D237" s="31"/>
    </row>
    <row r="238" spans="1:4">
      <c r="B238" s="5" t="s">
        <v>3966</v>
      </c>
      <c r="C238" t="s">
        <v>4048</v>
      </c>
      <c r="D238" t="s">
        <v>4036</v>
      </c>
    </row>
    <row r="239" spans="1:4">
      <c r="B239" s="6" t="s">
        <v>26</v>
      </c>
      <c r="C239">
        <v>207808.06666666656</v>
      </c>
      <c r="D239">
        <v>531049.68500000006</v>
      </c>
    </row>
    <row r="240" spans="1:4">
      <c r="B240" s="6" t="s">
        <v>13</v>
      </c>
      <c r="C240">
        <v>214109.7874000002</v>
      </c>
      <c r="D240">
        <v>517622.05739999999</v>
      </c>
    </row>
    <row r="241" spans="2:4">
      <c r="B241" s="6" t="s">
        <v>19</v>
      </c>
      <c r="C241">
        <v>279557.40059999982</v>
      </c>
      <c r="D241">
        <v>660505.81059999997</v>
      </c>
    </row>
    <row r="242" spans="2:4">
      <c r="B242" s="6" t="s">
        <v>31</v>
      </c>
      <c r="C242">
        <v>186852.54196666673</v>
      </c>
      <c r="D242">
        <v>465217.14529999997</v>
      </c>
    </row>
    <row r="243" spans="2:4">
      <c r="B243" s="6" t="s">
        <v>3967</v>
      </c>
      <c r="C243">
        <v>888327.79663333239</v>
      </c>
      <c r="D243">
        <v>2174394.6982999998</v>
      </c>
    </row>
    <row r="263" spans="1:3">
      <c r="A263" s="15">
        <v>13</v>
      </c>
      <c r="B263" s="30" t="s">
        <v>4062</v>
      </c>
      <c r="C263" s="30"/>
    </row>
    <row r="264" spans="1:3">
      <c r="B264" s="5" t="s">
        <v>3966</v>
      </c>
      <c r="C264" t="s">
        <v>4048</v>
      </c>
    </row>
    <row r="265" spans="1:3">
      <c r="B265" s="6" t="s">
        <v>3939</v>
      </c>
      <c r="C265">
        <v>30037.395299999996</v>
      </c>
    </row>
    <row r="266" spans="1:3">
      <c r="B266" s="6" t="s">
        <v>3924</v>
      </c>
      <c r="C266">
        <v>29094.238200000003</v>
      </c>
    </row>
    <row r="267" spans="1:3">
      <c r="B267" s="6" t="s">
        <v>3876</v>
      </c>
      <c r="C267">
        <v>24565.986999999994</v>
      </c>
    </row>
    <row r="268" spans="1:3">
      <c r="B268" s="6" t="s">
        <v>3913</v>
      </c>
      <c r="C268">
        <v>23088.110800000002</v>
      </c>
    </row>
    <row r="269" spans="1:3">
      <c r="B269" s="6" t="s">
        <v>3878</v>
      </c>
      <c r="C269">
        <v>20652.931699999994</v>
      </c>
    </row>
    <row r="270" spans="1:3">
      <c r="B270" s="6" t="s">
        <v>3922</v>
      </c>
      <c r="C270">
        <v>19926.150399999999</v>
      </c>
    </row>
    <row r="271" spans="1:3">
      <c r="B271" s="6" t="s">
        <v>3927</v>
      </c>
      <c r="C271">
        <v>19452.868499999997</v>
      </c>
    </row>
    <row r="272" spans="1:3">
      <c r="B272" s="6" t="s">
        <v>3868</v>
      </c>
      <c r="C272">
        <v>19409.964100000001</v>
      </c>
    </row>
    <row r="273" spans="2:3">
      <c r="B273" s="6" t="s">
        <v>3900</v>
      </c>
      <c r="C273">
        <v>18552.0072</v>
      </c>
    </row>
    <row r="274" spans="2:3">
      <c r="B274" s="6" t="s">
        <v>3874</v>
      </c>
      <c r="C274">
        <v>18206.948999999997</v>
      </c>
    </row>
    <row r="275" spans="2:3">
      <c r="B275" s="6" t="s">
        <v>3967</v>
      </c>
      <c r="C275">
        <v>222986.60220000011</v>
      </c>
    </row>
    <row r="280" spans="2:3">
      <c r="B280" s="30" t="s">
        <v>4063</v>
      </c>
      <c r="C280" s="30"/>
    </row>
    <row r="281" spans="2:3">
      <c r="B281" s="5" t="s">
        <v>3966</v>
      </c>
      <c r="C281" t="s">
        <v>4048</v>
      </c>
    </row>
    <row r="282" spans="2:3">
      <c r="B282" s="6" t="s">
        <v>1558</v>
      </c>
      <c r="C282">
        <v>134707.81330000001</v>
      </c>
    </row>
    <row r="283" spans="2:3">
      <c r="B283" s="6" t="s">
        <v>1547</v>
      </c>
      <c r="C283">
        <v>146299.43379999988</v>
      </c>
    </row>
    <row r="284" spans="2:3">
      <c r="B284" s="6" t="s">
        <v>1563</v>
      </c>
      <c r="C284">
        <v>127559.57800000007</v>
      </c>
    </row>
    <row r="285" spans="2:3">
      <c r="B285" s="6" t="s">
        <v>1544</v>
      </c>
      <c r="C285">
        <v>191982.55693333337</v>
      </c>
    </row>
    <row r="286" spans="2:3">
      <c r="B286" s="6" t="s">
        <v>1566</v>
      </c>
      <c r="C286">
        <v>287778.41460000008</v>
      </c>
    </row>
    <row r="287" spans="2:3">
      <c r="B287" s="6" t="s">
        <v>3967</v>
      </c>
      <c r="C287">
        <v>888327.79663333239</v>
      </c>
    </row>
    <row r="293" spans="1:3">
      <c r="A293" s="15">
        <v>14</v>
      </c>
      <c r="B293" s="30" t="s">
        <v>4065</v>
      </c>
      <c r="C293" s="30"/>
    </row>
    <row r="294" spans="1:3">
      <c r="B294" s="5" t="s">
        <v>3966</v>
      </c>
      <c r="C294" t="s">
        <v>4064</v>
      </c>
    </row>
    <row r="295" spans="1:3">
      <c r="B295" s="6" t="s">
        <v>1558</v>
      </c>
      <c r="C295">
        <v>0.15236842105263157</v>
      </c>
    </row>
    <row r="296" spans="1:3">
      <c r="B296" s="6" t="s">
        <v>1547</v>
      </c>
      <c r="C296">
        <v>0.1448802395209581</v>
      </c>
    </row>
    <row r="297" spans="1:3">
      <c r="B297" s="6" t="s">
        <v>1563</v>
      </c>
      <c r="C297">
        <v>0.14900881057268731</v>
      </c>
    </row>
    <row r="298" spans="1:3">
      <c r="B298" s="6" t="s">
        <v>1544</v>
      </c>
      <c r="C298">
        <v>0.14885365853658541</v>
      </c>
    </row>
    <row r="299" spans="1:3">
      <c r="B299" s="6" t="s">
        <v>1566</v>
      </c>
      <c r="C299">
        <v>0.14564257028112443</v>
      </c>
    </row>
    <row r="300" spans="1:3">
      <c r="B300" s="6" t="s">
        <v>3967</v>
      </c>
      <c r="C300">
        <v>0.14796000000000004</v>
      </c>
    </row>
    <row r="306" spans="1:3">
      <c r="A306" s="15">
        <v>15</v>
      </c>
      <c r="B306" s="30" t="s">
        <v>4066</v>
      </c>
      <c r="C306" s="30"/>
    </row>
    <row r="307" spans="1:3">
      <c r="B307" s="5" t="s">
        <v>3966</v>
      </c>
      <c r="C307" t="s">
        <v>4048</v>
      </c>
    </row>
    <row r="308" spans="1:3">
      <c r="B308" s="6" t="s">
        <v>26</v>
      </c>
      <c r="C308">
        <v>207808.06666666656</v>
      </c>
    </row>
    <row r="309" spans="1:3">
      <c r="B309" s="6" t="s">
        <v>13</v>
      </c>
      <c r="C309">
        <v>214109.7874000002</v>
      </c>
    </row>
    <row r="310" spans="1:3">
      <c r="B310" s="6" t="s">
        <v>19</v>
      </c>
      <c r="C310">
        <v>279557.40059999982</v>
      </c>
    </row>
    <row r="311" spans="1:3">
      <c r="B311" s="6" t="s">
        <v>31</v>
      </c>
      <c r="C311">
        <v>186852.54196666673</v>
      </c>
    </row>
    <row r="312" spans="1:3">
      <c r="B312" s="6" t="s">
        <v>3967</v>
      </c>
      <c r="C312">
        <v>888327.79663333239</v>
      </c>
    </row>
    <row r="319" spans="1:3">
      <c r="A319" s="15">
        <v>16</v>
      </c>
      <c r="B319" s="30" t="s">
        <v>4068</v>
      </c>
      <c r="C319" s="30"/>
    </row>
    <row r="320" spans="1:3">
      <c r="B320" s="5" t="s">
        <v>3966</v>
      </c>
      <c r="C320" t="s">
        <v>4048</v>
      </c>
    </row>
    <row r="321" spans="2:3">
      <c r="B321" s="6" t="s">
        <v>4029</v>
      </c>
    </row>
    <row r="322" spans="2:3">
      <c r="B322" s="11" t="s">
        <v>4030</v>
      </c>
      <c r="C322">
        <v>88474.786166666687</v>
      </c>
    </row>
    <row r="323" spans="2:3">
      <c r="B323" s="6" t="s">
        <v>4031</v>
      </c>
    </row>
    <row r="324" spans="2:3">
      <c r="B324" s="11" t="s">
        <v>4032</v>
      </c>
      <c r="C324">
        <v>107180.77226666673</v>
      </c>
    </row>
    <row r="325" spans="2:3">
      <c r="B325" s="11" t="s">
        <v>4033</v>
      </c>
      <c r="C325">
        <v>99029.837000000043</v>
      </c>
    </row>
    <row r="326" spans="2:3">
      <c r="B326" s="11" t="s">
        <v>4034</v>
      </c>
      <c r="C326">
        <v>116788.31443333335</v>
      </c>
    </row>
    <row r="327" spans="2:3">
      <c r="B327" s="11" t="s">
        <v>4030</v>
      </c>
      <c r="C327">
        <v>136812.33336666663</v>
      </c>
    </row>
    <row r="328" spans="2:3">
      <c r="B328" s="6" t="s">
        <v>4035</v>
      </c>
    </row>
    <row r="329" spans="2:3">
      <c r="B329" s="11" t="s">
        <v>4032</v>
      </c>
      <c r="C329">
        <v>123679.58550000002</v>
      </c>
    </row>
    <row r="330" spans="2:3">
      <c r="B330" s="11" t="s">
        <v>4033</v>
      </c>
      <c r="C330">
        <v>81402.734366666686</v>
      </c>
    </row>
    <row r="331" spans="2:3">
      <c r="B331" s="11" t="s">
        <v>4034</v>
      </c>
      <c r="C331">
        <v>116567.78723333329</v>
      </c>
    </row>
    <row r="332" spans="2:3">
      <c r="B332" s="11" t="s">
        <v>4030</v>
      </c>
      <c r="C332">
        <v>18391.6463</v>
      </c>
    </row>
    <row r="333" spans="2:3">
      <c r="B333" s="6" t="s">
        <v>3967</v>
      </c>
      <c r="C333">
        <v>888327.79663333239</v>
      </c>
    </row>
    <row r="337" spans="1:4">
      <c r="A337">
        <v>17</v>
      </c>
      <c r="B337" s="30" t="s">
        <v>4098</v>
      </c>
      <c r="C337" s="30"/>
    </row>
    <row r="338" spans="1:4">
      <c r="B338" s="5" t="s">
        <v>3966</v>
      </c>
      <c r="C338" t="s">
        <v>4048</v>
      </c>
      <c r="D338" t="s">
        <v>4036</v>
      </c>
    </row>
    <row r="339" spans="1:4">
      <c r="B339" s="6" t="s">
        <v>1754</v>
      </c>
      <c r="C339">
        <v>253504.7546333333</v>
      </c>
      <c r="D339">
        <v>622404.31629999995</v>
      </c>
    </row>
    <row r="340" spans="1:4">
      <c r="B340" s="6" t="s">
        <v>1759</v>
      </c>
      <c r="C340">
        <v>250619.19196666684</v>
      </c>
      <c r="D340">
        <v>646100.88029999996</v>
      </c>
    </row>
    <row r="341" spans="1:4">
      <c r="B341" s="6" t="s">
        <v>1763</v>
      </c>
      <c r="C341">
        <v>272403.49736666685</v>
      </c>
      <c r="D341">
        <v>635213.09569999995</v>
      </c>
    </row>
    <row r="342" spans="1:4">
      <c r="B342" s="6" t="s">
        <v>1784</v>
      </c>
      <c r="C342">
        <v>111800.3526666667</v>
      </c>
      <c r="D342">
        <v>270676.40600000002</v>
      </c>
    </row>
    <row r="343" spans="1:4">
      <c r="B343" s="6" t="s">
        <v>3967</v>
      </c>
      <c r="C343">
        <v>888327.79663333239</v>
      </c>
      <c r="D343">
        <v>2174394.6982999998</v>
      </c>
    </row>
  </sheetData>
  <mergeCells count="22">
    <mergeCell ref="B293:C293"/>
    <mergeCell ref="B237:D237"/>
    <mergeCell ref="B214:C214"/>
    <mergeCell ref="B225:C225"/>
    <mergeCell ref="B263:C263"/>
    <mergeCell ref="B280:C280"/>
    <mergeCell ref="B337:C337"/>
    <mergeCell ref="B90:C90"/>
    <mergeCell ref="B119:C119"/>
    <mergeCell ref="B70:C70"/>
    <mergeCell ref="B1:C1"/>
    <mergeCell ref="B2:C2"/>
    <mergeCell ref="B20:C20"/>
    <mergeCell ref="B35:C35"/>
    <mergeCell ref="B52:C52"/>
    <mergeCell ref="B135:C135"/>
    <mergeCell ref="B165:C165"/>
    <mergeCell ref="B176:C176"/>
    <mergeCell ref="B188:C188"/>
    <mergeCell ref="B200:C200"/>
    <mergeCell ref="B306:C306"/>
    <mergeCell ref="B319:C319"/>
  </mergeCells>
  <pageMargins left="0.7" right="0.7" top="0.75" bottom="0.75" header="0.3" footer="0.3"/>
  <drawing r:id="rId2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80DA1-22C0-48F8-9165-24302261A1C8}">
  <dimension ref="A1:S70"/>
  <sheetViews>
    <sheetView showGridLines="0" tabSelected="1" zoomScale="46" zoomScaleNormal="46" workbookViewId="0">
      <selection activeCell="AU68" sqref="AU68"/>
    </sheetView>
  </sheetViews>
  <sheetFormatPr defaultRowHeight="14.5"/>
  <cols>
    <col min="1" max="1" width="51.1796875" customWidth="1"/>
    <col min="5" max="5" width="13.7265625" bestFit="1" customWidth="1"/>
    <col min="6" max="6" width="19.6328125" bestFit="1" customWidth="1"/>
    <col min="7" max="7" width="18.08984375" bestFit="1" customWidth="1"/>
    <col min="8" max="8" width="20.36328125" bestFit="1" customWidth="1"/>
    <col min="9" max="9" width="26.7265625" bestFit="1" customWidth="1"/>
    <col min="10" max="10" width="13.36328125" bestFit="1" customWidth="1"/>
    <col min="11" max="11" width="25.54296875" bestFit="1" customWidth="1"/>
    <col min="12" max="12" width="22.6328125" bestFit="1" customWidth="1"/>
    <col min="19" max="19" width="69" customWidth="1"/>
  </cols>
  <sheetData>
    <row r="1" spans="1:19" ht="37" customHeight="1">
      <c r="A1" s="27" t="s">
        <v>4067</v>
      </c>
      <c r="B1" s="28"/>
      <c r="C1" s="28"/>
      <c r="D1" s="28"/>
      <c r="E1" s="28"/>
      <c r="F1" s="28"/>
      <c r="G1" s="28"/>
      <c r="H1" s="28"/>
      <c r="I1" s="28"/>
      <c r="J1" s="28"/>
      <c r="K1" s="28"/>
      <c r="L1" s="28"/>
      <c r="M1" s="28"/>
      <c r="N1" s="28"/>
      <c r="O1" s="28"/>
      <c r="P1" s="28"/>
      <c r="Q1" s="28"/>
      <c r="R1" s="28"/>
      <c r="S1" s="28"/>
    </row>
    <row r="2" spans="1:19" ht="36" customHeight="1">
      <c r="A2" s="28"/>
      <c r="B2" s="28"/>
      <c r="C2" s="28"/>
      <c r="D2" s="28"/>
      <c r="E2" s="28"/>
      <c r="F2" s="28"/>
      <c r="G2" s="28"/>
      <c r="H2" s="28"/>
      <c r="I2" s="28"/>
      <c r="J2" s="28"/>
      <c r="K2" s="28"/>
      <c r="L2" s="28"/>
      <c r="M2" s="28"/>
      <c r="N2" s="28"/>
      <c r="O2" s="28"/>
      <c r="P2" s="28"/>
      <c r="Q2" s="28"/>
      <c r="R2" s="28"/>
      <c r="S2" s="28"/>
    </row>
    <row r="3" spans="1:19" ht="36" customHeight="1">
      <c r="A3" s="28"/>
      <c r="B3" s="28"/>
      <c r="C3" s="28"/>
      <c r="D3" s="28"/>
      <c r="E3" s="28"/>
      <c r="F3" s="28"/>
      <c r="G3" s="28"/>
      <c r="H3" s="28"/>
      <c r="I3" s="28"/>
      <c r="J3" s="28"/>
      <c r="K3" s="28"/>
      <c r="L3" s="28"/>
      <c r="M3" s="28"/>
      <c r="N3" s="28"/>
      <c r="O3" s="28"/>
      <c r="P3" s="28"/>
      <c r="Q3" s="28"/>
      <c r="R3" s="28"/>
      <c r="S3" s="28"/>
    </row>
    <row r="4" spans="1:19" ht="14.5" customHeight="1">
      <c r="A4" s="18"/>
      <c r="B4" s="18"/>
      <c r="C4" s="18"/>
      <c r="D4" s="18"/>
      <c r="E4" s="18"/>
      <c r="F4" s="18"/>
      <c r="G4" s="18"/>
      <c r="H4" s="18"/>
      <c r="I4" s="18"/>
      <c r="J4" s="18"/>
      <c r="K4" s="18"/>
      <c r="L4" s="18"/>
      <c r="M4" s="18"/>
      <c r="N4" s="18"/>
      <c r="O4" s="18"/>
      <c r="P4" s="18"/>
      <c r="Q4" s="18"/>
      <c r="R4" s="18"/>
      <c r="S4" s="18"/>
    </row>
    <row r="5" spans="1:19" ht="21">
      <c r="A5" s="22"/>
      <c r="B5" s="22"/>
      <c r="C5" s="22"/>
      <c r="D5" s="22"/>
      <c r="E5" s="22"/>
      <c r="F5" s="23"/>
      <c r="G5" s="23"/>
      <c r="H5" s="23"/>
      <c r="I5" s="23"/>
      <c r="J5" s="23"/>
      <c r="K5" s="23"/>
      <c r="L5" s="23"/>
      <c r="M5" s="22"/>
      <c r="N5" s="22"/>
      <c r="O5" s="22"/>
      <c r="P5" s="22"/>
      <c r="Q5" s="22"/>
      <c r="R5" s="22"/>
      <c r="S5" s="22"/>
    </row>
    <row r="6" spans="1:19" ht="21">
      <c r="A6" s="22"/>
      <c r="B6" s="22"/>
      <c r="C6" s="22"/>
      <c r="D6" s="22"/>
      <c r="E6" s="22"/>
      <c r="F6" s="24"/>
      <c r="G6" s="24"/>
      <c r="H6" s="25"/>
      <c r="I6" s="23"/>
      <c r="J6" s="26"/>
      <c r="K6" s="23"/>
      <c r="L6" s="25"/>
      <c r="M6" s="22"/>
      <c r="N6" s="22"/>
      <c r="O6" s="22"/>
      <c r="P6" s="22"/>
      <c r="Q6" s="22"/>
      <c r="R6" s="22"/>
      <c r="S6" s="22"/>
    </row>
    <row r="7" spans="1:19">
      <c r="A7" s="22"/>
      <c r="B7" s="22"/>
      <c r="C7" s="22"/>
      <c r="D7" s="22"/>
      <c r="E7" s="22"/>
      <c r="F7" s="22"/>
      <c r="G7" s="22"/>
      <c r="H7" s="22"/>
      <c r="I7" s="22"/>
      <c r="J7" s="22"/>
      <c r="K7" s="22"/>
      <c r="L7" s="22"/>
      <c r="M7" s="22"/>
      <c r="N7" s="22"/>
      <c r="O7" s="22"/>
      <c r="P7" s="22"/>
      <c r="Q7" s="22"/>
      <c r="R7" s="22"/>
      <c r="S7" s="22"/>
    </row>
    <row r="8" spans="1:19">
      <c r="A8" s="22"/>
      <c r="B8" s="22"/>
      <c r="C8" s="22"/>
      <c r="D8" s="22"/>
      <c r="E8" s="22"/>
      <c r="F8" s="22"/>
      <c r="G8" s="22"/>
      <c r="H8" s="22"/>
      <c r="I8" s="22"/>
      <c r="J8" s="22"/>
      <c r="K8" s="22"/>
      <c r="L8" s="22"/>
      <c r="M8" s="22"/>
      <c r="N8" s="22"/>
      <c r="O8" s="22"/>
      <c r="P8" s="22"/>
      <c r="Q8" s="22"/>
      <c r="R8" s="22"/>
      <c r="S8" s="22"/>
    </row>
    <row r="9" spans="1:19">
      <c r="A9" s="22"/>
      <c r="B9" s="22"/>
      <c r="C9" s="22"/>
      <c r="D9" s="22"/>
      <c r="E9" s="22"/>
      <c r="F9" s="22"/>
      <c r="G9" s="22"/>
      <c r="H9" s="22"/>
      <c r="I9" s="22"/>
      <c r="J9" s="22"/>
      <c r="K9" s="22"/>
      <c r="L9" s="22"/>
      <c r="M9" s="22"/>
      <c r="N9" s="22"/>
      <c r="O9" s="22"/>
      <c r="P9" s="22"/>
      <c r="Q9" s="22"/>
      <c r="R9" s="22"/>
      <c r="S9" s="22"/>
    </row>
    <row r="10" spans="1:19">
      <c r="A10" s="22"/>
      <c r="B10" s="22"/>
      <c r="C10" s="22"/>
      <c r="D10" s="22"/>
      <c r="E10" s="22"/>
      <c r="F10" s="22"/>
      <c r="G10" s="22"/>
      <c r="H10" s="22"/>
      <c r="I10" s="22"/>
      <c r="J10" s="22"/>
      <c r="K10" s="22"/>
      <c r="L10" s="22"/>
      <c r="M10" s="22"/>
      <c r="N10" s="22"/>
      <c r="O10" s="22"/>
      <c r="P10" s="22"/>
      <c r="Q10" s="22"/>
      <c r="R10" s="22"/>
      <c r="S10" s="22"/>
    </row>
    <row r="11" spans="1:19">
      <c r="A11" s="22"/>
      <c r="B11" s="22"/>
      <c r="C11" s="22"/>
      <c r="D11" s="22"/>
      <c r="E11" s="22"/>
      <c r="F11" s="22"/>
      <c r="G11" s="22"/>
      <c r="H11" s="22"/>
      <c r="I11" s="22"/>
      <c r="J11" s="22"/>
      <c r="K11" s="22"/>
      <c r="L11" s="22"/>
      <c r="M11" s="22"/>
      <c r="N11" s="22"/>
      <c r="O11" s="22"/>
      <c r="P11" s="22"/>
      <c r="Q11" s="22"/>
      <c r="R11" s="22"/>
      <c r="S11" s="22"/>
    </row>
    <row r="12" spans="1:19">
      <c r="A12" s="22"/>
      <c r="B12" s="22"/>
      <c r="C12" s="22"/>
      <c r="D12" s="22"/>
      <c r="E12" s="22"/>
      <c r="F12" s="22"/>
      <c r="G12" s="22"/>
      <c r="H12" s="22"/>
      <c r="I12" s="22"/>
      <c r="J12" s="22"/>
      <c r="K12" s="22"/>
      <c r="L12" s="22"/>
      <c r="M12" s="22"/>
      <c r="N12" s="22"/>
      <c r="O12" s="22"/>
      <c r="P12" s="22"/>
      <c r="Q12" s="22"/>
      <c r="R12" s="22"/>
      <c r="S12" s="22"/>
    </row>
    <row r="13" spans="1:19">
      <c r="A13" s="22"/>
      <c r="B13" s="22"/>
      <c r="C13" s="22"/>
      <c r="D13" s="22"/>
      <c r="E13" s="22"/>
      <c r="F13" s="22"/>
      <c r="G13" s="22"/>
      <c r="H13" s="22"/>
      <c r="I13" s="22"/>
      <c r="J13" s="22"/>
      <c r="K13" s="22"/>
      <c r="L13" s="22"/>
      <c r="M13" s="22"/>
      <c r="N13" s="22"/>
      <c r="O13" s="22"/>
      <c r="P13" s="22"/>
      <c r="Q13" s="22"/>
      <c r="R13" s="22"/>
      <c r="S13" s="22"/>
    </row>
    <row r="14" spans="1:19">
      <c r="A14" s="22"/>
      <c r="B14" s="22"/>
      <c r="C14" s="22"/>
      <c r="D14" s="22"/>
      <c r="E14" s="22"/>
      <c r="F14" s="22"/>
      <c r="G14" s="22"/>
      <c r="H14" s="22"/>
      <c r="I14" s="22"/>
      <c r="J14" s="22"/>
      <c r="K14" s="22"/>
      <c r="L14" s="22"/>
      <c r="M14" s="22"/>
      <c r="N14" s="22"/>
      <c r="O14" s="22"/>
      <c r="P14" s="22"/>
      <c r="Q14" s="22"/>
      <c r="R14" s="22"/>
      <c r="S14" s="22"/>
    </row>
    <row r="15" spans="1:19">
      <c r="A15" s="22"/>
      <c r="B15" s="22"/>
      <c r="C15" s="22"/>
      <c r="D15" s="22"/>
      <c r="E15" s="22"/>
      <c r="F15" s="22"/>
      <c r="G15" s="22"/>
      <c r="H15" s="22"/>
      <c r="I15" s="22"/>
      <c r="J15" s="22"/>
      <c r="K15" s="22"/>
      <c r="L15" s="22"/>
      <c r="M15" s="22"/>
      <c r="N15" s="22"/>
      <c r="O15" s="22"/>
      <c r="P15" s="22"/>
      <c r="Q15" s="22"/>
      <c r="R15" s="22"/>
      <c r="S15" s="22"/>
    </row>
    <row r="16" spans="1:19">
      <c r="A16" s="22"/>
      <c r="B16" s="22"/>
      <c r="C16" s="22"/>
      <c r="D16" s="22"/>
      <c r="E16" s="22"/>
      <c r="F16" s="22"/>
      <c r="G16" s="22"/>
      <c r="H16" s="22"/>
      <c r="I16" s="22"/>
      <c r="J16" s="22"/>
      <c r="K16" s="22"/>
      <c r="L16" s="22"/>
      <c r="M16" s="22"/>
      <c r="N16" s="22"/>
      <c r="O16" s="22"/>
      <c r="P16" s="22"/>
      <c r="Q16" s="22"/>
      <c r="R16" s="22"/>
      <c r="S16" s="22"/>
    </row>
    <row r="17" spans="1:19">
      <c r="A17" s="22"/>
      <c r="B17" s="22"/>
      <c r="C17" s="22"/>
      <c r="D17" s="22"/>
      <c r="E17" s="22"/>
      <c r="F17" s="22"/>
      <c r="G17" s="22"/>
      <c r="H17" s="22"/>
      <c r="I17" s="22"/>
      <c r="J17" s="22"/>
      <c r="K17" s="22"/>
      <c r="L17" s="22"/>
      <c r="M17" s="22"/>
      <c r="N17" s="22"/>
      <c r="O17" s="22"/>
      <c r="P17" s="22"/>
      <c r="Q17" s="22"/>
      <c r="R17" s="22"/>
      <c r="S17" s="22"/>
    </row>
    <row r="18" spans="1:19">
      <c r="A18" s="22"/>
      <c r="B18" s="22"/>
      <c r="C18" s="22"/>
      <c r="D18" s="22"/>
      <c r="E18" s="22"/>
      <c r="F18" s="22"/>
      <c r="G18" s="22"/>
      <c r="H18" s="22"/>
      <c r="I18" s="22"/>
      <c r="J18" s="22"/>
      <c r="K18" s="22"/>
      <c r="L18" s="22"/>
      <c r="M18" s="22"/>
      <c r="N18" s="22"/>
      <c r="O18" s="22"/>
      <c r="P18" s="22"/>
      <c r="Q18" s="22"/>
      <c r="R18" s="22"/>
      <c r="S18" s="22"/>
    </row>
    <row r="19" spans="1:19">
      <c r="A19" s="22"/>
      <c r="B19" s="22"/>
      <c r="C19" s="22"/>
      <c r="D19" s="22"/>
      <c r="E19" s="22"/>
      <c r="F19" s="22"/>
      <c r="G19" s="22"/>
      <c r="H19" s="22"/>
      <c r="I19" s="22"/>
      <c r="J19" s="22"/>
      <c r="K19" s="22"/>
      <c r="L19" s="22"/>
      <c r="M19" s="22"/>
      <c r="N19" s="22"/>
      <c r="O19" s="22"/>
      <c r="P19" s="22"/>
      <c r="Q19" s="22"/>
      <c r="R19" s="22"/>
      <c r="S19" s="22"/>
    </row>
    <row r="20" spans="1:19">
      <c r="A20" s="22"/>
      <c r="B20" s="22"/>
      <c r="C20" s="22"/>
      <c r="D20" s="22"/>
      <c r="E20" s="22"/>
      <c r="F20" s="22"/>
      <c r="G20" s="22"/>
      <c r="H20" s="22"/>
      <c r="I20" s="22"/>
      <c r="J20" s="22"/>
      <c r="K20" s="22"/>
      <c r="L20" s="22"/>
      <c r="M20" s="22"/>
      <c r="N20" s="22"/>
      <c r="O20" s="22"/>
      <c r="P20" s="22"/>
      <c r="Q20" s="22"/>
      <c r="R20" s="22"/>
      <c r="S20" s="22"/>
    </row>
    <row r="21" spans="1:19">
      <c r="A21" s="22"/>
      <c r="B21" s="22"/>
      <c r="C21" s="22"/>
      <c r="D21" s="22"/>
      <c r="E21" s="22"/>
      <c r="F21" s="22"/>
      <c r="G21" s="22"/>
      <c r="H21" s="22"/>
      <c r="I21" s="22"/>
      <c r="J21" s="22"/>
      <c r="K21" s="22"/>
      <c r="L21" s="22"/>
      <c r="M21" s="22"/>
      <c r="N21" s="22"/>
      <c r="O21" s="22"/>
      <c r="P21" s="22"/>
      <c r="Q21" s="22"/>
      <c r="R21" s="22"/>
      <c r="S21" s="22"/>
    </row>
    <row r="22" spans="1:19">
      <c r="A22" s="22"/>
      <c r="B22" s="22"/>
      <c r="C22" s="22"/>
      <c r="D22" s="22"/>
      <c r="E22" s="22"/>
      <c r="F22" s="22"/>
      <c r="G22" s="22"/>
      <c r="H22" s="22"/>
      <c r="I22" s="22"/>
      <c r="J22" s="22"/>
      <c r="K22" s="22"/>
      <c r="L22" s="22"/>
      <c r="M22" s="22"/>
      <c r="N22" s="22"/>
      <c r="O22" s="22"/>
      <c r="P22" s="22"/>
      <c r="Q22" s="22"/>
      <c r="R22" s="22"/>
      <c r="S22" s="22"/>
    </row>
    <row r="23" spans="1:19">
      <c r="A23" s="22"/>
      <c r="B23" s="22"/>
      <c r="C23" s="22"/>
      <c r="D23" s="22"/>
      <c r="E23" s="22"/>
      <c r="F23" s="22"/>
      <c r="G23" s="22"/>
      <c r="H23" s="22"/>
      <c r="I23" s="22"/>
      <c r="J23" s="22"/>
      <c r="K23" s="22"/>
      <c r="L23" s="22"/>
      <c r="M23" s="22"/>
      <c r="N23" s="22"/>
      <c r="O23" s="22"/>
      <c r="P23" s="22"/>
      <c r="Q23" s="22"/>
      <c r="R23" s="22"/>
      <c r="S23" s="22"/>
    </row>
    <row r="24" spans="1:19">
      <c r="A24" s="22"/>
      <c r="B24" s="22"/>
      <c r="C24" s="22"/>
      <c r="D24" s="22"/>
      <c r="E24" s="22"/>
      <c r="F24" s="22"/>
      <c r="G24" s="22"/>
      <c r="H24" s="22"/>
      <c r="I24" s="22"/>
      <c r="J24" s="22"/>
      <c r="K24" s="22"/>
      <c r="L24" s="22"/>
      <c r="M24" s="22"/>
      <c r="N24" s="22"/>
      <c r="O24" s="22"/>
      <c r="P24" s="22"/>
      <c r="Q24" s="22"/>
      <c r="R24" s="22"/>
      <c r="S24" s="22"/>
    </row>
    <row r="25" spans="1:19">
      <c r="A25" s="22"/>
      <c r="B25" s="22"/>
      <c r="C25" s="22"/>
      <c r="D25" s="22"/>
      <c r="E25" s="22"/>
      <c r="F25" s="22"/>
      <c r="G25" s="22"/>
      <c r="H25" s="22"/>
      <c r="I25" s="22"/>
      <c r="J25" s="22"/>
      <c r="K25" s="22"/>
      <c r="L25" s="22"/>
      <c r="M25" s="22"/>
      <c r="N25" s="22"/>
      <c r="O25" s="22"/>
      <c r="P25" s="22"/>
      <c r="Q25" s="22"/>
      <c r="R25" s="22"/>
      <c r="S25" s="22"/>
    </row>
    <row r="26" spans="1:19">
      <c r="A26" s="22"/>
      <c r="B26" s="22"/>
      <c r="C26" s="22"/>
      <c r="D26" s="22"/>
      <c r="E26" s="22"/>
      <c r="F26" s="22"/>
      <c r="G26" s="22"/>
      <c r="H26" s="22"/>
      <c r="I26" s="22"/>
      <c r="J26" s="22"/>
      <c r="K26" s="22"/>
      <c r="L26" s="22"/>
      <c r="M26" s="22"/>
      <c r="N26" s="22"/>
      <c r="O26" s="22"/>
      <c r="P26" s="22"/>
      <c r="Q26" s="22"/>
      <c r="R26" s="22"/>
      <c r="S26" s="22"/>
    </row>
    <row r="27" spans="1:19">
      <c r="A27" s="22"/>
      <c r="B27" s="22"/>
      <c r="C27" s="22"/>
      <c r="D27" s="22"/>
      <c r="E27" s="22"/>
      <c r="F27" s="22"/>
      <c r="G27" s="22"/>
      <c r="H27" s="22"/>
      <c r="I27" s="22"/>
      <c r="J27" s="22"/>
      <c r="K27" s="22"/>
      <c r="L27" s="22"/>
      <c r="M27" s="22"/>
      <c r="N27" s="22"/>
      <c r="O27" s="22"/>
      <c r="P27" s="22"/>
      <c r="Q27" s="22"/>
      <c r="R27" s="22"/>
      <c r="S27" s="22"/>
    </row>
    <row r="28" spans="1:19">
      <c r="A28" s="22"/>
      <c r="B28" s="22"/>
      <c r="C28" s="22"/>
      <c r="D28" s="22"/>
      <c r="E28" s="22"/>
      <c r="F28" s="22"/>
      <c r="G28" s="22"/>
      <c r="H28" s="22"/>
      <c r="I28" s="22"/>
      <c r="J28" s="22"/>
      <c r="K28" s="22"/>
      <c r="L28" s="22"/>
      <c r="M28" s="22"/>
      <c r="N28" s="22"/>
      <c r="O28" s="22"/>
      <c r="P28" s="22"/>
      <c r="Q28" s="22"/>
      <c r="R28" s="22"/>
      <c r="S28" s="22"/>
    </row>
    <row r="29" spans="1:19">
      <c r="A29" s="22"/>
      <c r="B29" s="22"/>
      <c r="C29" s="22"/>
      <c r="D29" s="22"/>
      <c r="E29" s="22"/>
      <c r="F29" s="22"/>
      <c r="G29" s="22"/>
      <c r="H29" s="22"/>
      <c r="I29" s="22"/>
      <c r="J29" s="22"/>
      <c r="K29" s="22"/>
      <c r="L29" s="22"/>
      <c r="M29" s="22"/>
      <c r="N29" s="22"/>
      <c r="O29" s="22"/>
      <c r="P29" s="22"/>
      <c r="Q29" s="22"/>
      <c r="R29" s="22"/>
      <c r="S29" s="22"/>
    </row>
    <row r="30" spans="1:19">
      <c r="A30" s="22"/>
      <c r="B30" s="22"/>
      <c r="C30" s="22"/>
      <c r="D30" s="22"/>
      <c r="E30" s="22"/>
      <c r="F30" s="22"/>
      <c r="G30" s="22"/>
      <c r="H30" s="22"/>
      <c r="I30" s="22"/>
      <c r="J30" s="22"/>
      <c r="K30" s="22"/>
      <c r="L30" s="22"/>
      <c r="M30" s="22"/>
      <c r="N30" s="22"/>
      <c r="O30" s="22"/>
      <c r="P30" s="22"/>
      <c r="Q30" s="22"/>
      <c r="R30" s="22"/>
      <c r="S30" s="22"/>
    </row>
    <row r="31" spans="1:19">
      <c r="A31" s="22"/>
      <c r="B31" s="22"/>
      <c r="C31" s="22"/>
      <c r="D31" s="22"/>
      <c r="E31" s="22"/>
      <c r="F31" s="22"/>
      <c r="G31" s="22"/>
      <c r="H31" s="22"/>
      <c r="I31" s="22"/>
      <c r="J31" s="22"/>
      <c r="K31" s="22"/>
      <c r="L31" s="22"/>
      <c r="M31" s="22"/>
      <c r="N31" s="22"/>
      <c r="O31" s="22"/>
      <c r="P31" s="22"/>
      <c r="Q31" s="22"/>
      <c r="R31" s="22"/>
      <c r="S31" s="22"/>
    </row>
    <row r="32" spans="1:19">
      <c r="A32" s="22"/>
      <c r="B32" s="22"/>
      <c r="C32" s="22"/>
      <c r="D32" s="22"/>
      <c r="E32" s="22"/>
      <c r="F32" s="22"/>
      <c r="G32" s="22"/>
      <c r="H32" s="22"/>
      <c r="I32" s="22"/>
      <c r="J32" s="22"/>
      <c r="K32" s="22"/>
      <c r="L32" s="22"/>
      <c r="M32" s="22"/>
      <c r="N32" s="22"/>
      <c r="O32" s="22"/>
      <c r="P32" s="22"/>
      <c r="Q32" s="22"/>
      <c r="R32" s="22"/>
      <c r="S32" s="22"/>
    </row>
    <row r="33" spans="1:19">
      <c r="A33" s="22"/>
      <c r="B33" s="22"/>
      <c r="C33" s="22"/>
      <c r="D33" s="22"/>
      <c r="E33" s="22"/>
      <c r="F33" s="22"/>
      <c r="G33" s="22"/>
      <c r="H33" s="22"/>
      <c r="I33" s="22"/>
      <c r="J33" s="22"/>
      <c r="K33" s="22"/>
      <c r="L33" s="22"/>
      <c r="M33" s="22"/>
      <c r="N33" s="22"/>
      <c r="O33" s="22"/>
      <c r="P33" s="22"/>
      <c r="Q33" s="22"/>
      <c r="R33" s="22"/>
      <c r="S33" s="22"/>
    </row>
    <row r="34" spans="1:19">
      <c r="A34" s="22"/>
      <c r="B34" s="22"/>
      <c r="C34" s="22"/>
      <c r="D34" s="22"/>
      <c r="E34" s="22"/>
      <c r="F34" s="22"/>
      <c r="G34" s="22"/>
      <c r="H34" s="22"/>
      <c r="I34" s="22"/>
      <c r="J34" s="22"/>
      <c r="K34" s="22"/>
      <c r="L34" s="22"/>
      <c r="M34" s="22"/>
      <c r="N34" s="22"/>
      <c r="O34" s="22"/>
      <c r="P34" s="22"/>
      <c r="Q34" s="22"/>
      <c r="R34" s="22"/>
      <c r="S34" s="22"/>
    </row>
    <row r="35" spans="1:19">
      <c r="A35" s="22"/>
      <c r="B35" s="22"/>
      <c r="C35" s="22"/>
      <c r="D35" s="22"/>
      <c r="E35" s="22"/>
      <c r="F35" s="22"/>
      <c r="G35" s="22"/>
      <c r="H35" s="22"/>
      <c r="I35" s="22"/>
      <c r="J35" s="22"/>
      <c r="K35" s="22"/>
      <c r="L35" s="22"/>
      <c r="M35" s="22"/>
      <c r="N35" s="22"/>
      <c r="O35" s="22"/>
      <c r="P35" s="22"/>
      <c r="Q35" s="22"/>
      <c r="R35" s="22"/>
      <c r="S35" s="22"/>
    </row>
    <row r="36" spans="1:19">
      <c r="A36" s="22"/>
      <c r="B36" s="22"/>
      <c r="C36" s="22"/>
      <c r="D36" s="22"/>
      <c r="E36" s="22"/>
      <c r="F36" s="22"/>
      <c r="G36" s="22"/>
      <c r="H36" s="22"/>
      <c r="I36" s="22"/>
      <c r="J36" s="22"/>
      <c r="K36" s="22"/>
      <c r="L36" s="22"/>
      <c r="M36" s="22"/>
      <c r="N36" s="22"/>
      <c r="O36" s="22"/>
      <c r="P36" s="22"/>
      <c r="Q36" s="22"/>
      <c r="R36" s="22"/>
      <c r="S36" s="22"/>
    </row>
    <row r="37" spans="1:19">
      <c r="A37" s="22"/>
      <c r="B37" s="22"/>
      <c r="C37" s="22"/>
      <c r="D37" s="22"/>
      <c r="E37" s="22"/>
      <c r="F37" s="22"/>
      <c r="G37" s="22"/>
      <c r="H37" s="22"/>
      <c r="I37" s="22"/>
      <c r="J37" s="22"/>
      <c r="K37" s="22"/>
      <c r="L37" s="22"/>
      <c r="M37" s="22"/>
      <c r="N37" s="22"/>
      <c r="O37" s="22"/>
      <c r="P37" s="22"/>
      <c r="Q37" s="22"/>
      <c r="R37" s="22"/>
      <c r="S37" s="22"/>
    </row>
    <row r="38" spans="1:19">
      <c r="A38" s="22"/>
      <c r="B38" s="22"/>
      <c r="C38" s="22"/>
      <c r="D38" s="22"/>
      <c r="E38" s="22"/>
      <c r="F38" s="22"/>
      <c r="G38" s="22"/>
      <c r="H38" s="22"/>
      <c r="I38" s="22"/>
      <c r="J38" s="22"/>
      <c r="K38" s="22"/>
      <c r="L38" s="22"/>
      <c r="M38" s="22"/>
      <c r="N38" s="22"/>
      <c r="O38" s="22"/>
      <c r="P38" s="22"/>
      <c r="Q38" s="22"/>
      <c r="R38" s="22"/>
      <c r="S38" s="22"/>
    </row>
    <row r="39" spans="1:19">
      <c r="A39" s="22"/>
      <c r="B39" s="22"/>
      <c r="C39" s="22"/>
      <c r="D39" s="22"/>
      <c r="E39" s="22"/>
      <c r="F39" s="22"/>
      <c r="G39" s="22"/>
      <c r="H39" s="22"/>
      <c r="I39" s="22"/>
      <c r="J39" s="22"/>
      <c r="K39" s="22"/>
      <c r="L39" s="22"/>
      <c r="M39" s="22"/>
      <c r="N39" s="22"/>
      <c r="O39" s="22"/>
      <c r="P39" s="22"/>
      <c r="Q39" s="22"/>
      <c r="R39" s="22"/>
      <c r="S39" s="22"/>
    </row>
    <row r="40" spans="1:19">
      <c r="A40" s="22"/>
      <c r="B40" s="22"/>
      <c r="C40" s="22"/>
      <c r="D40" s="22"/>
      <c r="E40" s="22"/>
      <c r="F40" s="22"/>
      <c r="G40" s="22"/>
      <c r="H40" s="22"/>
      <c r="I40" s="22"/>
      <c r="J40" s="22"/>
      <c r="K40" s="22"/>
      <c r="L40" s="22"/>
      <c r="M40" s="22"/>
      <c r="N40" s="22"/>
      <c r="O40" s="22"/>
      <c r="P40" s="22"/>
      <c r="Q40" s="22"/>
      <c r="R40" s="22"/>
      <c r="S40" s="22"/>
    </row>
    <row r="41" spans="1:19">
      <c r="A41" s="22"/>
      <c r="B41" s="22"/>
      <c r="C41" s="22"/>
      <c r="D41" s="22"/>
      <c r="E41" s="22"/>
      <c r="F41" s="22"/>
      <c r="G41" s="22"/>
      <c r="H41" s="22"/>
      <c r="I41" s="22"/>
      <c r="J41" s="22"/>
      <c r="K41" s="22"/>
      <c r="L41" s="22"/>
      <c r="M41" s="22"/>
      <c r="N41" s="22"/>
      <c r="O41" s="22"/>
      <c r="P41" s="22"/>
      <c r="Q41" s="22"/>
      <c r="R41" s="22"/>
      <c r="S41" s="22"/>
    </row>
    <row r="42" spans="1:19">
      <c r="A42" s="22"/>
      <c r="B42" s="22"/>
      <c r="C42" s="22"/>
      <c r="D42" s="22"/>
      <c r="E42" s="22"/>
      <c r="F42" s="22"/>
      <c r="G42" s="22"/>
      <c r="H42" s="22"/>
      <c r="I42" s="22"/>
      <c r="J42" s="22"/>
      <c r="K42" s="22"/>
      <c r="L42" s="22"/>
      <c r="M42" s="22"/>
      <c r="N42" s="22"/>
      <c r="O42" s="22"/>
      <c r="P42" s="22"/>
      <c r="Q42" s="22"/>
      <c r="R42" s="22"/>
      <c r="S42" s="22"/>
    </row>
    <row r="43" spans="1:19">
      <c r="A43" s="22"/>
      <c r="B43" s="22"/>
      <c r="C43" s="22"/>
      <c r="D43" s="22"/>
      <c r="E43" s="22"/>
      <c r="F43" s="22"/>
      <c r="G43" s="22"/>
      <c r="H43" s="22"/>
      <c r="I43" s="22"/>
      <c r="J43" s="22"/>
      <c r="K43" s="22"/>
      <c r="L43" s="22"/>
      <c r="M43" s="22"/>
      <c r="N43" s="22"/>
      <c r="O43" s="22"/>
      <c r="P43" s="22"/>
      <c r="Q43" s="22"/>
      <c r="R43" s="22"/>
      <c r="S43" s="22"/>
    </row>
    <row r="44" spans="1:19">
      <c r="A44" s="22"/>
      <c r="B44" s="22"/>
      <c r="C44" s="22"/>
      <c r="D44" s="22"/>
      <c r="E44" s="22"/>
      <c r="F44" s="22"/>
      <c r="G44" s="22"/>
      <c r="H44" s="22"/>
      <c r="I44" s="22"/>
      <c r="J44" s="22"/>
      <c r="K44" s="22"/>
      <c r="L44" s="22"/>
      <c r="M44" s="22"/>
      <c r="N44" s="22"/>
      <c r="O44" s="22"/>
      <c r="P44" s="22"/>
      <c r="Q44" s="22"/>
      <c r="R44" s="22"/>
      <c r="S44" s="22"/>
    </row>
    <row r="45" spans="1:19">
      <c r="A45" s="22"/>
      <c r="B45" s="22"/>
      <c r="C45" s="22"/>
      <c r="D45" s="22"/>
      <c r="E45" s="22"/>
      <c r="F45" s="22"/>
      <c r="G45" s="22"/>
      <c r="H45" s="22"/>
      <c r="I45" s="22"/>
      <c r="J45" s="22"/>
      <c r="K45" s="22"/>
      <c r="L45" s="22"/>
      <c r="M45" s="22"/>
      <c r="N45" s="22"/>
      <c r="O45" s="22"/>
      <c r="P45" s="22"/>
      <c r="Q45" s="22"/>
      <c r="R45" s="22"/>
      <c r="S45" s="22"/>
    </row>
    <row r="46" spans="1:19">
      <c r="A46" s="22"/>
      <c r="B46" s="22"/>
      <c r="C46" s="22"/>
      <c r="D46" s="22"/>
      <c r="E46" s="22"/>
      <c r="F46" s="22"/>
      <c r="G46" s="22"/>
      <c r="H46" s="22"/>
      <c r="I46" s="22"/>
      <c r="J46" s="22"/>
      <c r="K46" s="22"/>
      <c r="L46" s="22"/>
      <c r="M46" s="22"/>
      <c r="N46" s="22"/>
      <c r="O46" s="22"/>
      <c r="P46" s="22"/>
      <c r="Q46" s="22"/>
      <c r="R46" s="22"/>
      <c r="S46" s="22"/>
    </row>
    <row r="47" spans="1:19">
      <c r="A47" s="22"/>
      <c r="B47" s="22"/>
      <c r="C47" s="22"/>
      <c r="D47" s="22"/>
      <c r="E47" s="22"/>
      <c r="F47" s="22"/>
      <c r="G47" s="22"/>
      <c r="H47" s="22"/>
      <c r="I47" s="22"/>
      <c r="J47" s="22"/>
      <c r="K47" s="22"/>
      <c r="L47" s="22"/>
      <c r="M47" s="22"/>
      <c r="N47" s="22"/>
      <c r="O47" s="22"/>
      <c r="P47" s="22"/>
      <c r="Q47" s="22"/>
      <c r="R47" s="22"/>
      <c r="S47" s="22"/>
    </row>
    <row r="48" spans="1:19">
      <c r="A48" s="22"/>
      <c r="B48" s="22"/>
      <c r="C48" s="22"/>
      <c r="D48" s="22"/>
      <c r="E48" s="22"/>
      <c r="F48" s="22"/>
      <c r="G48" s="22"/>
      <c r="H48" s="22"/>
      <c r="I48" s="22"/>
      <c r="J48" s="22"/>
      <c r="K48" s="22"/>
      <c r="L48" s="22"/>
      <c r="M48" s="22"/>
      <c r="N48" s="22"/>
      <c r="O48" s="22"/>
      <c r="P48" s="22"/>
      <c r="Q48" s="22"/>
      <c r="R48" s="22"/>
      <c r="S48" s="22"/>
    </row>
    <row r="49" spans="1:19">
      <c r="A49" s="22"/>
      <c r="B49" s="22"/>
      <c r="C49" s="22"/>
      <c r="D49" s="22"/>
      <c r="E49" s="22"/>
      <c r="F49" s="22"/>
      <c r="G49" s="22"/>
      <c r="H49" s="22"/>
      <c r="I49" s="22"/>
      <c r="J49" s="22"/>
      <c r="K49" s="22"/>
      <c r="L49" s="22"/>
      <c r="M49" s="22"/>
      <c r="N49" s="22"/>
      <c r="O49" s="22"/>
      <c r="P49" s="22"/>
      <c r="Q49" s="22"/>
      <c r="R49" s="22"/>
      <c r="S49" s="22"/>
    </row>
    <row r="50" spans="1:19">
      <c r="A50" s="22"/>
      <c r="B50" s="22"/>
      <c r="C50" s="22"/>
      <c r="D50" s="22"/>
      <c r="E50" s="22"/>
      <c r="F50" s="22"/>
      <c r="G50" s="22"/>
      <c r="H50" s="22"/>
      <c r="I50" s="22"/>
      <c r="J50" s="22"/>
      <c r="K50" s="22"/>
      <c r="L50" s="22"/>
      <c r="M50" s="22"/>
      <c r="N50" s="22"/>
      <c r="O50" s="22"/>
      <c r="P50" s="22"/>
      <c r="Q50" s="22"/>
      <c r="R50" s="22"/>
      <c r="S50" s="22"/>
    </row>
    <row r="51" spans="1:19">
      <c r="A51" s="22"/>
      <c r="B51" s="22"/>
      <c r="C51" s="22"/>
      <c r="D51" s="22"/>
      <c r="E51" s="22"/>
      <c r="F51" s="22"/>
      <c r="G51" s="22"/>
      <c r="H51" s="22"/>
      <c r="I51" s="22"/>
      <c r="J51" s="22"/>
      <c r="K51" s="22"/>
      <c r="L51" s="22"/>
      <c r="M51" s="22"/>
      <c r="N51" s="22"/>
      <c r="O51" s="22"/>
      <c r="P51" s="22"/>
      <c r="Q51" s="22"/>
      <c r="R51" s="22"/>
      <c r="S51" s="22"/>
    </row>
    <row r="52" spans="1:19">
      <c r="A52" s="22"/>
      <c r="B52" s="22"/>
      <c r="C52" s="22"/>
      <c r="D52" s="22"/>
      <c r="E52" s="22"/>
      <c r="F52" s="22"/>
      <c r="G52" s="22"/>
      <c r="H52" s="22"/>
      <c r="I52" s="22"/>
      <c r="J52" s="22"/>
      <c r="K52" s="22"/>
      <c r="L52" s="22"/>
      <c r="M52" s="22"/>
      <c r="N52" s="22"/>
      <c r="O52" s="22"/>
      <c r="P52" s="22"/>
      <c r="Q52" s="22"/>
      <c r="R52" s="22"/>
      <c r="S52" s="22"/>
    </row>
    <row r="53" spans="1:19">
      <c r="A53" s="22"/>
      <c r="B53" s="22"/>
      <c r="C53" s="22"/>
      <c r="D53" s="22"/>
      <c r="E53" s="22"/>
      <c r="F53" s="22"/>
      <c r="G53" s="22"/>
      <c r="H53" s="22"/>
      <c r="I53" s="22"/>
      <c r="J53" s="22"/>
      <c r="K53" s="22"/>
      <c r="L53" s="22"/>
      <c r="M53" s="22"/>
      <c r="N53" s="22"/>
      <c r="O53" s="22"/>
      <c r="P53" s="22"/>
      <c r="Q53" s="22"/>
      <c r="R53" s="22"/>
      <c r="S53" s="22"/>
    </row>
    <row r="54" spans="1:19">
      <c r="A54" s="22"/>
      <c r="B54" s="22"/>
      <c r="C54" s="22"/>
      <c r="D54" s="22"/>
      <c r="E54" s="22"/>
      <c r="F54" s="22"/>
      <c r="G54" s="22"/>
      <c r="H54" s="22"/>
      <c r="I54" s="22"/>
      <c r="J54" s="22"/>
      <c r="K54" s="22"/>
      <c r="L54" s="22"/>
      <c r="M54" s="22"/>
      <c r="N54" s="22"/>
      <c r="O54" s="22"/>
      <c r="P54" s="22"/>
      <c r="Q54" s="22"/>
      <c r="R54" s="22"/>
      <c r="S54" s="22"/>
    </row>
    <row r="55" spans="1:19">
      <c r="A55" s="22"/>
      <c r="B55" s="22"/>
      <c r="C55" s="22"/>
      <c r="D55" s="22"/>
      <c r="E55" s="22"/>
      <c r="F55" s="22"/>
      <c r="G55" s="22"/>
      <c r="H55" s="22"/>
      <c r="I55" s="22"/>
      <c r="J55" s="22"/>
      <c r="K55" s="22"/>
      <c r="L55" s="22"/>
      <c r="M55" s="22"/>
      <c r="N55" s="22"/>
      <c r="O55" s="22"/>
      <c r="P55" s="22"/>
      <c r="Q55" s="22"/>
      <c r="R55" s="22"/>
      <c r="S55" s="22"/>
    </row>
    <row r="56" spans="1:19">
      <c r="A56" s="22"/>
      <c r="B56" s="22"/>
      <c r="C56" s="22"/>
      <c r="D56" s="22"/>
      <c r="E56" s="22"/>
      <c r="F56" s="22"/>
      <c r="G56" s="22"/>
      <c r="H56" s="22"/>
      <c r="I56" s="22"/>
      <c r="J56" s="22"/>
      <c r="K56" s="22"/>
      <c r="L56" s="22"/>
      <c r="M56" s="22"/>
      <c r="N56" s="22"/>
      <c r="O56" s="22"/>
      <c r="P56" s="22"/>
      <c r="Q56" s="22"/>
      <c r="R56" s="22"/>
      <c r="S56" s="22"/>
    </row>
    <row r="57" spans="1:19">
      <c r="A57" s="22"/>
      <c r="B57" s="22"/>
      <c r="C57" s="22"/>
      <c r="D57" s="22"/>
      <c r="E57" s="22"/>
      <c r="F57" s="22"/>
      <c r="G57" s="22"/>
      <c r="H57" s="22"/>
      <c r="I57" s="22"/>
      <c r="J57" s="22"/>
      <c r="K57" s="22"/>
      <c r="L57" s="22"/>
      <c r="M57" s="22"/>
      <c r="N57" s="22"/>
      <c r="O57" s="22"/>
      <c r="P57" s="22"/>
      <c r="Q57" s="22"/>
      <c r="R57" s="22"/>
      <c r="S57" s="22"/>
    </row>
    <row r="58" spans="1:19">
      <c r="A58" s="22"/>
      <c r="B58" s="22"/>
      <c r="C58" s="22"/>
      <c r="D58" s="22"/>
      <c r="E58" s="22"/>
      <c r="F58" s="22"/>
      <c r="G58" s="22"/>
      <c r="H58" s="22"/>
      <c r="I58" s="22"/>
      <c r="J58" s="22"/>
      <c r="K58" s="22"/>
      <c r="L58" s="22"/>
      <c r="M58" s="22"/>
      <c r="N58" s="22"/>
      <c r="O58" s="22"/>
      <c r="P58" s="22"/>
      <c r="Q58" s="22"/>
      <c r="R58" s="22"/>
      <c r="S58" s="22"/>
    </row>
    <row r="59" spans="1:19">
      <c r="A59" s="22"/>
      <c r="B59" s="22"/>
      <c r="C59" s="22"/>
      <c r="D59" s="22"/>
      <c r="E59" s="22"/>
      <c r="F59" s="22"/>
      <c r="G59" s="22"/>
      <c r="H59" s="22"/>
      <c r="I59" s="22"/>
      <c r="J59" s="22"/>
      <c r="K59" s="22"/>
      <c r="L59" s="22"/>
      <c r="M59" s="22"/>
      <c r="N59" s="22"/>
      <c r="O59" s="22"/>
      <c r="P59" s="22"/>
      <c r="Q59" s="22"/>
      <c r="R59" s="22"/>
      <c r="S59" s="22"/>
    </row>
    <row r="60" spans="1:19">
      <c r="A60" s="22"/>
      <c r="B60" s="22"/>
      <c r="C60" s="22"/>
      <c r="D60" s="22"/>
      <c r="E60" s="22"/>
      <c r="F60" s="22"/>
      <c r="G60" s="22"/>
      <c r="H60" s="22"/>
      <c r="I60" s="22"/>
      <c r="J60" s="22"/>
      <c r="K60" s="22"/>
      <c r="L60" s="22"/>
      <c r="M60" s="22"/>
      <c r="N60" s="22"/>
      <c r="O60" s="22"/>
      <c r="P60" s="22"/>
      <c r="Q60" s="22"/>
      <c r="R60" s="22"/>
      <c r="S60" s="22"/>
    </row>
    <row r="61" spans="1:19">
      <c r="A61" s="22"/>
      <c r="B61" s="22"/>
      <c r="C61" s="22"/>
      <c r="D61" s="22"/>
      <c r="E61" s="22"/>
      <c r="F61" s="22"/>
      <c r="G61" s="22"/>
      <c r="H61" s="22"/>
      <c r="I61" s="22"/>
      <c r="J61" s="22"/>
      <c r="K61" s="22"/>
      <c r="L61" s="22"/>
      <c r="M61" s="22"/>
      <c r="N61" s="22"/>
      <c r="O61" s="22"/>
      <c r="P61" s="22"/>
      <c r="Q61" s="22"/>
      <c r="R61" s="22"/>
      <c r="S61" s="22"/>
    </row>
    <row r="62" spans="1:19">
      <c r="A62" s="22"/>
      <c r="B62" s="22"/>
      <c r="C62" s="22"/>
      <c r="D62" s="22"/>
      <c r="E62" s="22"/>
      <c r="F62" s="22"/>
      <c r="G62" s="22"/>
      <c r="H62" s="22"/>
      <c r="I62" s="22"/>
      <c r="J62" s="22"/>
      <c r="K62" s="22"/>
      <c r="L62" s="22"/>
      <c r="M62" s="22"/>
      <c r="N62" s="22"/>
      <c r="O62" s="22"/>
      <c r="P62" s="22"/>
      <c r="Q62" s="22"/>
      <c r="R62" s="22"/>
      <c r="S62" s="22"/>
    </row>
    <row r="63" spans="1:19">
      <c r="A63" s="22"/>
      <c r="B63" s="22"/>
      <c r="C63" s="22"/>
      <c r="D63" s="22"/>
      <c r="E63" s="22"/>
      <c r="F63" s="22"/>
      <c r="G63" s="22"/>
      <c r="H63" s="22"/>
      <c r="I63" s="22"/>
      <c r="J63" s="22"/>
      <c r="K63" s="22"/>
      <c r="L63" s="22"/>
      <c r="M63" s="22"/>
      <c r="N63" s="22"/>
      <c r="O63" s="22"/>
      <c r="P63" s="22"/>
      <c r="Q63" s="22"/>
      <c r="R63" s="22"/>
      <c r="S63" s="22"/>
    </row>
    <row r="64" spans="1:19">
      <c r="A64" s="22"/>
      <c r="B64" s="22"/>
      <c r="C64" s="22"/>
      <c r="D64" s="22"/>
      <c r="E64" s="22"/>
      <c r="F64" s="22"/>
      <c r="G64" s="22"/>
      <c r="H64" s="22"/>
      <c r="I64" s="22"/>
      <c r="J64" s="22"/>
      <c r="K64" s="22"/>
      <c r="L64" s="22"/>
      <c r="M64" s="22"/>
      <c r="N64" s="22"/>
      <c r="O64" s="22"/>
      <c r="P64" s="22"/>
      <c r="Q64" s="22"/>
      <c r="R64" s="22"/>
      <c r="S64" s="22"/>
    </row>
    <row r="65" spans="1:19" ht="160.5" customHeight="1">
      <c r="A65" s="22"/>
      <c r="B65" s="22"/>
      <c r="C65" s="22"/>
      <c r="D65" s="22"/>
      <c r="E65" s="22"/>
      <c r="F65" s="22"/>
      <c r="G65" s="22"/>
      <c r="H65" s="22"/>
      <c r="I65" s="22"/>
      <c r="J65" s="22"/>
      <c r="K65" s="22"/>
      <c r="L65" s="22"/>
      <c r="M65" s="22"/>
      <c r="N65" s="22"/>
      <c r="O65" s="22"/>
      <c r="P65" s="22"/>
      <c r="Q65" s="22"/>
      <c r="R65" s="22"/>
      <c r="S65" s="22"/>
    </row>
    <row r="66" spans="1:19">
      <c r="A66" s="22"/>
      <c r="B66" s="22"/>
      <c r="C66" s="22"/>
      <c r="D66" s="22"/>
      <c r="E66" s="22"/>
      <c r="F66" s="22"/>
      <c r="G66" s="22"/>
      <c r="H66" s="22"/>
      <c r="I66" s="22"/>
      <c r="J66" s="22"/>
      <c r="K66" s="22"/>
      <c r="L66" s="22"/>
      <c r="M66" s="22"/>
      <c r="N66" s="22"/>
      <c r="O66" s="22"/>
      <c r="P66" s="22"/>
      <c r="Q66" s="22"/>
      <c r="R66" s="22"/>
      <c r="S66" s="22"/>
    </row>
    <row r="67" spans="1:19">
      <c r="A67" s="22"/>
      <c r="B67" s="22"/>
      <c r="C67" s="22"/>
      <c r="D67" s="22"/>
      <c r="E67" s="22"/>
      <c r="F67" s="22"/>
      <c r="G67" s="22"/>
      <c r="H67" s="22"/>
      <c r="I67" s="22"/>
      <c r="J67" s="22"/>
      <c r="K67" s="22"/>
      <c r="L67" s="22"/>
      <c r="M67" s="22"/>
      <c r="N67" s="22"/>
      <c r="O67" s="22"/>
      <c r="P67" s="22"/>
      <c r="Q67" s="22"/>
      <c r="R67" s="22"/>
      <c r="S67" s="22"/>
    </row>
    <row r="68" spans="1:19" ht="345.5" customHeight="1">
      <c r="A68" s="22"/>
      <c r="B68" s="22"/>
      <c r="C68" s="22"/>
      <c r="D68" s="22"/>
      <c r="E68" s="22"/>
      <c r="F68" s="22"/>
      <c r="G68" s="22"/>
      <c r="H68" s="22"/>
      <c r="I68" s="22"/>
      <c r="J68" s="22"/>
      <c r="K68" s="22"/>
      <c r="L68" s="22"/>
      <c r="M68" s="22"/>
      <c r="N68" s="22"/>
      <c r="O68" s="22"/>
      <c r="P68" s="22"/>
      <c r="Q68" s="22"/>
      <c r="R68" s="22"/>
      <c r="S68" s="22"/>
    </row>
    <row r="69" spans="1:19">
      <c r="A69" s="22"/>
      <c r="B69" s="22"/>
      <c r="C69" s="22"/>
      <c r="D69" s="22"/>
      <c r="E69" s="22"/>
      <c r="F69" s="22"/>
      <c r="G69" s="22"/>
      <c r="H69" s="22"/>
      <c r="I69" s="22"/>
      <c r="J69" s="22"/>
      <c r="K69" s="22"/>
      <c r="L69" s="22"/>
      <c r="M69" s="22"/>
      <c r="N69" s="22"/>
      <c r="O69" s="22"/>
      <c r="P69" s="22"/>
      <c r="Q69" s="22"/>
      <c r="R69" s="22"/>
      <c r="S69" s="22"/>
    </row>
    <row r="70" spans="1:19" ht="364.5" customHeight="1">
      <c r="A70" s="22"/>
      <c r="B70" s="22"/>
      <c r="C70" s="22"/>
      <c r="D70" s="22"/>
      <c r="E70" s="22"/>
      <c r="F70" s="22"/>
      <c r="G70" s="22"/>
      <c r="H70" s="22"/>
      <c r="I70" s="22"/>
      <c r="J70" s="22"/>
      <c r="K70" s="22"/>
      <c r="L70" s="22"/>
      <c r="M70" s="22"/>
      <c r="N70" s="22"/>
      <c r="O70" s="22"/>
      <c r="P70" s="22"/>
      <c r="Q70" s="22"/>
      <c r="R70" s="22"/>
      <c r="S70" s="22"/>
    </row>
  </sheetData>
  <mergeCells count="1">
    <mergeCell ref="A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Customer_Dim</vt:lpstr>
      <vt:lpstr>Product_Dim</vt:lpstr>
      <vt:lpstr>Store_Dim</vt:lpstr>
      <vt:lpstr>Sales_Details</vt:lpstr>
      <vt:lpstr>Cust_dataset</vt:lpstr>
      <vt:lpstr>Prod_dataset</vt:lpstr>
      <vt:lpstr>Store_dataset</vt:lpstr>
      <vt:lpstr>Sales_dataset</vt:lpstr>
      <vt:lpstr>Whole Data</vt:lpstr>
      <vt:lpstr>Pivot</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Maathangi -</cp:lastModifiedBy>
  <dcterms:created xsi:type="dcterms:W3CDTF">2025-10-14T06:00:18Z</dcterms:created>
  <dcterms:modified xsi:type="dcterms:W3CDTF">2026-06-22T11:37:27Z</dcterms:modified>
</cp:coreProperties>
</file>