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dell\Desktop\KULTUREHIRE\"/>
    </mc:Choice>
  </mc:AlternateContent>
  <xr:revisionPtr revIDLastSave="0" documentId="13_ncr:1_{1873FF1F-B720-42C6-9F80-4C3321997A52}" xr6:coauthVersionLast="47" xr6:coauthVersionMax="47" xr10:uidLastSave="{00000000-0000-0000-0000-000000000000}"/>
  <bookViews>
    <workbookView xWindow="-108" yWindow="-108" windowWidth="23256" windowHeight="12456" firstSheet="3" activeTab="6" xr2:uid="{AC3D9971-87E5-4802-8C05-F7A646114B98}"/>
  </bookViews>
  <sheets>
    <sheet name="Dashboard Questions" sheetId="8" r:id="rId1"/>
    <sheet name="Customer Service" sheetId="2" r:id="rId2"/>
    <sheet name="KPI (Finance)" sheetId="13" r:id="rId3"/>
    <sheet name="Finance" sheetId="3" r:id="rId4"/>
    <sheet name="Orders" sheetId="6" r:id="rId5"/>
    <sheet name="KPI(Data Processing)" sheetId="10" r:id="rId6"/>
    <sheet name="Order Management Dashboard" sheetId="12" r:id="rId7"/>
    <sheet name="FINANCE DASHBOARD" sheetId="17" r:id="rId8"/>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Agent">#N/A</definedName>
    <definedName name="Slicer_Months__Sale_Date">#N/A</definedName>
    <definedName name="Slicer_Order_Type">#N/A</definedName>
    <definedName name="Slicer_Region">#N/A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64" i="13" l="1"/>
  <c r="K590"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107" i="13"/>
  <c r="K108" i="13"/>
  <c r="K109" i="13"/>
  <c r="K110" i="13"/>
  <c r="K111" i="13"/>
  <c r="K112" i="13"/>
  <c r="K113" i="13"/>
  <c r="K114" i="13"/>
  <c r="K115" i="13"/>
  <c r="K116" i="13"/>
  <c r="K117" i="13"/>
  <c r="K118" i="13"/>
  <c r="K119" i="13"/>
  <c r="K120" i="13"/>
  <c r="K121" i="13"/>
  <c r="K122" i="13"/>
  <c r="K123" i="13"/>
  <c r="K124" i="13"/>
  <c r="K125" i="13"/>
  <c r="K126" i="13"/>
  <c r="K127" i="13"/>
  <c r="K128" i="13"/>
  <c r="K129" i="13"/>
  <c r="K130" i="13"/>
  <c r="K131" i="13"/>
  <c r="K132" i="13"/>
  <c r="K133" i="13"/>
  <c r="K134" i="13"/>
  <c r="K135" i="13"/>
  <c r="K136" i="13"/>
  <c r="K137" i="13"/>
  <c r="K138" i="13"/>
  <c r="K139" i="13"/>
  <c r="K140" i="13"/>
  <c r="K141" i="13"/>
  <c r="K142" i="13"/>
  <c r="K143" i="13"/>
  <c r="K144" i="13"/>
  <c r="K145" i="13"/>
  <c r="K146" i="13"/>
  <c r="K147" i="13"/>
  <c r="K148" i="13"/>
  <c r="K149" i="13"/>
  <c r="K150" i="13"/>
  <c r="K151" i="13"/>
  <c r="K152" i="13"/>
  <c r="K153" i="13"/>
  <c r="K154" i="13"/>
  <c r="K155" i="13"/>
  <c r="K156" i="13"/>
  <c r="K157" i="13"/>
  <c r="K158" i="13"/>
  <c r="K159" i="13"/>
  <c r="K160" i="13"/>
  <c r="K161" i="13"/>
  <c r="K162" i="13"/>
  <c r="K163" i="13"/>
  <c r="K164" i="13"/>
  <c r="K165" i="13"/>
  <c r="K166" i="13"/>
  <c r="K167" i="13"/>
  <c r="K168" i="13"/>
  <c r="K169" i="13"/>
  <c r="K170" i="13"/>
  <c r="K171" i="13"/>
  <c r="K172" i="13"/>
  <c r="K173" i="13"/>
  <c r="K174" i="13"/>
  <c r="K175" i="13"/>
  <c r="K176" i="13"/>
  <c r="K177" i="13"/>
  <c r="K178" i="13"/>
  <c r="K179" i="13"/>
  <c r="K180" i="13"/>
  <c r="K181" i="13"/>
  <c r="K182" i="13"/>
  <c r="K183" i="13"/>
  <c r="K184" i="13"/>
  <c r="K185" i="13"/>
  <c r="K186" i="13"/>
  <c r="K187" i="13"/>
  <c r="K188" i="13"/>
  <c r="K189" i="13"/>
  <c r="K190" i="13"/>
  <c r="K191" i="13"/>
  <c r="K192" i="13"/>
  <c r="K193" i="13"/>
  <c r="K194" i="13"/>
  <c r="K195" i="13"/>
  <c r="K196" i="13"/>
  <c r="K197" i="13"/>
  <c r="K198" i="13"/>
  <c r="K199" i="13"/>
  <c r="K200" i="13"/>
  <c r="K201" i="13"/>
  <c r="K202" i="13"/>
  <c r="K203" i="13"/>
  <c r="K204" i="13"/>
  <c r="K205" i="13"/>
  <c r="K206" i="13"/>
  <c r="K207" i="13"/>
  <c r="K208" i="13"/>
  <c r="K209" i="13"/>
  <c r="K210" i="13"/>
  <c r="K211" i="13"/>
  <c r="K212" i="13"/>
  <c r="K213" i="13"/>
  <c r="K214" i="13"/>
  <c r="K215" i="13"/>
  <c r="K216" i="13"/>
  <c r="K217" i="13"/>
  <c r="K218" i="13"/>
  <c r="K219" i="13"/>
  <c r="K220" i="13"/>
  <c r="K221" i="13"/>
  <c r="K222" i="13"/>
  <c r="K223" i="13"/>
  <c r="K224" i="13"/>
  <c r="K225" i="13"/>
  <c r="K226" i="13"/>
  <c r="K227" i="13"/>
  <c r="K228" i="13"/>
  <c r="K229" i="13"/>
  <c r="K230" i="13"/>
  <c r="K231" i="13"/>
  <c r="K232" i="13"/>
  <c r="K233" i="13"/>
  <c r="K234" i="13"/>
  <c r="K235" i="13"/>
  <c r="K236" i="13"/>
  <c r="K237" i="13"/>
  <c r="K238" i="13"/>
  <c r="K239" i="13"/>
  <c r="K240" i="13"/>
  <c r="K241" i="13"/>
  <c r="K242" i="13"/>
  <c r="K243" i="13"/>
  <c r="K244" i="13"/>
  <c r="K245" i="13"/>
  <c r="K246" i="13"/>
  <c r="K247" i="13"/>
  <c r="K248" i="13"/>
  <c r="K249" i="13"/>
  <c r="K250" i="13"/>
  <c r="K251" i="13"/>
  <c r="K252" i="13"/>
  <c r="K253" i="13"/>
  <c r="K254" i="13"/>
  <c r="K255" i="13"/>
  <c r="K256" i="13"/>
  <c r="K257" i="13"/>
  <c r="K258" i="13"/>
  <c r="K259" i="13"/>
  <c r="K260" i="13"/>
  <c r="K261" i="13"/>
  <c r="K262" i="13"/>
  <c r="K263" i="13"/>
  <c r="K264" i="13"/>
  <c r="K265" i="13"/>
  <c r="K266" i="13"/>
  <c r="K267" i="13"/>
  <c r="K268" i="13"/>
  <c r="K269" i="13"/>
  <c r="K270" i="13"/>
  <c r="K271" i="13"/>
  <c r="K272" i="13"/>
  <c r="K273" i="13"/>
  <c r="K274" i="13"/>
  <c r="K275" i="13"/>
  <c r="K276" i="13"/>
  <c r="K277" i="13"/>
  <c r="K278" i="13"/>
  <c r="K279" i="13"/>
  <c r="K280" i="13"/>
  <c r="K281" i="13"/>
  <c r="K282" i="13"/>
  <c r="K283" i="13"/>
  <c r="K284" i="13"/>
  <c r="K285" i="13"/>
  <c r="K286" i="13"/>
  <c r="K287" i="13"/>
  <c r="K288" i="13"/>
  <c r="K289" i="13"/>
  <c r="K290" i="13"/>
  <c r="K291" i="13"/>
  <c r="K292" i="13"/>
  <c r="K293" i="13"/>
  <c r="K294" i="13"/>
  <c r="K295" i="13"/>
  <c r="K296" i="13"/>
  <c r="K297" i="13"/>
  <c r="K298" i="13"/>
  <c r="K299" i="13"/>
  <c r="K300" i="13"/>
  <c r="K301" i="13"/>
  <c r="K302" i="13"/>
  <c r="K303" i="13"/>
  <c r="K304" i="13"/>
  <c r="K305" i="13"/>
  <c r="K306" i="13"/>
  <c r="K307" i="13"/>
  <c r="K308" i="13"/>
  <c r="K309" i="13"/>
  <c r="K310" i="13"/>
  <c r="K311" i="13"/>
  <c r="K312" i="13"/>
  <c r="K313" i="13"/>
  <c r="K314" i="13"/>
  <c r="K315" i="13"/>
  <c r="K316" i="13"/>
  <c r="K317" i="13"/>
  <c r="K318" i="13"/>
  <c r="K319" i="13"/>
  <c r="K320" i="13"/>
  <c r="K321" i="13"/>
  <c r="K322" i="13"/>
  <c r="K323" i="13"/>
  <c r="K324" i="13"/>
  <c r="K325" i="13"/>
  <c r="K326" i="13"/>
  <c r="K327" i="13"/>
  <c r="K328" i="13"/>
  <c r="K329" i="13"/>
  <c r="K330" i="13"/>
  <c r="K331" i="13"/>
  <c r="K332" i="13"/>
  <c r="K333" i="13"/>
  <c r="K334" i="13"/>
  <c r="K335" i="13"/>
  <c r="K336" i="13"/>
  <c r="K337" i="13"/>
  <c r="K338" i="13"/>
  <c r="K339" i="13"/>
  <c r="K340" i="13"/>
  <c r="K341" i="13"/>
  <c r="K342" i="13"/>
  <c r="K343" i="13"/>
  <c r="K344" i="13"/>
  <c r="K345" i="13"/>
  <c r="K346" i="13"/>
  <c r="K347" i="13"/>
  <c r="K348" i="13"/>
  <c r="K349" i="13"/>
  <c r="K350" i="13"/>
  <c r="K351" i="13"/>
  <c r="K352" i="13"/>
  <c r="K353" i="13"/>
  <c r="K354" i="13"/>
  <c r="K355" i="13"/>
  <c r="K356" i="13"/>
  <c r="K357" i="13"/>
  <c r="K358" i="13"/>
  <c r="K359" i="13"/>
  <c r="K360" i="13"/>
  <c r="K361" i="13"/>
  <c r="K362" i="13"/>
  <c r="K363" i="13"/>
  <c r="K364" i="13"/>
  <c r="K365" i="13"/>
  <c r="K366" i="13"/>
  <c r="K367" i="13"/>
  <c r="K368" i="13"/>
  <c r="K369" i="13"/>
  <c r="K370" i="13"/>
  <c r="K371" i="13"/>
  <c r="K372" i="13"/>
  <c r="K373" i="13"/>
  <c r="K374" i="13"/>
  <c r="K375" i="13"/>
  <c r="K376" i="13"/>
  <c r="K377" i="13"/>
  <c r="K378" i="13"/>
  <c r="K379" i="13"/>
  <c r="K380" i="13"/>
  <c r="K381" i="13"/>
  <c r="K382" i="13"/>
  <c r="K383" i="13"/>
  <c r="K384" i="13"/>
  <c r="K385" i="13"/>
  <c r="K386" i="13"/>
  <c r="K387" i="13"/>
  <c r="K388" i="13"/>
  <c r="K389" i="13"/>
  <c r="K390" i="13"/>
  <c r="K391" i="13"/>
  <c r="K392" i="13"/>
  <c r="K393" i="13"/>
  <c r="K394" i="13"/>
  <c r="K395" i="13"/>
  <c r="K396" i="13"/>
  <c r="K397" i="13"/>
  <c r="K398" i="13"/>
  <c r="K399" i="13"/>
  <c r="K400" i="13"/>
  <c r="K401" i="13"/>
  <c r="K402" i="13"/>
  <c r="K403" i="13"/>
  <c r="K404" i="13"/>
  <c r="K405" i="13"/>
  <c r="K406" i="13"/>
  <c r="K407" i="13"/>
  <c r="K408" i="13"/>
  <c r="K409" i="13"/>
  <c r="K410" i="13"/>
  <c r="K411" i="13"/>
  <c r="K412" i="13"/>
  <c r="K413" i="13"/>
  <c r="K414" i="13"/>
  <c r="K415" i="13"/>
  <c r="K416" i="13"/>
  <c r="K417" i="13"/>
  <c r="K418" i="13"/>
  <c r="K419" i="13"/>
  <c r="K420" i="13"/>
  <c r="K421" i="13"/>
  <c r="K422" i="13"/>
  <c r="K423" i="13"/>
  <c r="K424" i="13"/>
  <c r="K425" i="13"/>
  <c r="K426" i="13"/>
  <c r="K427" i="13"/>
  <c r="K428" i="13"/>
  <c r="K429" i="13"/>
  <c r="K430" i="13"/>
  <c r="K431" i="13"/>
  <c r="K432" i="13"/>
  <c r="K433" i="13"/>
  <c r="K434" i="13"/>
  <c r="K435" i="13"/>
  <c r="K436" i="13"/>
  <c r="K437" i="13"/>
  <c r="K438" i="13"/>
  <c r="K439" i="13"/>
  <c r="K440" i="13"/>
  <c r="K441" i="13"/>
  <c r="K442" i="13"/>
  <c r="K443" i="13"/>
  <c r="K444" i="13"/>
  <c r="K445" i="13"/>
  <c r="K446" i="13"/>
  <c r="K447" i="13"/>
  <c r="K448" i="13"/>
  <c r="K449" i="13"/>
  <c r="K450" i="13"/>
  <c r="K451" i="13"/>
  <c r="K452" i="13"/>
  <c r="K453" i="13"/>
  <c r="K454" i="13"/>
  <c r="K455" i="13"/>
  <c r="K456" i="13"/>
  <c r="K457" i="13"/>
  <c r="K458" i="13"/>
  <c r="K459" i="13"/>
  <c r="K460" i="13"/>
  <c r="K461" i="13"/>
  <c r="K462" i="13"/>
  <c r="K463" i="13"/>
  <c r="K464" i="13"/>
  <c r="K465" i="13"/>
  <c r="K466" i="13"/>
  <c r="K467" i="13"/>
  <c r="K468" i="13"/>
  <c r="K469" i="13"/>
  <c r="K470" i="13"/>
  <c r="K471" i="13"/>
  <c r="K472" i="13"/>
  <c r="K473" i="13"/>
  <c r="K474" i="13"/>
  <c r="K475" i="13"/>
  <c r="K476" i="13"/>
  <c r="K477" i="13"/>
  <c r="K478" i="13"/>
  <c r="K479" i="13"/>
  <c r="K480" i="13"/>
  <c r="K481" i="13"/>
  <c r="K482" i="13"/>
  <c r="K483" i="13"/>
  <c r="K484" i="13"/>
  <c r="K485" i="13"/>
  <c r="K486" i="13"/>
  <c r="K487" i="13"/>
  <c r="K488" i="13"/>
  <c r="K489" i="13"/>
  <c r="K490" i="13"/>
  <c r="K491" i="13"/>
  <c r="K492" i="13"/>
  <c r="K493" i="13"/>
  <c r="K494" i="13"/>
  <c r="K495" i="13"/>
  <c r="K496" i="13"/>
  <c r="K497" i="13"/>
  <c r="K498" i="13"/>
  <c r="K499" i="13"/>
  <c r="K500" i="13"/>
  <c r="K501" i="13"/>
  <c r="K502" i="13"/>
  <c r="K503" i="13"/>
  <c r="K504" i="13"/>
  <c r="K505" i="13"/>
  <c r="K506" i="13"/>
  <c r="K507" i="13"/>
  <c r="K508" i="13"/>
  <c r="K509" i="13"/>
  <c r="K510" i="13"/>
  <c r="K511" i="13"/>
  <c r="K512" i="13"/>
  <c r="K513" i="13"/>
  <c r="K514" i="13"/>
  <c r="K515" i="13"/>
  <c r="K516" i="13"/>
  <c r="K517" i="13"/>
  <c r="K518" i="13"/>
  <c r="K519" i="13"/>
  <c r="K520" i="13"/>
  <c r="K521" i="13"/>
  <c r="K522" i="13"/>
  <c r="K523" i="13"/>
  <c r="K524" i="13"/>
  <c r="K525" i="13"/>
  <c r="K526" i="13"/>
  <c r="K527" i="13"/>
  <c r="K528" i="13"/>
  <c r="K529" i="13"/>
  <c r="K530" i="13"/>
  <c r="K531" i="13"/>
  <c r="K532" i="13"/>
  <c r="K533" i="13"/>
  <c r="K534" i="13"/>
  <c r="K535" i="13"/>
  <c r="K536" i="13"/>
  <c r="K537" i="13"/>
  <c r="K538" i="13"/>
  <c r="K539" i="13"/>
  <c r="K540" i="13"/>
  <c r="K541" i="13"/>
  <c r="K542" i="13"/>
  <c r="K543" i="13"/>
  <c r="K544" i="13"/>
  <c r="K545" i="13"/>
  <c r="K546" i="13"/>
  <c r="K547" i="13"/>
  <c r="K548" i="13"/>
  <c r="K549" i="13"/>
  <c r="K550" i="13"/>
  <c r="K551" i="13"/>
  <c r="K552" i="13"/>
  <c r="K553" i="13"/>
  <c r="K554" i="13"/>
  <c r="K555" i="13"/>
  <c r="K556" i="13"/>
  <c r="K557" i="13"/>
  <c r="K558" i="13"/>
  <c r="K559" i="13"/>
  <c r="K560" i="13"/>
  <c r="K561" i="13"/>
  <c r="K562" i="13"/>
  <c r="K563" i="13"/>
  <c r="K564" i="13"/>
  <c r="K565" i="13"/>
  <c r="K566" i="13"/>
  <c r="K567" i="13"/>
  <c r="K568" i="13"/>
  <c r="K569" i="13"/>
  <c r="K570" i="13"/>
  <c r="K571" i="13"/>
  <c r="K572" i="13"/>
  <c r="K573" i="13"/>
  <c r="K574" i="13"/>
  <c r="K575" i="13"/>
  <c r="K576" i="13"/>
  <c r="K577" i="13"/>
  <c r="K578" i="13"/>
  <c r="K579" i="13"/>
  <c r="K580" i="13"/>
  <c r="K581" i="13"/>
  <c r="K582" i="13"/>
  <c r="K583" i="13"/>
  <c r="K584" i="13"/>
  <c r="K585" i="13"/>
  <c r="K586" i="13"/>
  <c r="K587" i="13"/>
  <c r="K588" i="13"/>
  <c r="K589" i="13"/>
  <c r="K591" i="13"/>
  <c r="K592" i="13"/>
  <c r="K593" i="13"/>
  <c r="K594" i="13"/>
  <c r="K595" i="13"/>
  <c r="K596" i="13"/>
  <c r="K597" i="13"/>
  <c r="K598" i="13"/>
  <c r="K599" i="13"/>
  <c r="K600" i="13"/>
  <c r="K601" i="13"/>
  <c r="K602" i="13"/>
  <c r="K603" i="13"/>
  <c r="K604" i="13"/>
  <c r="K605" i="13"/>
  <c r="K606" i="13"/>
  <c r="K607" i="13"/>
  <c r="K608" i="13"/>
  <c r="K609" i="13"/>
  <c r="K610" i="13"/>
  <c r="K611" i="13"/>
  <c r="K612" i="13"/>
  <c r="K613" i="13"/>
  <c r="K614" i="13"/>
  <c r="K615" i="13"/>
  <c r="K616" i="13"/>
  <c r="K617" i="13"/>
  <c r="K618" i="13"/>
  <c r="K619" i="13"/>
  <c r="K620" i="13"/>
  <c r="K621" i="13"/>
  <c r="K622" i="13"/>
  <c r="K623" i="13"/>
  <c r="K624" i="13"/>
  <c r="K625" i="13"/>
  <c r="K626" i="13"/>
  <c r="K627" i="13"/>
  <c r="K628" i="13"/>
  <c r="K629" i="13"/>
  <c r="K630" i="13"/>
  <c r="K631" i="13"/>
  <c r="K632" i="13"/>
  <c r="K633" i="13"/>
  <c r="K634" i="13"/>
  <c r="K635" i="13"/>
  <c r="K636" i="13"/>
  <c r="K637" i="13"/>
  <c r="K638" i="13"/>
  <c r="K639" i="13"/>
  <c r="K640" i="13"/>
  <c r="K641" i="13"/>
  <c r="K642" i="13"/>
  <c r="K643" i="13"/>
  <c r="K644" i="13"/>
  <c r="K645" i="13"/>
  <c r="K646" i="13"/>
  <c r="K647" i="13"/>
  <c r="K648" i="13"/>
  <c r="K649" i="13"/>
  <c r="K650" i="13"/>
  <c r="K651" i="13"/>
  <c r="K652" i="13"/>
  <c r="K653" i="13"/>
  <c r="K654" i="13"/>
  <c r="K655" i="13"/>
  <c r="K656" i="13"/>
  <c r="K657" i="13"/>
  <c r="K658" i="13"/>
  <c r="K659" i="13"/>
  <c r="K660" i="13"/>
  <c r="K661" i="13"/>
  <c r="K662" i="13"/>
  <c r="K663" i="13"/>
  <c r="K664" i="13"/>
  <c r="K665" i="13"/>
  <c r="K666" i="13"/>
  <c r="K667" i="13"/>
  <c r="K668" i="13"/>
  <c r="K669" i="13"/>
  <c r="K670" i="13"/>
  <c r="K671" i="13"/>
  <c r="K672" i="13"/>
  <c r="K673" i="13"/>
  <c r="K674" i="13"/>
  <c r="K675" i="13"/>
  <c r="K676" i="13"/>
  <c r="K677" i="13"/>
  <c r="K678" i="13"/>
  <c r="K679" i="13"/>
  <c r="K680" i="13"/>
  <c r="K681" i="13"/>
  <c r="K682" i="13"/>
  <c r="K683" i="13"/>
  <c r="K684" i="13"/>
  <c r="K685" i="13"/>
  <c r="K686" i="13"/>
  <c r="K687" i="13"/>
  <c r="K688" i="13"/>
  <c r="K689" i="13"/>
  <c r="K690" i="13"/>
  <c r="K691" i="13"/>
  <c r="K692" i="13"/>
  <c r="K693" i="13"/>
  <c r="K694" i="13"/>
  <c r="K695" i="13"/>
  <c r="K696" i="13"/>
  <c r="K697" i="13"/>
  <c r="K698" i="13"/>
  <c r="K699" i="13"/>
  <c r="K700" i="13"/>
  <c r="K701" i="13"/>
  <c r="K702" i="13"/>
  <c r="K703" i="13"/>
  <c r="K704" i="13"/>
  <c r="K705" i="13"/>
  <c r="K706" i="13"/>
  <c r="K707" i="13"/>
  <c r="K708" i="13"/>
  <c r="K709" i="13"/>
  <c r="K710" i="13"/>
  <c r="K711" i="13"/>
  <c r="K712" i="13"/>
  <c r="K713" i="13"/>
  <c r="K714" i="13"/>
  <c r="K715" i="13"/>
  <c r="K716" i="13"/>
  <c r="K717" i="13"/>
  <c r="K718" i="13"/>
  <c r="K719" i="13"/>
  <c r="K720" i="13"/>
  <c r="K721" i="13"/>
  <c r="K722" i="13"/>
  <c r="K723" i="13"/>
  <c r="K724" i="13"/>
  <c r="K725" i="13"/>
  <c r="K726" i="13"/>
  <c r="K727" i="13"/>
  <c r="K728" i="13"/>
  <c r="K729" i="13"/>
  <c r="K730" i="13"/>
  <c r="K731" i="13"/>
  <c r="K732" i="13"/>
  <c r="K733" i="13"/>
  <c r="K734" i="13"/>
  <c r="K735" i="13"/>
  <c r="K736" i="13"/>
  <c r="K737" i="13"/>
  <c r="K738" i="13"/>
  <c r="K739" i="13"/>
  <c r="K740" i="13"/>
  <c r="K741" i="13"/>
  <c r="K742" i="13"/>
  <c r="K743" i="13"/>
  <c r="K744" i="13"/>
  <c r="K745" i="13"/>
  <c r="K746" i="13"/>
  <c r="K747" i="13"/>
  <c r="K748" i="13"/>
  <c r="K749" i="13"/>
  <c r="K750" i="13"/>
  <c r="K751" i="13"/>
  <c r="K752" i="13"/>
  <c r="K753" i="13"/>
  <c r="K754" i="13"/>
  <c r="K755" i="13"/>
  <c r="K756" i="13"/>
  <c r="K757" i="13"/>
  <c r="K758" i="13"/>
  <c r="K759" i="13"/>
  <c r="K760" i="13"/>
  <c r="K761" i="13"/>
  <c r="K762" i="13"/>
  <c r="K763" i="13"/>
  <c r="K765" i="13"/>
  <c r="K766" i="13"/>
  <c r="K767" i="13"/>
  <c r="K768" i="13"/>
  <c r="K769" i="13"/>
  <c r="K770" i="13"/>
  <c r="K771" i="13"/>
  <c r="K772" i="13"/>
  <c r="K773" i="13"/>
  <c r="K774" i="13"/>
  <c r="K775" i="13"/>
  <c r="K776" i="13"/>
  <c r="K777" i="13"/>
  <c r="K778" i="13"/>
  <c r="K779" i="13"/>
  <c r="K780" i="13"/>
  <c r="K781" i="13"/>
  <c r="K782" i="13"/>
  <c r="K783" i="13"/>
  <c r="K784" i="13"/>
  <c r="K785" i="13"/>
  <c r="K786" i="13"/>
  <c r="K787" i="13"/>
  <c r="K788" i="13"/>
  <c r="K789" i="13"/>
  <c r="K790" i="13"/>
  <c r="K791" i="13"/>
  <c r="K792" i="13"/>
  <c r="K793" i="13"/>
  <c r="K794" i="13"/>
  <c r="K795" i="13"/>
  <c r="K796" i="13"/>
  <c r="K797" i="13"/>
  <c r="K798" i="13"/>
  <c r="K799" i="13"/>
  <c r="K800" i="13"/>
  <c r="K801" i="13"/>
  <c r="K802" i="13"/>
  <c r="K803" i="13"/>
  <c r="K804" i="13"/>
  <c r="K805" i="13"/>
  <c r="K806" i="13"/>
  <c r="K807" i="13"/>
  <c r="K808" i="1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I502" i="6"/>
  <c r="J502" i="6" s="1"/>
  <c r="I503" i="6"/>
  <c r="J503" i="6" s="1"/>
  <c r="I504" i="6"/>
  <c r="J504" i="6" s="1"/>
  <c r="I505" i="6"/>
  <c r="J505" i="6" s="1"/>
  <c r="I506" i="6"/>
  <c r="J506" i="6" s="1"/>
  <c r="I507" i="6"/>
  <c r="J507" i="6" s="1"/>
  <c r="I508" i="6"/>
  <c r="J508" i="6" s="1"/>
  <c r="I509" i="6"/>
  <c r="J509" i="6" s="1"/>
  <c r="I510" i="6"/>
  <c r="J510" i="6" s="1"/>
  <c r="I511" i="6"/>
  <c r="J511" i="6" s="1"/>
  <c r="I512" i="6"/>
  <c r="J512" i="6" s="1"/>
  <c r="I513" i="6"/>
  <c r="J513" i="6" s="1"/>
  <c r="I514" i="6"/>
  <c r="J514" i="6" s="1"/>
  <c r="I515" i="6"/>
  <c r="J515" i="6" s="1"/>
  <c r="I516" i="6"/>
  <c r="J516" i="6" s="1"/>
  <c r="I517" i="6"/>
  <c r="J517" i="6" s="1"/>
  <c r="I518" i="6"/>
  <c r="J518" i="6" s="1"/>
  <c r="I519" i="6"/>
  <c r="J519" i="6" s="1"/>
  <c r="I520" i="6"/>
  <c r="J520" i="6" s="1"/>
  <c r="I521" i="6"/>
  <c r="J521" i="6" s="1"/>
  <c r="I522" i="6"/>
  <c r="J522" i="6" s="1"/>
  <c r="I523" i="6"/>
  <c r="J523" i="6" s="1"/>
  <c r="I524" i="6"/>
  <c r="J524" i="6" s="1"/>
  <c r="I525" i="6"/>
  <c r="J525" i="6" s="1"/>
  <c r="I526" i="6"/>
  <c r="J526" i="6" s="1"/>
  <c r="I527" i="6"/>
  <c r="J527" i="6" s="1"/>
  <c r="I528" i="6"/>
  <c r="J528" i="6" s="1"/>
  <c r="I529" i="6"/>
  <c r="J529" i="6" s="1"/>
  <c r="I530" i="6"/>
  <c r="J530" i="6" s="1"/>
  <c r="I531" i="6"/>
  <c r="J531" i="6" s="1"/>
  <c r="I532" i="6"/>
  <c r="J532" i="6" s="1"/>
  <c r="I533" i="6"/>
  <c r="J533" i="6" s="1"/>
  <c r="I534" i="6"/>
  <c r="J534" i="6" s="1"/>
  <c r="I535" i="6"/>
  <c r="J535" i="6" s="1"/>
  <c r="I536" i="6"/>
  <c r="J536" i="6" s="1"/>
  <c r="I537" i="6"/>
  <c r="J537" i="6" s="1"/>
  <c r="I538" i="6"/>
  <c r="J538" i="6" s="1"/>
  <c r="I539" i="6"/>
  <c r="J539" i="6" s="1"/>
  <c r="I540" i="6"/>
  <c r="J540" i="6" s="1"/>
  <c r="I541" i="6"/>
  <c r="J541" i="6" s="1"/>
  <c r="I542" i="6"/>
  <c r="J542" i="6" s="1"/>
  <c r="I543" i="6"/>
  <c r="J543" i="6" s="1"/>
  <c r="I544" i="6"/>
  <c r="J544" i="6" s="1"/>
  <c r="I545" i="6"/>
  <c r="J545" i="6" s="1"/>
  <c r="I546" i="6"/>
  <c r="J546" i="6" s="1"/>
  <c r="I547" i="6"/>
  <c r="J547" i="6" s="1"/>
  <c r="I548" i="6"/>
  <c r="J548" i="6" s="1"/>
  <c r="I549" i="6"/>
  <c r="J549" i="6" s="1"/>
  <c r="I550" i="6"/>
  <c r="J550" i="6" s="1"/>
  <c r="I551" i="6"/>
  <c r="J551" i="6" s="1"/>
  <c r="I552" i="6"/>
  <c r="J552" i="6" s="1"/>
  <c r="I553" i="6"/>
  <c r="J553" i="6" s="1"/>
  <c r="I554" i="6"/>
  <c r="J554" i="6" s="1"/>
  <c r="I555" i="6"/>
  <c r="J555" i="6" s="1"/>
  <c r="I556" i="6"/>
  <c r="J556" i="6" s="1"/>
  <c r="I557" i="6"/>
  <c r="J557" i="6" s="1"/>
  <c r="I558" i="6"/>
  <c r="J558" i="6" s="1"/>
  <c r="I559" i="6"/>
  <c r="J559" i="6" s="1"/>
  <c r="I560" i="6"/>
  <c r="J560" i="6" s="1"/>
  <c r="I561" i="6"/>
  <c r="J561" i="6" s="1"/>
  <c r="I562" i="6"/>
  <c r="J562" i="6" s="1"/>
  <c r="I563" i="6"/>
  <c r="J563" i="6" s="1"/>
  <c r="I564" i="6"/>
  <c r="J564" i="6" s="1"/>
  <c r="I565" i="6"/>
  <c r="J565" i="6" s="1"/>
  <c r="I566" i="6"/>
  <c r="J566" i="6" s="1"/>
  <c r="I567" i="6"/>
  <c r="J567" i="6" s="1"/>
  <c r="I568" i="6"/>
  <c r="J568" i="6" s="1"/>
  <c r="I569" i="6"/>
  <c r="J569" i="6" s="1"/>
  <c r="I570" i="6"/>
  <c r="J570" i="6" s="1"/>
  <c r="I571" i="6"/>
  <c r="J571" i="6" s="1"/>
  <c r="I572" i="6"/>
  <c r="J572" i="6" s="1"/>
  <c r="I573" i="6"/>
  <c r="J573" i="6" s="1"/>
  <c r="I574" i="6"/>
  <c r="J574" i="6" s="1"/>
  <c r="I575" i="6"/>
  <c r="J575" i="6" s="1"/>
  <c r="I576" i="6"/>
  <c r="J576" i="6" s="1"/>
  <c r="I577" i="6"/>
  <c r="J577" i="6" s="1"/>
  <c r="I578" i="6"/>
  <c r="J578" i="6" s="1"/>
  <c r="I579" i="6"/>
  <c r="J579" i="6" s="1"/>
  <c r="I580" i="6"/>
  <c r="J580" i="6" s="1"/>
  <c r="I581" i="6"/>
  <c r="J581" i="6" s="1"/>
  <c r="I582" i="6"/>
  <c r="J582" i="6" s="1"/>
  <c r="I583" i="6"/>
  <c r="J583" i="6" s="1"/>
  <c r="I584" i="6"/>
  <c r="J584" i="6" s="1"/>
  <c r="I585" i="6"/>
  <c r="J585" i="6" s="1"/>
  <c r="I586" i="6"/>
  <c r="J586" i="6" s="1"/>
  <c r="I587" i="6"/>
  <c r="J587" i="6" s="1"/>
  <c r="I588" i="6"/>
  <c r="J588" i="6" s="1"/>
  <c r="I589" i="6"/>
  <c r="J589" i="6" s="1"/>
  <c r="I590" i="6"/>
  <c r="J590" i="6" s="1"/>
  <c r="I591" i="6"/>
  <c r="J591" i="6" s="1"/>
  <c r="I592" i="6"/>
  <c r="J592" i="6" s="1"/>
  <c r="I593" i="6"/>
  <c r="J593" i="6" s="1"/>
  <c r="I594" i="6"/>
  <c r="J594" i="6" s="1"/>
  <c r="I595" i="6"/>
  <c r="J595" i="6" s="1"/>
  <c r="I596" i="6"/>
  <c r="J596" i="6" s="1"/>
  <c r="I597" i="6"/>
  <c r="J597" i="6" s="1"/>
  <c r="I598" i="6"/>
  <c r="J598" i="6" s="1"/>
  <c r="I599" i="6"/>
  <c r="J599" i="6" s="1"/>
  <c r="I600" i="6"/>
  <c r="J600" i="6" s="1"/>
  <c r="I601" i="6"/>
  <c r="J601" i="6" s="1"/>
  <c r="I602" i="6"/>
  <c r="J602" i="6" s="1"/>
  <c r="I603" i="6"/>
  <c r="J603" i="6" s="1"/>
  <c r="I604" i="6"/>
  <c r="J604" i="6" s="1"/>
  <c r="I605" i="6"/>
  <c r="J605" i="6" s="1"/>
  <c r="I606" i="6"/>
  <c r="J606" i="6" s="1"/>
  <c r="I607" i="6"/>
  <c r="J607" i="6" s="1"/>
  <c r="I608" i="6"/>
  <c r="J608" i="6" s="1"/>
  <c r="I609" i="6"/>
  <c r="J609" i="6" s="1"/>
  <c r="I610" i="6"/>
  <c r="J610" i="6" s="1"/>
  <c r="I611" i="6"/>
  <c r="J611" i="6" s="1"/>
  <c r="I612" i="6"/>
  <c r="J612" i="6" s="1"/>
  <c r="I613" i="6"/>
  <c r="J613" i="6" s="1"/>
  <c r="I614" i="6"/>
  <c r="J614" i="6" s="1"/>
  <c r="I615" i="6"/>
  <c r="J615" i="6" s="1"/>
  <c r="I616" i="6"/>
  <c r="J616" i="6" s="1"/>
  <c r="I617" i="6"/>
  <c r="J617" i="6" s="1"/>
  <c r="I618" i="6"/>
  <c r="J618" i="6" s="1"/>
  <c r="I619" i="6"/>
  <c r="J619" i="6" s="1"/>
  <c r="I620" i="6"/>
  <c r="J620" i="6" s="1"/>
  <c r="I621" i="6"/>
  <c r="J621" i="6" s="1"/>
  <c r="I622" i="6"/>
  <c r="J622" i="6" s="1"/>
  <c r="I623" i="6"/>
  <c r="J623" i="6" s="1"/>
  <c r="I624" i="6"/>
  <c r="J624" i="6" s="1"/>
  <c r="I625" i="6"/>
  <c r="J625" i="6" s="1"/>
  <c r="I626" i="6"/>
  <c r="J626" i="6" s="1"/>
  <c r="I627" i="6"/>
  <c r="J627" i="6" s="1"/>
  <c r="I628" i="6"/>
  <c r="J628" i="6" s="1"/>
  <c r="I629" i="6"/>
  <c r="J629" i="6" s="1"/>
  <c r="I630" i="6"/>
  <c r="J630" i="6" s="1"/>
  <c r="I631" i="6"/>
  <c r="J631" i="6" s="1"/>
  <c r="I632" i="6"/>
  <c r="J632" i="6" s="1"/>
  <c r="I633" i="6"/>
  <c r="J633" i="6" s="1"/>
  <c r="I634" i="6"/>
  <c r="J634" i="6" s="1"/>
  <c r="I635" i="6"/>
  <c r="J635" i="6" s="1"/>
  <c r="I636" i="6"/>
  <c r="J636" i="6" s="1"/>
  <c r="I637" i="6"/>
  <c r="J637" i="6" s="1"/>
  <c r="I638" i="6"/>
  <c r="J638" i="6" s="1"/>
  <c r="I639" i="6"/>
  <c r="J639" i="6" s="1"/>
  <c r="I640" i="6"/>
  <c r="J640" i="6" s="1"/>
  <c r="I641" i="6"/>
  <c r="J641" i="6" s="1"/>
  <c r="I642" i="6"/>
  <c r="J642" i="6" s="1"/>
  <c r="I643" i="6"/>
  <c r="J643" i="6" s="1"/>
  <c r="I644" i="6"/>
  <c r="J644" i="6" s="1"/>
  <c r="I645" i="6"/>
  <c r="J645" i="6" s="1"/>
  <c r="I646" i="6"/>
  <c r="J646" i="6" s="1"/>
  <c r="I647" i="6"/>
  <c r="J647" i="6" s="1"/>
  <c r="I648" i="6"/>
  <c r="J648" i="6" s="1"/>
  <c r="I649" i="6"/>
  <c r="J649" i="6" s="1"/>
  <c r="I650" i="6"/>
  <c r="J650" i="6" s="1"/>
  <c r="I651" i="6"/>
  <c r="J651" i="6" s="1"/>
  <c r="I652" i="6"/>
  <c r="J652" i="6" s="1"/>
  <c r="I653" i="6"/>
  <c r="J653" i="6" s="1"/>
  <c r="I654" i="6"/>
  <c r="J654" i="6" s="1"/>
  <c r="I655" i="6"/>
  <c r="J655" i="6" s="1"/>
  <c r="I656" i="6"/>
  <c r="J656" i="6" s="1"/>
  <c r="I657" i="6"/>
  <c r="J657" i="6" s="1"/>
  <c r="I658" i="6"/>
  <c r="J658" i="6" s="1"/>
  <c r="I659" i="6"/>
  <c r="J659" i="6" s="1"/>
  <c r="I660" i="6"/>
  <c r="J660" i="6" s="1"/>
  <c r="I661" i="6"/>
  <c r="J661" i="6" s="1"/>
  <c r="I662" i="6"/>
  <c r="J662" i="6" s="1"/>
  <c r="I663" i="6"/>
  <c r="J663" i="6" s="1"/>
  <c r="I664" i="6"/>
  <c r="J664" i="6" s="1"/>
  <c r="I665" i="6"/>
  <c r="J665" i="6" s="1"/>
  <c r="I666" i="6"/>
  <c r="J666" i="6" s="1"/>
  <c r="I667" i="6"/>
  <c r="J667" i="6" s="1"/>
  <c r="I668" i="6"/>
  <c r="J668" i="6" s="1"/>
  <c r="I669" i="6"/>
  <c r="J669" i="6" s="1"/>
  <c r="I670" i="6"/>
  <c r="J670" i="6" s="1"/>
  <c r="I671" i="6"/>
  <c r="J671" i="6" s="1"/>
  <c r="I672" i="6"/>
  <c r="J672" i="6" s="1"/>
  <c r="I673" i="6"/>
  <c r="J673" i="6" s="1"/>
  <c r="I674" i="6"/>
  <c r="J674" i="6" s="1"/>
  <c r="I675" i="6"/>
  <c r="J675" i="6" s="1"/>
  <c r="I676" i="6"/>
  <c r="J676" i="6" s="1"/>
  <c r="I677" i="6"/>
  <c r="J677" i="6" s="1"/>
  <c r="I678" i="6"/>
  <c r="J678" i="6" s="1"/>
  <c r="I679" i="6"/>
  <c r="J679" i="6" s="1"/>
  <c r="I680" i="6"/>
  <c r="J680" i="6" s="1"/>
  <c r="I681" i="6"/>
  <c r="J681" i="6" s="1"/>
  <c r="I682" i="6"/>
  <c r="J682" i="6" s="1"/>
  <c r="I683" i="6"/>
  <c r="J683" i="6" s="1"/>
  <c r="I684" i="6"/>
  <c r="J684" i="6" s="1"/>
  <c r="I685" i="6"/>
  <c r="J685" i="6" s="1"/>
  <c r="I686" i="6"/>
  <c r="J686" i="6" s="1"/>
  <c r="I687" i="6"/>
  <c r="J687" i="6" s="1"/>
  <c r="I688" i="6"/>
  <c r="J688" i="6" s="1"/>
  <c r="I689" i="6"/>
  <c r="J689" i="6" s="1"/>
  <c r="I690" i="6"/>
  <c r="J690" i="6" s="1"/>
  <c r="I691" i="6"/>
  <c r="J691" i="6" s="1"/>
  <c r="I692" i="6"/>
  <c r="J692" i="6" s="1"/>
  <c r="I693" i="6"/>
  <c r="J693" i="6" s="1"/>
  <c r="I694" i="6"/>
  <c r="J694" i="6" s="1"/>
  <c r="I695" i="6"/>
  <c r="J695" i="6" s="1"/>
  <c r="I696" i="6"/>
  <c r="J696" i="6" s="1"/>
  <c r="I697" i="6"/>
  <c r="J697" i="6" s="1"/>
  <c r="I698" i="6"/>
  <c r="J698" i="6" s="1"/>
  <c r="I699" i="6"/>
  <c r="J699" i="6" s="1"/>
  <c r="I700" i="6"/>
  <c r="J700" i="6" s="1"/>
  <c r="I701" i="6"/>
  <c r="J701" i="6" s="1"/>
  <c r="I702" i="6"/>
  <c r="J702" i="6" s="1"/>
  <c r="I703" i="6"/>
  <c r="J703" i="6" s="1"/>
  <c r="I704" i="6"/>
  <c r="J704" i="6" s="1"/>
  <c r="I705" i="6"/>
  <c r="J705" i="6" s="1"/>
  <c r="I706" i="6"/>
  <c r="J706" i="6" s="1"/>
  <c r="I707" i="6"/>
  <c r="J707" i="6" s="1"/>
  <c r="I708" i="6"/>
  <c r="J708" i="6" s="1"/>
  <c r="I709" i="6"/>
  <c r="J709" i="6" s="1"/>
  <c r="I710" i="6"/>
  <c r="J710" i="6" s="1"/>
  <c r="I711" i="6"/>
  <c r="J711" i="6" s="1"/>
  <c r="I712" i="6"/>
  <c r="J712" i="6" s="1"/>
  <c r="I713" i="6"/>
  <c r="J713" i="6" s="1"/>
  <c r="I714" i="6"/>
  <c r="J714" i="6" s="1"/>
  <c r="I715" i="6"/>
  <c r="J715" i="6" s="1"/>
  <c r="I716" i="6"/>
  <c r="J716" i="6" s="1"/>
  <c r="I717" i="6"/>
  <c r="J717" i="6" s="1"/>
  <c r="I718" i="6"/>
  <c r="J718" i="6" s="1"/>
  <c r="I719" i="6"/>
  <c r="J719" i="6" s="1"/>
  <c r="I720" i="6"/>
  <c r="J720" i="6" s="1"/>
  <c r="I721" i="6"/>
  <c r="J721" i="6" s="1"/>
  <c r="I722" i="6"/>
  <c r="J722" i="6" s="1"/>
  <c r="I723" i="6"/>
  <c r="J723" i="6" s="1"/>
  <c r="I724" i="6"/>
  <c r="J724" i="6" s="1"/>
  <c r="I725" i="6"/>
  <c r="J725" i="6" s="1"/>
  <c r="I726" i="6"/>
  <c r="J726" i="6" s="1"/>
  <c r="I727" i="6"/>
  <c r="J727" i="6" s="1"/>
  <c r="I728" i="6"/>
  <c r="J728" i="6" s="1"/>
  <c r="I729" i="6"/>
  <c r="J729" i="6" s="1"/>
  <c r="I730" i="6"/>
  <c r="J730" i="6" s="1"/>
  <c r="I731" i="6"/>
  <c r="J731" i="6" s="1"/>
  <c r="I732" i="6"/>
  <c r="J732" i="6" s="1"/>
  <c r="I733" i="6"/>
  <c r="J733" i="6" s="1"/>
  <c r="I734" i="6"/>
  <c r="J734" i="6" s="1"/>
  <c r="I735" i="6"/>
  <c r="J735" i="6" s="1"/>
  <c r="I736" i="6"/>
  <c r="J736" i="6" s="1"/>
  <c r="I737" i="6"/>
  <c r="J737" i="6" s="1"/>
  <c r="I738" i="6"/>
  <c r="J738" i="6" s="1"/>
  <c r="I739" i="6"/>
  <c r="J739" i="6" s="1"/>
  <c r="I740" i="6"/>
  <c r="J740" i="6" s="1"/>
  <c r="I741" i="6"/>
  <c r="J741" i="6" s="1"/>
  <c r="I742" i="6"/>
  <c r="J742" i="6" s="1"/>
  <c r="I743" i="6"/>
  <c r="J743" i="6" s="1"/>
  <c r="I744" i="6"/>
  <c r="J744" i="6" s="1"/>
  <c r="I745" i="6"/>
  <c r="J745" i="6" s="1"/>
  <c r="I746" i="6"/>
  <c r="J746" i="6" s="1"/>
  <c r="I747" i="6"/>
  <c r="J747" i="6" s="1"/>
  <c r="I748" i="6"/>
  <c r="J748" i="6" s="1"/>
  <c r="I749" i="6"/>
  <c r="J749" i="6" s="1"/>
  <c r="I750" i="6"/>
  <c r="J750" i="6" s="1"/>
  <c r="I751" i="6"/>
  <c r="J751" i="6" s="1"/>
  <c r="I752" i="6"/>
  <c r="J752" i="6" s="1"/>
  <c r="I753" i="6"/>
  <c r="J753" i="6" s="1"/>
  <c r="I754" i="6"/>
  <c r="J754" i="6" s="1"/>
  <c r="I755" i="6"/>
  <c r="J755" i="6" s="1"/>
  <c r="I756" i="6"/>
  <c r="J756" i="6" s="1"/>
  <c r="I757" i="6"/>
  <c r="J757" i="6" s="1"/>
  <c r="I758" i="6"/>
  <c r="J758" i="6" s="1"/>
  <c r="I759" i="6"/>
  <c r="J759" i="6" s="1"/>
  <c r="I760" i="6"/>
  <c r="J760" i="6" s="1"/>
  <c r="I761" i="6"/>
  <c r="J761" i="6" s="1"/>
  <c r="I762" i="6"/>
  <c r="J762" i="6" s="1"/>
  <c r="I763" i="6"/>
  <c r="J763" i="6" s="1"/>
  <c r="I764" i="6"/>
  <c r="J764" i="6" s="1"/>
  <c r="I765" i="6"/>
  <c r="J765" i="6" s="1"/>
  <c r="I766" i="6"/>
  <c r="J766" i="6" s="1"/>
  <c r="I767" i="6"/>
  <c r="J767" i="6" s="1"/>
  <c r="I768" i="6"/>
  <c r="J768" i="6" s="1"/>
  <c r="I769" i="6"/>
  <c r="J769" i="6" s="1"/>
  <c r="I770" i="6"/>
  <c r="J770" i="6" s="1"/>
  <c r="I771" i="6"/>
  <c r="J771" i="6" s="1"/>
  <c r="I772" i="6"/>
  <c r="J772" i="6" s="1"/>
  <c r="I773" i="6"/>
  <c r="J773" i="6" s="1"/>
  <c r="I774" i="6"/>
  <c r="J774" i="6" s="1"/>
  <c r="I775" i="6"/>
  <c r="J775" i="6" s="1"/>
  <c r="I776" i="6"/>
  <c r="J776" i="6" s="1"/>
  <c r="I777" i="6"/>
  <c r="J777" i="6" s="1"/>
  <c r="I778" i="6"/>
  <c r="J778" i="6" s="1"/>
  <c r="I779" i="6"/>
  <c r="J779" i="6" s="1"/>
  <c r="I780" i="6"/>
  <c r="J780" i="6" s="1"/>
  <c r="I781" i="6"/>
  <c r="J781" i="6" s="1"/>
  <c r="I782" i="6"/>
  <c r="J782" i="6" s="1"/>
  <c r="I783" i="6"/>
  <c r="J783" i="6" s="1"/>
  <c r="I784" i="6"/>
  <c r="J784" i="6" s="1"/>
  <c r="I785" i="6"/>
  <c r="J785" i="6" s="1"/>
  <c r="I786" i="6"/>
  <c r="J786" i="6" s="1"/>
  <c r="I787" i="6"/>
  <c r="J787" i="6" s="1"/>
  <c r="I788" i="6"/>
  <c r="J788" i="6" s="1"/>
  <c r="I789" i="6"/>
  <c r="J789" i="6" s="1"/>
  <c r="I790" i="6"/>
  <c r="J790" i="6" s="1"/>
  <c r="I791" i="6"/>
  <c r="J791" i="6" s="1"/>
  <c r="I792" i="6"/>
  <c r="J792" i="6" s="1"/>
  <c r="I793" i="6"/>
  <c r="J793" i="6" s="1"/>
  <c r="I794" i="6"/>
  <c r="J794" i="6" s="1"/>
  <c r="I795" i="6"/>
  <c r="J795" i="6" s="1"/>
  <c r="I501" i="6"/>
  <c r="J501" i="6" s="1"/>
  <c r="H807" i="10"/>
  <c r="K807" i="10"/>
  <c r="L14" i="10"/>
  <c r="N1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<sst xmlns="http://schemas.openxmlformats.org/spreadsheetml/2006/main" count="12448" uniqueCount="1750">
  <si>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</si>
  <si>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</si>
  <si>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</si>
  <si>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</si>
  <si>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</si>
  <si>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</si>
  <si>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</si>
  <si>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</si>
  <si>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</si>
  <si>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</si>
  <si>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</si>
  <si>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</si>
  <si>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</si>
  <si>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</si>
  <si>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</si>
  <si>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</si>
  <si>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</si>
  <si>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</si>
  <si>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</si>
  <si>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</si>
  <si>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</si>
  <si>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</si>
  <si>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</si>
  <si>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</si>
  <si>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</si>
  <si>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</si>
  <si>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</si>
  <si>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</si>
  <si>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</si>
  <si>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</si>
  <si>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</si>
  <si>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</si>
  <si>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</si>
  <si>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</si>
  <si>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</si>
  <si>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</si>
  <si>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</si>
  <si>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</si>
  <si>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</si>
  <si>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</si>
  <si>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</si>
  <si>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</si>
  <si>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</si>
  <si>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</si>
  <si>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</si>
  <si>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</si>
  <si>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</si>
  <si>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</si>
  <si>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</si>
  <si>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</si>
  <si>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</si>
  <si>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</si>
  <si>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</si>
  <si>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</si>
  <si>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</si>
  <si>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</si>
  <si>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</si>
  <si>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</si>
  <si>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</si>
  <si>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</si>
  <si>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</si>
  <si>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</si>
  <si>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</si>
  <si>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</si>
  <si>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</si>
  <si>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</si>
  <si>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</si>
  <si>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</si>
  <si>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</si>
  <si>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</si>
  <si>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</si>
  <si>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</si>
  <si>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</si>
  <si>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</si>
  <si>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</si>
  <si>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</si>
  <si>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</si>
  <si>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</si>
  <si>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</si>
  <si>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</si>
  <si>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</si>
  <si>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</si>
  <si>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</si>
  <si>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</si>
  <si>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</si>
  <si>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</si>
  <si>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</si>
  <si>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</si>
  <si>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</si>
  <si>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</si>
  <si>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</si>
  <si>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</si>
  <si>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</si>
  <si>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</si>
  <si>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</si>
  <si>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</si>
  <si>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</si>
  <si>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</si>
  <si>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</si>
  <si>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</si>
  <si>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</si>
  <si>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</si>
  <si>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</si>
  <si>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</si>
  <si>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</si>
  <si>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</si>
  <si>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</si>
  <si>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</si>
  <si>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</si>
  <si>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</si>
  <si>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</si>
  <si>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</si>
  <si>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</si>
  <si>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</si>
  <si>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</si>
  <si>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</si>
  <si>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</si>
  <si>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</si>
  <si>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</si>
  <si>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</si>
  <si>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</si>
  <si>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</si>
  <si>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</si>
  <si>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</si>
  <si>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</si>
  <si>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</si>
  <si>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</si>
  <si>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</si>
  <si>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</si>
  <si>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</si>
  <si>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</si>
  <si>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</si>
  <si>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</si>
  <si>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</si>
  <si>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</si>
  <si>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</si>
  <si>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</si>
  <si>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</si>
  <si>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</si>
  <si>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</si>
  <si>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</si>
  <si>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</si>
  <si>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</si>
  <si>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</si>
  <si>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</si>
  <si>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</si>
  <si>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</si>
  <si>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</si>
  <si>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</si>
  <si>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</si>
  <si>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</si>
  <si>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</si>
  <si>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</si>
  <si>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</si>
  <si>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</si>
  <si>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</si>
  <si>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</si>
  <si>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</si>
  <si>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</si>
  <si>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</si>
  <si>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</si>
  <si>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</si>
  <si>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</si>
  <si>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</si>
  <si>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</si>
  <si>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</si>
  <si>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</si>
  <si>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</si>
  <si>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</si>
  <si>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</si>
  <si>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</si>
  <si>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</si>
  <si>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</si>
  <si>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</si>
  <si>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</si>
  <si>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</si>
  <si>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</si>
  <si>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</si>
  <si>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</si>
  <si>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</si>
  <si>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</si>
  <si>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</si>
  <si>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</si>
  <si>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</si>
  <si>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</si>
  <si>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</si>
  <si>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</si>
  <si>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</si>
  <si>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</si>
  <si>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</si>
  <si>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</si>
  <si>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</si>
  <si>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</si>
  <si>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</si>
  <si>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</si>
  <si>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</si>
  <si>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</si>
  <si>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</si>
  <si>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</si>
  <si>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</si>
  <si>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</si>
  <si>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</si>
  <si>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</si>
  <si>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</si>
  <si>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</si>
  <si>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</si>
  <si>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</si>
  <si>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</si>
  <si>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</si>
  <si>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</si>
  <si>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</si>
  <si>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</si>
  <si>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</si>
  <si>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</si>
  <si>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</si>
  <si>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</si>
  <si>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</si>
  <si>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</si>
  <si>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</si>
  <si>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</si>
  <si>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</si>
  <si>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</si>
  <si>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</si>
  <si>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</si>
  <si>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</si>
  <si>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</si>
  <si>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</si>
  <si>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</si>
  <si>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</si>
  <si>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</si>
  <si>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</si>
  <si>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</si>
  <si>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</si>
  <si>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</si>
  <si>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</si>
  <si>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</si>
  <si>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</si>
  <si>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</si>
  <si>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</si>
  <si>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</si>
  <si>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</si>
  <si>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</si>
  <si>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</si>
  <si>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</si>
  <si>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</si>
  <si>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</si>
  <si>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</si>
  <si>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</si>
  <si>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</si>
  <si>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</si>
  <si>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</si>
  <si>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</si>
  <si>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</si>
  <si>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</si>
  <si>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</si>
  <si>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</si>
  <si>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</si>
  <si>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</si>
  <si>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</si>
  <si>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</si>
  <si>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</si>
  <si>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</si>
  <si>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</si>
  <si>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</si>
  <si>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</si>
  <si>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</si>
  <si>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</si>
  <si>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</si>
  <si>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</si>
  <si>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</si>
  <si>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</si>
  <si>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</si>
  <si>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</si>
  <si>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</si>
  <si>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</si>
  <si>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</si>
  <si>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</si>
  <si>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</si>
  <si>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</si>
  <si>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</si>
  <si>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</si>
  <si>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</si>
  <si>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</si>
  <si>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</si>
  <si>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</si>
  <si>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</si>
  <si>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</si>
  <si>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</si>
  <si>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</si>
  <si>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</si>
  <si>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</si>
  <si>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</si>
  <si>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</si>
  <si>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</si>
  <si>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</si>
  <si>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</si>
  <si>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</si>
  <si>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</si>
  <si>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</si>
  <si>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</si>
  <si>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</si>
  <si>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</si>
  <si>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</si>
  <si>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</si>
  <si>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</si>
  <si>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</si>
  <si>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</si>
  <si>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</si>
  <si>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</si>
  <si>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</si>
  <si>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</si>
  <si>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</si>
  <si>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</si>
  <si>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</si>
  <si>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</si>
  <si>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</si>
  <si>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</si>
  <si>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</si>
  <si>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</si>
  <si>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</si>
  <si>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</si>
  <si>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</si>
  <si>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</si>
  <si>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</si>
  <si>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</si>
  <si>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</si>
  <si>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</si>
  <si>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</si>
  <si>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</si>
  <si>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</si>
  <si>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</si>
  <si>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</si>
  <si>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</si>
  <si>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</si>
  <si>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</si>
  <si>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</si>
  <si>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</si>
  <si>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</si>
  <si>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</si>
  <si>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</si>
  <si>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</si>
  <si>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</si>
  <si>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</si>
  <si>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</si>
  <si>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</si>
  <si>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</si>
  <si>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</si>
  <si>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</si>
  <si>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</si>
  <si>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</si>
  <si>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</si>
  <si>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</si>
  <si>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</si>
  <si>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</si>
  <si>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</si>
  <si>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</si>
  <si>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</si>
  <si>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</si>
  <si>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</si>
  <si>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</si>
  <si>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</si>
  <si>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</si>
  <si>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</si>
  <si>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</si>
  <si>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</si>
  <si>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</si>
  <si>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</si>
  <si>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</si>
  <si>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</si>
  <si>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</si>
  <si>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</si>
  <si>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</si>
  <si>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</si>
  <si>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</si>
  <si>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</si>
  <si>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</si>
  <si>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</si>
  <si>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</si>
  <si>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</si>
  <si>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</si>
  <si>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</si>
  <si>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</si>
  <si>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</si>
  <si>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</si>
  <si>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</si>
  <si>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</si>
  <si>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</si>
  <si>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</si>
  <si>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</si>
  <si>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</si>
  <si>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</si>
  <si>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</si>
  <si>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</si>
  <si>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</si>
  <si>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</si>
  <si>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</si>
  <si>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</si>
  <si>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</si>
  <si>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</si>
  <si>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</si>
  <si>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</si>
  <si>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</si>
  <si>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</si>
  <si>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</si>
  <si>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</si>
  <si>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</si>
  <si>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</si>
  <si>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</si>
  <si>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</si>
  <si>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</si>
  <si>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</si>
  <si>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</si>
  <si>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</si>
  <si>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</si>
  <si>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</si>
  <si>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</si>
  <si>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</si>
  <si>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</si>
  <si>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</si>
  <si>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</si>
  <si>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</si>
  <si>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</si>
  <si>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</si>
  <si>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</si>
  <si>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</si>
  <si>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</si>
  <si>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</si>
  <si>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</si>
  <si>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</si>
  <si>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</si>
  <si>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</si>
  <si>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</si>
  <si>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</si>
  <si>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</si>
  <si>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</si>
  <si>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</si>
  <si>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</si>
  <si>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</si>
  <si>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</si>
  <si>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</si>
  <si>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</si>
  <si>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</si>
  <si>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</si>
  <si>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</si>
  <si>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</si>
  <si>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</si>
  <si>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</si>
  <si>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</si>
  <si>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</si>
  <si>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</si>
  <si>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</si>
  <si>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</si>
  <si>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</si>
  <si>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</si>
  <si>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</si>
  <si>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</si>
  <si>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</si>
  <si>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</si>
  <si>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</si>
  <si>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</si>
  <si>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</si>
  <si>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</si>
  <si>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</si>
  <si>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</si>
  <si>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</si>
  <si>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</si>
  <si>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</si>
  <si>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</si>
  <si>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</si>
  <si>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</si>
  <si>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</si>
  <si>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</si>
  <si>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</si>
  <si>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</si>
  <si>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</si>
  <si>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</si>
  <si>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</si>
  <si>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</si>
  <si>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</si>
  <si>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</si>
  <si>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</si>
  <si>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</si>
  <si>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</si>
  <si>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</si>
  <si>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</si>
  <si>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</si>
  <si>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</si>
  <si>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</si>
  <si>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</si>
  <si>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</si>
  <si>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</si>
  <si>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</si>
  <si>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</si>
  <si>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</si>
  <si>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</si>
  <si>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</si>
  <si>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</si>
  <si>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</si>
  <si>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</si>
  <si>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</si>
  <si>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</si>
  <si>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</si>
  <si>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</si>
  <si>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</si>
  <si>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</si>
  <si>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</si>
  <si>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</si>
  <si>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</si>
  <si>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</si>
  <si>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</si>
  <si>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</si>
  <si>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</si>
  <si>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</si>
  <si>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</si>
  <si>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</si>
  <si>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</si>
  <si>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</si>
  <si>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</si>
  <si>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</si>
  <si>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</si>
  <si>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</si>
  <si>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</si>
  <si>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</si>
  <si>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</si>
  <si>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</si>
  <si>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</si>
  <si>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</si>
  <si>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</si>
  <si>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</si>
  <si>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</si>
  <si>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</si>
  <si>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</si>
  <si>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</si>
  <si>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</si>
  <si>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</si>
  <si>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</si>
  <si>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</si>
  <si>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</si>
  <si>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</si>
  <si>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</si>
  <si>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</si>
  <si>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</si>
  <si>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</si>
  <si>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</si>
  <si>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</si>
  <si>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</si>
  <si>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</si>
  <si>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</si>
  <si>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</si>
  <si>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</si>
  <si>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</si>
  <si>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</si>
  <si>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</si>
  <si>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</si>
  <si>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</si>
  <si>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</si>
  <si>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</si>
  <si>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</si>
  <si>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</si>
  <si>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</si>
  <si>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</si>
  <si>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</si>
  <si>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</si>
  <si>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</si>
  <si>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</si>
  <si>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</si>
  <si>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</si>
  <si>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</si>
  <si>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</si>
  <si>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</si>
  <si>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</si>
  <si>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</si>
  <si>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</si>
  <si>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</si>
  <si>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</si>
  <si>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</si>
  <si>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</si>
  <si>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</si>
  <si>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</si>
  <si>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</si>
  <si>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</si>
  <si>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</si>
  <si>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</si>
  <si>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</si>
  <si>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</si>
  <si>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</si>
  <si>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</si>
  <si>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</si>
  <si>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</si>
  <si>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</si>
  <si>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</si>
  <si>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</si>
  <si>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</si>
  <si>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</si>
  <si>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</si>
  <si>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</si>
  <si>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</si>
  <si>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</si>
  <si>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</si>
  <si>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</si>
  <si>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</si>
  <si>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</si>
  <si>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</si>
  <si>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</si>
  <si>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</si>
  <si>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</si>
  <si>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</si>
  <si>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</si>
  <si>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</si>
  <si>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</si>
  <si>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</si>
  <si>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</si>
  <si>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</si>
  <si>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</si>
  <si>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</si>
  <si>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</si>
  <si>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</si>
  <si>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</si>
  <si>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</si>
  <si>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</si>
  <si>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</si>
  <si>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</si>
  <si>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</si>
  <si>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</si>
  <si>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</si>
  <si>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</si>
  <si>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</si>
  <si>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</si>
  <si>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</si>
  <si>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</si>
  <si>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</si>
  <si>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</si>
  <si>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</si>
  <si>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</si>
  <si>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</si>
  <si>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</si>
  <si>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</si>
  <si>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</si>
  <si>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</si>
  <si>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</si>
  <si>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</si>
  <si>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</si>
  <si>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</si>
  <si>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</si>
  <si>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</si>
  <si>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</si>
  <si>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</si>
  <si>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</si>
  <si>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</si>
  <si>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</si>
  <si>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</si>
  <si>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</si>
  <si>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</si>
  <si>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</si>
  <si>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</si>
  <si>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</si>
  <si>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</si>
  <si>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</si>
  <si>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</si>
  <si>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</si>
  <si>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</si>
  <si>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</si>
  <si>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</si>
  <si>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</si>
  <si>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</si>
  <si>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</si>
  <si>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</si>
  <si>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</si>
  <si>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</si>
  <si>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</si>
  <si>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</si>
  <si>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</si>
  <si>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</si>
  <si>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</si>
  <si>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</si>
  <si>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</si>
  <si>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</si>
  <si>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</si>
  <si>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</si>
  <si>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</si>
  <si>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</si>
  <si>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</si>
  <si>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</si>
  <si>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</si>
  <si>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</si>
  <si>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</si>
  <si>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</si>
  <si>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</si>
  <si>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</si>
  <si>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</si>
  <si>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</si>
  <si>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</si>
  <si>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</si>
  <si>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</si>
  <si>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</si>
  <si>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</si>
  <si>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</si>
  <si>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</si>
  <si>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</si>
  <si>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</si>
  <si>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</si>
  <si>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</si>
  <si>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</si>
  <si>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</si>
  <si>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</si>
  <si>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</si>
  <si>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</si>
  <si>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</si>
  <si>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</si>
  <si>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</si>
  <si>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</si>
  <si>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</si>
  <si>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</si>
  <si>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</si>
  <si>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</si>
  <si>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</si>
  <si>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</si>
  <si>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</si>
  <si>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</si>
  <si>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</si>
  <si>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</si>
  <si>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</si>
  <si>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</si>
  <si>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</si>
  <si>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</si>
  <si>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</si>
  <si>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</si>
  <si>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</si>
  <si>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</si>
  <si>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</si>
  <si>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</si>
  <si>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</si>
  <si>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</si>
  <si>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</si>
  <si>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</si>
  <si>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</si>
  <si>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</si>
  <si>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</si>
  <si>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</si>
  <si>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</si>
  <si>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</si>
  <si>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</si>
  <si>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</si>
  <si>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</si>
  <si>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</si>
  <si>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</si>
  <si>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</si>
  <si>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</si>
  <si>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</si>
  <si>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</si>
  <si>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</si>
  <si>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</si>
  <si>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</si>
  <si>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</si>
  <si>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</si>
  <si>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</si>
  <si>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</si>
  <si>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</si>
  <si>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</si>
  <si>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</si>
  <si>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</si>
  <si>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</si>
  <si>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</si>
  <si>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</si>
  <si>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</si>
  <si>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</si>
  <si>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</si>
  <si>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</si>
  <si>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</si>
  <si>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</si>
  <si>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</si>
  <si>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</si>
  <si>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</si>
  <si>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</si>
  <si>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</si>
  <si>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</si>
  <si>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</si>
  <si>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</si>
  <si>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</si>
  <si>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</si>
  <si>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</si>
  <si>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</si>
  <si>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</si>
  <si>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</si>
  <si>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</si>
  <si>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</si>
  <si>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</si>
  <si>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</si>
  <si>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</si>
  <si>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</si>
  <si>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</si>
  <si>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</si>
  <si>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</si>
  <si>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</si>
  <si>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</si>
  <si>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</si>
  <si>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</si>
  <si>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</si>
  <si>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</si>
  <si>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</si>
  <si>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</si>
  <si>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</si>
  <si>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</si>
  <si>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</si>
  <si>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</si>
  <si>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</si>
  <si>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</si>
  <si>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</si>
  <si>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</si>
  <si>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</si>
  <si>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</si>
  <si>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</si>
  <si>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</si>
  <si>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</si>
  <si>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</si>
  <si>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</si>
  <si>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</si>
  <si>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</si>
  <si>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</si>
  <si>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</si>
  <si>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</si>
  <si>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</si>
  <si>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</si>
  <si>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</si>
  <si>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</si>
  <si>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</si>
  <si>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</si>
  <si>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</si>
  <si>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</si>
  <si>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</si>
  <si>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</si>
  <si>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</si>
  <si>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</si>
  <si>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</si>
  <si>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</si>
  <si>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</si>
  <si>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</si>
  <si>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</si>
  <si>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</si>
  <si>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</si>
  <si>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</si>
  <si>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</si>
  <si>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</si>
  <si>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</si>
  <si>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</si>
  <si>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</si>
  <si>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</si>
  <si>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</si>
  <si>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</si>
  <si>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</si>
  <si>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</si>
  <si>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</si>
  <si>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</si>
  <si>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</si>
  <si>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</si>
  <si>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</si>
  <si>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</si>
  <si>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</si>
  <si>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</si>
  <si>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</si>
  <si>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</si>
  <si>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</si>
  <si>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</si>
  <si>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</si>
  <si>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</si>
  <si>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</si>
  <si>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</si>
  <si>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</si>
  <si>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</si>
  <si>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</si>
  <si>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</si>
  <si>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</si>
  <si>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</si>
  <si>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</si>
  <si>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</si>
  <si>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</si>
  <si>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</si>
  <si>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</si>
  <si>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</si>
  <si>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</si>
  <si>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</si>
  <si>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</si>
  <si>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</si>
  <si>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</si>
  <si>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</si>
  <si>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</si>
  <si>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</si>
  <si>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</si>
  <si>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</si>
  <si>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</si>
  <si>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</si>
  <si>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</si>
  <si>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</si>
  <si>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</si>
  <si>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</si>
  <si>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</si>
  <si>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</si>
  <si>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</si>
  <si>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</si>
  <si>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</si>
  <si>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</si>
  <si>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</si>
  <si>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</si>
  <si>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</si>
  <si>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</si>
  <si>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</si>
  <si>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</si>
  <si>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</si>
  <si>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</si>
  <si>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</si>
  <si>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</si>
  <si>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</si>
  <si>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</si>
  <si>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</si>
  <si>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</si>
  <si>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</si>
  <si>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</si>
  <si>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</si>
  <si>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</si>
  <si>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</si>
  <si>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</si>
  <si>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</si>
  <si>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</si>
  <si>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</si>
  <si>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</si>
  <si>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</si>
  <si>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</si>
  <si>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</si>
  <si>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</si>
  <si>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</si>
  <si>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</si>
  <si>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</si>
  <si>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</si>
  <si>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</si>
  <si>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</si>
  <si>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</si>
  <si>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</si>
  <si>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</si>
  <si>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</si>
  <si>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</si>
  <si>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</si>
  <si>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</si>
  <si>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</si>
  <si>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</si>
  <si>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</si>
  <si>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</si>
  <si>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</si>
  <si>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</si>
  <si>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</si>
  <si>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</si>
  <si>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</si>
  <si>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</si>
  <si>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</si>
  <si>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</si>
  <si>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</si>
  <si>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</si>
  <si>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</si>
  <si>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</si>
  <si>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</si>
  <si>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</si>
  <si>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</si>
  <si>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</si>
  <si>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</si>
  <si>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</si>
  <si>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</si>
  <si>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</si>
  <si>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</si>
  <si>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</si>
  <si>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</si>
  <si>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</si>
  <si>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</si>
  <si>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</si>
  <si>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</si>
  <si>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</si>
  <si>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</si>
  <si>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</si>
  <si>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</si>
  <si>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</si>
  <si>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</si>
  <si>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</si>
  <si>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</si>
  <si>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</si>
  <si>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</si>
  <si>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</si>
  <si>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</si>
  <si>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</si>
  <si>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</si>
  <si>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</si>
  <si>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</si>
  <si>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</si>
  <si>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</si>
  <si>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</si>
  <si>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</si>
  <si>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</si>
  <si>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</si>
  <si>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</si>
  <si>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</si>
  <si>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</si>
  <si>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</si>
  <si>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</si>
  <si>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</si>
  <si>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</si>
  <si>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</si>
  <si>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</si>
  <si>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</si>
  <si>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</si>
  <si>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</si>
  <si>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</si>
  <si>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</si>
  <si>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</si>
  <si>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</si>
  <si>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</si>
  <si>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</si>
  <si>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</si>
  <si>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</si>
  <si>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</si>
  <si>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</si>
  <si>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</si>
  <si>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</si>
  <si>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</si>
  <si>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</si>
  <si>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</si>
  <si>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</si>
  <si>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</si>
  <si>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</si>
  <si>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</si>
  <si>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</si>
  <si>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</si>
  <si>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</si>
  <si>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</si>
  <si>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</si>
  <si>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</si>
  <si>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</si>
  <si>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</si>
  <si>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</si>
  <si>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</si>
  <si>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</si>
  <si>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</si>
  <si>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</si>
  <si>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</si>
  <si>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</si>
  <si>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</si>
  <si>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</si>
  <si>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</si>
  <si>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</si>
  <si>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</si>
  <si>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</si>
  <si>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</si>
  <si>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</si>
  <si>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</si>
  <si>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</si>
  <si>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</si>
  <si>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</si>
  <si>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</si>
  <si>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</si>
  <si>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</si>
  <si>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</si>
  <si>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</si>
  <si>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</si>
  <si>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</si>
  <si>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</si>
  <si>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</si>
  <si>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</si>
  <si>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</si>
  <si>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</si>
  <si>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</si>
  <si>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</si>
  <si>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</si>
  <si>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</si>
  <si>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</si>
  <si>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</si>
  <si>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</si>
  <si>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</si>
  <si>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</si>
  <si>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</si>
  <si>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</si>
  <si>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</si>
  <si>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</si>
  <si>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</si>
  <si>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</si>
  <si>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</si>
  <si>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</si>
  <si>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</si>
  <si>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</si>
  <si>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</si>
  <si>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</si>
  <si>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</si>
  <si>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</si>
  <si>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</si>
  <si>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</si>
  <si>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</si>
  <si>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</si>
  <si>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</si>
  <si>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</si>
  <si>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</si>
  <si>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</si>
  <si>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</si>
  <si>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</si>
  <si>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</si>
  <si>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</si>
  <si>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</si>
  <si>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</si>
  <si>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</si>
  <si>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</si>
  <si>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</si>
  <si>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</si>
  <si>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</si>
  <si>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</si>
  <si>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</si>
  <si>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</si>
  <si>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</si>
  <si>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</si>
  <si>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</si>
  <si>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</si>
  <si>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</si>
  <si>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</si>
  <si>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</si>
  <si>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</si>
  <si>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</si>
  <si>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</si>
  <si>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</si>
  <si>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</si>
  <si>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</si>
  <si>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</si>
  <si>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</si>
  <si>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</si>
  <si>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</si>
  <si>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</si>
  <si>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</si>
  <si>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</si>
  <si>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</si>
  <si>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</si>
  <si>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</si>
  <si>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</si>
  <si>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</si>
  <si>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</si>
  <si>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</si>
  <si>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</si>
  <si>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</si>
  <si>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</si>
  <si>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</si>
  <si>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</si>
  <si>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</si>
  <si>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</si>
  <si>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</si>
  <si>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</si>
  <si>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</si>
  <si>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</si>
  <si>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</si>
  <si>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</si>
  <si>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</si>
  <si>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</si>
  <si>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</si>
  <si>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</si>
  <si>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</si>
  <si>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</si>
  <si>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</si>
  <si>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</si>
  <si>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</si>
  <si>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</si>
  <si>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</si>
  <si>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</si>
  <si>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</si>
  <si>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</si>
  <si>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</si>
  <si>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</si>
  <si>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</si>
  <si>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</si>
  <si>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</si>
  <si>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</si>
  <si>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</si>
  <si>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</si>
  <si>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</si>
  <si>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</si>
  <si>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</si>
  <si>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</si>
  <si>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</si>
  <si>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</si>
  <si>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</si>
  <si>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</si>
  <si>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</si>
  <si>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</si>
  <si>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</si>
  <si>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</si>
  <si>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</si>
  <si>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</si>
  <si>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</si>
  <si>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</si>
  <si>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</si>
  <si>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</si>
  <si>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</si>
  <si>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</si>
  <si>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</si>
  <si>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</si>
  <si>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</si>
  <si>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</si>
  <si>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</si>
  <si>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</si>
  <si>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</si>
  <si>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</si>
  <si>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</si>
  <si>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</si>
  <si>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</si>
  <si>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</si>
  <si>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</si>
  <si>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</si>
  <si>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</si>
  <si>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</si>
  <si>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</si>
  <si>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</si>
  <si>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</si>
  <si>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</si>
  <si>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</si>
  <si>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</si>
  <si>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</si>
  <si>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</si>
  <si>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</si>
  <si>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</si>
  <si>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</si>
  <si>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</si>
  <si>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</si>
  <si>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</si>
  <si>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</si>
  <si>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</si>
  <si>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</si>
  <si>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</si>
  <si>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</si>
  <si>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</si>
  <si>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</si>
  <si>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</si>
  <si>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</si>
  <si>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</si>
  <si>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</si>
  <si>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</si>
  <si>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</si>
  <si>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</si>
  <si>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</si>
  <si>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</si>
  <si>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</si>
  <si>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</si>
  <si>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</si>
  <si>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</si>
  <si>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</si>
  <si>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</si>
  <si>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</si>
  <si>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</si>
  <si>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</si>
  <si>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</si>
  <si>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</si>
  <si>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</si>
  <si>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</si>
  <si>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</si>
  <si>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</si>
  <si>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</si>
  <si>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</si>
  <si>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</si>
  <si>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</si>
  <si>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</si>
  <si>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</si>
  <si>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</si>
  <si>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</si>
  <si>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</si>
  <si>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</si>
  <si>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</si>
  <si>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</si>
  <si>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</si>
  <si>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</si>
  <si>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</si>
  <si>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</si>
  <si>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</si>
  <si>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</si>
  <si>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</si>
  <si>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</si>
  <si>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</si>
  <si>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</si>
  <si>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</si>
  <si>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</si>
  <si>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</si>
  <si>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</si>
  <si>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</si>
  <si>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</si>
  <si>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</si>
  <si>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</si>
  <si>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</si>
  <si>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</si>
  <si>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</si>
  <si>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</si>
  <si>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</si>
  <si>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</si>
  <si>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</si>
  <si>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</si>
  <si>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</si>
  <si>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</si>
  <si>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</si>
  <si>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</si>
  <si>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</si>
  <si>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</si>
  <si>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</si>
  <si>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</si>
  <si>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</si>
  <si>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</si>
  <si>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</si>
  <si>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</si>
  <si>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</si>
  <si>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</si>
  <si>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</si>
  <si>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</si>
  <si>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</si>
  <si>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</si>
  <si>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</si>
  <si>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</si>
  <si>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</si>
  <si>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</si>
  <si>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</si>
  <si>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</si>
  <si>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</si>
  <si>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</si>
  <si>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</si>
  <si>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</si>
  <si>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</si>
  <si>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</si>
  <si>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</si>
  <si>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</si>
  <si>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</si>
  <si>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</si>
  <si>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</si>
  <si>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</si>
  <si>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</si>
  <si>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</si>
  <si>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</si>
  <si>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</si>
  <si>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</si>
  <si>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</si>
  <si>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</si>
  <si>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</si>
  <si>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</si>
  <si>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</si>
  <si>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</si>
  <si>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</si>
  <si>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</si>
  <si>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</si>
  <si>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</si>
  <si>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</si>
  <si>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</si>
  <si>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</si>
  <si>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</si>
  <si>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</si>
  <si>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</si>
  <si>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</si>
  <si>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</si>
  <si>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</si>
  <si>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</si>
  <si>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</si>
  <si>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</si>
  <si>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</si>
  <si>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</si>
  <si>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</si>
  <si>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</si>
  <si>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</si>
  <si>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</si>
  <si>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</si>
  <si>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</si>
  <si>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</si>
  <si>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</si>
  <si>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</si>
  <si>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</si>
  <si>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</si>
  <si>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</si>
  <si>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</si>
  <si>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</si>
  <si>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</si>
  <si>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</si>
  <si>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</si>
  <si>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</si>
  <si>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</si>
  <si>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</si>
  <si>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</si>
  <si>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</si>
  <si>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</si>
  <si>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</si>
  <si>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</si>
  <si>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</si>
  <si>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</si>
  <si>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</si>
  <si>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</si>
  <si>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</si>
  <si>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</si>
  <si>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</si>
  <si>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</si>
  <si>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</si>
  <si>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</si>
  <si>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</si>
  <si>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</si>
  <si>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</si>
  <si>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</si>
  <si>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</si>
  <si>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</si>
  <si>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</si>
  <si>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</si>
  <si>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</si>
  <si>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</si>
  <si>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</si>
  <si>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</si>
  <si>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</si>
  <si>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</si>
  <si>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</si>
  <si>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</si>
  <si>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</si>
  <si>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</si>
  <si>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</si>
  <si>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</si>
  <si>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</si>
  <si>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</si>
  <si>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</si>
  <si>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</si>
  <si>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</si>
  <si>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</si>
  <si>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</si>
  <si>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</si>
  <si>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</si>
  <si>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</si>
  <si>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</si>
  <si>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</si>
  <si>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</si>
  <si>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</si>
  <si>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</si>
  <si>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</si>
  <si>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</si>
  <si>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</si>
  <si>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</si>
  <si>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</si>
  <si>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</si>
  <si>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</si>
  <si>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</si>
  <si>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</si>
  <si>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</si>
  <si>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</si>
  <si>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</si>
  <si>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</si>
  <si>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</si>
  <si>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</si>
  <si>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</si>
  <si>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</si>
  <si>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</si>
  <si>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</si>
  <si>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</si>
  <si>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</si>
  <si>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</si>
  <si>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</si>
  <si>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</si>
  <si>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</si>
  <si>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</si>
  <si>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</si>
  <si>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</si>
  <si>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</si>
  <si>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</si>
  <si>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</si>
  <si>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</si>
  <si>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</si>
  <si>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</si>
  <si>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</si>
  <si>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</si>
  <si>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</si>
  <si>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</si>
  <si>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</si>
  <si>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</si>
  <si>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</si>
  <si>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</si>
  <si>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</si>
  <si>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</si>
  <si>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</si>
  <si>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</si>
  <si>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</si>
  <si>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</si>
  <si>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</si>
  <si>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</si>
  <si>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</si>
  <si>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</si>
  <si>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</si>
  <si>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</si>
  <si>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</si>
  <si>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</si>
  <si>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</si>
  <si>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</si>
  <si>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</si>
  <si>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</si>
  <si>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</si>
  <si>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</si>
  <si>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</si>
  <si>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</si>
  <si>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</si>
  <si>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</si>
  <si>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</si>
  <si>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</si>
  <si>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</si>
  <si>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</si>
  <si>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</si>
  <si>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</si>
  <si>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</si>
  <si>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</si>
  <si>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</si>
  <si>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</si>
  <si>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</si>
  <si>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</si>
  <si>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</si>
  <si>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</si>
  <si>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</si>
  <si>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</si>
  <si>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</si>
  <si>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</si>
  <si>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</si>
  <si>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</si>
  <si>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</si>
  <si>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</si>
  <si>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</si>
  <si>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</si>
  <si>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</si>
  <si>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</si>
  <si>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</si>
  <si>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</si>
  <si>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</si>
  <si>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</si>
  <si>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</si>
  <si>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</si>
  <si>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</si>
  <si>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</si>
  <si>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</si>
  <si>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</si>
  <si>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</si>
  <si>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</si>
  <si>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</si>
  <si>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</si>
  <si>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</si>
  <si>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</si>
  <si>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</si>
  <si>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</si>
  <si>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</si>
  <si>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</si>
  <si>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</si>
  <si>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</si>
  <si>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</si>
  <si>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</si>
  <si>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</si>
  <si>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</si>
  <si>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</si>
  <si>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</si>
  <si>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</si>
  <si>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</si>
  <si>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</si>
  <si>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</si>
  <si>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</si>
  <si>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</si>
  <si>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</si>
  <si>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</si>
  <si>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</si>
  <si>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</si>
  <si>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</si>
  <si>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</si>
  <si>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</si>
  <si>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</si>
  <si>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</si>
  <si>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</si>
  <si>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</si>
  <si>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</si>
  <si>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</si>
  <si>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</si>
  <si>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</si>
  <si>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</si>
  <si>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</si>
  <si>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</si>
  <si>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</si>
  <si>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</si>
  <si>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</si>
  <si>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</si>
  <si>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</si>
  <si>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</si>
  <si>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</si>
  <si>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</si>
  <si>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</si>
  <si>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</si>
  <si>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</si>
  <si>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</si>
  <si>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</si>
  <si>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</si>
  <si>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</si>
  <si>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</si>
  <si>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</si>
  <si>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</si>
  <si>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</si>
  <si>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</si>
  <si>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</si>
  <si>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</si>
  <si>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</si>
  <si>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</si>
  <si>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</si>
  <si>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</si>
  <si>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</si>
  <si>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</si>
  <si>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</si>
  <si>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</si>
  <si>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</si>
  <si>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</si>
  <si>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</si>
  <si>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</si>
  <si>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</si>
  <si>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</si>
  <si>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</si>
  <si>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</si>
  <si>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</si>
  <si>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</si>
  <si>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</si>
  <si>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</si>
  <si>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</si>
  <si>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</si>
  <si>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</si>
  <si>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</si>
  <si>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</si>
  <si>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</si>
  <si>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</si>
  <si>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</si>
  <si>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</si>
  <si>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</si>
  <si>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</si>
  <si>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</si>
  <si>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</si>
  <si>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</si>
  <si>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</si>
  <si>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</si>
  <si>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</si>
  <si>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</si>
  <si>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</si>
  <si>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</si>
  <si>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</si>
  <si>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</si>
  <si>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</si>
  <si>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</si>
  <si>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</si>
  <si>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</si>
  <si>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</si>
  <si>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</si>
  <si>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</si>
  <si>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</si>
  <si>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</si>
  <si>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</si>
  <si>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</si>
  <si>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</si>
  <si>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</si>
  <si>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</si>
  <si>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</si>
  <si>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</si>
  <si>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</si>
  <si>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</si>
  <si>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</si>
  <si>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</si>
  <si>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</si>
  <si>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</si>
  <si>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</si>
  <si>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</si>
  <si>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</si>
  <si>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</si>
  <si>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</si>
  <si>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</si>
  <si>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</si>
  <si>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</si>
  <si>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</si>
  <si>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</si>
  <si>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</si>
  <si>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</si>
  <si>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</si>
  <si>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</si>
  <si>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</si>
  <si>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</si>
  <si>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</si>
  <si>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</si>
  <si>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</si>
  <si>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</si>
  <si>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</si>
  <si>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</si>
  <si>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</si>
  <si>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</si>
  <si>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</si>
  <si>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</si>
  <si>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</si>
  <si>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</si>
  <si>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</si>
  <si>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</si>
  <si>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</si>
  <si>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</si>
  <si>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</si>
  <si>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</si>
  <si>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</si>
  <si>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</si>
  <si>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</si>
  <si>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</si>
  <si>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</si>
  <si>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</si>
  <si>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</si>
  <si>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</si>
  <si>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Orders, Total Revenue, Average Revenue, Average Discount Given (KPI Cards)</t>
  </si>
  <si>
    <t>Row Labels</t>
  </si>
  <si>
    <t>Grand Total</t>
  </si>
  <si>
    <t>Count of Order ID</t>
  </si>
  <si>
    <t xml:space="preserve"> </t>
  </si>
  <si>
    <t>13-Jun</t>
  </si>
  <si>
    <t>14-Jun</t>
  </si>
  <si>
    <t>15-Jun</t>
  </si>
  <si>
    <t>16-Jun</t>
  </si>
  <si>
    <t>17-Jun</t>
  </si>
  <si>
    <t>18-Jun</t>
  </si>
  <si>
    <t>19-Jun</t>
  </si>
  <si>
    <t>20-Jun</t>
  </si>
  <si>
    <t>21-Jun</t>
  </si>
  <si>
    <t>22-Jun</t>
  </si>
  <si>
    <t>23-Jun</t>
  </si>
  <si>
    <t>24-Jun</t>
  </si>
  <si>
    <t>25-Jun</t>
  </si>
  <si>
    <t>26-Jun</t>
  </si>
  <si>
    <t>27-Jun</t>
  </si>
  <si>
    <t>28-Jun</t>
  </si>
  <si>
    <t>Sum of Price of One Product</t>
  </si>
  <si>
    <t>Average Discount4</t>
  </si>
  <si>
    <t>KPI's</t>
  </si>
  <si>
    <t>Total Orders</t>
  </si>
  <si>
    <t>Total Revenue</t>
  </si>
  <si>
    <t>Average Revenue</t>
  </si>
  <si>
    <t>Average of Price of One Product</t>
  </si>
  <si>
    <t>Average Discount</t>
  </si>
  <si>
    <t>Average of Average Discount</t>
  </si>
  <si>
    <t>Sum of No of Products in one Sale</t>
  </si>
  <si>
    <t>Price of Product</t>
  </si>
  <si>
    <t>30-Jun</t>
  </si>
  <si>
    <t>Sum of Amount in Sales</t>
  </si>
  <si>
    <t>1. Sales Value for each Day</t>
  </si>
  <si>
    <t>4. Price Bucketing</t>
  </si>
  <si>
    <t>2. Average sales value for each day</t>
  </si>
  <si>
    <t>200-299</t>
  </si>
  <si>
    <t>300-399</t>
  </si>
  <si>
    <t>400-499</t>
  </si>
  <si>
    <t>500-599</t>
  </si>
  <si>
    <t>600-699</t>
  </si>
  <si>
    <t>700-799</t>
  </si>
  <si>
    <t>800-900</t>
  </si>
  <si>
    <t>Average of Amount in Sales</t>
  </si>
  <si>
    <t>5. Products sold for price Buckets</t>
  </si>
  <si>
    <t>Count of Product ID</t>
  </si>
  <si>
    <t>6. Comparison sales value and average price</t>
  </si>
  <si>
    <t>3. Roundoff to nearest 5</t>
  </si>
  <si>
    <t>Sales Amount</t>
  </si>
  <si>
    <t>Round off value</t>
  </si>
  <si>
    <t>100-199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</si>
</sst>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
    <numFmt numFmtId="165" formatCode="&quot;₹&quot;\ #,##0"/>
  </numFmts>
  <fonts count="5" x14ac:knownFonts="1">
    <font>
      <sz val="11"/>
      <color theme="1"/>
      <name val="Tw Cen MT"/>
      <family val="2"/>
      <scheme val="minor"/>
    </font>
    <font>
      <sz val="8"/>
      <name val="Tw Cen MT"/>
      <family val="2"/>
      <scheme val="minor"/>
    </font>
    <font>
      <b/>
      <sz val="11"/>
      <color theme="0"/>
      <name val="Tw Cen MT"/>
      <family val="2"/>
      <scheme val="minor"/>
    </font>
    <font>
      <b/>
      <sz val="11"/>
      <color theme="1"/>
      <name val="Tw Cen MT"/>
      <family val="2"/>
      <scheme val="minor"/>
    </font>
    <font>
      <sz val="11"/>
      <color theme="3" tint="0.39997558519241921"/>
      <name val="Tw Cen MT"/>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3" tint="0.59999389629810485"/>
        <bgColor indexed="64"/>
      </patternFill>
    </fill>
    <fill>
      <patternFill patternType="solid">
        <fgColor rgb="FFFFFF00"/>
        <bgColor indexed="64"/>
      </patternFill>
    </fill>
  </fills>
  <borders count="4">
    <border>
      <left/>
      <right/>
      <top/>
      <bottom/>
      <diagonal/>
    </border>
    <border>
      <left/>
      <right style="thin">
        <color theme="4" tint="0.39997558519241921"/>
      </right>
      <top/>
      <bottom/>
      <diagonal/>
    </border>
    <border>
      <left/>
      <right/>
      <top style="thin">
        <color theme="8"/>
      </top>
      <bottom/>
      <diagonal/>
    </border>
    <border>
      <left/>
      <right/>
      <top style="thin">
        <color theme="8"/>
      </top>
      <bottom style="thin">
        <color theme="8"/>
      </bottom>
      <diagonal/>
    </border>
  </borders>
  <cellStyleXfs count="1">
    <xf numFmtId="0" fontId="0" fillId="0" borderId="0"/>
  </cellStyleXfs>
  <cellXfs count="24">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4" fillId="4" borderId="0" xfId="0" applyFont="1" applyFill="1"/>
    <xf numFmtId="0" fontId="0" fillId="4" borderId="0" xfId="0" applyFill="1"/>
    <xf numFmtId="2" fontId="0" fillId="0" borderId="0" xfId="0" applyNumberFormat="1"/>
    <xf numFmtId="164" fontId="0" fillId="0" borderId="0" xfId="0" applyNumberFormat="1"/>
    <xf numFmtId="10" fontId="0" fillId="0" borderId="0" xfId="0" applyNumberFormat="1"/>
    <xf numFmtId="0" fontId="0" fillId="5" borderId="0" xfId="0" applyFill="1"/>
    <xf numFmtId="0" fontId="0" fillId="0" borderId="2" xfId="0" applyBorder="1"/>
    <xf numFmtId="0" fontId="0" fillId="0" borderId="3" xfId="0" applyBorder="1"/>
    <xf numFmtId="0" fontId="3" fillId="0" borderId="0" xfId="0" applyFont="1"/>
    <xf numFmtId="15" fontId="0" fillId="0" borderId="0" xfId="0" applyNumberFormat="1" applyAlignment="1">
      <alignment horizontal="left"/>
    </xf>
    <xf numFmtId="165" fontId="0" fillId="0" borderId="0" xfId="0" applyNumberFormat="1"/>
    <xf numFmtId="0" fontId="3" fillId="0" borderId="0" xfId="0" applyFont="1" applyAlignment="1">
      <alignment horizontal="center"/>
    </xf>
    <xf numFmtId="0" fontId="0" fillId="0" borderId="0" xfId="0" applyNumberFormat="1"/>
  </cellXfs>
  <cellStyles count="1">
    <cellStyle name="Normal" xfId="0" builtinId="0"/>
  </cellStyles>
  <dxfs count="26">
    <dxf>
      <numFmt numFmtId="164" formatCode="&quot;₹&quot;\ #,##0.00"/>
    </dxf>
    <dxf>
      <numFmt numFmtId="2" formatCode="0.00"/>
    </dxf>
    <dxf>
      <numFmt numFmtId="164" formatCode="&quot;₹&quot;\ #,##0.00"/>
    </dxf>
    <dxf>
      <numFmt numFmtId="2" formatCode="0.00"/>
    </dxf>
    <dxf>
      <numFmt numFmtId="164" formatCode="&quot;₹&quot;\ #,##0.00"/>
    </dxf>
    <dxf>
      <numFmt numFmtId="2" formatCode="0.00"/>
    </dxf>
    <dxf>
      <numFmt numFmtId="164" formatCode="&quot;₹&quot;\ #,##0.00"/>
    </dxf>
    <dxf>
      <numFmt numFmtId="2" formatCode="0.00"/>
    </dxf>
    <dxf>
      <numFmt numFmtId="164" formatCode="&quot;₹&quot;\ #,##0.00"/>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Tw Cen MT"/>
        <family val="2"/>
        <scheme val="minor"/>
      </font>
      <border diagonalUp="0" diagonalDown="0">
        <left/>
        <right/>
        <top style="thin">
          <color theme="8"/>
        </top>
        <bottom/>
        <vertical/>
        <horizontal/>
      </border>
    </dxf>
    <dxf>
      <numFmt numFmtId="165" formatCode="&quot;₹&quot;\ #,##0"/>
    </dxf>
    <dxf>
      <numFmt numFmtId="164" formatCode="&quot;₹&quot;\ #,##0.00"/>
    </dxf>
    <dxf>
      <font>
        <b val="0"/>
      </font>
    </dxf>
    <dxf>
      <numFmt numFmtId="165" formatCode="&quot;₹&quot;\ #,##0"/>
    </dxf>
    <dxf>
      <numFmt numFmtId="164" formatCode="&quot;₹&quot;\ #,##0.00"/>
    </dxf>
    <dxf>
      <numFmt numFmtId="166" formatCode="m/d/yyyy"/>
    </dxf>
    <dxf>
      <border outline="0">
        <top style="thin">
          <color theme="4" tint="0.39997558519241921"/>
        </top>
      </border>
    </dxf>
    <dxf>
      <font>
        <b/>
        <i val="0"/>
        <strike val="0"/>
        <condense val="0"/>
        <extend val="0"/>
        <outline val="0"/>
        <shadow val="0"/>
        <u val="none"/>
        <vertAlign val="baseline"/>
        <sz val="11"/>
        <color theme="0"/>
        <name val="Tw Cen MT"/>
        <family val="2"/>
        <scheme val="minor"/>
      </font>
      <fill>
        <patternFill patternType="solid">
          <fgColor theme="4"/>
          <bgColor theme="4"/>
        </patternFill>
      </fill>
    </dxf>
    <dxf>
      <font>
        <b/>
        <i val="0"/>
        <sz val="12"/>
        <name val="Times New Roman"/>
        <family val="1"/>
        <scheme val="none"/>
      </font>
      <fill>
        <patternFill>
          <bgColor theme="2" tint="-9.9948118533890809E-2"/>
        </patternFill>
      </fill>
      <border diagonalDown="1">
        <left/>
        <right/>
        <top/>
        <bottom/>
        <diagonal style="medium">
          <color auto="1"/>
        </diagonal>
      </border>
    </dxf>
    <dxf>
      <font>
        <b/>
        <i val="0"/>
        <sz val="12"/>
        <name val="Times New Roman"/>
        <family val="1"/>
        <scheme val="none"/>
      </font>
      <fill>
        <patternFill>
          <bgColor theme="5" tint="0.39994506668294322"/>
        </patternFill>
      </fill>
      <border>
        <left style="medium">
          <color auto="1"/>
        </left>
        <right style="medium">
          <color auto="1"/>
        </right>
        <top style="medium">
          <color auto="1"/>
        </top>
        <bottom style="medium">
          <color auto="1"/>
        </bottom>
      </border>
    </dxf>
  </dxfs>
  <tableStyles count="3" defaultTableStyle="TableStyleMedium2" defaultPivotStyle="PivotStyleLight16">
    <tableStyle name="Invisible" pivot="0" table="0" count="0" xr9:uid="{3E1378A3-7D63-4E68-B8CF-E0729F08057B}"/>
    <tableStyle name="Slicer Style 1" pivot="0" table="0" count="4" xr9:uid="{39D32DC9-67BD-4A96-A279-0D162A47A449}">
      <tableStyleElement type="wholeTable" dxfId="25"/>
      <tableStyleElement type="headerRow" dxfId="24"/>
    </tableStyle>
    <tableStyle name="Slicer Style 2" pivot="0" table="0" count="1" xr9:uid="{41F57D1F-AF26-40C6-ABED-3EB0CB539289}"/>
  </tableStyles>
  <extLst>
    <ext xmlns:x14="http://schemas.microsoft.com/office/spreadsheetml/2009/9/main" uri="{46F421CA-312F-682f-3DD2-61675219B42D}">
      <x14:dxfs count="3">
        <dxf>
          <fill>
            <patternFill>
              <bgColor theme="5" tint="0.39994506668294322"/>
            </patternFill>
          </fill>
        </dxf>
        <dxf>
          <font>
            <b/>
            <i val="0"/>
            <sz val="18"/>
            <name val="Times New Roman"/>
            <family val="1"/>
            <scheme val="none"/>
          </font>
          <fill>
            <patternFill patternType="solid">
              <fgColor theme="4"/>
              <bgColor theme="4"/>
            </patternFill>
          </fill>
        </dxf>
        <dxf>
          <font>
            <b/>
            <i val="0"/>
            <sz val="16"/>
            <name val="Times New Roman"/>
            <family val="1"/>
            <scheme val="none"/>
          </font>
          <fill>
            <patternFill>
              <bgColor theme="5"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MANAGEMENT PROJECT.xlsx]KPI(Data Processing)!PivotTable4</c:name>
    <c:fmtId val="5"/>
  </c:pivotSource>
  <c:char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a:solidFill>
                  <a:schemeClr val="tx1"/>
                </a:solidFill>
                <a:latin typeface="Times New Roman" panose="02020603050405020304" pitchFamily="18" charset="0"/>
                <a:cs typeface="Times New Roman" panose="02020603050405020304" pitchFamily="18" charset="0"/>
              </a:rPr>
              <a:t>Sales</a:t>
            </a:r>
            <a:r>
              <a:rPr lang="en-US" sz="2000" baseline="0">
                <a:solidFill>
                  <a:schemeClr val="tx1"/>
                </a:solidFill>
                <a:latin typeface="Times New Roman" panose="02020603050405020304" pitchFamily="18" charset="0"/>
                <a:cs typeface="Times New Roman" panose="02020603050405020304" pitchFamily="18" charset="0"/>
              </a:rPr>
              <a:t> for Each Day</a:t>
            </a:r>
            <a:endParaRPr lang="en-US" sz="2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768500619208475E-2"/>
          <c:y val="7.0926959163194941E-2"/>
          <c:w val="0.97923149938079157"/>
          <c:h val="0.63392355837371206"/>
        </c:manualLayout>
      </c:layout>
      <c:lineChart>
        <c:grouping val="standard"/>
        <c:varyColors val="0"/>
        <c:ser>
          <c:idx val="0"/>
          <c:order val="0"/>
          <c:tx>
            <c:strRef>
              <c:f>'KPI(Data Processing)'!$B$23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'KPI(Data Processing)'!$A$24:$A$41</c:f>
              <c:strCache>
                <c:ptCount val="1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strCache>
            </c:strRef>
          </c:cat>
          <c:val>
            <c:numRef>
              <c:f>'KPI(Data Processing)'!$B$24:$B$41</c:f>
              <c:numCache>
                <c:formatCode>General</c:formatCode>
                <c:ptCount val="17"/>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numCache>
            </c:numRef>
          </c:val>
          <c:smooth val="0"/>
          <c:extLst>
            <c:ext xmlns:c16="http://schemas.microsoft.com/office/drawing/2014/chart" uri="{C3380CC4-5D6E-409C-BE32-E72D297353CC}">
              <c16:uniqueId val="{00000000-9353-43CB-B62F-770FCB298DCC}"/>
            </c:ext>
          </c:extLst>
        </c:ser>
        <c:dLbls>
          <c:showLegendKey val="0"/>
          <c:showVal val="0"/>
          <c:showCatName val="0"/>
          <c:showSerName val="0"/>
          <c:showPercent val="0"/>
          <c:showBubbleSize val="0"/>
        </c:dLbls>
        <c:marker val="1"/>
        <c:smooth val="0"/>
        <c:axId val="253088928"/>
        <c:axId val="253074528"/>
      </c:lineChart>
      <c:catAx>
        <c:axId val="253088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53074528"/>
        <c:crosses val="autoZero"/>
        <c:auto val="1"/>
        <c:lblAlgn val="ctr"/>
        <c:lblOffset val="100"/>
        <c:noMultiLvlLbl val="0"/>
      </c:catAx>
      <c:valAx>
        <c:axId val="253074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530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16200000" scaled="1"/>
      <a:tileRect/>
    </a:gradFill>
    <a:ln w="9525" cap="flat" cmpd="sng" algn="ctr">
      <a:solidFill>
        <a:schemeClr val="tx2">
          <a:lumMod val="50000"/>
        </a:schemeClr>
      </a:solid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MANAGEMENT PROJECT.xlsx]KPI(Data Processing)!PivotTable5</c:name>
    <c:fmtId val="5"/>
  </c:pivotSource>
  <c:char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a:solidFill>
                  <a:schemeClr val="tx1"/>
                </a:solidFill>
                <a:latin typeface="Times New Roman" panose="02020603050405020304" pitchFamily="18" charset="0"/>
                <a:cs typeface="Times New Roman" panose="02020603050405020304" pitchFamily="18" charset="0"/>
              </a:rPr>
              <a:t>Revenue Generated for Each Product</a:t>
            </a:r>
          </a:p>
        </c:rich>
      </c:tx>
      <c:layout>
        <c:manualLayout>
          <c:xMode val="edge"/>
          <c:yMode val="edge"/>
          <c:x val="0.19338650547425998"/>
          <c:y val="2.6533134158688989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2.2328605817278024E-2"/>
              <c:y val="-0.12611465102612676"/>
            </c:manualLayout>
          </c:layout>
          <c:spPr>
            <a:pattFill prst="pct75">
              <a:fgClr>
                <a:sysClr val="windowText" lastClr="000000">
                  <a:lumMod val="75000"/>
                  <a:lumOff val="25000"/>
                </a:sysClr>
              </a:fgClr>
              <a:bgClr>
                <a:sysClr val="windowText" lastClr="000000">
                  <a:lumMod val="65000"/>
                  <a:lumOff val="35000"/>
                </a:sysClr>
              </a:bgClr>
            </a:pattFill>
            <a:ln>
              <a:noFill/>
            </a:ln>
            <a:effectLst>
              <a:glow>
                <a:schemeClr val="accent1">
                  <a:alpha val="55000"/>
                </a:schemeClr>
              </a:glow>
              <a:softEdge rad="0"/>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5524371909516728E-2"/>
                  <c:h val="0.1142438633336843"/>
                </c:manualLayout>
              </c15:layout>
            </c:ext>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1.1095401348484236E-2"/>
              <c:y val="0.19057079051593045"/>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fld id="{9CBC3138-5D09-4C21-9053-E742ED8297F2}" type="PERCENTAGE">
                  <a:rPr lang="en-US" sz="1400">
                    <a:latin typeface="Calibri" panose="020F0502020204030204" pitchFamily="34" charset="0"/>
                    <a:ea typeface="Calibri" panose="020F0502020204030204" pitchFamily="34" charset="0"/>
                    <a:cs typeface="Calibri" panose="020F0502020204030204" pitchFamily="34" charset="0"/>
                  </a:rPr>
                  <a:pPr>
                    <a:defRPr>
                      <a:latin typeface="Calibri" panose="020F0502020204030204" pitchFamily="34" charset="0"/>
                      <a:ea typeface="Calibri" panose="020F0502020204030204" pitchFamily="34" charset="0"/>
                      <a:cs typeface="Calibri" panose="020F0502020204030204" pitchFamily="34" charset="0"/>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3023313556723344E-2"/>
                  <c:h val="0.100168644031793"/>
                </c:manualLayout>
              </c15:layout>
              <c15:dlblFieldTable/>
              <c15:showDataLabelsRange val="0"/>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5.1003836761651503E-2"/>
              <c:y val="-4.71097642809776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3220396848157097E-2"/>
                  <c:h val="8.7433921806272311E-2"/>
                </c:manualLayout>
              </c15:layout>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6.3378572483820533E-2"/>
              <c:y val="-3.1538096372767957E-2"/>
            </c:manualLayout>
          </c:layout>
          <c:spPr>
            <a:pattFill prst="pct75">
              <a:fgClr>
                <a:sysClr val="windowText" lastClr="000000">
                  <a:lumMod val="75000"/>
                  <a:lumOff val="25000"/>
                </a:sysClr>
              </a:fgClr>
              <a:bgClr>
                <a:sysClr val="windowText" lastClr="000000">
                  <a:lumMod val="65000"/>
                  <a:lumOff val="35000"/>
                </a:sysClr>
              </a:bgClr>
            </a:pattFill>
            <a:ln>
              <a:noFill/>
            </a:ln>
            <a:effectLst>
              <a:glow>
                <a:schemeClr val="accent1">
                  <a:alpha val="55000"/>
                </a:schemeClr>
              </a:glow>
              <a:softEdge rad="0"/>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7307898105144999E-2"/>
                  <c:h val="9.4136407188125312E-2"/>
                </c:manualLayout>
              </c15:layout>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9.1306981900615369E-2"/>
              <c:y val="0.19247941558549503"/>
            </c:manualLayout>
          </c:layout>
          <c:spPr>
            <a:pattFill prst="pct75">
              <a:fgClr>
                <a:sysClr val="windowText" lastClr="000000">
                  <a:lumMod val="75000"/>
                  <a:lumOff val="25000"/>
                </a:sysClr>
              </a:fgClr>
              <a:bgClr>
                <a:sysClr val="windowText" lastClr="000000">
                  <a:lumMod val="65000"/>
                  <a:lumOff val="35000"/>
                </a:sysClr>
              </a:bgClr>
            </a:pattFill>
            <a:ln>
              <a:noFill/>
            </a:ln>
            <a:effectLst>
              <a:glow>
                <a:schemeClr val="accent1">
                  <a:alpha val="55000"/>
                </a:schemeClr>
              </a:glow>
              <a:softEdge rad="0"/>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8392632126500781E-2"/>
                  <c:h val="0.10673839909289513"/>
                </c:manualLayout>
              </c15:layout>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7.229278942069306E-2"/>
              <c:y val="-2.4470932455571626E-2"/>
            </c:manualLayout>
          </c:layout>
          <c:spPr>
            <a:pattFill prst="pct75">
              <a:fgClr>
                <a:sysClr val="windowText" lastClr="000000">
                  <a:lumMod val="75000"/>
                  <a:lumOff val="25000"/>
                </a:sysClr>
              </a:fgClr>
              <a:bgClr>
                <a:sysClr val="windowText" lastClr="000000">
                  <a:lumMod val="65000"/>
                  <a:lumOff val="35000"/>
                </a:sysClr>
              </a:bgClr>
            </a:pattFill>
            <a:ln>
              <a:noFill/>
            </a:ln>
            <a:effectLst>
              <a:glow>
                <a:schemeClr val="accent1">
                  <a:alpha val="55000"/>
                </a:schemeClr>
              </a:glow>
              <a:softEdge rad="0"/>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7.5482900619120871E-2"/>
                  <c:h val="0.1008388925699783"/>
                </c:manualLayout>
              </c15:layout>
            </c:ext>
          </c:extLst>
        </c:dLbl>
      </c:pivotFmt>
    </c:pivotFmts>
    <c:plotArea>
      <c:layout>
        <c:manualLayout>
          <c:layoutTarget val="inner"/>
          <c:xMode val="edge"/>
          <c:yMode val="edge"/>
          <c:x val="0.2554020995733069"/>
          <c:y val="0.15111597700994739"/>
          <c:w val="0.49389398719051714"/>
          <c:h val="0.83982695977110222"/>
        </c:manualLayout>
      </c:layout>
      <c:pieChart>
        <c:varyColors val="1"/>
        <c:ser>
          <c:idx val="0"/>
          <c:order val="0"/>
          <c:tx>
            <c:strRef>
              <c:f>'KPI(Data Processing)'!$B$112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1D3C-4E3C-9ADC-2975E1D1AE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39-4EBB-ABED-21935B8AEC8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3C-4E3C-9ADC-2975E1D1AED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F39-4EBB-ABED-21935B8AEC8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1D3C-4E3C-9ADC-2975E1D1AED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3C-4E3C-9ADC-2975E1D1AEDA}"/>
              </c:ext>
            </c:extLst>
          </c:dPt>
          <c:dLbls>
            <c:dLbl>
              <c:idx val="0"/>
              <c:layout>
                <c:manualLayout>
                  <c:x val="2.2328605817278024E-2"/>
                  <c:y val="-0.12611465102612676"/>
                </c:manualLayout>
              </c:layout>
              <c:spPr>
                <a:pattFill prst="pct75">
                  <a:fgClr>
                    <a:sysClr val="windowText" lastClr="000000">
                      <a:lumMod val="75000"/>
                      <a:lumOff val="25000"/>
                    </a:sysClr>
                  </a:fgClr>
                  <a:bgClr>
                    <a:sysClr val="windowText" lastClr="000000">
                      <a:lumMod val="65000"/>
                      <a:lumOff val="35000"/>
                    </a:sysClr>
                  </a:bgClr>
                </a:pattFill>
                <a:ln>
                  <a:noFill/>
                </a:ln>
                <a:effectLst>
                  <a:glow>
                    <a:schemeClr val="accent1">
                      <a:alpha val="55000"/>
                    </a:schemeClr>
                  </a:glow>
                  <a:softEdge rad="0"/>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5524371909516728E-2"/>
                      <c:h val="0.1142438633336843"/>
                    </c:manualLayout>
                  </c15:layout>
                </c:ext>
                <c:ext xmlns:c16="http://schemas.microsoft.com/office/drawing/2014/chart" uri="{C3380CC4-5D6E-409C-BE32-E72D297353CC}">
                  <c16:uniqueId val="{00000000-1D3C-4E3C-9ADC-2975E1D1AEDA}"/>
                </c:ext>
              </c:extLst>
            </c:dLbl>
            <c:dLbl>
              <c:idx val="1"/>
              <c:layout>
                <c:manualLayout>
                  <c:x val="-1.1095401348484236E-2"/>
                  <c:y val="0.19057079051593045"/>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fld id="{9CBC3138-5D09-4C21-9053-E742ED8297F2}" type="PERCENTAGE">
                      <a:rPr lang="en-US" sz="1400">
                        <a:latin typeface="Calibri" panose="020F0502020204030204" pitchFamily="34" charset="0"/>
                        <a:ea typeface="Calibri" panose="020F0502020204030204" pitchFamily="34" charset="0"/>
                        <a:cs typeface="Calibri" panose="020F0502020204030204" pitchFamily="34" charset="0"/>
                      </a:rPr>
                      <a:pPr>
                        <a:defRPr>
                          <a:latin typeface="Calibri" panose="020F0502020204030204" pitchFamily="34" charset="0"/>
                          <a:ea typeface="Calibri" panose="020F0502020204030204" pitchFamily="34" charset="0"/>
                          <a:cs typeface="Calibri" panose="020F0502020204030204" pitchFamily="34" charset="0"/>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3023313556723344E-2"/>
                      <c:h val="0.100168644031793"/>
                    </c:manualLayout>
                  </c15:layout>
                  <c15:dlblFieldTable/>
                  <c15:showDataLabelsRange val="0"/>
                </c:ext>
                <c:ext xmlns:c16="http://schemas.microsoft.com/office/drawing/2014/chart" uri="{C3380CC4-5D6E-409C-BE32-E72D297353CC}">
                  <c16:uniqueId val="{00000003-2F39-4EBB-ABED-21935B8AEC83}"/>
                </c:ext>
              </c:extLst>
            </c:dLbl>
            <c:dLbl>
              <c:idx val="2"/>
              <c:layout>
                <c:manualLayout>
                  <c:x val="9.1306981900615369E-2"/>
                  <c:y val="0.19247941558549503"/>
                </c:manualLayout>
              </c:layout>
              <c:spPr>
                <a:pattFill prst="pct75">
                  <a:fgClr>
                    <a:sysClr val="windowText" lastClr="000000">
                      <a:lumMod val="75000"/>
                      <a:lumOff val="25000"/>
                    </a:sysClr>
                  </a:fgClr>
                  <a:bgClr>
                    <a:sysClr val="windowText" lastClr="000000">
                      <a:lumMod val="65000"/>
                      <a:lumOff val="35000"/>
                    </a:sysClr>
                  </a:bgClr>
                </a:pattFill>
                <a:ln>
                  <a:noFill/>
                </a:ln>
                <a:effectLst>
                  <a:glow>
                    <a:schemeClr val="accent1">
                      <a:alpha val="55000"/>
                    </a:schemeClr>
                  </a:glow>
                  <a:softEdge rad="0"/>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8392632126500781E-2"/>
                      <c:h val="0.10673839909289513"/>
                    </c:manualLayout>
                  </c15:layout>
                </c:ext>
                <c:ext xmlns:c16="http://schemas.microsoft.com/office/drawing/2014/chart" uri="{C3380CC4-5D6E-409C-BE32-E72D297353CC}">
                  <c16:uniqueId val="{00000001-1D3C-4E3C-9ADC-2975E1D1AEDA}"/>
                </c:ext>
              </c:extLst>
            </c:dLbl>
            <c:dLbl>
              <c:idx val="3"/>
              <c:layout>
                <c:manualLayout>
                  <c:x val="7.229278942069306E-2"/>
                  <c:y val="-2.4470932455571626E-2"/>
                </c:manualLayout>
              </c:layout>
              <c:spPr>
                <a:pattFill prst="pct75">
                  <a:fgClr>
                    <a:sysClr val="windowText" lastClr="000000">
                      <a:lumMod val="75000"/>
                      <a:lumOff val="25000"/>
                    </a:sysClr>
                  </a:fgClr>
                  <a:bgClr>
                    <a:sysClr val="windowText" lastClr="000000">
                      <a:lumMod val="65000"/>
                      <a:lumOff val="35000"/>
                    </a:sysClr>
                  </a:bgClr>
                </a:pattFill>
                <a:ln>
                  <a:noFill/>
                </a:ln>
                <a:effectLst>
                  <a:glow>
                    <a:schemeClr val="accent1">
                      <a:alpha val="55000"/>
                    </a:schemeClr>
                  </a:glow>
                  <a:softEdge rad="0"/>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7.5482900619120871E-2"/>
                      <c:h val="0.1008388925699783"/>
                    </c:manualLayout>
                  </c15:layout>
                </c:ext>
                <c:ext xmlns:c16="http://schemas.microsoft.com/office/drawing/2014/chart" uri="{C3380CC4-5D6E-409C-BE32-E72D297353CC}">
                  <c16:uniqueId val="{00000007-2F39-4EBB-ABED-21935B8AEC83}"/>
                </c:ext>
              </c:extLst>
            </c:dLbl>
            <c:dLbl>
              <c:idx val="4"/>
              <c:layout>
                <c:manualLayout>
                  <c:x val="6.3378572483820533E-2"/>
                  <c:y val="-3.1538096372767957E-2"/>
                </c:manualLayout>
              </c:layout>
              <c:spPr>
                <a:pattFill prst="pct75">
                  <a:fgClr>
                    <a:sysClr val="windowText" lastClr="000000">
                      <a:lumMod val="75000"/>
                      <a:lumOff val="25000"/>
                    </a:sysClr>
                  </a:fgClr>
                  <a:bgClr>
                    <a:sysClr val="windowText" lastClr="000000">
                      <a:lumMod val="65000"/>
                      <a:lumOff val="35000"/>
                    </a:sysClr>
                  </a:bgClr>
                </a:pattFill>
                <a:ln>
                  <a:noFill/>
                </a:ln>
                <a:effectLst>
                  <a:glow>
                    <a:schemeClr val="accent1">
                      <a:alpha val="55000"/>
                    </a:schemeClr>
                  </a:glow>
                  <a:softEdge rad="0"/>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7307898105144999E-2"/>
                      <c:h val="9.4136407188125312E-2"/>
                    </c:manualLayout>
                  </c15:layout>
                </c:ext>
                <c:ext xmlns:c16="http://schemas.microsoft.com/office/drawing/2014/chart" uri="{C3380CC4-5D6E-409C-BE32-E72D297353CC}">
                  <c16:uniqueId val="{00000002-1D3C-4E3C-9ADC-2975E1D1AEDA}"/>
                </c:ext>
              </c:extLst>
            </c:dLbl>
            <c:dLbl>
              <c:idx val="5"/>
              <c:layout>
                <c:manualLayout>
                  <c:x val="5.1003836761651503E-2"/>
                  <c:y val="-4.71097642809776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3220396848157097E-2"/>
                      <c:h val="8.7433921806272311E-2"/>
                    </c:manualLayout>
                  </c15:layout>
                </c:ext>
                <c:ext xmlns:c16="http://schemas.microsoft.com/office/drawing/2014/chart" uri="{C3380CC4-5D6E-409C-BE32-E72D297353CC}">
                  <c16:uniqueId val="{00000003-1D3C-4E3C-9ADC-2975E1D1AED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'KPI(Data Processing)'!$A$113:$A$119</c:f>
              <c:strCache>
                <c:ptCount val="6"/>
                <c:pt idx="0">
                  <c:v>Large Paneer Tikka Pizzabun</c:v>
                </c:pt>
                <c:pt idx="1">
                  <c:v>Paneer Tikka Pizzabun</c:v>
                </c:pt>
                <c:pt idx="2">
                  <c:v>Medium Crispy Chole Pizzabun</c:v>
                </c:pt>
                <c:pt idx="3">
                  <c:v>Crispy Chole Pizzabun</c:v>
                </c:pt>
                <c:pt idx="4">
                  <c:v>Aloo Shots Pizzabun</c:v>
                </c:pt>
                <c:pt idx="5">
                  <c:v>Minty Pizzabun</c:v>
                </c:pt>
              </c:strCache>
            </c:strRef>
          </c:cat>
          <c:val>
            <c:numRef>
              <c:f>'KPI(Data Processing)'!$B$113:$B$119</c:f>
              <c:numCache>
                <c:formatCode>General</c:formatCode>
                <c:ptCount val="6"/>
                <c:pt idx="0">
                  <c:v>6000</c:v>
                </c:pt>
                <c:pt idx="1">
                  <c:v>1512</c:v>
                </c:pt>
                <c:pt idx="2">
                  <c:v>1430</c:v>
                </c:pt>
                <c:pt idx="3">
                  <c:v>1235</c:v>
                </c:pt>
                <c:pt idx="4">
                  <c:v>665</c:v>
                </c:pt>
                <c:pt idx="5">
                  <c:v>600</c:v>
                </c:pt>
              </c:numCache>
            </c:numRef>
          </c:val>
          <c:extLst>
            <c:ext xmlns:c16="http://schemas.microsoft.com/office/drawing/2014/chart" uri="{C3380CC4-5D6E-409C-BE32-E72D297353CC}">
              <c16:uniqueId val="{00000000-9DC2-4EE6-BE8F-DFCE3CF089D1}"/>
            </c:ext>
          </c:extLst>
        </c:ser>
        <c:dLbls>
          <c:dLblPos val="inEnd"/>
          <c:showLegendKey val="0"/>
          <c:showVal val="0"/>
          <c:showCatName val="0"/>
          <c:showSerName val="0"/>
          <c:showPercent val="1"/>
          <c:showBubbleSize val="0"/>
          <c:showLeaderLines val="1"/>
        </c:dLbls>
        <c:firstSliceAng val="10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MANAGEMENT PROJECT.xlsx]KPI(Data Processing)!PivotTable6</c:name>
    <c:fmtId val="5"/>
  </c:pivotSource>
  <c:char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Calibri" panose="020F0502020204030204" pitchFamily="34" charset="0"/>
                <a:cs typeface="Times New Roman" panose="02020603050405020304" pitchFamily="18" charset="0"/>
              </a:defRPr>
            </a:pPr>
            <a:r>
              <a:rPr lang="en-US" sz="2000">
                <a:solidFill>
                  <a:schemeClr val="tx1"/>
                </a:solidFill>
                <a:latin typeface="Times New Roman" panose="02020603050405020304" pitchFamily="18" charset="0"/>
                <a:ea typeface="Calibri" panose="020F0502020204030204" pitchFamily="34" charset="0"/>
                <a:cs typeface="Times New Roman" panose="02020603050405020304" pitchFamily="18" charset="0"/>
              </a:rPr>
              <a:t>Revenue</a:t>
            </a:r>
            <a:r>
              <a:rPr lang="en-US" sz="2000" baseline="0">
                <a:solidFill>
                  <a:schemeClr val="tx1"/>
                </a:solidFill>
                <a:latin typeface="Times New Roman" panose="02020603050405020304" pitchFamily="18" charset="0"/>
                <a:ea typeface="Calibri" panose="020F0502020204030204" pitchFamily="34" charset="0"/>
                <a:cs typeface="Times New Roman" panose="02020603050405020304" pitchFamily="18" charset="0"/>
              </a:rPr>
              <a:t> Generated for Each Day</a:t>
            </a:r>
            <a:endParaRPr lang="en-US" sz="2000">
              <a:solidFill>
                <a:schemeClr val="tx1"/>
              </a:solidFill>
              <a:latin typeface="Times New Roman" panose="02020603050405020304" pitchFamily="18" charset="0"/>
              <a:ea typeface="Calibri" panose="020F0502020204030204" pitchFamily="34" charset="0"/>
              <a:cs typeface="Times New Roman" panose="02020603050405020304" pitchFamily="18" charset="0"/>
            </a:endParaRPr>
          </a:p>
        </c:rich>
      </c:tx>
      <c:layout>
        <c:manualLayout>
          <c:xMode val="edge"/>
          <c:yMode val="edge"/>
          <c:x val="0.29682776130833471"/>
          <c:y val="2.8618643974690182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Calibri" panose="020F0502020204030204" pitchFamily="34" charset="0"/>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48513947158515E-2"/>
          <c:y val="0.19010311878275002"/>
          <c:w val="0.90592523036735872"/>
          <c:h val="0.6069131616555048"/>
        </c:manualLayout>
      </c:layout>
      <c:areaChart>
        <c:grouping val="standard"/>
        <c:varyColors val="0"/>
        <c:ser>
          <c:idx val="0"/>
          <c:order val="0"/>
          <c:tx>
            <c:strRef>
              <c:f>'KPI(Data Processing)'!$B$123</c:f>
              <c:strCache>
                <c:ptCount val="1"/>
                <c:pt idx="0">
                  <c:v>Total</c:v>
                </c:pt>
              </c:strCache>
            </c:strRef>
          </c:tx>
          <c:spPr>
            <a:solidFill>
              <a:schemeClr val="accent1">
                <a:alpha val="85000"/>
              </a:schemeClr>
            </a:solidFill>
            <a:ln>
              <a:noFill/>
            </a:ln>
            <a:effectLst>
              <a:innerShdw dist="12700" dir="16200000">
                <a:schemeClr val="lt1"/>
              </a:innerShdw>
            </a:effectLst>
          </c:spPr>
          <c:cat>
            <c:strRef>
              <c:f>'KPI(Data Processing)'!$A$124:$A$141</c:f>
              <c:strCache>
                <c:ptCount val="1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strCache>
            </c:strRef>
          </c:cat>
          <c:val>
            <c:numRef>
              <c:f>'KPI(Data Processing)'!$B$124:$B$141</c:f>
              <c:numCache>
                <c:formatCode>0.00%</c:formatCode>
                <c:ptCount val="17"/>
                <c:pt idx="0">
                  <c:v>7.1840587309910858E-2</c:v>
                </c:pt>
                <c:pt idx="1">
                  <c:v>4.0115364446775041E-2</c:v>
                </c:pt>
                <c:pt idx="2">
                  <c:v>6.7033735360950877E-2</c:v>
                </c:pt>
                <c:pt idx="3">
                  <c:v>2.2723300122356231E-2</c:v>
                </c:pt>
                <c:pt idx="4">
                  <c:v>8.7397308162908582E-2</c:v>
                </c:pt>
                <c:pt idx="5">
                  <c:v>1.7042475091767175E-2</c:v>
                </c:pt>
                <c:pt idx="6">
                  <c:v>2.6568781681524208E-2</c:v>
                </c:pt>
                <c:pt idx="7">
                  <c:v>1.9839188952980247E-2</c:v>
                </c:pt>
                <c:pt idx="8">
                  <c:v>1.8877818563188254E-2</c:v>
                </c:pt>
                <c:pt idx="9">
                  <c:v>0.14210802307288936</c:v>
                </c:pt>
                <c:pt idx="10">
                  <c:v>0.1018178640097885</c:v>
                </c:pt>
                <c:pt idx="11">
                  <c:v>3.9328788673308863E-2</c:v>
                </c:pt>
                <c:pt idx="12">
                  <c:v>0.11239293829750044</c:v>
                </c:pt>
                <c:pt idx="13">
                  <c:v>6.6596748820136345E-2</c:v>
                </c:pt>
                <c:pt idx="14">
                  <c:v>4.5184408320223739E-2</c:v>
                </c:pt>
                <c:pt idx="15">
                  <c:v>0.10286663170774341</c:v>
                </c:pt>
                <c:pt idx="16">
                  <c:v>1.8266037406047892E-2</c:v>
                </c:pt>
              </c:numCache>
            </c:numRef>
          </c:val>
          <c:extLst>
            <c:ext xmlns:c16="http://schemas.microsoft.com/office/drawing/2014/chart" uri="{C3380CC4-5D6E-409C-BE32-E72D297353CC}">
              <c16:uniqueId val="{00000000-6680-4772-BEB8-BD9B0F76EBC9}"/>
            </c:ext>
          </c:extLst>
        </c:ser>
        <c:dLbls>
          <c:showLegendKey val="0"/>
          <c:showVal val="0"/>
          <c:showCatName val="0"/>
          <c:showSerName val="0"/>
          <c:showPercent val="0"/>
          <c:showBubbleSize val="0"/>
        </c:dLbls>
        <c:axId val="253074528"/>
        <c:axId val="253075488"/>
      </c:areaChart>
      <c:catAx>
        <c:axId val="253074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1" i="0" u="none" strike="noStrike" kern="1200" cap="all"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53075488"/>
        <c:crosses val="autoZero"/>
        <c:auto val="1"/>
        <c:lblAlgn val="ctr"/>
        <c:lblOffset val="100"/>
        <c:noMultiLvlLbl val="0"/>
      </c:catAx>
      <c:valAx>
        <c:axId val="253075488"/>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530745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MANAGEMENT PROJECT.xlsx]KPI(Data Processing)!PivotTable3</c:name>
    <c:fmtId val="6"/>
  </c:pivotSource>
  <c:char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Most</a:t>
            </a:r>
            <a:r>
              <a:rPr lang="en-US" sz="2000" b="1" baseline="0">
                <a:solidFill>
                  <a:schemeClr val="tx1"/>
                </a:solidFill>
                <a:latin typeface="Times New Roman" panose="02020603050405020304" pitchFamily="18" charset="0"/>
                <a:cs typeface="Times New Roman" panose="02020603050405020304" pitchFamily="18" charset="0"/>
              </a:rPr>
              <a:t> Ordered Products</a:t>
            </a:r>
            <a:endParaRPr lang="en-US" sz="20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6792816110538917"/>
          <c:y val="3.2887585624894584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1626016260162599E-2"/>
                  <c:h val="7.1633645072344293E-2"/>
                </c:manualLayout>
              </c15:layout>
            </c:ext>
          </c:extLst>
        </c:dLbl>
      </c:pivotFmt>
    </c:pivotFmts>
    <c:plotArea>
      <c:layout>
        <c:manualLayout>
          <c:layoutTarget val="inner"/>
          <c:xMode val="edge"/>
          <c:yMode val="edge"/>
          <c:x val="0.18686077228722214"/>
          <c:y val="0.17642680354116155"/>
          <c:w val="0.80284552845528456"/>
          <c:h val="0.78747231895344394"/>
        </c:manualLayout>
      </c:layout>
      <c:barChart>
        <c:barDir val="bar"/>
        <c:grouping val="clustered"/>
        <c:varyColors val="0"/>
        <c:ser>
          <c:idx val="0"/>
          <c:order val="0"/>
          <c:tx>
            <c:strRef>
              <c:f>'KPI(Data Processing)'!$B$4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4"/>
            <c:invertIfNegative val="0"/>
            <c:bubble3D val="0"/>
            <c:extLst>
              <c:ext xmlns:c16="http://schemas.microsoft.com/office/drawing/2014/chart" uri="{C3380CC4-5D6E-409C-BE32-E72D297353CC}">
                <c16:uniqueId val="{00000000-20B5-468E-AFD1-562CCEFDD2DB}"/>
              </c:ext>
            </c:extLst>
          </c:dPt>
          <c:dPt>
            <c:idx val="5"/>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60A9-4470-97CC-5928D578C1E7}"/>
              </c:ext>
            </c:extLst>
          </c:dPt>
          <c:dLbls>
            <c:dLbl>
              <c:idx val="5"/>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1626016260162599E-2"/>
                      <c:h val="7.1633645072344293E-2"/>
                    </c:manualLayout>
                  </c15:layout>
                </c:ext>
                <c:ext xmlns:c16="http://schemas.microsoft.com/office/drawing/2014/chart" uri="{C3380CC4-5D6E-409C-BE32-E72D297353CC}">
                  <c16:uniqueId val="{00000002-60A9-4470-97CC-5928D578C1E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'KPI(Data Processing)'!$A$5:$A$11</c:f>
              <c:strCache>
                <c:ptCount val="6"/>
                <c:pt idx="0">
                  <c:v>Aloo Shots Pizzabun</c:v>
                </c:pt>
                <c:pt idx="1">
                  <c:v>Medium Crispy Chole Pizzabun</c:v>
                </c:pt>
                <c:pt idx="2">
                  <c:v>Large Paneer Tikka Pizzabun</c:v>
                </c:pt>
                <c:pt idx="3">
                  <c:v>Minty Pizzabun</c:v>
                </c:pt>
                <c:pt idx="4">
                  <c:v>Crispy Chole Pizzabun</c:v>
                </c:pt>
                <c:pt idx="5">
                  <c:v>Paneer Tikka Pizzabun</c:v>
                </c:pt>
              </c:strCache>
            </c:strRef>
          </c:cat>
          <c:val>
            <c:numRef>
              <c:f>'KPI(Data Processing)'!$B$5:$B$11</c:f>
              <c:numCache>
                <c:formatCode>General</c:formatCode>
                <c:ptCount val="6"/>
                <c:pt idx="0">
                  <c:v>43</c:v>
                </c:pt>
                <c:pt idx="1">
                  <c:v>54</c:v>
                </c:pt>
                <c:pt idx="2">
                  <c:v>59</c:v>
                </c:pt>
                <c:pt idx="3">
                  <c:v>96</c:v>
                </c:pt>
                <c:pt idx="4">
                  <c:v>156</c:v>
                </c:pt>
                <c:pt idx="5">
                  <c:v>157</c:v>
                </c:pt>
              </c:numCache>
            </c:numRef>
          </c:val>
          <c:extLst>
            <c:ext xmlns:c16="http://schemas.microsoft.com/office/drawing/2014/chart" uri="{C3380CC4-5D6E-409C-BE32-E72D297353CC}">
              <c16:uniqueId val="{00000000-9BB3-4F95-AC8E-1A54502DA870}"/>
            </c:ext>
          </c:extLst>
        </c:ser>
        <c:dLbls>
          <c:dLblPos val="outEnd"/>
          <c:showLegendKey val="0"/>
          <c:showVal val="1"/>
          <c:showCatName val="0"/>
          <c:showSerName val="0"/>
          <c:showPercent val="0"/>
          <c:showBubbleSize val="0"/>
        </c:dLbls>
        <c:gapWidth val="14"/>
        <c:overlap val="74"/>
        <c:axId val="1967911328"/>
        <c:axId val="1967906528"/>
      </c:barChart>
      <c:catAx>
        <c:axId val="1967911328"/>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1" i="0" u="none" strike="noStrike" kern="1200" cap="all"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967906528"/>
        <c:crosses val="autoZero"/>
        <c:auto val="1"/>
        <c:lblAlgn val="ctr"/>
        <c:lblOffset val="100"/>
        <c:noMultiLvlLbl val="0"/>
      </c:catAx>
      <c:valAx>
        <c:axId val="1967906528"/>
        <c:scaling>
          <c:orientation val="minMax"/>
        </c:scaling>
        <c:delete val="1"/>
        <c:axPos val="b"/>
        <c:numFmt formatCode="General" sourceLinked="1"/>
        <c:majorTickMark val="out"/>
        <c:minorTickMark val="none"/>
        <c:tickLblPos val="nextTo"/>
        <c:crossAx val="196791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MANAGEMENT PROJECT.xlsx]KPI (Finance)!PivotTable2</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800">
                <a:solidFill>
                  <a:schemeClr val="tx1"/>
                </a:solidFill>
                <a:latin typeface="Calibri" panose="020F0502020204030204" pitchFamily="34" charset="0"/>
                <a:ea typeface="Calibri" panose="020F0502020204030204" pitchFamily="34" charset="0"/>
                <a:cs typeface="Calibri" panose="020F0502020204030204" pitchFamily="34" charset="0"/>
              </a:rPr>
              <a:t>REVENUE</a:t>
            </a:r>
            <a:r>
              <a:rPr lang="en-US" sz="1800" baseline="0">
                <a:solidFill>
                  <a:schemeClr val="tx1"/>
                </a:solidFill>
                <a:latin typeface="Calibri" panose="020F0502020204030204" pitchFamily="34" charset="0"/>
                <a:ea typeface="Calibri" panose="020F0502020204030204" pitchFamily="34" charset="0"/>
                <a:cs typeface="Calibri" panose="020F0502020204030204" pitchFamily="34" charset="0"/>
              </a:rPr>
              <a:t> FOR GENERATED FOR A GIVEN RANGE OF SALES AMOUNT</a:t>
            </a:r>
            <a:endParaRPr lang="en-US" sz="1800">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733444239032212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7534909512954"/>
          <c:y val="0.15940918673642315"/>
          <c:w val="0.85092465090487046"/>
          <c:h val="0.81379656094716624"/>
        </c:manualLayout>
      </c:layout>
      <c:barChart>
        <c:barDir val="bar"/>
        <c:grouping val="clustered"/>
        <c:varyColors val="0"/>
        <c:ser>
          <c:idx val="0"/>
          <c:order val="0"/>
          <c:tx>
            <c:strRef>
              <c:f>'KPI (Finance)'!$E$4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(Finance)'!$D$5:$D$13</c:f>
              <c:strCache>
                <c:ptCount val="8"/>
                <c:pt idx="0">
                  <c:v>100-199</c:v>
                </c:pt>
                <c:pt idx="1">
                  <c:v>200-299</c:v>
                </c:pt>
                <c:pt idx="2">
                  <c:v>300-399</c:v>
                </c:pt>
                <c:pt idx="3">
                  <c:v>400-499</c:v>
                </c:pt>
                <c:pt idx="4">
                  <c:v>500-599</c:v>
                </c:pt>
                <c:pt idx="5">
                  <c:v>600-699</c:v>
                </c:pt>
                <c:pt idx="6">
                  <c:v>700-799</c:v>
                </c:pt>
                <c:pt idx="7">
                  <c:v>800-900</c:v>
                </c:pt>
              </c:strCache>
            </c:strRef>
          </c:cat>
          <c:val>
            <c:numRef>
              <c:f>'KPI (Finance)'!$E$5:$E$13</c:f>
              <c:numCache>
                <c:formatCode>"₹"\ #,##0</c:formatCode>
                <c:ptCount val="8"/>
                <c:pt idx="0">
                  <c:v>197</c:v>
                </c:pt>
                <c:pt idx="1">
                  <c:v>7379</c:v>
                </c:pt>
                <c:pt idx="2">
                  <c:v>11600</c:v>
                </c:pt>
                <c:pt idx="3">
                  <c:v>13115</c:v>
                </c:pt>
                <c:pt idx="4">
                  <c:v>15714</c:v>
                </c:pt>
                <c:pt idx="5">
                  <c:v>16423</c:v>
                </c:pt>
                <c:pt idx="6">
                  <c:v>17948</c:v>
                </c:pt>
                <c:pt idx="7">
                  <c:v>24675</c:v>
                </c:pt>
              </c:numCache>
            </c:numRef>
          </c:val>
          <c:extLst>
            <c:ext xmlns:c16="http://schemas.microsoft.com/office/drawing/2014/chart" uri="{C3380CC4-5D6E-409C-BE32-E72D297353CC}">
              <c16:uniqueId val="{00000000-7E9E-4885-89D4-99DACC59A969}"/>
            </c:ext>
          </c:extLst>
        </c:ser>
        <c:dLbls>
          <c:dLblPos val="inEnd"/>
          <c:showLegendKey val="0"/>
          <c:showVal val="1"/>
          <c:showCatName val="0"/>
          <c:showSerName val="0"/>
          <c:showPercent val="0"/>
          <c:showBubbleSize val="0"/>
        </c:dLbls>
        <c:gapWidth val="65"/>
        <c:axId val="289492431"/>
        <c:axId val="289492911"/>
      </c:barChart>
      <c:catAx>
        <c:axId val="289492431"/>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1" i="0" u="none" strike="noStrike" kern="1200" cap="all" baseline="0">
                <a:solidFill>
                  <a:schemeClr val="tx1"/>
                </a:solidFill>
                <a:latin typeface="+mn-lt"/>
                <a:ea typeface="+mn-ea"/>
                <a:cs typeface="+mn-cs"/>
              </a:defRPr>
            </a:pPr>
            <a:endParaRPr lang="en-US"/>
          </a:p>
        </c:txPr>
        <c:crossAx val="289492911"/>
        <c:crosses val="autoZero"/>
        <c:auto val="1"/>
        <c:lblAlgn val="ctr"/>
        <c:lblOffset val="100"/>
        <c:noMultiLvlLbl val="0"/>
      </c:catAx>
      <c:valAx>
        <c:axId val="289492911"/>
        <c:scaling>
          <c:orientation val="minMax"/>
        </c:scaling>
        <c:delete val="1"/>
        <c:axPos val="b"/>
        <c:numFmt formatCode="&quot;₹&quot;\ #,##0" sourceLinked="1"/>
        <c:majorTickMark val="out"/>
        <c:minorTickMark val="none"/>
        <c:tickLblPos val="nextTo"/>
        <c:crossAx val="28949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MANAGEMENT PROJECT.xlsx]KPI (Finance)!PivotTable7</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sz="1800">
                <a:solidFill>
                  <a:schemeClr val="tx1"/>
                </a:solidFill>
                <a:latin typeface="Calibri" panose="020F0502020204030204" pitchFamily="34" charset="0"/>
                <a:ea typeface="Calibri" panose="020F0502020204030204" pitchFamily="34" charset="0"/>
                <a:cs typeface="Calibri" panose="020F0502020204030204" pitchFamily="34" charset="0"/>
              </a:rPr>
              <a:t>NO</a:t>
            </a:r>
            <a:r>
              <a:rPr lang="en-US" sz="1800" baseline="0">
                <a:solidFill>
                  <a:schemeClr val="tx1"/>
                </a:solidFill>
                <a:latin typeface="Calibri" panose="020F0502020204030204" pitchFamily="34" charset="0"/>
                <a:ea typeface="Calibri" panose="020F0502020204030204" pitchFamily="34" charset="0"/>
                <a:cs typeface="Calibri" panose="020F0502020204030204" pitchFamily="34" charset="0"/>
              </a:rPr>
              <a:t> OF PRODUCTS SOLD FOR GIVEN PRICE RANGE</a:t>
            </a:r>
            <a:endParaRPr lang="en-US" sz="1800">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(Finance)'!$E$17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(Finance)'!$D$18:$D$26</c:f>
              <c:strCache>
                <c:ptCount val="8"/>
                <c:pt idx="0">
                  <c:v>100-199</c:v>
                </c:pt>
                <c:pt idx="1">
                  <c:v>200-299</c:v>
                </c:pt>
                <c:pt idx="2">
                  <c:v>300-399</c:v>
                </c:pt>
                <c:pt idx="3">
                  <c:v>400-499</c:v>
                </c:pt>
                <c:pt idx="4">
                  <c:v>500-599</c:v>
                </c:pt>
                <c:pt idx="5">
                  <c:v>600-699</c:v>
                </c:pt>
                <c:pt idx="6">
                  <c:v>700-799</c:v>
                </c:pt>
                <c:pt idx="7">
                  <c:v>800-900</c:v>
                </c:pt>
              </c:strCache>
            </c:strRef>
          </c:cat>
          <c:val>
            <c:numRef>
              <c:f>'KPI (Finance)'!$E$18:$E$26</c:f>
              <c:numCache>
                <c:formatCode>General</c:formatCode>
                <c:ptCount val="8"/>
                <c:pt idx="0">
                  <c:v>1</c:v>
                </c:pt>
                <c:pt idx="1">
                  <c:v>28</c:v>
                </c:pt>
                <c:pt idx="2">
                  <c:v>33</c:v>
                </c:pt>
                <c:pt idx="3">
                  <c:v>29</c:v>
                </c:pt>
                <c:pt idx="4">
                  <c:v>29</c:v>
                </c:pt>
                <c:pt idx="5">
                  <c:v>25</c:v>
                </c:pt>
                <c:pt idx="6">
                  <c:v>24</c:v>
                </c:pt>
                <c:pt idx="7">
                  <c:v>29</c:v>
                </c:pt>
              </c:numCache>
            </c:numRef>
          </c:val>
          <c:extLst>
            <c:ext xmlns:c16="http://schemas.microsoft.com/office/drawing/2014/chart" uri="{C3380CC4-5D6E-409C-BE32-E72D297353CC}">
              <c16:uniqueId val="{00000000-1CAD-4DF6-8016-2F0ED9935C04}"/>
            </c:ext>
          </c:extLst>
        </c:ser>
        <c:dLbls>
          <c:dLblPos val="inEnd"/>
          <c:showLegendKey val="0"/>
          <c:showVal val="1"/>
          <c:showCatName val="0"/>
          <c:showSerName val="0"/>
          <c:showPercent val="0"/>
          <c:showBubbleSize val="0"/>
        </c:dLbls>
        <c:gapWidth val="65"/>
        <c:axId val="243978271"/>
        <c:axId val="243988831"/>
      </c:barChart>
      <c:catAx>
        <c:axId val="2439782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1" i="0" u="none" strike="noStrike" kern="1200" cap="all"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43988831"/>
        <c:crosses val="autoZero"/>
        <c:auto val="1"/>
        <c:lblAlgn val="ctr"/>
        <c:lblOffset val="100"/>
        <c:noMultiLvlLbl val="0"/>
      </c:catAx>
      <c:valAx>
        <c:axId val="243988831"/>
        <c:scaling>
          <c:orientation val="minMax"/>
        </c:scaling>
        <c:delete val="1"/>
        <c:axPos val="l"/>
        <c:numFmt formatCode="General" sourceLinked="1"/>
        <c:majorTickMark val="none"/>
        <c:minorTickMark val="none"/>
        <c:tickLblPos val="nextTo"/>
        <c:crossAx val="24397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MANAGEMENT PROJECT.xlsx]KPI (Finance)!PivotTable4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r>
              <a:rPr lang="en-US" sz="1800">
                <a:latin typeface="Calibri" panose="020F0502020204030204" pitchFamily="34" charset="0"/>
                <a:ea typeface="Calibri" panose="020F0502020204030204" pitchFamily="34" charset="0"/>
                <a:cs typeface="Calibri" panose="020F0502020204030204" pitchFamily="34" charset="0"/>
              </a:rPr>
              <a:t>AVERAGE SALES FOR EACH DAY</a:t>
            </a:r>
          </a:p>
          <a:p>
            <a:pPr>
              <a:defRPr>
                <a:latin typeface="Calibri" panose="020F0502020204030204" pitchFamily="34" charset="0"/>
                <a:ea typeface="Calibri" panose="020F0502020204030204" pitchFamily="34" charset="0"/>
                <a:cs typeface="Calibri" panose="020F0502020204030204" pitchFamily="34" charset="0"/>
              </a:defRPr>
            </a:pPr>
            <a:endParaRPr lang="en-US" sz="1800">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41274853071319978"/>
          <c:y val="2.202991452991452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50000"/>
              </a:schemeClr>
            </a:solidFill>
            <a:round/>
          </a:ln>
          <a:effectLst/>
        </c:spPr>
        <c:dLbl>
          <c:idx val="0"/>
          <c:layout>
            <c:manualLayout>
              <c:x val="-1.9212295869356388E-3"/>
              <c:y val="-0.2763014763014763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8030739673390974E-3"/>
              <c:y val="-0.24669774669774669"/>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50000"/>
              </a:schemeClr>
            </a:solidFill>
            <a:round/>
          </a:ln>
          <a:effectLst/>
        </c:spPr>
        <c:dLbl>
          <c:idx val="0"/>
          <c:layout>
            <c:manualLayout>
              <c:x val="-1.9212295869356388E-3"/>
              <c:y val="-5.4273504273504275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7672929572564238E-2"/>
                  <c:h val="0.12105477855477856"/>
                </c:manualLayout>
              </c15:layout>
            </c:ext>
          </c:extLst>
        </c:dLbl>
      </c:pivotFmt>
      <c:pivotFmt>
        <c:idx val="6"/>
        <c:spPr>
          <a:solidFill>
            <a:schemeClr val="accent1">
              <a:alpha val="85000"/>
            </a:schemeClr>
          </a:solidFill>
          <a:ln w="9525" cap="flat" cmpd="sng" algn="ctr">
            <a:solidFill>
              <a:schemeClr val="accent1">
                <a:lumMod val="50000"/>
              </a:schemeClr>
            </a:solidFill>
            <a:round/>
          </a:ln>
          <a:effectLst/>
        </c:spPr>
        <c:dLbl>
          <c:idx val="0"/>
          <c:layout>
            <c:manualLayout>
              <c:x val="1.440922190201729E-3"/>
              <c:y val="-0.2861693861693861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6.2439961575408258E-3"/>
              <c:y val="-4.933954933954942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50000"/>
              </a:schemeClr>
            </a:solidFill>
            <a:round/>
          </a:ln>
          <a:effectLst/>
        </c:spPr>
        <c:dLbl>
          <c:idx val="0"/>
          <c:layout>
            <c:manualLayout>
              <c:x val="-2.8818443804034671E-3"/>
              <c:y val="-0.2960372960372960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9.6061479346781938E-4"/>
              <c:y val="-0.15295260295260299"/>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50000"/>
              </a:schemeClr>
            </a:solidFill>
            <a:round/>
          </a:ln>
          <a:effectLst/>
        </c:spPr>
        <c:dLbl>
          <c:idx val="0"/>
          <c:layout>
            <c:manualLayout>
              <c:x val="7.684918347742555E-3"/>
              <c:y val="-0.3009712509712509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50000"/>
              </a:schemeClr>
            </a:solidFill>
            <a:round/>
          </a:ln>
          <a:effectLst/>
        </c:spPr>
        <c:dLbl>
          <c:idx val="0"/>
          <c:layout>
            <c:manualLayout>
              <c:x val="-5.763688760806916E-3"/>
              <c:y val="-6.9075369075369167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9027396431353861E-2"/>
                  <c:h val="9.6385003885003886E-2"/>
                </c:manualLayout>
              </c15:layout>
            </c:ext>
          </c:extLst>
        </c:dLbl>
      </c:pivotFmt>
      <c:pivotFmt>
        <c:idx val="12"/>
        <c:spPr>
          <a:solidFill>
            <a:schemeClr val="accent1">
              <a:alpha val="85000"/>
            </a:schemeClr>
          </a:solidFill>
          <a:ln w="9525" cap="flat" cmpd="sng" algn="ctr">
            <a:solidFill>
              <a:schemeClr val="accent1">
                <a:lumMod val="50000"/>
              </a:schemeClr>
            </a:solidFill>
            <a:round/>
          </a:ln>
          <a:effectLst/>
        </c:spPr>
        <c:dLbl>
          <c:idx val="0"/>
          <c:layout>
            <c:manualLayout>
              <c:x val="-1.9212295869356388E-3"/>
              <c:y val="-0.2417637917637918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50000"/>
              </a:schemeClr>
            </a:solidFill>
            <a:round/>
          </a:ln>
          <a:effectLst/>
        </c:spPr>
        <c:dLbl>
          <c:idx val="0"/>
          <c:layout>
            <c:manualLayout>
              <c:x val="-3.8424591738712775E-3"/>
              <c:y val="-9.3745143745143797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9027396431353861E-2"/>
                  <c:h val="9.1451048951048955E-2"/>
                </c:manualLayout>
              </c15:layout>
            </c:ext>
          </c:extLst>
        </c:dLbl>
      </c:pivotFmt>
      <c:pivotFmt>
        <c:idx val="14"/>
        <c:spPr>
          <a:solidFill>
            <a:schemeClr val="accent1">
              <a:alpha val="85000"/>
            </a:schemeClr>
          </a:solidFill>
          <a:ln w="9525" cap="flat" cmpd="sng" algn="ctr">
            <a:solidFill>
              <a:schemeClr val="accent1">
                <a:lumMod val="50000"/>
              </a:schemeClr>
            </a:solidFill>
            <a:round/>
          </a:ln>
          <a:effectLst/>
        </c:spPr>
        <c:dLbl>
          <c:idx val="0"/>
          <c:layout>
            <c:manualLayout>
              <c:x val="-1.4409221902017468E-3"/>
              <c:y val="-0.2565656565656566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50000"/>
              </a:schemeClr>
            </a:solidFill>
            <a:round/>
          </a:ln>
          <a:effectLst/>
        </c:spPr>
        <c:dLbl>
          <c:idx val="0"/>
          <c:layout>
            <c:manualLayout>
              <c:x val="-4.8030739673394493E-4"/>
              <c:y val="-0.1233488733488733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50000"/>
              </a:schemeClr>
            </a:solidFill>
            <a:round/>
          </a:ln>
          <a:effectLst/>
        </c:spPr>
        <c:dLbl>
          <c:idx val="0"/>
          <c:layout>
            <c:manualLayout>
              <c:x val="2.881844380403458E-3"/>
              <c:y val="-0.2565656565656566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50000"/>
              </a:schemeClr>
            </a:solidFill>
            <a:round/>
          </a:ln>
          <a:effectLst/>
        </c:spPr>
        <c:dLbl>
          <c:idx val="0"/>
          <c:layout>
            <c:manualLayout>
              <c:x val="-4.8030739673390974E-3"/>
              <c:y val="-0.1036130536130536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9027396431353861E-2"/>
                  <c:h val="7.6649184149184146E-2"/>
                </c:manualLayout>
              </c15:layout>
            </c:ext>
          </c:extLst>
        </c:dLbl>
      </c:pivotFmt>
      <c:pivotFmt>
        <c:idx val="18"/>
        <c:dLbl>
          <c:idx val="0"/>
          <c:layout>
            <c:manualLayout>
              <c:x val="3.8424591738712775E-3"/>
              <c:y val="-0.21709401709401713"/>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accent1">
                <a:lumMod val="50000"/>
              </a:schemeClr>
            </a:solidFill>
            <a:round/>
          </a:ln>
          <a:effectLst/>
        </c:spPr>
        <c:dLbl>
          <c:idx val="0"/>
          <c:layout>
            <c:manualLayout>
              <c:x val="-3.8424591738712775E-3"/>
              <c:y val="-6.414141414141413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accent1">
                <a:lumMod val="50000"/>
              </a:schemeClr>
            </a:solidFill>
            <a:round/>
          </a:ln>
          <a:effectLst/>
        </c:spPr>
        <c:dLbl>
          <c:idx val="0"/>
          <c:layout>
            <c:manualLayout>
              <c:x val="-4.8030739673394493E-4"/>
              <c:y val="-0.2516317016317016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6.2439961575408258E-3"/>
              <c:y val="-9.374514374514383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1.9212295869356741E-3"/>
              <c:y val="-0.22202797202797209"/>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accent1">
                <a:lumMod val="50000"/>
              </a:schemeClr>
            </a:solidFill>
            <a:round/>
          </a:ln>
          <a:effectLst/>
        </c:spPr>
        <c:dLbl>
          <c:idx val="0"/>
          <c:layout>
            <c:manualLayout>
              <c:x val="4.8030739673394493E-4"/>
              <c:y val="-0.1085470085470086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accent1">
                <a:lumMod val="50000"/>
              </a:schemeClr>
            </a:solidFill>
            <a:round/>
          </a:ln>
          <a:effectLst/>
        </c:spPr>
        <c:dLbl>
          <c:idx val="0"/>
          <c:layout>
            <c:manualLayout>
              <c:x val="5.7636887608068814E-3"/>
              <c:y val="-0.2763014763014762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accent1">
                <a:lumMod val="50000"/>
              </a:schemeClr>
            </a:solidFill>
            <a:round/>
          </a:ln>
          <a:effectLst/>
        </c:spPr>
        <c:dLbl>
          <c:idx val="0"/>
          <c:layout>
            <c:manualLayout>
              <c:x val="-3.3621517771373678E-3"/>
              <c:y val="-4.933954933954933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accent1">
                <a:lumMod val="50000"/>
              </a:schemeClr>
            </a:solidFill>
            <a:round/>
          </a:ln>
          <a:effectLst/>
        </c:spPr>
        <c:dLbl>
          <c:idx val="0"/>
          <c:layout>
            <c:manualLayout>
              <c:x val="-4.8030739673391321E-3"/>
              <c:y val="-0.197358197358197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accent1">
                <a:lumMod val="50000"/>
              </a:schemeClr>
            </a:solidFill>
            <a:round/>
          </a:ln>
          <a:effectLst/>
        </c:spPr>
        <c:dLbl>
          <c:idx val="0"/>
          <c:layout>
            <c:manualLayout>
              <c:x val="-3.3621517771373678E-3"/>
              <c:y val="-9.867909867909867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accent1">
                <a:lumMod val="50000"/>
              </a:schemeClr>
            </a:solidFill>
            <a:round/>
          </a:ln>
          <a:effectLst/>
        </c:spPr>
        <c:dLbl>
          <c:idx val="0"/>
          <c:layout>
            <c:manualLayout>
              <c:x val="4.8030739673383927E-4"/>
              <c:y val="-0.2763014763014763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accent1">
                <a:lumMod val="50000"/>
              </a:schemeClr>
            </a:solidFill>
            <a:round/>
          </a:ln>
          <a:effectLst/>
        </c:spPr>
        <c:dLbl>
          <c:idx val="0"/>
          <c:layout>
            <c:manualLayout>
              <c:x val="-1.440922190201729E-3"/>
              <c:y val="-7.894327894327894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accent1">
                <a:lumMod val="50000"/>
              </a:schemeClr>
            </a:solidFill>
            <a:round/>
          </a:ln>
          <a:effectLst/>
        </c:spPr>
        <c:dLbl>
          <c:idx val="0"/>
          <c:layout>
            <c:manualLayout>
              <c:x val="-4.8030739673390969E-4"/>
              <c:y val="-0.2269619269619269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accent1">
                <a:lumMod val="50000"/>
              </a:schemeClr>
            </a:solidFill>
            <a:round/>
          </a:ln>
          <a:effectLst/>
        </c:spPr>
        <c:dLbl>
          <c:idx val="0"/>
          <c:layout>
            <c:manualLayout>
              <c:x val="-1.440922190201729E-3"/>
              <c:y val="-7.89432789432790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accent1">
                <a:lumMod val="50000"/>
              </a:schemeClr>
            </a:solidFill>
            <a:round/>
          </a:ln>
          <a:effectLst/>
        </c:spPr>
        <c:dLbl>
          <c:idx val="0"/>
          <c:layout>
            <c:manualLayout>
              <c:x val="3.8424591738712073E-3"/>
              <c:y val="-0.2466977466977466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accent1">
                <a:lumMod val="50000"/>
              </a:schemeClr>
            </a:solidFill>
            <a:round/>
          </a:ln>
          <a:effectLst/>
        </c:spPr>
        <c:dLbl>
          <c:idx val="0"/>
          <c:layout>
            <c:manualLayout>
              <c:x val="-3.8424591738712775E-3"/>
              <c:y val="-4.933954933954933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accent1">
                <a:lumMod val="50000"/>
              </a:schemeClr>
            </a:solidFill>
            <a:round/>
          </a:ln>
          <a:effectLst/>
        </c:spPr>
        <c:dLbl>
          <c:idx val="0"/>
          <c:layout>
            <c:manualLayout>
              <c:x val="-4.8030739673390974E-3"/>
              <c:y val="-0.123348873348873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accent1">
                <a:lumMod val="50000"/>
              </a:schemeClr>
            </a:solidFill>
            <a:round/>
          </a:ln>
          <a:effectLst/>
        </c:spPr>
        <c:dLbl>
          <c:idx val="0"/>
          <c:layout>
            <c:manualLayout>
              <c:x val="3.8424591738712775E-3"/>
              <c:y val="-0.271367521367521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accent1">
                <a:lumMod val="50000"/>
              </a:schemeClr>
            </a:solidFill>
            <a:round/>
          </a:ln>
          <a:effectLst/>
        </c:spPr>
        <c:dLbl>
          <c:idx val="0"/>
          <c:layout>
            <c:manualLayout>
              <c:x val="-3.3621517771373678E-3"/>
              <c:y val="-9.867909867909867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7.684918347742555E-3"/>
              <c:y val="-0.25656565656565661"/>
            </c:manualLayout>
          </c:layou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accent1">
                <a:lumMod val="50000"/>
              </a:schemeClr>
            </a:solidFill>
            <a:round/>
          </a:ln>
          <a:effectLst/>
        </c:spPr>
        <c:dLbl>
          <c:idx val="0"/>
          <c:layout>
            <c:manualLayout>
              <c:x val="-3.3621517771374385E-3"/>
              <c:y val="-6.41414141414142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accent1">
                <a:lumMod val="50000"/>
              </a:schemeClr>
            </a:solidFill>
            <a:round/>
          </a:ln>
          <a:effectLst/>
        </c:spPr>
        <c:dLbl>
          <c:idx val="0"/>
          <c:layout>
            <c:manualLayout>
              <c:x val="-9.6061479346788985E-4"/>
              <c:y val="-0.2220279720279720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accent1">
                <a:lumMod val="50000"/>
              </a:schemeClr>
            </a:solidFill>
            <a:round/>
          </a:ln>
          <a:effectLst/>
        </c:spPr>
        <c:dLbl>
          <c:idx val="0"/>
          <c:layout>
            <c:manualLayout>
              <c:x val="-1.9212295869356388E-3"/>
              <c:y val="-0.3059052059052059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accent1">
                <a:lumMod val="50000"/>
              </a:schemeClr>
            </a:solidFill>
            <a:round/>
          </a:ln>
          <a:effectLst/>
        </c:spPr>
        <c:dLbl>
          <c:idx val="0"/>
          <c:layout>
            <c:manualLayout>
              <c:x val="-6.2439961575408969E-3"/>
              <c:y val="-0.1184149184149184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accent1">
                <a:lumMod val="50000"/>
              </a:schemeClr>
            </a:solidFill>
            <a:round/>
          </a:ln>
          <a:effectLst/>
        </c:spPr>
        <c:dLbl>
          <c:idx val="0"/>
          <c:layout>
            <c:manualLayout>
              <c:x val="-2.4015369836695487E-3"/>
              <c:y val="-8.38772338772339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6061479346781938E-4"/>
              <c:y val="-0.31083916083916086"/>
            </c:manualLayout>
          </c:layou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accent1">
                <a:lumMod val="50000"/>
              </a:schemeClr>
            </a:solidFill>
            <a:round/>
          </a:ln>
          <a:effectLst/>
        </c:spPr>
        <c:dLbl>
          <c:idx val="0"/>
          <c:layout>
            <c:manualLayout>
              <c:x val="7.2046109510087164E-3"/>
              <c:y val="-0.2466977466977466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7.2046109510087164E-3"/>
              <c:y val="-1.480186480186480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accent1">
                <a:lumMod val="50000"/>
              </a:schemeClr>
            </a:solidFill>
            <a:round/>
          </a:ln>
          <a:effectLst/>
        </c:spPr>
        <c:dLbl>
          <c:idx val="0"/>
          <c:layout>
            <c:manualLayout>
              <c:x val="-3.8424591738712775E-3"/>
              <c:y val="-0.1677544677544678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accent1">
                <a:lumMod val="50000"/>
              </a:schemeClr>
            </a:solidFill>
            <a:round/>
          </a:ln>
          <a:effectLst/>
        </c:spPr>
        <c:dLbl>
          <c:idx val="0"/>
          <c:layout>
            <c:manualLayout>
              <c:x val="0"/>
              <c:y val="-0.2220279720279720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1.0086455331412244E-2"/>
              <c:y val="-3.45376845376845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accent1">
                <a:lumMod val="50000"/>
              </a:schemeClr>
            </a:solidFill>
            <a:round/>
          </a:ln>
          <a:effectLst/>
        </c:spPr>
        <c:dLbl>
          <c:idx val="0"/>
          <c:layout>
            <c:manualLayout>
              <c:x val="-6.7243035542747355E-3"/>
              <c:y val="-0.2763014763014762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dLbl>
          <c:idx val="0"/>
          <c:layout>
            <c:manualLayout>
              <c:x val="-2.4015369836695487E-3"/>
              <c:y val="-9.86790986790986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accent1">
                <a:lumMod val="50000"/>
              </a:schemeClr>
            </a:solidFill>
            <a:round/>
          </a:ln>
          <a:effectLst/>
        </c:spPr>
        <c:dLbl>
          <c:idx val="0"/>
          <c:layout>
            <c:manualLayout>
              <c:x val="1.2968299711815562E-2"/>
              <c:y val="-0.2812354312354312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accent1">
                <a:lumMod val="50000"/>
              </a:schemeClr>
            </a:solidFill>
            <a:round/>
          </a:ln>
          <a:effectLst/>
        </c:spPr>
        <c:dLbl>
          <c:idx val="0"/>
          <c:layout>
            <c:manualLayout>
              <c:x val="-1.1527377521613832E-2"/>
              <c:y val="-4.933954933954933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accent1">
                <a:lumMod val="50000"/>
              </a:schemeClr>
            </a:solidFill>
            <a:round/>
          </a:ln>
          <a:effectLst/>
        </c:spPr>
        <c:dLbl>
          <c:idx val="0"/>
          <c:layout>
            <c:manualLayout>
              <c:x val="-3.3621517771373678E-3"/>
              <c:y val="-0.1825563325563326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accent1">
                <a:lumMod val="50000"/>
              </a:schemeClr>
            </a:solidFill>
            <a:round/>
          </a:ln>
          <a:effectLst/>
        </c:spPr>
        <c:dLbl>
          <c:idx val="0"/>
          <c:layout>
            <c:manualLayout>
              <c:x val="-9.6061479346781938E-4"/>
              <c:y val="-2.960372960372960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accent1">
                <a:lumMod val="50000"/>
              </a:schemeClr>
            </a:solidFill>
            <a:round/>
          </a:ln>
          <a:effectLst/>
        </c:spPr>
        <c:dLbl>
          <c:idx val="0"/>
          <c:layout>
            <c:manualLayout>
              <c:x val="0"/>
              <c:y val="-0.2861693861693862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dLbl>
          <c:idx val="0"/>
          <c:layout>
            <c:manualLayout>
              <c:x val="-1.9212295869356388E-3"/>
              <c:y val="-2.960372960372969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accent1">
                <a:lumMod val="50000"/>
              </a:schemeClr>
            </a:solidFill>
            <a:round/>
          </a:ln>
          <a:effectLst/>
        </c:spPr>
        <c:dLbl>
          <c:idx val="0"/>
          <c:layout>
            <c:manualLayout>
              <c:x val="-4.3227665706051877E-3"/>
              <c:y val="-0.2664335664335664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accent1">
                <a:lumMod val="50000"/>
              </a:schemeClr>
            </a:solidFill>
            <a:round/>
          </a:ln>
          <a:effectLst/>
        </c:spPr>
        <c:dLbl>
          <c:idx val="0"/>
          <c:layout>
            <c:manualLayout>
              <c:x val="-2.881844380403599E-3"/>
              <c:y val="-8.88111888111888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dLbl>
          <c:idx val="0"/>
          <c:layout>
            <c:manualLayout>
              <c:x val="-1.440922190201729E-3"/>
              <c:y val="-0.24669774669774669"/>
            </c:manualLayout>
          </c:layou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accent1">
                <a:lumMod val="50000"/>
              </a:schemeClr>
            </a:solidFill>
            <a:round/>
          </a:ln>
          <a:effectLst/>
        </c:spPr>
        <c:dLbl>
          <c:idx val="0"/>
          <c:layout>
            <c:manualLayout>
              <c:x val="-5.763688760806916E-3"/>
              <c:y val="-0.1036130536130536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accent1">
                <a:lumMod val="50000"/>
              </a:schemeClr>
            </a:solidFill>
            <a:round/>
          </a:ln>
          <a:effectLst/>
        </c:spPr>
        <c:dLbl>
          <c:idx val="0"/>
          <c:layout>
            <c:manualLayout>
              <c:x val="1.440922190201729E-3"/>
              <c:y val="-0.2417637917637918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accent1">
                <a:lumMod val="50000"/>
              </a:schemeClr>
            </a:solidFill>
            <a:round/>
          </a:ln>
          <a:effectLst/>
        </c:spPr>
        <c:dLbl>
          <c:idx val="0"/>
          <c:layout>
            <c:manualLayout>
              <c:x val="-2.881844380403599E-3"/>
              <c:y val="-4.933954933954942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accent1">
                <a:lumMod val="50000"/>
              </a:schemeClr>
            </a:solidFill>
            <a:round/>
          </a:ln>
          <a:effectLst/>
        </c:spPr>
        <c:dLbl>
          <c:idx val="0"/>
          <c:layout>
            <c:manualLayout>
              <c:x val="-9.6061479346781938E-4"/>
              <c:y val="-0.3009712509712509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accent1">
                <a:lumMod val="50000"/>
              </a:schemeClr>
            </a:solidFill>
            <a:round/>
          </a:ln>
          <a:effectLst/>
        </c:spPr>
        <c:dLbl>
          <c:idx val="0"/>
          <c:layout>
            <c:manualLayout>
              <c:x val="-5.7636887608070574E-3"/>
              <c:y val="-4.933954933954933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5000"/>
            </a:schemeClr>
          </a:solidFill>
          <a:ln w="9525" cap="flat" cmpd="sng" algn="ctr">
            <a:solidFill>
              <a:schemeClr val="accent1">
                <a:lumMod val="50000"/>
              </a:schemeClr>
            </a:solidFill>
            <a:round/>
          </a:ln>
          <a:effectLst/>
        </c:spPr>
        <c:dLbl>
          <c:idx val="0"/>
          <c:layout>
            <c:manualLayout>
              <c:x val="-3.3621517771375087E-3"/>
              <c:y val="-0.217094017094017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layout>
            <c:manualLayout>
              <c:x val="-8.6455331412103754E-3"/>
              <c:y val="-9.374514374514379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7"/>
        <c:dLbl>
          <c:idx val="0"/>
          <c:layout>
            <c:manualLayout>
              <c:x val="-1.440922190201729E-3"/>
              <c:y val="-0.3651126651126651"/>
            </c:manualLayout>
          </c:layout>
          <c:showLegendKey val="0"/>
          <c:showVal val="1"/>
          <c:showCatName val="0"/>
          <c:showSerName val="0"/>
          <c:showPercent val="0"/>
          <c:showBubbleSize val="0"/>
          <c:extLst>
            <c:ext xmlns:c15="http://schemas.microsoft.com/office/drawing/2012/chart" uri="{CE6537A1-D6FC-4f65-9D91-7224C49458BB}"/>
          </c:extLst>
        </c:dLbl>
      </c:pivotFmt>
      <c:pivotFmt>
        <c:idx val="68"/>
        <c:dLbl>
          <c:idx val="0"/>
          <c:layout>
            <c:manualLayout>
              <c:x val="-5.7636887608070574E-3"/>
              <c:y val="-3.94716394716394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alpha val="85000"/>
            </a:schemeClr>
          </a:solidFill>
          <a:ln w="9525" cap="flat" cmpd="sng" algn="ctr">
            <a:solidFill>
              <a:schemeClr val="accent1">
                <a:lumMod val="50000"/>
              </a:schemeClr>
            </a:solidFill>
            <a:round/>
          </a:ln>
          <a:effectLst/>
        </c:spPr>
        <c:dLbl>
          <c:idx val="0"/>
          <c:layout>
            <c:manualLayout>
              <c:x val="-5.763688760806916E-3"/>
              <c:y val="-0.2565656565656565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accent1">
                <a:lumMod val="50000"/>
              </a:schemeClr>
            </a:solidFill>
            <a:round/>
          </a:ln>
          <a:effectLst/>
        </c:spPr>
        <c:dLbl>
          <c:idx val="0"/>
          <c:layout>
            <c:manualLayout>
              <c:x val="1.9212295869356388E-3"/>
              <c:y val="-6.90753690753690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accent1">
                <a:lumMod val="50000"/>
              </a:schemeClr>
            </a:solidFill>
            <a:round/>
          </a:ln>
          <a:effectLst/>
        </c:spPr>
        <c:dLbl>
          <c:idx val="0"/>
          <c:layout>
            <c:manualLayout>
              <c:x val="-3.8424591738712775E-3"/>
              <c:y val="-0.3947163947163946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alpha val="85000"/>
            </a:schemeClr>
          </a:solidFill>
          <a:ln w="9525" cap="flat" cmpd="sng" algn="ctr">
            <a:solidFill>
              <a:schemeClr val="accent1">
                <a:lumMod val="50000"/>
              </a:schemeClr>
            </a:solidFill>
            <a:round/>
          </a:ln>
          <a:effectLst/>
        </c:spPr>
        <c:dLbl>
          <c:idx val="0"/>
          <c:layout>
            <c:manualLayout>
              <c:x val="0"/>
              <c:y val="4.9339549339549342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33643453069806E-2"/>
          <c:y val="0.11804312354312355"/>
          <c:w val="0.97317481614916057"/>
          <c:h val="0.59435904205032342"/>
        </c:manualLayout>
      </c:layout>
      <c:areaChart>
        <c:grouping val="standard"/>
        <c:varyColors val="0"/>
        <c:ser>
          <c:idx val="0"/>
          <c:order val="0"/>
          <c:tx>
            <c:strRef>
              <c:f>'KPI (Finance)'!$H$4</c:f>
              <c:strCache>
                <c:ptCount val="1"/>
                <c:pt idx="0">
                  <c:v>Total</c:v>
                </c:pt>
              </c:strCache>
            </c:strRef>
          </c:tx>
          <c:spPr>
            <a:solidFill>
              <a:schemeClr val="accent1">
                <a:alpha val="85000"/>
              </a:schemeClr>
            </a:solidFill>
            <a:ln w="9525" cap="flat" cmpd="sng" algn="ctr">
              <a:solidFill>
                <a:schemeClr val="accent1">
                  <a:lumMod val="50000"/>
                </a:schemeClr>
              </a:solidFill>
              <a:round/>
            </a:ln>
            <a:effectLst/>
          </c:spPr>
          <c:dPt>
            <c:idx val="0"/>
            <c:bubble3D val="0"/>
            <c:extLst>
              <c:ext xmlns:c16="http://schemas.microsoft.com/office/drawing/2014/chart" uri="{C3380CC4-5D6E-409C-BE32-E72D297353CC}">
                <c16:uniqueId val="{00000001-EADD-48C2-9A01-36E7EA8DBC4D}"/>
              </c:ext>
            </c:extLst>
          </c:dPt>
          <c:dPt>
            <c:idx val="1"/>
            <c:bubble3D val="0"/>
            <c:extLst>
              <c:ext xmlns:c16="http://schemas.microsoft.com/office/drawing/2014/chart" uri="{C3380CC4-5D6E-409C-BE32-E72D297353CC}">
                <c16:uniqueId val="{00000002-EADD-48C2-9A01-36E7EA8DBC4D}"/>
              </c:ext>
            </c:extLst>
          </c:dPt>
          <c:dPt>
            <c:idx val="2"/>
            <c:bubble3D val="0"/>
            <c:extLst>
              <c:ext xmlns:c16="http://schemas.microsoft.com/office/drawing/2014/chart" uri="{C3380CC4-5D6E-409C-BE32-E72D297353CC}">
                <c16:uniqueId val="{00000003-EADD-48C2-9A01-36E7EA8DBC4D}"/>
              </c:ext>
            </c:extLst>
          </c:dPt>
          <c:dPt>
            <c:idx val="3"/>
            <c:bubble3D val="0"/>
            <c:extLst>
              <c:ext xmlns:c16="http://schemas.microsoft.com/office/drawing/2014/chart" uri="{C3380CC4-5D6E-409C-BE32-E72D297353CC}">
                <c16:uniqueId val="{00000004-EADD-48C2-9A01-36E7EA8DBC4D}"/>
              </c:ext>
            </c:extLst>
          </c:dPt>
          <c:dPt>
            <c:idx val="6"/>
            <c:bubble3D val="0"/>
            <c:extLst>
              <c:ext xmlns:c16="http://schemas.microsoft.com/office/drawing/2014/chart" uri="{C3380CC4-5D6E-409C-BE32-E72D297353CC}">
                <c16:uniqueId val="{00000007-EADD-48C2-9A01-36E7EA8DBC4D}"/>
              </c:ext>
            </c:extLst>
          </c:dPt>
          <c:dPt>
            <c:idx val="7"/>
            <c:bubble3D val="0"/>
            <c:extLst>
              <c:ext xmlns:c16="http://schemas.microsoft.com/office/drawing/2014/chart" uri="{C3380CC4-5D6E-409C-BE32-E72D297353CC}">
                <c16:uniqueId val="{00000008-EADD-48C2-9A01-36E7EA8DBC4D}"/>
              </c:ext>
            </c:extLst>
          </c:dPt>
          <c:dPt>
            <c:idx val="8"/>
            <c:bubble3D val="0"/>
            <c:extLst>
              <c:ext xmlns:c16="http://schemas.microsoft.com/office/drawing/2014/chart" uri="{C3380CC4-5D6E-409C-BE32-E72D297353CC}">
                <c16:uniqueId val="{00000009-EADD-48C2-9A01-36E7EA8DBC4D}"/>
              </c:ext>
            </c:extLst>
          </c:dPt>
          <c:dPt>
            <c:idx val="9"/>
            <c:bubble3D val="0"/>
            <c:extLst>
              <c:ext xmlns:c16="http://schemas.microsoft.com/office/drawing/2014/chart" uri="{C3380CC4-5D6E-409C-BE32-E72D297353CC}">
                <c16:uniqueId val="{0000000A-EADD-48C2-9A01-36E7EA8DBC4D}"/>
              </c:ext>
            </c:extLst>
          </c:dPt>
          <c:dPt>
            <c:idx val="10"/>
            <c:bubble3D val="0"/>
            <c:extLst>
              <c:ext xmlns:c16="http://schemas.microsoft.com/office/drawing/2014/chart" uri="{C3380CC4-5D6E-409C-BE32-E72D297353CC}">
                <c16:uniqueId val="{0000000B-EADD-48C2-9A01-36E7EA8DBC4D}"/>
              </c:ext>
            </c:extLst>
          </c:dPt>
          <c:dPt>
            <c:idx val="11"/>
            <c:bubble3D val="0"/>
            <c:extLst>
              <c:ext xmlns:c16="http://schemas.microsoft.com/office/drawing/2014/chart" uri="{C3380CC4-5D6E-409C-BE32-E72D297353CC}">
                <c16:uniqueId val="{0000000C-EADD-48C2-9A01-36E7EA8DBC4D}"/>
              </c:ext>
            </c:extLst>
          </c:dPt>
          <c:dPt>
            <c:idx val="12"/>
            <c:bubble3D val="0"/>
            <c:extLst>
              <c:ext xmlns:c16="http://schemas.microsoft.com/office/drawing/2014/chart" uri="{C3380CC4-5D6E-409C-BE32-E72D297353CC}">
                <c16:uniqueId val="{0000000D-EADD-48C2-9A01-36E7EA8DBC4D}"/>
              </c:ext>
            </c:extLst>
          </c:dPt>
          <c:dPt>
            <c:idx val="13"/>
            <c:bubble3D val="0"/>
            <c:extLst>
              <c:ext xmlns:c16="http://schemas.microsoft.com/office/drawing/2014/chart" uri="{C3380CC4-5D6E-409C-BE32-E72D297353CC}">
                <c16:uniqueId val="{0000000E-EADD-48C2-9A01-36E7EA8DBC4D}"/>
              </c:ext>
            </c:extLst>
          </c:dPt>
          <c:dPt>
            <c:idx val="14"/>
            <c:bubble3D val="0"/>
            <c:extLst>
              <c:ext xmlns:c16="http://schemas.microsoft.com/office/drawing/2014/chart" uri="{C3380CC4-5D6E-409C-BE32-E72D297353CC}">
                <c16:uniqueId val="{0000000F-EADD-48C2-9A01-36E7EA8DBC4D}"/>
              </c:ext>
            </c:extLst>
          </c:dPt>
          <c:dPt>
            <c:idx val="17"/>
            <c:bubble3D val="0"/>
            <c:extLst>
              <c:ext xmlns:c16="http://schemas.microsoft.com/office/drawing/2014/chart" uri="{C3380CC4-5D6E-409C-BE32-E72D297353CC}">
                <c16:uniqueId val="{00000012-EADD-48C2-9A01-36E7EA8DBC4D}"/>
              </c:ext>
            </c:extLst>
          </c:dPt>
          <c:dPt>
            <c:idx val="18"/>
            <c:bubble3D val="0"/>
            <c:extLst>
              <c:ext xmlns:c16="http://schemas.microsoft.com/office/drawing/2014/chart" uri="{C3380CC4-5D6E-409C-BE32-E72D297353CC}">
                <c16:uniqueId val="{00000013-EADD-48C2-9A01-36E7EA8DBC4D}"/>
              </c:ext>
            </c:extLst>
          </c:dPt>
          <c:dPt>
            <c:idx val="19"/>
            <c:bubble3D val="0"/>
            <c:extLst>
              <c:ext xmlns:c16="http://schemas.microsoft.com/office/drawing/2014/chart" uri="{C3380CC4-5D6E-409C-BE32-E72D297353CC}">
                <c16:uniqueId val="{00000014-EADD-48C2-9A01-36E7EA8DBC4D}"/>
              </c:ext>
            </c:extLst>
          </c:dPt>
          <c:dPt>
            <c:idx val="20"/>
            <c:bubble3D val="0"/>
            <c:extLst>
              <c:ext xmlns:c16="http://schemas.microsoft.com/office/drawing/2014/chart" uri="{C3380CC4-5D6E-409C-BE32-E72D297353CC}">
                <c16:uniqueId val="{00000015-EADD-48C2-9A01-36E7EA8DBC4D}"/>
              </c:ext>
            </c:extLst>
          </c:dPt>
          <c:dPt>
            <c:idx val="21"/>
            <c:bubble3D val="0"/>
            <c:extLst>
              <c:ext xmlns:c16="http://schemas.microsoft.com/office/drawing/2014/chart" uri="{C3380CC4-5D6E-409C-BE32-E72D297353CC}">
                <c16:uniqueId val="{00000016-EADD-48C2-9A01-36E7EA8DBC4D}"/>
              </c:ext>
            </c:extLst>
          </c:dPt>
          <c:dPt>
            <c:idx val="22"/>
            <c:bubble3D val="0"/>
            <c:extLst>
              <c:ext xmlns:c16="http://schemas.microsoft.com/office/drawing/2014/chart" uri="{C3380CC4-5D6E-409C-BE32-E72D297353CC}">
                <c16:uniqueId val="{00000017-EADD-48C2-9A01-36E7EA8DBC4D}"/>
              </c:ext>
            </c:extLst>
          </c:dPt>
          <c:dPt>
            <c:idx val="23"/>
            <c:bubble3D val="0"/>
            <c:extLst>
              <c:ext xmlns:c16="http://schemas.microsoft.com/office/drawing/2014/chart" uri="{C3380CC4-5D6E-409C-BE32-E72D297353CC}">
                <c16:uniqueId val="{00000018-EADD-48C2-9A01-36E7EA8DBC4D}"/>
              </c:ext>
            </c:extLst>
          </c:dPt>
          <c:dPt>
            <c:idx val="24"/>
            <c:bubble3D val="0"/>
            <c:extLst>
              <c:ext xmlns:c16="http://schemas.microsoft.com/office/drawing/2014/chart" uri="{C3380CC4-5D6E-409C-BE32-E72D297353CC}">
                <c16:uniqueId val="{00000019-EADD-48C2-9A01-36E7EA8DBC4D}"/>
              </c:ext>
            </c:extLst>
          </c:dPt>
          <c:dPt>
            <c:idx val="25"/>
            <c:bubble3D val="0"/>
            <c:extLst>
              <c:ext xmlns:c16="http://schemas.microsoft.com/office/drawing/2014/chart" uri="{C3380CC4-5D6E-409C-BE32-E72D297353CC}">
                <c16:uniqueId val="{0000001A-EADD-48C2-9A01-36E7EA8DBC4D}"/>
              </c:ext>
            </c:extLst>
          </c:dPt>
          <c:dPt>
            <c:idx val="26"/>
            <c:bubble3D val="0"/>
            <c:extLst>
              <c:ext xmlns:c16="http://schemas.microsoft.com/office/drawing/2014/chart" uri="{C3380CC4-5D6E-409C-BE32-E72D297353CC}">
                <c16:uniqueId val="{0000001B-EADD-48C2-9A01-36E7EA8DBC4D}"/>
              </c:ext>
            </c:extLst>
          </c:dPt>
          <c:dPt>
            <c:idx val="27"/>
            <c:bubble3D val="0"/>
            <c:extLst>
              <c:ext xmlns:c16="http://schemas.microsoft.com/office/drawing/2014/chart" uri="{C3380CC4-5D6E-409C-BE32-E72D297353CC}">
                <c16:uniqueId val="{0000001C-EADD-48C2-9A01-36E7EA8DBC4D}"/>
              </c:ext>
            </c:extLst>
          </c:dPt>
          <c:dPt>
            <c:idx val="28"/>
            <c:bubble3D val="0"/>
            <c:extLst>
              <c:ext xmlns:c16="http://schemas.microsoft.com/office/drawing/2014/chart" uri="{C3380CC4-5D6E-409C-BE32-E72D297353CC}">
                <c16:uniqueId val="{0000001D-EADD-48C2-9A01-36E7EA8DBC4D}"/>
              </c:ext>
            </c:extLst>
          </c:dPt>
          <c:dPt>
            <c:idx val="29"/>
            <c:bubble3D val="0"/>
            <c:extLst>
              <c:ext xmlns:c16="http://schemas.microsoft.com/office/drawing/2014/chart" uri="{C3380CC4-5D6E-409C-BE32-E72D297353CC}">
                <c16:uniqueId val="{0000001E-EADD-48C2-9A01-36E7EA8DBC4D}"/>
              </c:ext>
            </c:extLst>
          </c:dPt>
          <c:dPt>
            <c:idx val="31"/>
            <c:bubble3D val="0"/>
            <c:extLst>
              <c:ext xmlns:c16="http://schemas.microsoft.com/office/drawing/2014/chart" uri="{C3380CC4-5D6E-409C-BE32-E72D297353CC}">
                <c16:uniqueId val="{00000000-EADD-48C2-9A01-36E7EA8DBC4D}"/>
              </c:ext>
            </c:extLst>
          </c:dPt>
          <c:dPt>
            <c:idx val="32"/>
            <c:bubble3D val="0"/>
            <c:extLst>
              <c:ext xmlns:c16="http://schemas.microsoft.com/office/drawing/2014/chart" uri="{C3380CC4-5D6E-409C-BE32-E72D297353CC}">
                <c16:uniqueId val="{00000020-EADD-48C2-9A01-36E7EA8DBC4D}"/>
              </c:ext>
            </c:extLst>
          </c:dPt>
          <c:dPt>
            <c:idx val="33"/>
            <c:bubble3D val="0"/>
            <c:extLst>
              <c:ext xmlns:c16="http://schemas.microsoft.com/office/drawing/2014/chart" uri="{C3380CC4-5D6E-409C-BE32-E72D297353CC}">
                <c16:uniqueId val="{00000021-EADD-48C2-9A01-36E7EA8DBC4D}"/>
              </c:ext>
            </c:extLst>
          </c:dPt>
          <c:dPt>
            <c:idx val="35"/>
            <c:bubble3D val="0"/>
            <c:extLst>
              <c:ext xmlns:c16="http://schemas.microsoft.com/office/drawing/2014/chart" uri="{C3380CC4-5D6E-409C-BE32-E72D297353CC}">
                <c16:uniqueId val="{00000023-EADD-48C2-9A01-36E7EA8DBC4D}"/>
              </c:ext>
            </c:extLst>
          </c:dPt>
          <c:dPt>
            <c:idx val="36"/>
            <c:bubble3D val="0"/>
            <c:extLst>
              <c:ext xmlns:c16="http://schemas.microsoft.com/office/drawing/2014/chart" uri="{C3380CC4-5D6E-409C-BE32-E72D297353CC}">
                <c16:uniqueId val="{00000024-EADD-48C2-9A01-36E7EA8DBC4D}"/>
              </c:ext>
            </c:extLst>
          </c:dPt>
          <c:dPt>
            <c:idx val="37"/>
            <c:bubble3D val="0"/>
            <c:extLst>
              <c:ext xmlns:c16="http://schemas.microsoft.com/office/drawing/2014/chart" uri="{C3380CC4-5D6E-409C-BE32-E72D297353CC}">
                <c16:uniqueId val="{00000025-EADD-48C2-9A01-36E7EA8DBC4D}"/>
              </c:ext>
            </c:extLst>
          </c:dPt>
          <c:dPt>
            <c:idx val="39"/>
            <c:bubble3D val="0"/>
            <c:extLst>
              <c:ext xmlns:c16="http://schemas.microsoft.com/office/drawing/2014/chart" uri="{C3380CC4-5D6E-409C-BE32-E72D297353CC}">
                <c16:uniqueId val="{00000028-EADD-48C2-9A01-36E7EA8DBC4D}"/>
              </c:ext>
            </c:extLst>
          </c:dPt>
          <c:dPt>
            <c:idx val="40"/>
            <c:bubble3D val="0"/>
            <c:extLst>
              <c:ext xmlns:c16="http://schemas.microsoft.com/office/drawing/2014/chart" uri="{C3380CC4-5D6E-409C-BE32-E72D297353CC}">
                <c16:uniqueId val="{00000027-EADD-48C2-9A01-36E7EA8DBC4D}"/>
              </c:ext>
            </c:extLst>
          </c:dPt>
          <c:dPt>
            <c:idx val="42"/>
            <c:bubble3D val="0"/>
            <c:extLst>
              <c:ext xmlns:c16="http://schemas.microsoft.com/office/drawing/2014/chart" uri="{C3380CC4-5D6E-409C-BE32-E72D297353CC}">
                <c16:uniqueId val="{0000002A-EADD-48C2-9A01-36E7EA8DBC4D}"/>
              </c:ext>
            </c:extLst>
          </c:dPt>
          <c:dPt>
            <c:idx val="43"/>
            <c:bubble3D val="0"/>
            <c:extLst>
              <c:ext xmlns:c16="http://schemas.microsoft.com/office/drawing/2014/chart" uri="{C3380CC4-5D6E-409C-BE32-E72D297353CC}">
                <c16:uniqueId val="{0000002B-EADD-48C2-9A01-36E7EA8DBC4D}"/>
              </c:ext>
            </c:extLst>
          </c:dPt>
          <c:dPt>
            <c:idx val="44"/>
            <c:bubble3D val="0"/>
            <c:extLst>
              <c:ext xmlns:c16="http://schemas.microsoft.com/office/drawing/2014/chart" uri="{C3380CC4-5D6E-409C-BE32-E72D297353CC}">
                <c16:uniqueId val="{0000002C-EADD-48C2-9A01-36E7EA8DBC4D}"/>
              </c:ext>
            </c:extLst>
          </c:dPt>
          <c:dPt>
            <c:idx val="45"/>
            <c:bubble3D val="0"/>
            <c:extLst>
              <c:ext xmlns:c16="http://schemas.microsoft.com/office/drawing/2014/chart" uri="{C3380CC4-5D6E-409C-BE32-E72D297353CC}">
                <c16:uniqueId val="{0000002D-EADD-48C2-9A01-36E7EA8DBC4D}"/>
              </c:ext>
            </c:extLst>
          </c:dPt>
          <c:dPt>
            <c:idx val="46"/>
            <c:bubble3D val="0"/>
            <c:extLst>
              <c:ext xmlns:c16="http://schemas.microsoft.com/office/drawing/2014/chart" uri="{C3380CC4-5D6E-409C-BE32-E72D297353CC}">
                <c16:uniqueId val="{0000002E-EADD-48C2-9A01-36E7EA8DBC4D}"/>
              </c:ext>
            </c:extLst>
          </c:dPt>
          <c:dPt>
            <c:idx val="47"/>
            <c:bubble3D val="0"/>
            <c:extLst>
              <c:ext xmlns:c16="http://schemas.microsoft.com/office/drawing/2014/chart" uri="{C3380CC4-5D6E-409C-BE32-E72D297353CC}">
                <c16:uniqueId val="{0000002F-EADD-48C2-9A01-36E7EA8DBC4D}"/>
              </c:ext>
            </c:extLst>
          </c:dPt>
          <c:dPt>
            <c:idx val="48"/>
            <c:bubble3D val="0"/>
            <c:extLst>
              <c:ext xmlns:c16="http://schemas.microsoft.com/office/drawing/2014/chart" uri="{C3380CC4-5D6E-409C-BE32-E72D297353CC}">
                <c16:uniqueId val="{00000030-EADD-48C2-9A01-36E7EA8DBC4D}"/>
              </c:ext>
            </c:extLst>
          </c:dPt>
          <c:dPt>
            <c:idx val="49"/>
            <c:bubble3D val="0"/>
            <c:extLst>
              <c:ext xmlns:c16="http://schemas.microsoft.com/office/drawing/2014/chart" uri="{C3380CC4-5D6E-409C-BE32-E72D297353CC}">
                <c16:uniqueId val="{00000031-EADD-48C2-9A01-36E7EA8DBC4D}"/>
              </c:ext>
            </c:extLst>
          </c:dPt>
          <c:dPt>
            <c:idx val="50"/>
            <c:bubble3D val="0"/>
            <c:extLst>
              <c:ext xmlns:c16="http://schemas.microsoft.com/office/drawing/2014/chart" uri="{C3380CC4-5D6E-409C-BE32-E72D297353CC}">
                <c16:uniqueId val="{00000032-EADD-48C2-9A01-36E7EA8DBC4D}"/>
              </c:ext>
            </c:extLst>
          </c:dPt>
          <c:dPt>
            <c:idx val="51"/>
            <c:bubble3D val="0"/>
            <c:extLst>
              <c:ext xmlns:c16="http://schemas.microsoft.com/office/drawing/2014/chart" uri="{C3380CC4-5D6E-409C-BE32-E72D297353CC}">
                <c16:uniqueId val="{00000033-EADD-48C2-9A01-36E7EA8DBC4D}"/>
              </c:ext>
            </c:extLst>
          </c:dPt>
          <c:dPt>
            <c:idx val="52"/>
            <c:bubble3D val="0"/>
            <c:extLst>
              <c:ext xmlns:c16="http://schemas.microsoft.com/office/drawing/2014/chart" uri="{C3380CC4-5D6E-409C-BE32-E72D297353CC}">
                <c16:uniqueId val="{00000034-EADD-48C2-9A01-36E7EA8DBC4D}"/>
              </c:ext>
            </c:extLst>
          </c:dPt>
          <c:dPt>
            <c:idx val="53"/>
            <c:bubble3D val="0"/>
            <c:extLst>
              <c:ext xmlns:c16="http://schemas.microsoft.com/office/drawing/2014/chart" uri="{C3380CC4-5D6E-409C-BE32-E72D297353CC}">
                <c16:uniqueId val="{00000035-EADD-48C2-9A01-36E7EA8DBC4D}"/>
              </c:ext>
            </c:extLst>
          </c:dPt>
          <c:dPt>
            <c:idx val="54"/>
            <c:bubble3D val="0"/>
            <c:extLst>
              <c:ext xmlns:c16="http://schemas.microsoft.com/office/drawing/2014/chart" uri="{C3380CC4-5D6E-409C-BE32-E72D297353CC}">
                <c16:uniqueId val="{00000036-EADD-48C2-9A01-36E7EA8DBC4D}"/>
              </c:ext>
            </c:extLst>
          </c:dPt>
          <c:dPt>
            <c:idx val="55"/>
            <c:bubble3D val="0"/>
            <c:extLst>
              <c:ext xmlns:c16="http://schemas.microsoft.com/office/drawing/2014/chart" uri="{C3380CC4-5D6E-409C-BE32-E72D297353CC}">
                <c16:uniqueId val="{00000037-EADD-48C2-9A01-36E7EA8DBC4D}"/>
              </c:ext>
            </c:extLst>
          </c:dPt>
          <c:dPt>
            <c:idx val="57"/>
            <c:bubble3D val="0"/>
            <c:extLst>
              <c:ext xmlns:c16="http://schemas.microsoft.com/office/drawing/2014/chart" uri="{C3380CC4-5D6E-409C-BE32-E72D297353CC}">
                <c16:uniqueId val="{00000039-EADD-48C2-9A01-36E7EA8DBC4D}"/>
              </c:ext>
            </c:extLst>
          </c:dPt>
          <c:dPt>
            <c:idx val="59"/>
            <c:bubble3D val="0"/>
            <c:extLst>
              <c:ext xmlns:c16="http://schemas.microsoft.com/office/drawing/2014/chart" uri="{C3380CC4-5D6E-409C-BE32-E72D297353CC}">
                <c16:uniqueId val="{0000003B-EADD-48C2-9A01-36E7EA8DBC4D}"/>
              </c:ext>
            </c:extLst>
          </c:dPt>
          <c:dPt>
            <c:idx val="62"/>
            <c:bubble3D val="0"/>
            <c:extLst>
              <c:ext xmlns:c16="http://schemas.microsoft.com/office/drawing/2014/chart" uri="{C3380CC4-5D6E-409C-BE32-E72D297353CC}">
                <c16:uniqueId val="{0000003E-EADD-48C2-9A01-36E7EA8DBC4D}"/>
              </c:ext>
            </c:extLst>
          </c:dPt>
          <c:dPt>
            <c:idx val="63"/>
            <c:bubble3D val="0"/>
            <c:extLst>
              <c:ext xmlns:c16="http://schemas.microsoft.com/office/drawing/2014/chart" uri="{C3380CC4-5D6E-409C-BE32-E72D297353CC}">
                <c16:uniqueId val="{0000003F-EADD-48C2-9A01-36E7EA8DBC4D}"/>
              </c:ext>
            </c:extLst>
          </c:dPt>
          <c:dPt>
            <c:idx val="64"/>
            <c:bubble3D val="0"/>
            <c:extLst>
              <c:ext xmlns:c16="http://schemas.microsoft.com/office/drawing/2014/chart" uri="{C3380CC4-5D6E-409C-BE32-E72D297353CC}">
                <c16:uniqueId val="{00000040-EADD-48C2-9A01-36E7EA8DBC4D}"/>
              </c:ext>
            </c:extLst>
          </c:dPt>
          <c:dPt>
            <c:idx val="65"/>
            <c:bubble3D val="0"/>
            <c:extLst>
              <c:ext xmlns:c16="http://schemas.microsoft.com/office/drawing/2014/chart" uri="{C3380CC4-5D6E-409C-BE32-E72D297353CC}">
                <c16:uniqueId val="{00000041-EADD-48C2-9A01-36E7EA8DBC4D}"/>
              </c:ext>
            </c:extLst>
          </c:dPt>
          <c:dLbls>
            <c:dLbl>
              <c:idx val="0"/>
              <c:layout>
                <c:manualLayout>
                  <c:x val="-1.9212295869356388E-3"/>
                  <c:y val="-5.4273504273504275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7672929572564238E-2"/>
                      <c:h val="0.12105477855477856"/>
                    </c:manualLayout>
                  </c15:layout>
                </c:ext>
                <c:ext xmlns:c16="http://schemas.microsoft.com/office/drawing/2014/chart" uri="{C3380CC4-5D6E-409C-BE32-E72D297353CC}">
                  <c16:uniqueId val="{00000001-EADD-48C2-9A01-36E7EA8DBC4D}"/>
                </c:ext>
              </c:extLst>
            </c:dLbl>
            <c:dLbl>
              <c:idx val="1"/>
              <c:layout>
                <c:manualLayout>
                  <c:x val="1.440922190201729E-3"/>
                  <c:y val="-0.286169386169386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ADD-48C2-9A01-36E7EA8DBC4D}"/>
                </c:ext>
              </c:extLst>
            </c:dLbl>
            <c:dLbl>
              <c:idx val="2"/>
              <c:layout>
                <c:manualLayout>
                  <c:x val="-2.8818443804034671E-3"/>
                  <c:y val="-0.296037296037296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ADD-48C2-9A01-36E7EA8DBC4D}"/>
                </c:ext>
              </c:extLst>
            </c:dLbl>
            <c:dLbl>
              <c:idx val="3"/>
              <c:layout>
                <c:manualLayout>
                  <c:x val="7.684918347742555E-3"/>
                  <c:y val="-0.300971250971250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ADD-48C2-9A01-36E7EA8DBC4D}"/>
                </c:ext>
              </c:extLst>
            </c:dLbl>
            <c:dLbl>
              <c:idx val="6"/>
              <c:layout>
                <c:manualLayout>
                  <c:x val="-5.763688760806916E-3"/>
                  <c:y val="-6.9075369075369167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9027396431353861E-2"/>
                      <c:h val="9.6385003885003886E-2"/>
                    </c:manualLayout>
                  </c15:layout>
                </c:ext>
                <c:ext xmlns:c16="http://schemas.microsoft.com/office/drawing/2014/chart" uri="{C3380CC4-5D6E-409C-BE32-E72D297353CC}">
                  <c16:uniqueId val="{00000007-EADD-48C2-9A01-36E7EA8DBC4D}"/>
                </c:ext>
              </c:extLst>
            </c:dLbl>
            <c:dLbl>
              <c:idx val="7"/>
              <c:layout>
                <c:manualLayout>
                  <c:x val="-1.9212295869356388E-3"/>
                  <c:y val="-0.241763791763791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ADD-48C2-9A01-36E7EA8DBC4D}"/>
                </c:ext>
              </c:extLst>
            </c:dLbl>
            <c:dLbl>
              <c:idx val="8"/>
              <c:layout>
                <c:manualLayout>
                  <c:x val="-3.8424591738712775E-3"/>
                  <c:y val="-9.3745143745143797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9027396431353861E-2"/>
                      <c:h val="9.1451048951048955E-2"/>
                    </c:manualLayout>
                  </c15:layout>
                </c:ext>
                <c:ext xmlns:c16="http://schemas.microsoft.com/office/drawing/2014/chart" uri="{C3380CC4-5D6E-409C-BE32-E72D297353CC}">
                  <c16:uniqueId val="{00000009-EADD-48C2-9A01-36E7EA8DBC4D}"/>
                </c:ext>
              </c:extLst>
            </c:dLbl>
            <c:dLbl>
              <c:idx val="9"/>
              <c:layout>
                <c:manualLayout>
                  <c:x val="-1.4409221902017468E-3"/>
                  <c:y val="-0.25656565656565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ADD-48C2-9A01-36E7EA8DBC4D}"/>
                </c:ext>
              </c:extLst>
            </c:dLbl>
            <c:dLbl>
              <c:idx val="10"/>
              <c:layout>
                <c:manualLayout>
                  <c:x val="-4.8030739673394493E-4"/>
                  <c:y val="-0.12334887334887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ADD-48C2-9A01-36E7EA8DBC4D}"/>
                </c:ext>
              </c:extLst>
            </c:dLbl>
            <c:dLbl>
              <c:idx val="11"/>
              <c:layout>
                <c:manualLayout>
                  <c:x val="2.881844380403458E-3"/>
                  <c:y val="-0.25656565656565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ADD-48C2-9A01-36E7EA8DBC4D}"/>
                </c:ext>
              </c:extLst>
            </c:dLbl>
            <c:dLbl>
              <c:idx val="12"/>
              <c:layout>
                <c:manualLayout>
                  <c:x val="-4.8030739673390974E-3"/>
                  <c:y val="-0.1036130536130536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9027396431353861E-2"/>
                      <c:h val="7.6649184149184146E-2"/>
                    </c:manualLayout>
                  </c15:layout>
                </c:ext>
                <c:ext xmlns:c16="http://schemas.microsoft.com/office/drawing/2014/chart" uri="{C3380CC4-5D6E-409C-BE32-E72D297353CC}">
                  <c16:uniqueId val="{0000000D-EADD-48C2-9A01-36E7EA8DBC4D}"/>
                </c:ext>
              </c:extLst>
            </c:dLbl>
            <c:dLbl>
              <c:idx val="13"/>
              <c:layout>
                <c:manualLayout>
                  <c:x val="-3.8424591738712775E-3"/>
                  <c:y val="-6.4141414141414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ADD-48C2-9A01-36E7EA8DBC4D}"/>
                </c:ext>
              </c:extLst>
            </c:dLbl>
            <c:dLbl>
              <c:idx val="14"/>
              <c:layout>
                <c:manualLayout>
                  <c:x val="-4.8030739673394493E-4"/>
                  <c:y val="-0.251631701631701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ADD-48C2-9A01-36E7EA8DBC4D}"/>
                </c:ext>
              </c:extLst>
            </c:dLbl>
            <c:dLbl>
              <c:idx val="17"/>
              <c:layout>
                <c:manualLayout>
                  <c:x val="4.8030739673394493E-4"/>
                  <c:y val="-0.108547008547008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ADD-48C2-9A01-36E7EA8DBC4D}"/>
                </c:ext>
              </c:extLst>
            </c:dLbl>
            <c:dLbl>
              <c:idx val="18"/>
              <c:layout>
                <c:manualLayout>
                  <c:x val="5.7636887608068814E-3"/>
                  <c:y val="-0.27630147630147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ADD-48C2-9A01-36E7EA8DBC4D}"/>
                </c:ext>
              </c:extLst>
            </c:dLbl>
            <c:dLbl>
              <c:idx val="19"/>
              <c:layout>
                <c:manualLayout>
                  <c:x val="-3.3621517771373678E-3"/>
                  <c:y val="-4.93395493395493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ADD-48C2-9A01-36E7EA8DBC4D}"/>
                </c:ext>
              </c:extLst>
            </c:dLbl>
            <c:dLbl>
              <c:idx val="20"/>
              <c:layout>
                <c:manualLayout>
                  <c:x val="-4.8030739673391321E-3"/>
                  <c:y val="-0.19735819735819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ADD-48C2-9A01-36E7EA8DBC4D}"/>
                </c:ext>
              </c:extLst>
            </c:dLbl>
            <c:dLbl>
              <c:idx val="21"/>
              <c:layout>
                <c:manualLayout>
                  <c:x val="-3.3621517771373678E-3"/>
                  <c:y val="-9.8679098679098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ADD-48C2-9A01-36E7EA8DBC4D}"/>
                </c:ext>
              </c:extLst>
            </c:dLbl>
            <c:dLbl>
              <c:idx val="22"/>
              <c:layout>
                <c:manualLayout>
                  <c:x val="4.8030739673383927E-4"/>
                  <c:y val="-0.27630147630147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ADD-48C2-9A01-36E7EA8DBC4D}"/>
                </c:ext>
              </c:extLst>
            </c:dLbl>
            <c:dLbl>
              <c:idx val="23"/>
              <c:layout>
                <c:manualLayout>
                  <c:x val="-1.440922190201729E-3"/>
                  <c:y val="-7.8943278943278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ADD-48C2-9A01-36E7EA8DBC4D}"/>
                </c:ext>
              </c:extLst>
            </c:dLbl>
            <c:dLbl>
              <c:idx val="24"/>
              <c:layout>
                <c:manualLayout>
                  <c:x val="-4.8030739673390969E-4"/>
                  <c:y val="-0.226961926961926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ADD-48C2-9A01-36E7EA8DBC4D}"/>
                </c:ext>
              </c:extLst>
            </c:dLbl>
            <c:dLbl>
              <c:idx val="25"/>
              <c:layout>
                <c:manualLayout>
                  <c:x val="-1.440922190201729E-3"/>
                  <c:y val="-7.894327894327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ADD-48C2-9A01-36E7EA8DBC4D}"/>
                </c:ext>
              </c:extLst>
            </c:dLbl>
            <c:dLbl>
              <c:idx val="26"/>
              <c:layout>
                <c:manualLayout>
                  <c:x val="3.8424591738712073E-3"/>
                  <c:y val="-0.24669774669774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ADD-48C2-9A01-36E7EA8DBC4D}"/>
                </c:ext>
              </c:extLst>
            </c:dLbl>
            <c:dLbl>
              <c:idx val="27"/>
              <c:layout>
                <c:manualLayout>
                  <c:x val="-3.8424591738712775E-3"/>
                  <c:y val="-4.93395493395493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ADD-48C2-9A01-36E7EA8DBC4D}"/>
                </c:ext>
              </c:extLst>
            </c:dLbl>
            <c:dLbl>
              <c:idx val="28"/>
              <c:layout>
                <c:manualLayout>
                  <c:x val="-1.9212295869356388E-3"/>
                  <c:y val="-0.276301476301476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ADD-48C2-9A01-36E7EA8DBC4D}"/>
                </c:ext>
              </c:extLst>
            </c:dLbl>
            <c:dLbl>
              <c:idx val="29"/>
              <c:layout>
                <c:manualLayout>
                  <c:x val="-4.8030739673390974E-3"/>
                  <c:y val="-0.12334887334887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ADD-48C2-9A01-36E7EA8DBC4D}"/>
                </c:ext>
              </c:extLst>
            </c:dLbl>
            <c:dLbl>
              <c:idx val="31"/>
              <c:layout>
                <c:manualLayout>
                  <c:x val="3.8424591738712775E-3"/>
                  <c:y val="-0.27136752136752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DD-48C2-9A01-36E7EA8DBC4D}"/>
                </c:ext>
              </c:extLst>
            </c:dLbl>
            <c:dLbl>
              <c:idx val="32"/>
              <c:layout>
                <c:manualLayout>
                  <c:x val="-3.3621517771373678E-3"/>
                  <c:y val="-9.8679098679098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ADD-48C2-9A01-36E7EA8DBC4D}"/>
                </c:ext>
              </c:extLst>
            </c:dLbl>
            <c:dLbl>
              <c:idx val="33"/>
              <c:layout>
                <c:manualLayout>
                  <c:x val="-3.3621517771374385E-3"/>
                  <c:y val="-6.41414141414142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ADD-48C2-9A01-36E7EA8DBC4D}"/>
                </c:ext>
              </c:extLst>
            </c:dLbl>
            <c:dLbl>
              <c:idx val="35"/>
              <c:layout>
                <c:manualLayout>
                  <c:x val="-9.6061479346788985E-4"/>
                  <c:y val="-0.222027972027972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ADD-48C2-9A01-36E7EA8DBC4D}"/>
                </c:ext>
              </c:extLst>
            </c:dLbl>
            <c:dLbl>
              <c:idx val="36"/>
              <c:layout>
                <c:manualLayout>
                  <c:x val="-1.9212295869356388E-3"/>
                  <c:y val="-0.305905205905205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ADD-48C2-9A01-36E7EA8DBC4D}"/>
                </c:ext>
              </c:extLst>
            </c:dLbl>
            <c:dLbl>
              <c:idx val="37"/>
              <c:layout>
                <c:manualLayout>
                  <c:x val="-6.2439961575408969E-3"/>
                  <c:y val="-0.118414918414918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ADD-48C2-9A01-36E7EA8DBC4D}"/>
                </c:ext>
              </c:extLst>
            </c:dLbl>
            <c:dLbl>
              <c:idx val="39"/>
              <c:layout>
                <c:manualLayout>
                  <c:x val="-2.4015369836695487E-3"/>
                  <c:y val="-8.3877233877233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ADD-48C2-9A01-36E7EA8DBC4D}"/>
                </c:ext>
              </c:extLst>
            </c:dLbl>
            <c:dLbl>
              <c:idx val="40"/>
              <c:layout>
                <c:manualLayout>
                  <c:x val="7.2046109510087164E-3"/>
                  <c:y val="-0.24669774669774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ADD-48C2-9A01-36E7EA8DBC4D}"/>
                </c:ext>
              </c:extLst>
            </c:dLbl>
            <c:dLbl>
              <c:idx val="42"/>
              <c:layout>
                <c:manualLayout>
                  <c:x val="-3.8424591738712775E-3"/>
                  <c:y val="-0.167754467754467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ADD-48C2-9A01-36E7EA8DBC4D}"/>
                </c:ext>
              </c:extLst>
            </c:dLbl>
            <c:dLbl>
              <c:idx val="43"/>
              <c:layout>
                <c:manualLayout>
                  <c:x val="0"/>
                  <c:y val="-0.222027972027972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ADD-48C2-9A01-36E7EA8DBC4D}"/>
                </c:ext>
              </c:extLst>
            </c:dLbl>
            <c:dLbl>
              <c:idx val="44"/>
              <c:layout>
                <c:manualLayout>
                  <c:x val="-6.7243035542747355E-3"/>
                  <c:y val="-0.27630147630147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ADD-48C2-9A01-36E7EA8DBC4D}"/>
                </c:ext>
              </c:extLst>
            </c:dLbl>
            <c:dLbl>
              <c:idx val="45"/>
              <c:layout>
                <c:manualLayout>
                  <c:x val="1.2968299711815562E-2"/>
                  <c:y val="-0.281235431235431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EADD-48C2-9A01-36E7EA8DBC4D}"/>
                </c:ext>
              </c:extLst>
            </c:dLbl>
            <c:dLbl>
              <c:idx val="46"/>
              <c:layout>
                <c:manualLayout>
                  <c:x val="-1.1527377521613832E-2"/>
                  <c:y val="-4.93395493395493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ADD-48C2-9A01-36E7EA8DBC4D}"/>
                </c:ext>
              </c:extLst>
            </c:dLbl>
            <c:dLbl>
              <c:idx val="47"/>
              <c:layout>
                <c:manualLayout>
                  <c:x val="-3.3621517771373678E-3"/>
                  <c:y val="-0.182556332556332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ADD-48C2-9A01-36E7EA8DBC4D}"/>
                </c:ext>
              </c:extLst>
            </c:dLbl>
            <c:dLbl>
              <c:idx val="48"/>
              <c:layout>
                <c:manualLayout>
                  <c:x val="-9.6061479346781938E-4"/>
                  <c:y val="-2.96037296037296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ADD-48C2-9A01-36E7EA8DBC4D}"/>
                </c:ext>
              </c:extLst>
            </c:dLbl>
            <c:dLbl>
              <c:idx val="49"/>
              <c:layout>
                <c:manualLayout>
                  <c:x val="0"/>
                  <c:y val="-0.286169386169386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ADD-48C2-9A01-36E7EA8DBC4D}"/>
                </c:ext>
              </c:extLst>
            </c:dLbl>
            <c:dLbl>
              <c:idx val="50"/>
              <c:layout>
                <c:manualLayout>
                  <c:x val="-4.3227665706051877E-3"/>
                  <c:y val="-0.266433566433566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ADD-48C2-9A01-36E7EA8DBC4D}"/>
                </c:ext>
              </c:extLst>
            </c:dLbl>
            <c:dLbl>
              <c:idx val="51"/>
              <c:layout>
                <c:manualLayout>
                  <c:x val="-2.881844380403599E-3"/>
                  <c:y val="-8.8811188811188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ADD-48C2-9A01-36E7EA8DBC4D}"/>
                </c:ext>
              </c:extLst>
            </c:dLbl>
            <c:dLbl>
              <c:idx val="52"/>
              <c:layout>
                <c:manualLayout>
                  <c:x val="-5.763688760806916E-3"/>
                  <c:y val="-0.103613053613053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ADD-48C2-9A01-36E7EA8DBC4D}"/>
                </c:ext>
              </c:extLst>
            </c:dLbl>
            <c:dLbl>
              <c:idx val="53"/>
              <c:layout>
                <c:manualLayout>
                  <c:x val="1.440922190201729E-3"/>
                  <c:y val="-0.241763791763791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ADD-48C2-9A01-36E7EA8DBC4D}"/>
                </c:ext>
              </c:extLst>
            </c:dLbl>
            <c:dLbl>
              <c:idx val="54"/>
              <c:layout>
                <c:manualLayout>
                  <c:x val="-2.881844380403599E-3"/>
                  <c:y val="-4.93395493395494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ADD-48C2-9A01-36E7EA8DBC4D}"/>
                </c:ext>
              </c:extLst>
            </c:dLbl>
            <c:dLbl>
              <c:idx val="55"/>
              <c:layout>
                <c:manualLayout>
                  <c:x val="-9.6061479346781938E-4"/>
                  <c:y val="-0.300971250971250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ADD-48C2-9A01-36E7EA8DBC4D}"/>
                </c:ext>
              </c:extLst>
            </c:dLbl>
            <c:dLbl>
              <c:idx val="57"/>
              <c:layout>
                <c:manualLayout>
                  <c:x val="-5.7636887608070574E-3"/>
                  <c:y val="-4.93395493395493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ADD-48C2-9A01-36E7EA8DBC4D}"/>
                </c:ext>
              </c:extLst>
            </c:dLbl>
            <c:dLbl>
              <c:idx val="59"/>
              <c:layout>
                <c:manualLayout>
                  <c:x val="-3.3621517771375087E-3"/>
                  <c:y val="-0.21709401709401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ADD-48C2-9A01-36E7EA8DBC4D}"/>
                </c:ext>
              </c:extLst>
            </c:dLbl>
            <c:dLbl>
              <c:idx val="62"/>
              <c:layout>
                <c:manualLayout>
                  <c:x val="-5.763688760806916E-3"/>
                  <c:y val="-0.256565656565656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ADD-48C2-9A01-36E7EA8DBC4D}"/>
                </c:ext>
              </c:extLst>
            </c:dLbl>
            <c:dLbl>
              <c:idx val="63"/>
              <c:layout>
                <c:manualLayout>
                  <c:x val="1.9212295869356388E-3"/>
                  <c:y val="-6.9075369075369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ADD-48C2-9A01-36E7EA8DBC4D}"/>
                </c:ext>
              </c:extLst>
            </c:dLbl>
            <c:dLbl>
              <c:idx val="64"/>
              <c:layout>
                <c:manualLayout>
                  <c:x val="-3.8424591738712775E-3"/>
                  <c:y val="-0.394716394716394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ADD-48C2-9A01-36E7EA8DBC4D}"/>
                </c:ext>
              </c:extLst>
            </c:dLbl>
            <c:dLbl>
              <c:idx val="65"/>
              <c:layout>
                <c:manualLayout>
                  <c:x val="0"/>
                  <c:y val="4.933954933954934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ADD-48C2-9A01-36E7EA8DBC4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errBars>
            <c:errDir val="y"/>
            <c:errBarType val="both"/>
            <c:errValType val="stdErr"/>
            <c:noEndCap val="0"/>
            <c:spPr>
              <a:noFill/>
              <a:ln w="9525">
                <a:solidFill>
                  <a:schemeClr val="dk1">
                    <a:lumMod val="65000"/>
                    <a:lumOff val="35000"/>
                  </a:schemeClr>
                </a:solidFill>
                <a:round/>
              </a:ln>
              <a:effectLst/>
            </c:spPr>
          </c:errBars>
          <c:cat>
            <c:strRef>
              <c:f>'KPI (Finance)'!$G$5:$G$71</c:f>
              <c:strCache>
                <c:ptCount val="66"/>
                <c:pt idx="0">
                  <c:v>14-Jun-22</c:v>
                </c:pt>
                <c:pt idx="1">
                  <c:v>15-Jun-22</c:v>
                </c:pt>
                <c:pt idx="2">
                  <c:v>17-Jun-22</c:v>
                </c:pt>
                <c:pt idx="3">
                  <c:v>19-Jun-22</c:v>
                </c:pt>
                <c:pt idx="4">
                  <c:v>20-Jun-22</c:v>
                </c:pt>
                <c:pt idx="5">
                  <c:v>21-Jun-22</c:v>
                </c:pt>
                <c:pt idx="6">
                  <c:v>22-Jun-22</c:v>
                </c:pt>
                <c:pt idx="7">
                  <c:v>23-Jun-22</c:v>
                </c:pt>
                <c:pt idx="8">
                  <c:v>24-Jun-22</c:v>
                </c:pt>
                <c:pt idx="9">
                  <c:v>25-Jun-22</c:v>
                </c:pt>
                <c:pt idx="10">
                  <c:v>26-Jun-22</c:v>
                </c:pt>
                <c:pt idx="11">
                  <c:v>27-Jun-22</c:v>
                </c:pt>
                <c:pt idx="12">
                  <c:v>28-Jun-22</c:v>
                </c:pt>
                <c:pt idx="13">
                  <c:v>01-Jul-22</c:v>
                </c:pt>
                <c:pt idx="14">
                  <c:v>02-Jul-22</c:v>
                </c:pt>
                <c:pt idx="15">
                  <c:v>03-Jul-22</c:v>
                </c:pt>
                <c:pt idx="16">
                  <c:v>05-Jul-22</c:v>
                </c:pt>
                <c:pt idx="17">
                  <c:v>07-Jul-22</c:v>
                </c:pt>
                <c:pt idx="18">
                  <c:v>08-Jul-22</c:v>
                </c:pt>
                <c:pt idx="19">
                  <c:v>09-Jul-22</c:v>
                </c:pt>
                <c:pt idx="20">
                  <c:v>10-Jul-22</c:v>
                </c:pt>
                <c:pt idx="21">
                  <c:v>11-Jul-22</c:v>
                </c:pt>
                <c:pt idx="22">
                  <c:v>12-Jul-22</c:v>
                </c:pt>
                <c:pt idx="23">
                  <c:v>13-Jul-22</c:v>
                </c:pt>
                <c:pt idx="24">
                  <c:v>14-Jul-22</c:v>
                </c:pt>
                <c:pt idx="25">
                  <c:v>15-Jul-22</c:v>
                </c:pt>
                <c:pt idx="26">
                  <c:v>16-Jul-22</c:v>
                </c:pt>
                <c:pt idx="27">
                  <c:v>17-Jul-22</c:v>
                </c:pt>
                <c:pt idx="28">
                  <c:v>18-Jul-22</c:v>
                </c:pt>
                <c:pt idx="29">
                  <c:v>19-Jul-22</c:v>
                </c:pt>
                <c:pt idx="30">
                  <c:v>20-Jul-22</c:v>
                </c:pt>
                <c:pt idx="31">
                  <c:v>21-Jul-22</c:v>
                </c:pt>
                <c:pt idx="32">
                  <c:v>22-Jul-22</c:v>
                </c:pt>
                <c:pt idx="33">
                  <c:v>24-Jul-22</c:v>
                </c:pt>
                <c:pt idx="34">
                  <c:v>26-Jul-22</c:v>
                </c:pt>
                <c:pt idx="35">
                  <c:v>27-Jul-22</c:v>
                </c:pt>
                <c:pt idx="36">
                  <c:v>28-Jul-22</c:v>
                </c:pt>
                <c:pt idx="37">
                  <c:v>29-Jul-22</c:v>
                </c:pt>
                <c:pt idx="38">
                  <c:v>31-Jul-22</c:v>
                </c:pt>
                <c:pt idx="39">
                  <c:v>01-Aug-22</c:v>
                </c:pt>
                <c:pt idx="40">
                  <c:v>02-Aug-22</c:v>
                </c:pt>
                <c:pt idx="41">
                  <c:v>03-Aug-22</c:v>
                </c:pt>
                <c:pt idx="42">
                  <c:v>05-Aug-22</c:v>
                </c:pt>
                <c:pt idx="43">
                  <c:v>06-Aug-22</c:v>
                </c:pt>
                <c:pt idx="44">
                  <c:v>09-Aug-22</c:v>
                </c:pt>
                <c:pt idx="45">
                  <c:v>11-Aug-22</c:v>
                </c:pt>
                <c:pt idx="46">
                  <c:v>12-Aug-22</c:v>
                </c:pt>
                <c:pt idx="47">
                  <c:v>13-Aug-22</c:v>
                </c:pt>
                <c:pt idx="48">
                  <c:v>14-Aug-22</c:v>
                </c:pt>
                <c:pt idx="49">
                  <c:v>15-Aug-22</c:v>
                </c:pt>
                <c:pt idx="50">
                  <c:v>17-Aug-22</c:v>
                </c:pt>
                <c:pt idx="51">
                  <c:v>18-Aug-22</c:v>
                </c:pt>
                <c:pt idx="52">
                  <c:v>20-Aug-22</c:v>
                </c:pt>
                <c:pt idx="53">
                  <c:v>21-Aug-22</c:v>
                </c:pt>
                <c:pt idx="54">
                  <c:v>22-Aug-22</c:v>
                </c:pt>
                <c:pt idx="55">
                  <c:v>23-Aug-22</c:v>
                </c:pt>
                <c:pt idx="56">
                  <c:v>24-Aug-22</c:v>
                </c:pt>
                <c:pt idx="57">
                  <c:v>25-Aug-22</c:v>
                </c:pt>
                <c:pt idx="58">
                  <c:v>26-Aug-22</c:v>
                </c:pt>
                <c:pt idx="59">
                  <c:v>27-Aug-22</c:v>
                </c:pt>
                <c:pt idx="60">
                  <c:v>31-Aug-22</c:v>
                </c:pt>
                <c:pt idx="61">
                  <c:v>01-Sep-22</c:v>
                </c:pt>
                <c:pt idx="62">
                  <c:v>02-Sep-22</c:v>
                </c:pt>
                <c:pt idx="63">
                  <c:v>03-Sep-22</c:v>
                </c:pt>
                <c:pt idx="64">
                  <c:v>04-Sep-22</c:v>
                </c:pt>
                <c:pt idx="65">
                  <c:v>05-Sep-22</c:v>
                </c:pt>
              </c:strCache>
            </c:strRef>
          </c:cat>
          <c:val>
            <c:numRef>
              <c:f>'KPI (Finance)'!$H$5:$H$71</c:f>
              <c:numCache>
                <c:formatCode>"₹"\ #,##0.00</c:formatCode>
                <c:ptCount val="66"/>
                <c:pt idx="0">
                  <c:v>461.33333333333331</c:v>
                </c:pt>
                <c:pt idx="1">
                  <c:v>623.5</c:v>
                </c:pt>
                <c:pt idx="2">
                  <c:v>552.25</c:v>
                </c:pt>
                <c:pt idx="3">
                  <c:v>562.5</c:v>
                </c:pt>
                <c:pt idx="4">
                  <c:v>419.33333333333331</c:v>
                </c:pt>
                <c:pt idx="5">
                  <c:v>344.66666666666669</c:v>
                </c:pt>
                <c:pt idx="6">
                  <c:v>613.4545454545455</c:v>
                </c:pt>
                <c:pt idx="7">
                  <c:v>491.45454545454544</c:v>
                </c:pt>
                <c:pt idx="8">
                  <c:v>516</c:v>
                </c:pt>
                <c:pt idx="9">
                  <c:v>578.125</c:v>
                </c:pt>
                <c:pt idx="10">
                  <c:v>591.33333333333337</c:v>
                </c:pt>
                <c:pt idx="11">
                  <c:v>304.66666666666669</c:v>
                </c:pt>
                <c:pt idx="12">
                  <c:v>538.85714285714289</c:v>
                </c:pt>
                <c:pt idx="13">
                  <c:v>690</c:v>
                </c:pt>
                <c:pt idx="14">
                  <c:v>646</c:v>
                </c:pt>
                <c:pt idx="15">
                  <c:v>554</c:v>
                </c:pt>
                <c:pt idx="16">
                  <c:v>453.75</c:v>
                </c:pt>
                <c:pt idx="17">
                  <c:v>655</c:v>
                </c:pt>
                <c:pt idx="18">
                  <c:v>554.66666666666663</c:v>
                </c:pt>
                <c:pt idx="19">
                  <c:v>730.5</c:v>
                </c:pt>
                <c:pt idx="20">
                  <c:v>565</c:v>
                </c:pt>
                <c:pt idx="21">
                  <c:v>402.2</c:v>
                </c:pt>
                <c:pt idx="22">
                  <c:v>538</c:v>
                </c:pt>
                <c:pt idx="23">
                  <c:v>624.33333333333337</c:v>
                </c:pt>
                <c:pt idx="24">
                  <c:v>600.66666666666663</c:v>
                </c:pt>
                <c:pt idx="25">
                  <c:v>351</c:v>
                </c:pt>
                <c:pt idx="26">
                  <c:v>612</c:v>
                </c:pt>
                <c:pt idx="27">
                  <c:v>577.25</c:v>
                </c:pt>
                <c:pt idx="28">
                  <c:v>587</c:v>
                </c:pt>
                <c:pt idx="29">
                  <c:v>360.5</c:v>
                </c:pt>
                <c:pt idx="30">
                  <c:v>557.25</c:v>
                </c:pt>
                <c:pt idx="31">
                  <c:v>588.25</c:v>
                </c:pt>
                <c:pt idx="32">
                  <c:v>467.4</c:v>
                </c:pt>
                <c:pt idx="33">
                  <c:v>261</c:v>
                </c:pt>
                <c:pt idx="34">
                  <c:v>608.66666666666663</c:v>
                </c:pt>
                <c:pt idx="35">
                  <c:v>711</c:v>
                </c:pt>
                <c:pt idx="36">
                  <c:v>561.75</c:v>
                </c:pt>
                <c:pt idx="37">
                  <c:v>797</c:v>
                </c:pt>
                <c:pt idx="38">
                  <c:v>405</c:v>
                </c:pt>
                <c:pt idx="39">
                  <c:v>633.66666666666663</c:v>
                </c:pt>
                <c:pt idx="40">
                  <c:v>695</c:v>
                </c:pt>
                <c:pt idx="41">
                  <c:v>549.5</c:v>
                </c:pt>
                <c:pt idx="42">
                  <c:v>464</c:v>
                </c:pt>
                <c:pt idx="43">
                  <c:v>577</c:v>
                </c:pt>
                <c:pt idx="44">
                  <c:v>491.25</c:v>
                </c:pt>
                <c:pt idx="45">
                  <c:v>629.5</c:v>
                </c:pt>
                <c:pt idx="46">
                  <c:v>666</c:v>
                </c:pt>
                <c:pt idx="47">
                  <c:v>275</c:v>
                </c:pt>
                <c:pt idx="48">
                  <c:v>583.5</c:v>
                </c:pt>
                <c:pt idx="49">
                  <c:v>751</c:v>
                </c:pt>
                <c:pt idx="50">
                  <c:v>318</c:v>
                </c:pt>
                <c:pt idx="51">
                  <c:v>678</c:v>
                </c:pt>
                <c:pt idx="52">
                  <c:v>390</c:v>
                </c:pt>
                <c:pt idx="53">
                  <c:v>514</c:v>
                </c:pt>
                <c:pt idx="54">
                  <c:v>634</c:v>
                </c:pt>
                <c:pt idx="55">
                  <c:v>526</c:v>
                </c:pt>
                <c:pt idx="56">
                  <c:v>545.5</c:v>
                </c:pt>
                <c:pt idx="57">
                  <c:v>345</c:v>
                </c:pt>
                <c:pt idx="58">
                  <c:v>356</c:v>
                </c:pt>
                <c:pt idx="59">
                  <c:v>538</c:v>
                </c:pt>
                <c:pt idx="60">
                  <c:v>514</c:v>
                </c:pt>
                <c:pt idx="61">
                  <c:v>339</c:v>
                </c:pt>
                <c:pt idx="62">
                  <c:v>311</c:v>
                </c:pt>
                <c:pt idx="63">
                  <c:v>563</c:v>
                </c:pt>
                <c:pt idx="64">
                  <c:v>674</c:v>
                </c:pt>
                <c:pt idx="65">
                  <c:v>255</c:v>
                </c:pt>
              </c:numCache>
            </c:numRef>
          </c:val>
          <c:extLst>
            <c:ext xmlns:c16="http://schemas.microsoft.com/office/drawing/2014/chart" uri="{C3380CC4-5D6E-409C-BE32-E72D297353CC}">
              <c16:uniqueId val="{00000000-3AEF-4D7D-8899-D63E21488077}"/>
            </c:ext>
          </c:extLst>
        </c:ser>
        <c:dLbls>
          <c:showLegendKey val="0"/>
          <c:showVal val="1"/>
          <c:showCatName val="0"/>
          <c:showSerName val="0"/>
          <c:showPercent val="0"/>
          <c:showBubbleSize val="0"/>
        </c:dLbls>
        <c:axId val="321291983"/>
        <c:axId val="321293423"/>
      </c:areaChart>
      <c:catAx>
        <c:axId val="32129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321293423"/>
        <c:crosses val="autoZero"/>
        <c:auto val="1"/>
        <c:lblAlgn val="ctr"/>
        <c:lblOffset val="100"/>
        <c:noMultiLvlLbl val="0"/>
      </c:catAx>
      <c:valAx>
        <c:axId val="321293423"/>
        <c:scaling>
          <c:orientation val="minMax"/>
        </c:scaling>
        <c:delete val="1"/>
        <c:axPos val="l"/>
        <c:numFmt formatCode="&quot;₹&quot;\ #,##0.00" sourceLinked="1"/>
        <c:majorTickMark val="none"/>
        <c:minorTickMark val="none"/>
        <c:tickLblPos val="nextTo"/>
        <c:crossAx val="321291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MANAGEMENT PROJECT.xlsx]KPI (Finance)!PivotTable11</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sz="1800" b="1">
                <a:solidFill>
                  <a:schemeClr val="tx1"/>
                </a:solidFill>
                <a:latin typeface="Calibri" panose="020F0502020204030204" pitchFamily="34" charset="0"/>
                <a:ea typeface="Calibri" panose="020F0502020204030204" pitchFamily="34" charset="0"/>
                <a:cs typeface="Calibri" panose="020F0502020204030204" pitchFamily="34" charset="0"/>
              </a:rPr>
              <a:t>COMPARISION</a:t>
            </a:r>
            <a:r>
              <a:rPr lang="en-US" sz="1800" b="1" baseline="0">
                <a:solidFill>
                  <a:schemeClr val="tx1"/>
                </a:solidFill>
                <a:latin typeface="Calibri" panose="020F0502020204030204" pitchFamily="34" charset="0"/>
                <a:ea typeface="Calibri" panose="020F0502020204030204" pitchFamily="34" charset="0"/>
                <a:cs typeface="Calibri" panose="020F0502020204030204" pitchFamily="34" charset="0"/>
              </a:rPr>
              <a:t> OF TOTAL SALES AND AVERAGE SALES </a:t>
            </a:r>
            <a:endParaRPr lang="en-US" sz="18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s>
    <c:plotArea>
      <c:layout/>
      <c:barChart>
        <c:barDir val="col"/>
        <c:grouping val="clustered"/>
        <c:varyColors val="0"/>
        <c:ser>
          <c:idx val="0"/>
          <c:order val="0"/>
          <c:tx>
            <c:strRef>
              <c:f>'KPI (Finance)'!$K$4</c:f>
              <c:strCache>
                <c:ptCount val="1"/>
                <c:pt idx="0">
                  <c:v>Sum of Amount in Sales</c:v>
                </c:pt>
              </c:strCache>
            </c:strRef>
          </c:tx>
          <c:spPr>
            <a:solidFill>
              <a:schemeClr val="accent1"/>
            </a:solidFill>
            <a:ln>
              <a:noFill/>
            </a:ln>
            <a:effectLst/>
          </c:spPr>
          <c:invertIfNegative val="0"/>
          <c:cat>
            <c:strRef>
              <c:f>'KPI (Finance)'!$J$5:$J$11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'KPI (Finance)'!$K$5:$K$11</c:f>
              <c:numCache>
                <c:formatCode>"₹"\ #,##0.00</c:formatCode>
                <c:ptCount val="6"/>
                <c:pt idx="0">
                  <c:v>4934</c:v>
                </c:pt>
                <c:pt idx="1">
                  <c:v>21071</c:v>
                </c:pt>
                <c:pt idx="2">
                  <c:v>25226</c:v>
                </c:pt>
                <c:pt idx="3">
                  <c:v>22515</c:v>
                </c:pt>
                <c:pt idx="4">
                  <c:v>9464</c:v>
                </c:pt>
                <c:pt idx="5">
                  <c:v>23841</c:v>
                </c:pt>
              </c:numCache>
            </c:numRef>
          </c:val>
          <c:extLst>
            <c:ext xmlns:c16="http://schemas.microsoft.com/office/drawing/2014/chart" uri="{C3380CC4-5D6E-409C-BE32-E72D297353CC}">
              <c16:uniqueId val="{00000000-5A4A-482D-9E6D-0E2C54620E76}"/>
            </c:ext>
          </c:extLst>
        </c:ser>
        <c:dLbls>
          <c:showLegendKey val="0"/>
          <c:showVal val="0"/>
          <c:showCatName val="0"/>
          <c:showSerName val="0"/>
          <c:showPercent val="0"/>
          <c:showBubbleSize val="0"/>
        </c:dLbls>
        <c:gapWidth val="269"/>
        <c:overlap val="-27"/>
        <c:axId val="289481871"/>
        <c:axId val="289507791"/>
      </c:barChart>
      <c:lineChart>
        <c:grouping val="standard"/>
        <c:varyColors val="0"/>
        <c:ser>
          <c:idx val="1"/>
          <c:order val="1"/>
          <c:tx>
            <c:strRef>
              <c:f>'KPI (Finance)'!$L$4</c:f>
              <c:strCache>
                <c:ptCount val="1"/>
                <c:pt idx="0">
                  <c:v>Average of Amount in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 (Finance)'!$J$5:$J$11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'KPI (Finance)'!$L$5:$L$11</c:f>
              <c:numCache>
                <c:formatCode>"₹"\ #,##0.00</c:formatCode>
                <c:ptCount val="6"/>
                <c:pt idx="0">
                  <c:v>616.75</c:v>
                </c:pt>
                <c:pt idx="1">
                  <c:v>501.6904761904762</c:v>
                </c:pt>
                <c:pt idx="2">
                  <c:v>615.26829268292681</c:v>
                </c:pt>
                <c:pt idx="3">
                  <c:v>500.33333333333331</c:v>
                </c:pt>
                <c:pt idx="4">
                  <c:v>525.77777777777783</c:v>
                </c:pt>
                <c:pt idx="5">
                  <c:v>541.84090909090912</c:v>
                </c:pt>
              </c:numCache>
            </c:numRef>
          </c:val>
          <c:smooth val="0"/>
          <c:extLst>
            <c:ext xmlns:c16="http://schemas.microsoft.com/office/drawing/2014/chart" uri="{C3380CC4-5D6E-409C-BE32-E72D297353CC}">
              <c16:uniqueId val="{00000001-5A4A-482D-9E6D-0E2C54620E76}"/>
            </c:ext>
          </c:extLst>
        </c:ser>
        <c:dLbls>
          <c:showLegendKey val="0"/>
          <c:showVal val="0"/>
          <c:showCatName val="0"/>
          <c:showSerName val="0"/>
          <c:showPercent val="0"/>
          <c:showBubbleSize val="0"/>
        </c:dLbls>
        <c:marker val="1"/>
        <c:smooth val="0"/>
        <c:axId val="289483791"/>
        <c:axId val="289497231"/>
      </c:lineChart>
      <c:catAx>
        <c:axId val="289481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89507791"/>
        <c:crosses val="autoZero"/>
        <c:auto val="1"/>
        <c:lblAlgn val="ctr"/>
        <c:lblOffset val="100"/>
        <c:noMultiLvlLbl val="0"/>
      </c:catAx>
      <c:valAx>
        <c:axId val="289507791"/>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89481871"/>
        <c:crosses val="autoZero"/>
        <c:crossBetween val="between"/>
      </c:valAx>
      <c:valAx>
        <c:axId val="289497231"/>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89483791"/>
        <c:crosses val="max"/>
        <c:crossBetween val="between"/>
      </c:valAx>
      <c:catAx>
        <c:axId val="289483791"/>
        <c:scaling>
          <c:orientation val="minMax"/>
        </c:scaling>
        <c:delete val="1"/>
        <c:axPos val="t"/>
        <c:numFmt formatCode="General" sourceLinked="1"/>
        <c:majorTickMark val="out"/>
        <c:minorTickMark val="none"/>
        <c:tickLblPos val="nextTo"/>
        <c:crossAx val="289497231"/>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l="100000" b="100000"/>
      </a:path>
      <a:tileRect t="-100000" r="-100000"/>
    </a:gradFill>
    <a:ln w="9525" cap="flat" cmpd="sng" algn="ctr">
      <a:solidFill>
        <a:schemeClr val="tx1">
          <a:lumMod val="95000"/>
          <a:lumOff val="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MANAGEMENT PROJECT.xlsx]KPI (Finance)!PivotTable1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SALES PER DAY</a:t>
            </a:r>
            <a:endParaRPr lang="en-US"/>
          </a:p>
        </c:rich>
      </c:tx>
      <c:layout>
        <c:manualLayout>
          <c:xMode val="edge"/>
          <c:yMode val="edge"/>
          <c:x val="0.45761262851676487"/>
          <c:y val="8.7802525975237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35226265558567E-2"/>
          <c:y val="0.17320100308641975"/>
          <c:w val="0.94886596603047968"/>
          <c:h val="0.45392011084451345"/>
        </c:manualLayout>
      </c:layout>
      <c:lineChart>
        <c:grouping val="standard"/>
        <c:varyColors val="0"/>
        <c:ser>
          <c:idx val="0"/>
          <c:order val="0"/>
          <c:tx>
            <c:strRef>
              <c:f>'KPI (Finance)'!$B$4</c:f>
              <c:strCache>
                <c:ptCount val="1"/>
                <c:pt idx="0">
                  <c:v>Total</c:v>
                </c:pt>
              </c:strCache>
            </c:strRef>
          </c:tx>
          <c:spPr>
            <a:ln w="31750" cap="rnd">
              <a:solidFill>
                <a:schemeClr val="accent1">
                  <a:alpha val="85000"/>
                </a:schemeClr>
              </a:solidFill>
              <a:round/>
            </a:ln>
            <a:effectLst/>
          </c:spPr>
          <c:marker>
            <c:symbol val="none"/>
          </c:marker>
          <c:cat>
            <c:strRef>
              <c:f>'KPI (Finance)'!$A$5:$A$89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'KPI (Finance)'!$B$5:$B$89</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55B8-4696-9B8C-D101CC59BDA1}"/>
            </c:ext>
          </c:extLst>
        </c:ser>
        <c:dLbls>
          <c:showLegendKey val="0"/>
          <c:showVal val="0"/>
          <c:showCatName val="0"/>
          <c:showSerName val="0"/>
          <c:showPercent val="0"/>
          <c:showBubbleSize val="0"/>
        </c:dLbls>
        <c:smooth val="0"/>
        <c:axId val="1879422592"/>
        <c:axId val="1879446112"/>
      </c:lineChart>
      <c:catAx>
        <c:axId val="1879422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879446112"/>
        <c:crosses val="autoZero"/>
        <c:auto val="1"/>
        <c:lblAlgn val="ctr"/>
        <c:lblOffset val="100"/>
        <c:noMultiLvlLbl val="0"/>
      </c:catAx>
      <c:valAx>
        <c:axId val="1879446112"/>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8794225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2">
          <a:lumMod val="50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516611</xdr:colOff>
      <xdr:row>0</xdr:row>
      <xdr:rowOff>64376</xdr:rowOff>
    </xdr:from>
    <xdr:to>
      <xdr:col>36</xdr:col>
      <xdr:colOff>239411</xdr:colOff>
      <xdr:row>6</xdr:row>
      <xdr:rowOff>140576</xdr:rowOff>
    </xdr:to>
    <xdr:sp macro="" textlink="">
      <xdr:nvSpPr>
        <xdr:cNvPr id="4" name="Rectangle: Rounded Corners 3">
          <a:extLst>
            <a:ext uri="{FF2B5EF4-FFF2-40B4-BE49-F238E27FC236}">
              <a16:creationId xmlns:a16="http://schemas.microsoft.com/office/drawing/2014/main" id="{20F2E273-5BF9-CD6F-7557-AB1708880CC5}"/>
            </a:ext>
          </a:extLst>
        </xdr:cNvPr>
        <xdr:cNvSpPr/>
      </xdr:nvSpPr>
      <xdr:spPr>
        <a:xfrm>
          <a:off x="1859797" y="64376"/>
          <a:ext cx="22556970" cy="1161081"/>
        </a:xfrm>
        <a:prstGeom prst="roundRect">
          <a:avLst>
            <a:gd name="adj" fmla="val 6863"/>
          </a:avLst>
        </a:prstGeom>
        <a:solidFill>
          <a:schemeClr val="tx2">
            <a:lumMod val="60000"/>
            <a:lumOff val="40000"/>
          </a:schemeClr>
        </a:solidFill>
        <a:ln>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tx1"/>
              </a:solidFill>
              <a:latin typeface="Arial Black" panose="020B0A04020102020204" pitchFamily="34" charset="0"/>
            </a:rPr>
            <a:t>ORDER</a:t>
          </a:r>
          <a:r>
            <a:rPr lang="en-US" sz="5400" b="1" baseline="0">
              <a:solidFill>
                <a:schemeClr val="tx1"/>
              </a:solidFill>
              <a:latin typeface="Arial Black" panose="020B0A04020102020204" pitchFamily="34" charset="0"/>
            </a:rPr>
            <a:t> FULFILLMENT DASHBOARD</a:t>
          </a:r>
          <a:endParaRPr lang="en-US" sz="5400" b="1">
            <a:solidFill>
              <a:schemeClr val="tx1"/>
            </a:solidFill>
            <a:latin typeface="Arial Black" panose="020B0A04020102020204" pitchFamily="34" charset="0"/>
          </a:endParaRPr>
        </a:p>
      </xdr:txBody>
    </xdr:sp>
    <xdr:clientData/>
  </xdr:twoCellAnchor>
  <xdr:twoCellAnchor>
    <xdr:from>
      <xdr:col>0</xdr:col>
      <xdr:colOff>346842</xdr:colOff>
      <xdr:row>0</xdr:row>
      <xdr:rowOff>77492</xdr:rowOff>
    </xdr:from>
    <xdr:to>
      <xdr:col>2</xdr:col>
      <xdr:colOff>435742</xdr:colOff>
      <xdr:row>51</xdr:row>
      <xdr:rowOff>77490</xdr:rowOff>
    </xdr:to>
    <xdr:sp macro="" textlink="">
      <xdr:nvSpPr>
        <xdr:cNvPr id="37" name="Rectangle: Rounded Corners 36">
          <a:extLst>
            <a:ext uri="{FF2B5EF4-FFF2-40B4-BE49-F238E27FC236}">
              <a16:creationId xmlns:a16="http://schemas.microsoft.com/office/drawing/2014/main" id="{E230B950-204D-5D44-5A30-9A0778F552A2}"/>
            </a:ext>
          </a:extLst>
        </xdr:cNvPr>
        <xdr:cNvSpPr/>
      </xdr:nvSpPr>
      <xdr:spPr>
        <a:xfrm>
          <a:off x="346842" y="77492"/>
          <a:ext cx="1432086" cy="9221490"/>
        </a:xfrm>
        <a:prstGeom prst="roundRect">
          <a:avLst>
            <a:gd name="adj" fmla="val 8073"/>
          </a:avLst>
        </a:prstGeom>
        <a:solidFill>
          <a:schemeClr val="tx2">
            <a:lumMod val="60000"/>
            <a:lumOff val="40000"/>
          </a:schemeClr>
        </a:solidFill>
        <a:ln>
          <a:solidFill>
            <a:sysClr val="windowText" lastClr="000000"/>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2</xdr:col>
      <xdr:colOff>529526</xdr:colOff>
      <xdr:row>37</xdr:row>
      <xdr:rowOff>62186</xdr:rowOff>
    </xdr:from>
    <xdr:to>
      <xdr:col>36</xdr:col>
      <xdr:colOff>206643</xdr:colOff>
      <xdr:row>51</xdr:row>
      <xdr:rowOff>91966</xdr:rowOff>
    </xdr:to>
    <xdr:graphicFrame macro="">
      <xdr:nvGraphicFramePr>
        <xdr:cNvPr id="38" name="Chart 37">
          <a:extLst>
            <a:ext uri="{FF2B5EF4-FFF2-40B4-BE49-F238E27FC236}">
              <a16:creationId xmlns:a16="http://schemas.microsoft.com/office/drawing/2014/main" id="{363029C7-4E3C-4DD1-BD35-A9B519F42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113902</xdr:colOff>
      <xdr:row>15</xdr:row>
      <xdr:rowOff>112769</xdr:rowOff>
    </xdr:from>
    <xdr:to>
      <xdr:col>24</xdr:col>
      <xdr:colOff>597970</xdr:colOff>
      <xdr:row>36</xdr:row>
      <xdr:rowOff>167684</xdr:rowOff>
    </xdr:to>
    <xdr:graphicFrame macro="">
      <xdr:nvGraphicFramePr>
        <xdr:cNvPr id="41" name="Chart 40">
          <a:extLst>
            <a:ext uri="{FF2B5EF4-FFF2-40B4-BE49-F238E27FC236}">
              <a16:creationId xmlns:a16="http://schemas.microsoft.com/office/drawing/2014/main" id="{D3AE2782-6756-4594-BE9C-5DEDB58A4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387457</xdr:colOff>
      <xdr:row>15</xdr:row>
      <xdr:rowOff>99856</xdr:rowOff>
    </xdr:from>
    <xdr:to>
      <xdr:col>36</xdr:col>
      <xdr:colOff>199932</xdr:colOff>
      <xdr:row>36</xdr:row>
      <xdr:rowOff>147151</xdr:rowOff>
    </xdr:to>
    <xdr:graphicFrame macro="">
      <xdr:nvGraphicFramePr>
        <xdr:cNvPr id="42" name="Chart 41">
          <a:extLst>
            <a:ext uri="{FF2B5EF4-FFF2-40B4-BE49-F238E27FC236}">
              <a16:creationId xmlns:a16="http://schemas.microsoft.com/office/drawing/2014/main" id="{968E2705-70F6-4DF3-B276-8441FB5F0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511940</xdr:colOff>
      <xdr:row>15</xdr:row>
      <xdr:rowOff>90407</xdr:rowOff>
    </xdr:from>
    <xdr:to>
      <xdr:col>13</xdr:col>
      <xdr:colOff>324414</xdr:colOff>
      <xdr:row>36</xdr:row>
      <xdr:rowOff>146534</xdr:rowOff>
    </xdr:to>
    <xdr:graphicFrame macro="">
      <xdr:nvGraphicFramePr>
        <xdr:cNvPr id="2" name="Chart 1">
          <a:extLst>
            <a:ext uri="{FF2B5EF4-FFF2-40B4-BE49-F238E27FC236}">
              <a16:creationId xmlns:a16="http://schemas.microsoft.com/office/drawing/2014/main" id="{3968DE38-1672-4F51-9FC0-64AD9E31D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335797</xdr:colOff>
      <xdr:row>1</xdr:row>
      <xdr:rowOff>169479</xdr:rowOff>
    </xdr:from>
    <xdr:to>
      <xdr:col>2</xdr:col>
      <xdr:colOff>487854</xdr:colOff>
      <xdr:row>13</xdr:row>
      <xdr:rowOff>112985</xdr:rowOff>
    </xdr:to>
    <mc:AlternateContent xmlns:mc="http://schemas.openxmlformats.org/markup-compatibility/2006" xmlns:a14="http://schemas.microsoft.com/office/drawing/2010/main">
      <mc:Choice Requires="a14">
        <xdr:graphicFrame macro="">
          <xdr:nvGraphicFramePr>
            <xdr:cNvPr id="3" name="Order Type">
              <a:extLst>
                <a:ext uri="{FF2B5EF4-FFF2-40B4-BE49-F238E27FC236}">
                  <a16:creationId xmlns:a16="http://schemas.microsoft.com/office/drawing/2014/main" id="{0FFEBF70-3FCA-4841-9CE3-008D2AD62692}"/>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386254" y="340272"/>
              <a:ext cx="1441669" cy="1993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341587</xdr:colOff>
      <xdr:row>37</xdr:row>
      <xdr:rowOff>114737</xdr:rowOff>
    </xdr:from>
    <xdr:to>
      <xdr:col>2</xdr:col>
      <xdr:colOff>462018</xdr:colOff>
      <xdr:row>51</xdr:row>
      <xdr:rowOff>92512</xdr:rowOff>
    </xdr:to>
    <mc:AlternateContent xmlns:mc="http://schemas.openxmlformats.org/markup-compatibility/2006" xmlns:a14="http://schemas.microsoft.com/office/drawing/2010/main">
      <mc:Choice Requires="a14">
        <xdr:graphicFrame macro="">
          <xdr:nvGraphicFramePr>
            <xdr:cNvPr id="6" name="Months (Sale Date)">
              <a:extLst>
                <a:ext uri="{FF2B5EF4-FFF2-40B4-BE49-F238E27FC236}">
                  <a16:creationId xmlns:a16="http://schemas.microsoft.com/office/drawing/2014/main" id="{72A0B07E-EBF8-4012-A97A-5DE9C93471B6}"/>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341587" y="6434082"/>
              <a:ext cx="1460500" cy="2368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346841</xdr:colOff>
      <xdr:row>18</xdr:row>
      <xdr:rowOff>29286</xdr:rowOff>
    </xdr:from>
    <xdr:to>
      <xdr:col>2</xdr:col>
      <xdr:colOff>449022</xdr:colOff>
      <xdr:row>31</xdr:row>
      <xdr:rowOff>146761</xdr:rowOff>
    </xdr:to>
    <mc:AlternateContent xmlns:mc="http://schemas.openxmlformats.org/markup-compatibility/2006" xmlns:a14="http://schemas.microsoft.com/office/drawing/2010/main">
      <mc:Choice Requires="a14">
        <xdr:graphicFrame macro="">
          <xdr:nvGraphicFramePr>
            <xdr:cNvPr id="5" name="Agent">
              <a:extLst>
                <a:ext uri="{FF2B5EF4-FFF2-40B4-BE49-F238E27FC236}">
                  <a16:creationId xmlns:a16="http://schemas.microsoft.com/office/drawing/2014/main" id="{EEDA9FE0-C877-4974-8B29-F98171302641}"/>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346841" y="3103562"/>
              <a:ext cx="1442250" cy="2337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581186</xdr:colOff>
      <xdr:row>7</xdr:row>
      <xdr:rowOff>65688</xdr:rowOff>
    </xdr:from>
    <xdr:to>
      <xdr:col>10</xdr:col>
      <xdr:colOff>118241</xdr:colOff>
      <xdr:row>15</xdr:row>
      <xdr:rowOff>39413</xdr:rowOff>
    </xdr:to>
    <xdr:sp macro="" textlink="">
      <xdr:nvSpPr>
        <xdr:cNvPr id="9" name="Rectangle: Rounded Corners 8">
          <a:extLst>
            <a:ext uri="{FF2B5EF4-FFF2-40B4-BE49-F238E27FC236}">
              <a16:creationId xmlns:a16="http://schemas.microsoft.com/office/drawing/2014/main" id="{794F37BD-36F7-42D1-B2A3-133FD2343137}"/>
            </a:ext>
          </a:extLst>
        </xdr:cNvPr>
        <xdr:cNvSpPr/>
      </xdr:nvSpPr>
      <xdr:spPr>
        <a:xfrm>
          <a:off x="1924372" y="1331383"/>
          <a:ext cx="4909801" cy="1420233"/>
        </a:xfrm>
        <a:prstGeom prst="roundRect">
          <a:avLst>
            <a:gd name="adj" fmla="val 5399"/>
          </a:avLst>
        </a:prstGeom>
        <a:solidFill>
          <a:schemeClr val="tx2">
            <a:lumMod val="60000"/>
            <a:lumOff val="40000"/>
          </a:schemeClr>
        </a:solidFill>
        <a:ln>
          <a:solidFill>
            <a:schemeClr val="tx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353610</xdr:colOff>
      <xdr:row>7</xdr:row>
      <xdr:rowOff>52552</xdr:rowOff>
    </xdr:from>
    <xdr:to>
      <xdr:col>18</xdr:col>
      <xdr:colOff>603228</xdr:colOff>
      <xdr:row>15</xdr:row>
      <xdr:rowOff>39413</xdr:rowOff>
    </xdr:to>
    <xdr:sp macro="" textlink="">
      <xdr:nvSpPr>
        <xdr:cNvPr id="15" name="Rectangle: Rounded Corners 14">
          <a:extLst>
            <a:ext uri="{FF2B5EF4-FFF2-40B4-BE49-F238E27FC236}">
              <a16:creationId xmlns:a16="http://schemas.microsoft.com/office/drawing/2014/main" id="{6D4FE031-65F6-4DD7-AC41-8AA4697879A3}"/>
            </a:ext>
          </a:extLst>
        </xdr:cNvPr>
        <xdr:cNvSpPr/>
      </xdr:nvSpPr>
      <xdr:spPr>
        <a:xfrm>
          <a:off x="7741135" y="1318247"/>
          <a:ext cx="4950771" cy="1433369"/>
        </a:xfrm>
        <a:prstGeom prst="roundRect">
          <a:avLst>
            <a:gd name="adj" fmla="val 5399"/>
          </a:avLst>
        </a:prstGeom>
        <a:solidFill>
          <a:schemeClr val="tx2">
            <a:lumMod val="60000"/>
            <a:lumOff val="40000"/>
          </a:schemeClr>
        </a:solidFill>
        <a:ln>
          <a:solidFill>
            <a:schemeClr val="tx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167004</xdr:colOff>
      <xdr:row>7</xdr:row>
      <xdr:rowOff>91965</xdr:rowOff>
    </xdr:from>
    <xdr:to>
      <xdr:col>27</xdr:col>
      <xdr:colOff>416623</xdr:colOff>
      <xdr:row>15</xdr:row>
      <xdr:rowOff>26275</xdr:rowOff>
    </xdr:to>
    <xdr:sp macro="" textlink="">
      <xdr:nvSpPr>
        <xdr:cNvPr id="16" name="Rectangle: Rounded Corners 15">
          <a:extLst>
            <a:ext uri="{FF2B5EF4-FFF2-40B4-BE49-F238E27FC236}">
              <a16:creationId xmlns:a16="http://schemas.microsoft.com/office/drawing/2014/main" id="{56E0289E-686B-4826-97EF-73967C7D14D4}"/>
            </a:ext>
          </a:extLst>
        </xdr:cNvPr>
        <xdr:cNvSpPr/>
      </xdr:nvSpPr>
      <xdr:spPr>
        <a:xfrm>
          <a:off x="13598868" y="1357660"/>
          <a:ext cx="4950772" cy="1380818"/>
        </a:xfrm>
        <a:prstGeom prst="roundRect">
          <a:avLst>
            <a:gd name="adj" fmla="val 5399"/>
          </a:avLst>
        </a:prstGeom>
        <a:solidFill>
          <a:schemeClr val="tx2">
            <a:lumMod val="60000"/>
            <a:lumOff val="40000"/>
          </a:schemeClr>
        </a:solidFill>
        <a:ln>
          <a:solidFill>
            <a:schemeClr val="tx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651992</xdr:colOff>
      <xdr:row>7</xdr:row>
      <xdr:rowOff>105103</xdr:rowOff>
    </xdr:from>
    <xdr:to>
      <xdr:col>36</xdr:col>
      <xdr:colOff>230018</xdr:colOff>
      <xdr:row>15</xdr:row>
      <xdr:rowOff>39413</xdr:rowOff>
    </xdr:to>
    <xdr:sp macro="" textlink="">
      <xdr:nvSpPr>
        <xdr:cNvPr id="17" name="Rectangle: Rounded Corners 16">
          <a:extLst>
            <a:ext uri="{FF2B5EF4-FFF2-40B4-BE49-F238E27FC236}">
              <a16:creationId xmlns:a16="http://schemas.microsoft.com/office/drawing/2014/main" id="{A526E87C-9C56-4B20-A2A7-4E072735D660}"/>
            </a:ext>
          </a:extLst>
        </xdr:cNvPr>
        <xdr:cNvSpPr/>
      </xdr:nvSpPr>
      <xdr:spPr>
        <a:xfrm>
          <a:off x="19456602" y="1370798"/>
          <a:ext cx="4950772" cy="1380818"/>
        </a:xfrm>
        <a:prstGeom prst="roundRect">
          <a:avLst>
            <a:gd name="adj" fmla="val 5399"/>
          </a:avLst>
        </a:prstGeom>
        <a:solidFill>
          <a:schemeClr val="tx2">
            <a:lumMod val="60000"/>
            <a:lumOff val="40000"/>
          </a:schemeClr>
        </a:solidFill>
        <a:ln>
          <a:solidFill>
            <a:schemeClr val="tx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275899</xdr:colOff>
      <xdr:row>7</xdr:row>
      <xdr:rowOff>91965</xdr:rowOff>
    </xdr:from>
    <xdr:to>
      <xdr:col>8</xdr:col>
      <xdr:colOff>64641</xdr:colOff>
      <xdr:row>11</xdr:row>
      <xdr:rowOff>26013</xdr:rowOff>
    </xdr:to>
    <xdr:sp macro="" textlink="">
      <xdr:nvSpPr>
        <xdr:cNvPr id="23" name="TextBox 22">
          <a:extLst>
            <a:ext uri="{FF2B5EF4-FFF2-40B4-BE49-F238E27FC236}">
              <a16:creationId xmlns:a16="http://schemas.microsoft.com/office/drawing/2014/main" id="{3123FAA1-00A0-4A3A-B630-B9B068103485}"/>
            </a:ext>
          </a:extLst>
        </xdr:cNvPr>
        <xdr:cNvSpPr txBox="1"/>
      </xdr:nvSpPr>
      <xdr:spPr>
        <a:xfrm>
          <a:off x="2956037" y="1287517"/>
          <a:ext cx="2468880" cy="61722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ln>
                <a:noFill/>
              </a:ln>
              <a:latin typeface="Times New Roman" panose="02020603050405020304" pitchFamily="18" charset="0"/>
              <a:cs typeface="Times New Roman" panose="02020603050405020304" pitchFamily="18" charset="0"/>
            </a:rPr>
            <a:t>Total Orders</a:t>
          </a:r>
        </a:p>
      </xdr:txBody>
    </xdr:sp>
    <xdr:clientData/>
  </xdr:twoCellAnchor>
  <xdr:twoCellAnchor>
    <xdr:from>
      <xdr:col>5</xdr:col>
      <xdr:colOff>472968</xdr:colOff>
      <xdr:row>11</xdr:row>
      <xdr:rowOff>26277</xdr:rowOff>
    </xdr:from>
    <xdr:to>
      <xdr:col>7</xdr:col>
      <xdr:colOff>161599</xdr:colOff>
      <xdr:row>14</xdr:row>
      <xdr:rowOff>1578</xdr:rowOff>
    </xdr:to>
    <xdr:sp macro="" textlink="">
      <xdr:nvSpPr>
        <xdr:cNvPr id="24" name="TextBox 23">
          <a:extLst>
            <a:ext uri="{FF2B5EF4-FFF2-40B4-BE49-F238E27FC236}">
              <a16:creationId xmlns:a16="http://schemas.microsoft.com/office/drawing/2014/main" id="{A2F8BF96-2BED-4DDA-BF00-197B20C64B16}"/>
            </a:ext>
          </a:extLst>
        </xdr:cNvPr>
        <xdr:cNvSpPr txBox="1"/>
      </xdr:nvSpPr>
      <xdr:spPr>
        <a:xfrm>
          <a:off x="3823140" y="1905001"/>
          <a:ext cx="1028700" cy="48768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ln>
                <a:noFill/>
              </a:ln>
              <a:latin typeface="Times New Roman" panose="02020603050405020304" pitchFamily="18" charset="0"/>
              <a:cs typeface="Times New Roman" panose="02020603050405020304" pitchFamily="18" charset="0"/>
            </a:rPr>
            <a:t>794</a:t>
          </a:r>
        </a:p>
      </xdr:txBody>
    </xdr:sp>
    <xdr:clientData/>
  </xdr:twoCellAnchor>
  <xdr:twoCellAnchor>
    <xdr:from>
      <xdr:col>12</xdr:col>
      <xdr:colOff>534277</xdr:colOff>
      <xdr:row>7</xdr:row>
      <xdr:rowOff>91965</xdr:rowOff>
    </xdr:from>
    <xdr:to>
      <xdr:col>16</xdr:col>
      <xdr:colOff>574479</xdr:colOff>
      <xdr:row>10</xdr:row>
      <xdr:rowOff>118241</xdr:rowOff>
    </xdr:to>
    <xdr:sp macro="" textlink="">
      <xdr:nvSpPr>
        <xdr:cNvPr id="25" name="TextBox 24">
          <a:extLst>
            <a:ext uri="{FF2B5EF4-FFF2-40B4-BE49-F238E27FC236}">
              <a16:creationId xmlns:a16="http://schemas.microsoft.com/office/drawing/2014/main" id="{EA7EE01B-98A3-43BB-B2F8-A41AC8E25C41}"/>
            </a:ext>
          </a:extLst>
        </xdr:cNvPr>
        <xdr:cNvSpPr txBox="1"/>
      </xdr:nvSpPr>
      <xdr:spPr>
        <a:xfrm>
          <a:off x="8574691" y="1287517"/>
          <a:ext cx="2720340" cy="538655"/>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ln>
                <a:noFill/>
              </a:ln>
              <a:latin typeface="Times New Roman" panose="02020603050405020304" pitchFamily="18" charset="0"/>
              <a:cs typeface="Times New Roman" panose="02020603050405020304" pitchFamily="18" charset="0"/>
            </a:rPr>
            <a:t>Total</a:t>
          </a:r>
          <a:r>
            <a:rPr lang="en-US" sz="3200" b="1" baseline="0">
              <a:ln>
                <a:noFill/>
              </a:ln>
              <a:latin typeface="Times New Roman" panose="02020603050405020304" pitchFamily="18" charset="0"/>
              <a:cs typeface="Times New Roman" panose="02020603050405020304" pitchFamily="18" charset="0"/>
            </a:rPr>
            <a:t> Revenue</a:t>
          </a:r>
          <a:endParaRPr lang="en-US" sz="3200" b="1">
            <a:ln>
              <a:noFill/>
            </a:ln>
            <a:latin typeface="Times New Roman" panose="02020603050405020304" pitchFamily="18" charset="0"/>
            <a:cs typeface="Times New Roman" panose="02020603050405020304" pitchFamily="18" charset="0"/>
          </a:endParaRPr>
        </a:p>
      </xdr:txBody>
    </xdr:sp>
    <xdr:clientData/>
  </xdr:twoCellAnchor>
  <xdr:twoCellAnchor>
    <xdr:from>
      <xdr:col>13</xdr:col>
      <xdr:colOff>192693</xdr:colOff>
      <xdr:row>11</xdr:row>
      <xdr:rowOff>13139</xdr:rowOff>
    </xdr:from>
    <xdr:to>
      <xdr:col>16</xdr:col>
      <xdr:colOff>407276</xdr:colOff>
      <xdr:row>13</xdr:row>
      <xdr:rowOff>157656</xdr:rowOff>
    </xdr:to>
    <xdr:sp macro="" textlink="'KPI(Data Processing)'!$K$807">
      <xdr:nvSpPr>
        <xdr:cNvPr id="26" name="TextBox 25">
          <a:extLst>
            <a:ext uri="{FF2B5EF4-FFF2-40B4-BE49-F238E27FC236}">
              <a16:creationId xmlns:a16="http://schemas.microsoft.com/office/drawing/2014/main" id="{2BDB933F-801A-4CCF-83A4-223A9BC832E1}"/>
            </a:ext>
          </a:extLst>
        </xdr:cNvPr>
        <xdr:cNvSpPr txBox="1"/>
      </xdr:nvSpPr>
      <xdr:spPr>
        <a:xfrm>
          <a:off x="8903141" y="1891863"/>
          <a:ext cx="2224687" cy="486103"/>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44AB1C-34AB-4052-A3DB-58E911F65306}" type="TxLink">
            <a:rPr lang="en-US" sz="3200" b="1" i="0" u="none" strike="noStrike">
              <a:ln>
                <a:noFill/>
              </a:ln>
              <a:solidFill>
                <a:srgbClr val="000000"/>
              </a:solidFill>
              <a:latin typeface="Times New Roman" panose="02020603050405020304" pitchFamily="18" charset="0"/>
              <a:cs typeface="Times New Roman" panose="02020603050405020304" pitchFamily="18" charset="0"/>
            </a:rPr>
            <a:pPr/>
            <a:t>₹ 33,592.00</a:t>
          </a:fld>
          <a:endParaRPr lang="en-US" sz="3200" b="1">
            <a:ln>
              <a:noFill/>
            </a:ln>
            <a:latin typeface="Times New Roman" panose="02020603050405020304" pitchFamily="18" charset="0"/>
            <a:cs typeface="Times New Roman" panose="02020603050405020304" pitchFamily="18" charset="0"/>
          </a:endParaRPr>
        </a:p>
      </xdr:txBody>
    </xdr:sp>
    <xdr:clientData/>
  </xdr:twoCellAnchor>
  <xdr:twoCellAnchor>
    <xdr:from>
      <xdr:col>21</xdr:col>
      <xdr:colOff>91966</xdr:colOff>
      <xdr:row>7</xdr:row>
      <xdr:rowOff>144517</xdr:rowOff>
    </xdr:from>
    <xdr:to>
      <xdr:col>25</xdr:col>
      <xdr:colOff>643759</xdr:colOff>
      <xdr:row>11</xdr:row>
      <xdr:rowOff>0</xdr:rowOff>
    </xdr:to>
    <xdr:sp macro="" textlink="">
      <xdr:nvSpPr>
        <xdr:cNvPr id="27" name="TextBox 26">
          <a:extLst>
            <a:ext uri="{FF2B5EF4-FFF2-40B4-BE49-F238E27FC236}">
              <a16:creationId xmlns:a16="http://schemas.microsoft.com/office/drawing/2014/main" id="{DD0D31E1-6244-402E-974E-034049C96704}"/>
            </a:ext>
          </a:extLst>
        </xdr:cNvPr>
        <xdr:cNvSpPr txBox="1"/>
      </xdr:nvSpPr>
      <xdr:spPr>
        <a:xfrm>
          <a:off x="14162690" y="1340069"/>
          <a:ext cx="3231931" cy="538655"/>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baseline="0">
              <a:ln>
                <a:noFill/>
              </a:ln>
              <a:latin typeface="Times New Roman" panose="02020603050405020304" pitchFamily="18" charset="0"/>
              <a:cs typeface="Times New Roman" panose="02020603050405020304" pitchFamily="18" charset="0"/>
            </a:rPr>
            <a:t>Average Revenue</a:t>
          </a:r>
          <a:endParaRPr lang="en-US" sz="3200" b="1">
            <a:ln>
              <a:noFill/>
            </a:ln>
            <a:latin typeface="Times New Roman" panose="02020603050405020304" pitchFamily="18" charset="0"/>
            <a:cs typeface="Times New Roman" panose="02020603050405020304" pitchFamily="18" charset="0"/>
          </a:endParaRPr>
        </a:p>
      </xdr:txBody>
    </xdr:sp>
    <xdr:clientData/>
  </xdr:twoCellAnchor>
  <xdr:twoCellAnchor>
    <xdr:from>
      <xdr:col>22</xdr:col>
      <xdr:colOff>359103</xdr:colOff>
      <xdr:row>11</xdr:row>
      <xdr:rowOff>26276</xdr:rowOff>
    </xdr:from>
    <xdr:to>
      <xdr:col>24</xdr:col>
      <xdr:colOff>499241</xdr:colOff>
      <xdr:row>14</xdr:row>
      <xdr:rowOff>78828</xdr:rowOff>
    </xdr:to>
    <xdr:sp macro="" textlink="'KPI(Data Processing)'!$L$14">
      <xdr:nvSpPr>
        <xdr:cNvPr id="28" name="TextBox 27">
          <a:extLst>
            <a:ext uri="{FF2B5EF4-FFF2-40B4-BE49-F238E27FC236}">
              <a16:creationId xmlns:a16="http://schemas.microsoft.com/office/drawing/2014/main" id="{0B1FB32D-9B6E-4B3C-9F49-04A99F5BC503}"/>
            </a:ext>
          </a:extLst>
        </xdr:cNvPr>
        <xdr:cNvSpPr txBox="1"/>
      </xdr:nvSpPr>
      <xdr:spPr>
        <a:xfrm>
          <a:off x="15099862" y="1905000"/>
          <a:ext cx="1480207" cy="564931"/>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B8EB8F-0D05-4114-9B7F-721F39168683}" type="TxLink">
            <a:rPr lang="en-US" sz="3200" b="1" i="0" u="none" strike="noStrike">
              <a:ln>
                <a:noFill/>
              </a:ln>
              <a:solidFill>
                <a:srgbClr val="000000"/>
              </a:solidFill>
              <a:latin typeface="Times New Roman" panose="02020603050405020304" pitchFamily="18" charset="0"/>
              <a:cs typeface="Times New Roman" panose="02020603050405020304" pitchFamily="18" charset="0"/>
            </a:rPr>
            <a:pPr/>
            <a:t>₹ 124.37</a:t>
          </a:fld>
          <a:endParaRPr lang="en-US" sz="3200" b="1">
            <a:ln>
              <a:noFill/>
            </a:ln>
            <a:latin typeface="Times New Roman" panose="02020603050405020304" pitchFamily="18" charset="0"/>
            <a:cs typeface="Times New Roman" panose="02020603050405020304" pitchFamily="18" charset="0"/>
          </a:endParaRPr>
        </a:p>
      </xdr:txBody>
    </xdr:sp>
    <xdr:clientData/>
  </xdr:twoCellAnchor>
  <xdr:twoCellAnchor>
    <xdr:from>
      <xdr:col>5</xdr:col>
      <xdr:colOff>512382</xdr:colOff>
      <xdr:row>11</xdr:row>
      <xdr:rowOff>39415</xdr:rowOff>
    </xdr:from>
    <xdr:to>
      <xdr:col>7</xdr:col>
      <xdr:colOff>201013</xdr:colOff>
      <xdr:row>14</xdr:row>
      <xdr:rowOff>14716</xdr:rowOff>
    </xdr:to>
    <xdr:sp macro="" textlink="">
      <xdr:nvSpPr>
        <xdr:cNvPr id="29" name="TextBox 28">
          <a:extLst>
            <a:ext uri="{FF2B5EF4-FFF2-40B4-BE49-F238E27FC236}">
              <a16:creationId xmlns:a16="http://schemas.microsoft.com/office/drawing/2014/main" id="{01E08DB6-5C06-AC5A-A647-6B8C515C35A6}"/>
            </a:ext>
          </a:extLst>
        </xdr:cNvPr>
        <xdr:cNvSpPr txBox="1"/>
      </xdr:nvSpPr>
      <xdr:spPr>
        <a:xfrm>
          <a:off x="3862554" y="1918139"/>
          <a:ext cx="1028700" cy="48768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ln>
                <a:noFill/>
              </a:ln>
              <a:latin typeface="Times New Roman" panose="02020603050405020304" pitchFamily="18" charset="0"/>
              <a:cs typeface="Times New Roman" panose="02020603050405020304" pitchFamily="18" charset="0"/>
            </a:rPr>
            <a:t>794</a:t>
          </a:r>
        </a:p>
      </xdr:txBody>
    </xdr:sp>
    <xdr:clientData/>
  </xdr:twoCellAnchor>
  <xdr:twoCellAnchor>
    <xdr:from>
      <xdr:col>13</xdr:col>
      <xdr:colOff>232107</xdr:colOff>
      <xdr:row>11</xdr:row>
      <xdr:rowOff>26277</xdr:rowOff>
    </xdr:from>
    <xdr:to>
      <xdr:col>16</xdr:col>
      <xdr:colOff>446690</xdr:colOff>
      <xdr:row>14</xdr:row>
      <xdr:rowOff>1</xdr:rowOff>
    </xdr:to>
    <xdr:sp macro="" textlink="'KPI(Data Processing)'!$K$807">
      <xdr:nvSpPr>
        <xdr:cNvPr id="30" name="TextBox 29">
          <a:extLst>
            <a:ext uri="{FF2B5EF4-FFF2-40B4-BE49-F238E27FC236}">
              <a16:creationId xmlns:a16="http://schemas.microsoft.com/office/drawing/2014/main" id="{01702C7E-7E10-E4BB-61B5-EE01B001991F}"/>
            </a:ext>
          </a:extLst>
        </xdr:cNvPr>
        <xdr:cNvSpPr txBox="1"/>
      </xdr:nvSpPr>
      <xdr:spPr>
        <a:xfrm>
          <a:off x="8942555" y="1905001"/>
          <a:ext cx="2224687" cy="486103"/>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44AB1C-34AB-4052-A3DB-58E911F65306}" type="TxLink">
            <a:rPr lang="en-US" sz="3200" b="1" i="0" u="none" strike="noStrike">
              <a:ln>
                <a:noFill/>
              </a:ln>
              <a:solidFill>
                <a:srgbClr val="000000"/>
              </a:solidFill>
              <a:latin typeface="Times New Roman" panose="02020603050405020304" pitchFamily="18" charset="0"/>
              <a:cs typeface="Times New Roman" panose="02020603050405020304" pitchFamily="18" charset="0"/>
            </a:rPr>
            <a:pPr/>
            <a:t>₹ 33,592.00</a:t>
          </a:fld>
          <a:endParaRPr lang="en-US" sz="3200" b="1">
            <a:ln>
              <a:noFill/>
            </a:ln>
            <a:latin typeface="Times New Roman" panose="02020603050405020304" pitchFamily="18" charset="0"/>
            <a:cs typeface="Times New Roman" panose="02020603050405020304" pitchFamily="18" charset="0"/>
          </a:endParaRPr>
        </a:p>
      </xdr:txBody>
    </xdr:sp>
    <xdr:clientData/>
  </xdr:twoCellAnchor>
  <xdr:twoCellAnchor>
    <xdr:from>
      <xdr:col>22</xdr:col>
      <xdr:colOff>411655</xdr:colOff>
      <xdr:row>11</xdr:row>
      <xdr:rowOff>26277</xdr:rowOff>
    </xdr:from>
    <xdr:to>
      <xdr:col>25</xdr:col>
      <xdr:colOff>105104</xdr:colOff>
      <xdr:row>14</xdr:row>
      <xdr:rowOff>39414</xdr:rowOff>
    </xdr:to>
    <xdr:sp macro="" textlink="'KPI(Data Processing)'!$L$14">
      <xdr:nvSpPr>
        <xdr:cNvPr id="31" name="TextBox 30">
          <a:extLst>
            <a:ext uri="{FF2B5EF4-FFF2-40B4-BE49-F238E27FC236}">
              <a16:creationId xmlns:a16="http://schemas.microsoft.com/office/drawing/2014/main" id="{230761C5-0800-26E4-0810-0D07906A4D24}"/>
            </a:ext>
          </a:extLst>
        </xdr:cNvPr>
        <xdr:cNvSpPr txBox="1"/>
      </xdr:nvSpPr>
      <xdr:spPr>
        <a:xfrm>
          <a:off x="15152414" y="1905001"/>
          <a:ext cx="1703552" cy="525516"/>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B8EB8F-0D05-4114-9B7F-721F39168683}" type="TxLink">
            <a:rPr lang="en-US" sz="3200" b="1" i="0" u="none" strike="noStrike">
              <a:ln>
                <a:noFill/>
              </a:ln>
              <a:solidFill>
                <a:srgbClr val="000000"/>
              </a:solidFill>
              <a:latin typeface="Times New Roman" panose="02020603050405020304" pitchFamily="18" charset="0"/>
              <a:cs typeface="Times New Roman" panose="02020603050405020304" pitchFamily="18" charset="0"/>
            </a:rPr>
            <a:pPr/>
            <a:t>₹ 124.37</a:t>
          </a:fld>
          <a:endParaRPr lang="en-US" sz="3200" b="1">
            <a:ln>
              <a:noFill/>
            </a:ln>
            <a:latin typeface="Times New Roman" panose="02020603050405020304" pitchFamily="18" charset="0"/>
            <a:cs typeface="Times New Roman" panose="02020603050405020304" pitchFamily="18" charset="0"/>
          </a:endParaRPr>
        </a:p>
      </xdr:txBody>
    </xdr:sp>
    <xdr:clientData/>
  </xdr:twoCellAnchor>
  <xdr:twoCellAnchor>
    <xdr:from>
      <xdr:col>5</xdr:col>
      <xdr:colOff>564934</xdr:colOff>
      <xdr:row>11</xdr:row>
      <xdr:rowOff>26277</xdr:rowOff>
    </xdr:from>
    <xdr:to>
      <xdr:col>7</xdr:col>
      <xdr:colOff>253565</xdr:colOff>
      <xdr:row>14</xdr:row>
      <xdr:rowOff>1578</xdr:rowOff>
    </xdr:to>
    <xdr:sp macro="" textlink="'KPI(Data Processing)'!$H$807">
      <xdr:nvSpPr>
        <xdr:cNvPr id="32" name="TextBox 31">
          <a:extLst>
            <a:ext uri="{FF2B5EF4-FFF2-40B4-BE49-F238E27FC236}">
              <a16:creationId xmlns:a16="http://schemas.microsoft.com/office/drawing/2014/main" id="{74C5F917-D6F2-F23D-5E00-C7C1C68F5684}"/>
            </a:ext>
          </a:extLst>
        </xdr:cNvPr>
        <xdr:cNvSpPr txBox="1"/>
      </xdr:nvSpPr>
      <xdr:spPr>
        <a:xfrm>
          <a:off x="3915106" y="1905001"/>
          <a:ext cx="1028700" cy="48768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A23805-3F7A-4128-9EFA-793C2430EE3C}" type="TxLink">
            <a:rPr lang="en-US" sz="3200" b="1" i="0" u="none" strike="noStrike">
              <a:ln>
                <a:noFill/>
              </a:ln>
              <a:solidFill>
                <a:srgbClr val="000000"/>
              </a:solidFill>
              <a:latin typeface="Times New Roman" panose="02020603050405020304" pitchFamily="18" charset="0"/>
              <a:cs typeface="Times New Roman" panose="02020603050405020304" pitchFamily="18" charset="0"/>
            </a:rPr>
            <a:pPr/>
            <a:t>92</a:t>
          </a:fld>
          <a:endParaRPr lang="en-US" sz="3200" b="1">
            <a:ln>
              <a:noFill/>
            </a:ln>
            <a:latin typeface="Times New Roman" panose="02020603050405020304" pitchFamily="18" charset="0"/>
            <a:cs typeface="Times New Roman" panose="02020603050405020304" pitchFamily="18" charset="0"/>
          </a:endParaRPr>
        </a:p>
      </xdr:txBody>
    </xdr:sp>
    <xdr:clientData/>
  </xdr:twoCellAnchor>
  <xdr:twoCellAnchor>
    <xdr:from>
      <xdr:col>13</xdr:col>
      <xdr:colOff>284659</xdr:colOff>
      <xdr:row>11</xdr:row>
      <xdr:rowOff>26277</xdr:rowOff>
    </xdr:from>
    <xdr:to>
      <xdr:col>16</xdr:col>
      <xdr:colOff>499242</xdr:colOff>
      <xdr:row>14</xdr:row>
      <xdr:rowOff>1</xdr:rowOff>
    </xdr:to>
    <xdr:sp macro="" textlink="'KPI(Data Processing)'!$K$807">
      <xdr:nvSpPr>
        <xdr:cNvPr id="33" name="TextBox 32">
          <a:extLst>
            <a:ext uri="{FF2B5EF4-FFF2-40B4-BE49-F238E27FC236}">
              <a16:creationId xmlns:a16="http://schemas.microsoft.com/office/drawing/2014/main" id="{68DCA061-7986-438F-3D22-1E9E2DA06A1F}"/>
            </a:ext>
          </a:extLst>
        </xdr:cNvPr>
        <xdr:cNvSpPr txBox="1"/>
      </xdr:nvSpPr>
      <xdr:spPr>
        <a:xfrm>
          <a:off x="8995107" y="1905001"/>
          <a:ext cx="2224687" cy="486103"/>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44AB1C-34AB-4052-A3DB-58E911F65306}" type="TxLink">
            <a:rPr lang="en-US" sz="3200" b="1" i="0" u="none" strike="noStrike">
              <a:ln>
                <a:noFill/>
              </a:ln>
              <a:solidFill>
                <a:srgbClr val="000000"/>
              </a:solidFill>
              <a:latin typeface="Times New Roman" panose="02020603050405020304" pitchFamily="18" charset="0"/>
              <a:cs typeface="Times New Roman" panose="02020603050405020304" pitchFamily="18" charset="0"/>
            </a:rPr>
            <a:pPr/>
            <a:t>₹ 33,592.00</a:t>
          </a:fld>
          <a:endParaRPr lang="en-US" sz="3200" b="1">
            <a:ln>
              <a:noFill/>
            </a:ln>
            <a:latin typeface="Times New Roman" panose="02020603050405020304" pitchFamily="18" charset="0"/>
            <a:cs typeface="Times New Roman" panose="02020603050405020304" pitchFamily="18" charset="0"/>
          </a:endParaRPr>
        </a:p>
      </xdr:txBody>
    </xdr:sp>
    <xdr:clientData/>
  </xdr:twoCellAnchor>
  <xdr:twoCellAnchor>
    <xdr:from>
      <xdr:col>29</xdr:col>
      <xdr:colOff>486103</xdr:colOff>
      <xdr:row>7</xdr:row>
      <xdr:rowOff>144517</xdr:rowOff>
    </xdr:from>
    <xdr:to>
      <xdr:col>34</xdr:col>
      <xdr:colOff>564931</xdr:colOff>
      <xdr:row>11</xdr:row>
      <xdr:rowOff>20145</xdr:rowOff>
    </xdr:to>
    <xdr:sp macro="" textlink="">
      <xdr:nvSpPr>
        <xdr:cNvPr id="39" name="TextBox 38">
          <a:extLst>
            <a:ext uri="{FF2B5EF4-FFF2-40B4-BE49-F238E27FC236}">
              <a16:creationId xmlns:a16="http://schemas.microsoft.com/office/drawing/2014/main" id="{B69FAC30-1B08-462A-BEDA-E54C8E3B215E}"/>
            </a:ext>
          </a:extLst>
        </xdr:cNvPr>
        <xdr:cNvSpPr txBox="1"/>
      </xdr:nvSpPr>
      <xdr:spPr>
        <a:xfrm>
          <a:off x="19917103" y="1340069"/>
          <a:ext cx="3429000" cy="55880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ln>
                <a:noFill/>
              </a:ln>
              <a:latin typeface="Times New Roman" panose="02020603050405020304" pitchFamily="18" charset="0"/>
              <a:cs typeface="Times New Roman" panose="02020603050405020304" pitchFamily="18" charset="0"/>
            </a:rPr>
            <a:t>Average</a:t>
          </a:r>
          <a:r>
            <a:rPr lang="en-US" sz="3200" b="1" baseline="0">
              <a:ln>
                <a:noFill/>
              </a:ln>
              <a:latin typeface="Times New Roman" panose="02020603050405020304" pitchFamily="18" charset="0"/>
              <a:cs typeface="Times New Roman" panose="02020603050405020304" pitchFamily="18" charset="0"/>
            </a:rPr>
            <a:t> Discount</a:t>
          </a:r>
          <a:endParaRPr lang="en-US" sz="3200" b="1">
            <a:ln>
              <a:noFill/>
            </a:ln>
            <a:latin typeface="Times New Roman" panose="02020603050405020304" pitchFamily="18" charset="0"/>
            <a:cs typeface="Times New Roman" panose="02020603050405020304" pitchFamily="18" charset="0"/>
          </a:endParaRPr>
        </a:p>
      </xdr:txBody>
    </xdr:sp>
    <xdr:clientData/>
  </xdr:twoCellAnchor>
  <xdr:twoCellAnchor>
    <xdr:from>
      <xdr:col>31</xdr:col>
      <xdr:colOff>315309</xdr:colOff>
      <xdr:row>11</xdr:row>
      <xdr:rowOff>26277</xdr:rowOff>
    </xdr:from>
    <xdr:to>
      <xdr:col>33</xdr:col>
      <xdr:colOff>459827</xdr:colOff>
      <xdr:row>14</xdr:row>
      <xdr:rowOff>52552</xdr:rowOff>
    </xdr:to>
    <xdr:sp macro="" textlink="'KPI(Data Processing)'!$N$14">
      <xdr:nvSpPr>
        <xdr:cNvPr id="40" name="TextBox 39">
          <a:extLst>
            <a:ext uri="{FF2B5EF4-FFF2-40B4-BE49-F238E27FC236}">
              <a16:creationId xmlns:a16="http://schemas.microsoft.com/office/drawing/2014/main" id="{3CF77D00-D26D-4500-9AAC-08AF4DDB1C4C}"/>
            </a:ext>
          </a:extLst>
        </xdr:cNvPr>
        <xdr:cNvSpPr txBox="1"/>
      </xdr:nvSpPr>
      <xdr:spPr>
        <a:xfrm>
          <a:off x="21086378" y="1905001"/>
          <a:ext cx="1484587" cy="538654"/>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AE4CDD-15EF-48EE-BAA4-1D99506BA47C}" type="TxLink">
            <a:rPr lang="en-US" sz="3200" b="1" i="0" u="none" strike="noStrike">
              <a:ln>
                <a:noFill/>
              </a:ln>
              <a:solidFill>
                <a:srgbClr val="000000"/>
              </a:solidFill>
              <a:latin typeface="Times New Roman" panose="02020603050405020304" pitchFamily="18" charset="0"/>
              <a:cs typeface="Times New Roman" panose="02020603050405020304" pitchFamily="18" charset="0"/>
            </a:rPr>
            <a:pPr/>
            <a:t>₹ 64.05</a:t>
          </a:fld>
          <a:endParaRPr lang="en-US" sz="3200" b="1">
            <a:ln>
              <a:noFill/>
            </a:ln>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14656</xdr:colOff>
      <xdr:row>0</xdr:row>
      <xdr:rowOff>87923</xdr:rowOff>
    </xdr:from>
    <xdr:to>
      <xdr:col>41</xdr:col>
      <xdr:colOff>58615</xdr:colOff>
      <xdr:row>8</xdr:row>
      <xdr:rowOff>73269</xdr:rowOff>
    </xdr:to>
    <xdr:sp macro="" textlink="">
      <xdr:nvSpPr>
        <xdr:cNvPr id="2" name="Rectangle: Rounded Corners 1">
          <a:extLst>
            <a:ext uri="{FF2B5EF4-FFF2-40B4-BE49-F238E27FC236}">
              <a16:creationId xmlns:a16="http://schemas.microsoft.com/office/drawing/2014/main" id="{A432488B-975A-40F4-B343-4DA2F602D728}"/>
            </a:ext>
          </a:extLst>
        </xdr:cNvPr>
        <xdr:cNvSpPr/>
      </xdr:nvSpPr>
      <xdr:spPr>
        <a:xfrm>
          <a:off x="14656" y="87923"/>
          <a:ext cx="27681113" cy="1392115"/>
        </a:xfrm>
        <a:prstGeom prst="roundRect">
          <a:avLst>
            <a:gd name="adj" fmla="val 6863"/>
          </a:avLst>
        </a:prstGeom>
        <a:solidFill>
          <a:schemeClr val="tx2">
            <a:lumMod val="60000"/>
            <a:lumOff val="40000"/>
          </a:schemeClr>
        </a:solidFill>
        <a:ln>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tx1"/>
              </a:solidFill>
              <a:latin typeface="Arial Black" panose="020B0A04020102020204" pitchFamily="34" charset="0"/>
            </a:rPr>
            <a:t>FINANCE</a:t>
          </a:r>
          <a:r>
            <a:rPr lang="en-US" sz="5400" b="1" baseline="0">
              <a:solidFill>
                <a:schemeClr val="tx1"/>
              </a:solidFill>
              <a:latin typeface="Arial Black" panose="020B0A04020102020204" pitchFamily="34" charset="0"/>
            </a:rPr>
            <a:t> DASHBOARD</a:t>
          </a:r>
        </a:p>
        <a:p>
          <a:pPr algn="ctr"/>
          <a:endParaRPr lang="en-US" sz="5400" b="1">
            <a:solidFill>
              <a:schemeClr val="tx1"/>
            </a:solidFill>
            <a:latin typeface="Arial Black" panose="020B0A04020102020204" pitchFamily="34" charset="0"/>
          </a:endParaRPr>
        </a:p>
      </xdr:txBody>
    </xdr:sp>
    <xdr:clientData/>
  </xdr:twoCellAnchor>
  <xdr:twoCellAnchor>
    <xdr:from>
      <xdr:col>0</xdr:col>
      <xdr:colOff>38100</xdr:colOff>
      <xdr:row>8</xdr:row>
      <xdr:rowOff>161192</xdr:rowOff>
    </xdr:from>
    <xdr:to>
      <xdr:col>3</xdr:col>
      <xdr:colOff>50800</xdr:colOff>
      <xdr:row>60</xdr:row>
      <xdr:rowOff>15239</xdr:rowOff>
    </xdr:to>
    <xdr:sp macro="" textlink="">
      <xdr:nvSpPr>
        <xdr:cNvPr id="3" name="Rectangle: Rounded Corners 2">
          <a:extLst>
            <a:ext uri="{FF2B5EF4-FFF2-40B4-BE49-F238E27FC236}">
              <a16:creationId xmlns:a16="http://schemas.microsoft.com/office/drawing/2014/main" id="{781DAE6F-1B75-44A9-B8E1-DFD956F90D35}"/>
            </a:ext>
          </a:extLst>
        </xdr:cNvPr>
        <xdr:cNvSpPr/>
      </xdr:nvSpPr>
      <xdr:spPr>
        <a:xfrm>
          <a:off x="38100" y="1567961"/>
          <a:ext cx="2034931" cy="8998047"/>
        </a:xfrm>
        <a:prstGeom prst="roundRect">
          <a:avLst>
            <a:gd name="adj" fmla="val 4227"/>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131884</xdr:colOff>
      <xdr:row>37</xdr:row>
      <xdr:rowOff>28302</xdr:rowOff>
    </xdr:from>
    <xdr:to>
      <xdr:col>15</xdr:col>
      <xdr:colOff>658440</xdr:colOff>
      <xdr:row>59</xdr:row>
      <xdr:rowOff>162942</xdr:rowOff>
    </xdr:to>
    <xdr:graphicFrame macro="">
      <xdr:nvGraphicFramePr>
        <xdr:cNvPr id="4" name="Chart 3">
          <a:extLst>
            <a:ext uri="{FF2B5EF4-FFF2-40B4-BE49-F238E27FC236}">
              <a16:creationId xmlns:a16="http://schemas.microsoft.com/office/drawing/2014/main" id="{32B4278E-5332-4BA4-9319-3E31B24DB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454269</xdr:colOff>
      <xdr:row>37</xdr:row>
      <xdr:rowOff>28302</xdr:rowOff>
    </xdr:from>
    <xdr:to>
      <xdr:col>41</xdr:col>
      <xdr:colOff>87923</xdr:colOff>
      <xdr:row>59</xdr:row>
      <xdr:rowOff>162942</xdr:rowOff>
    </xdr:to>
    <xdr:graphicFrame macro="">
      <xdr:nvGraphicFramePr>
        <xdr:cNvPr id="5" name="Chart 4">
          <a:extLst>
            <a:ext uri="{FF2B5EF4-FFF2-40B4-BE49-F238E27FC236}">
              <a16:creationId xmlns:a16="http://schemas.microsoft.com/office/drawing/2014/main" id="{08ECF8AA-603A-4509-88D9-AABD78DCA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131883</xdr:colOff>
      <xdr:row>22</xdr:row>
      <xdr:rowOff>161193</xdr:rowOff>
    </xdr:from>
    <xdr:to>
      <xdr:col>41</xdr:col>
      <xdr:colOff>36515</xdr:colOff>
      <xdr:row>36</xdr:row>
      <xdr:rowOff>81171</xdr:rowOff>
    </xdr:to>
    <xdr:graphicFrame macro="">
      <xdr:nvGraphicFramePr>
        <xdr:cNvPr id="6" name="Chart 5">
          <a:extLst>
            <a:ext uri="{FF2B5EF4-FFF2-40B4-BE49-F238E27FC236}">
              <a16:creationId xmlns:a16="http://schemas.microsoft.com/office/drawing/2014/main" id="{25A636AF-5E66-4334-825E-8632582DB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358139</xdr:colOff>
      <xdr:row>37</xdr:row>
      <xdr:rowOff>28302</xdr:rowOff>
    </xdr:from>
    <xdr:to>
      <xdr:col>29</xdr:col>
      <xdr:colOff>208859</xdr:colOff>
      <xdr:row>59</xdr:row>
      <xdr:rowOff>162942</xdr:rowOff>
    </xdr:to>
    <xdr:graphicFrame macro="">
      <xdr:nvGraphicFramePr>
        <xdr:cNvPr id="7" name="Chart 6">
          <a:extLst>
            <a:ext uri="{FF2B5EF4-FFF2-40B4-BE49-F238E27FC236}">
              <a16:creationId xmlns:a16="http://schemas.microsoft.com/office/drawing/2014/main" id="{4E596FE0-0637-4806-A8DA-290B908E7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13</xdr:row>
      <xdr:rowOff>152400</xdr:rowOff>
    </xdr:from>
    <xdr:to>
      <xdr:col>3</xdr:col>
      <xdr:colOff>50800</xdr:colOff>
      <xdr:row>53</xdr:row>
      <xdr:rowOff>142240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226F158-C2E8-4005-8350-FDFA358909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29840"/>
              <a:ext cx="2062480" cy="7305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131884</xdr:colOff>
      <xdr:row>8</xdr:row>
      <xdr:rowOff>146538</xdr:rowOff>
    </xdr:from>
    <xdr:to>
      <xdr:col>41</xdr:col>
      <xdr:colOff>29309</xdr:colOff>
      <xdr:row>22</xdr:row>
      <xdr:rowOff>74639</xdr:rowOff>
    </xdr:to>
    <xdr:graphicFrame macro="">
      <xdr:nvGraphicFramePr>
        <xdr:cNvPr id="10" name="Chart 9">
          <a:extLst>
            <a:ext uri="{FF2B5EF4-FFF2-40B4-BE49-F238E27FC236}">
              <a16:creationId xmlns:a16="http://schemas.microsoft.com/office/drawing/2014/main" id="{9F041B34-4D07-4B6F-965D-D07AAFB9F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89.981694675924" createdVersion="8" refreshedVersion="8" minRefreshableVersion="3" recordCount="794" xr:uid="{73A71BE5-221B-40A2-877B-BAD7B50C952D}">
  <cacheSource type="worksheet">
    <worksheetSource name="Table3"/>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1660524526712077E-4" maxValue="0.99817658128489728"/>
    </cacheField>
    <cacheField name="Average Discount4" numFmtId="0">
      <sharedItems containsSemiMixedTypes="0" containsString="0" containsNumber="1" minValue="0.11852221648167927" maxValue="245.79286925852395"/>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919772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90.965786921297" createdVersion="8" refreshedVersion="8" minRefreshableVersion="3" recordCount="794" xr:uid="{997C770A-72BB-4916-8AF4-F117ECF676DF}">
  <cacheSource type="worksheet">
    <worksheetSource name="Table2"/>
  </cacheSource>
  <cacheFields count="9">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Product Name" numFmtId="0">
      <sharedItems count="6">
        <s v="Paneer Tikka Pizzabun"/>
        <s v="Crispy Chole Pizzabun"/>
        <s v="Large Paneer Tikka Pizzabun"/>
        <s v="Medium Crispy Chole Pizzabun"/>
        <s v="Minty Pizzabun"/>
        <s v="Aloo Shots Pizzabun"/>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8"/>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4">
        <rangePr autoStart="0" autoEnd="0" startNum="100" endNum="900" groupInterval="100"/>
        <groupItems count="10">
          <s v="&lt;100"/>
          <s v="100-199"/>
          <s v="200-299"/>
          <s v="300-399"/>
          <s v="400-499"/>
          <s v="500-599"/>
          <s v="600-699"/>
          <s v="700-799"/>
          <s v="8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3">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3">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375577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x v="0"/>
    <n v="8"/>
    <n v="1.372080123313592E-2"/>
    <n v="71.012102311214207"/>
  </r>
  <r>
    <x v="1"/>
    <x v="1"/>
    <x v="1"/>
    <x v="1"/>
    <x v="1"/>
    <n v="65"/>
    <x v="1"/>
    <n v="7"/>
    <n v="2.2083854314921911E-2"/>
    <n v="63.564549469530078"/>
  </r>
  <r>
    <x v="2"/>
    <x v="2"/>
    <x v="2"/>
    <x v="2"/>
    <x v="0"/>
    <n v="250"/>
    <x v="2"/>
    <n v="3"/>
    <n v="0.92842323956324613"/>
    <n v="17.894190109188457"/>
  </r>
  <r>
    <x v="3"/>
    <x v="3"/>
    <x v="3"/>
    <x v="3"/>
    <x v="1"/>
    <n v="130"/>
    <x v="0"/>
    <n v="5"/>
    <n v="0.20990358910221096"/>
    <n v="102.71253341671257"/>
  </r>
  <r>
    <x v="4"/>
    <x v="0"/>
    <x v="4"/>
    <x v="0"/>
    <x v="0"/>
    <n v="72"/>
    <x v="1"/>
    <n v="4"/>
    <n v="0.184343159134289"/>
    <n v="58.727292542331192"/>
  </r>
  <r>
    <x v="5"/>
    <x v="1"/>
    <x v="5"/>
    <x v="1"/>
    <x v="1"/>
    <n v="65"/>
    <x v="2"/>
    <n v="8"/>
    <n v="0.11144429073382323"/>
    <n v="57.756121102301492"/>
  </r>
  <r>
    <x v="6"/>
    <x v="2"/>
    <x v="1"/>
    <x v="2"/>
    <x v="0"/>
    <n v="250"/>
    <x v="0"/>
    <n v="3"/>
    <n v="0.56286929186816415"/>
    <n v="109.28267703295896"/>
  </r>
  <r>
    <x v="7"/>
    <x v="3"/>
    <x v="6"/>
    <x v="3"/>
    <x v="1"/>
    <n v="130"/>
    <x v="1"/>
    <n v="6"/>
    <n v="3.138956050307417E-2"/>
    <n v="125.91935713460036"/>
  </r>
  <r>
    <x v="8"/>
    <x v="4"/>
    <x v="7"/>
    <x v="4"/>
    <x v="0"/>
    <n v="60"/>
    <x v="2"/>
    <n v="7"/>
    <n v="0.23798278495106248"/>
    <n v="45.721032902936251"/>
  </r>
  <r>
    <x v="9"/>
    <x v="0"/>
    <x v="6"/>
    <x v="0"/>
    <x v="1"/>
    <n v="72"/>
    <x v="0"/>
    <n v="9"/>
    <n v="0.19712344024473996"/>
    <n v="57.807112302378727"/>
  </r>
  <r>
    <x v="10"/>
    <x v="1"/>
    <x v="2"/>
    <x v="1"/>
    <x v="0"/>
    <n v="65"/>
    <x v="1"/>
    <n v="4"/>
    <n v="6.8295799738434873E-2"/>
    <n v="60.560773017001736"/>
  </r>
  <r>
    <x v="11"/>
    <x v="2"/>
    <x v="8"/>
    <x v="2"/>
    <x v="1"/>
    <n v="250"/>
    <x v="2"/>
    <n v="3"/>
    <n v="1.6828522965904168E-2"/>
    <n v="245.79286925852395"/>
  </r>
  <r>
    <x v="12"/>
    <x v="3"/>
    <x v="9"/>
    <x v="3"/>
    <x v="0"/>
    <n v="130"/>
    <x v="0"/>
    <n v="5"/>
    <n v="0.26661284065553453"/>
    <n v="95.340330714780521"/>
  </r>
  <r>
    <x v="13"/>
    <x v="0"/>
    <x v="4"/>
    <x v="0"/>
    <x v="1"/>
    <n v="72"/>
    <x v="1"/>
    <n v="12"/>
    <n v="0.21251347110701568"/>
    <n v="56.699030080294875"/>
  </r>
  <r>
    <x v="14"/>
    <x v="1"/>
    <x v="10"/>
    <x v="1"/>
    <x v="0"/>
    <n v="65"/>
    <x v="2"/>
    <n v="4"/>
    <n v="0.10994257661413849"/>
    <n v="57.853732520080996"/>
  </r>
  <r>
    <x v="15"/>
    <x v="2"/>
    <x v="10"/>
    <x v="2"/>
    <x v="1"/>
    <n v="250"/>
    <x v="0"/>
    <n v="3"/>
    <n v="0.53607498908607099"/>
    <n v="115.98125272848225"/>
  </r>
  <r>
    <x v="16"/>
    <x v="3"/>
    <x v="6"/>
    <x v="3"/>
    <x v="0"/>
    <n v="130"/>
    <x v="1"/>
    <n v="5"/>
    <n v="3.7515550327758003E-2"/>
    <n v="125.12297845739145"/>
  </r>
  <r>
    <x v="17"/>
    <x v="4"/>
    <x v="9"/>
    <x v="4"/>
    <x v="0"/>
    <n v="60"/>
    <x v="2"/>
    <n v="13"/>
    <n v="2.4938289886663061E-2"/>
    <n v="58.503702606800218"/>
  </r>
  <r>
    <x v="18"/>
    <x v="5"/>
    <x v="10"/>
    <x v="5"/>
    <x v="1"/>
    <n v="95"/>
    <x v="0"/>
    <n v="5"/>
    <n v="1.0123391970414241E-2"/>
    <n v="94.038277762810651"/>
  </r>
  <r>
    <x v="19"/>
    <x v="0"/>
    <x v="9"/>
    <x v="0"/>
    <x v="1"/>
    <n v="72"/>
    <x v="1"/>
    <n v="5"/>
    <n v="0.1308869366379137"/>
    <n v="62.576140562070215"/>
  </r>
  <r>
    <x v="20"/>
    <x v="1"/>
    <x v="10"/>
    <x v="1"/>
    <x v="1"/>
    <n v="65"/>
    <x v="2"/>
    <n v="4"/>
    <n v="6.6961969492996459E-2"/>
    <n v="60.647471982955231"/>
  </r>
  <r>
    <x v="21"/>
    <x v="2"/>
    <x v="2"/>
    <x v="2"/>
    <x v="0"/>
    <n v="250"/>
    <x v="0"/>
    <n v="3"/>
    <n v="0.36350761794645753"/>
    <n v="159.12309551338564"/>
  </r>
  <r>
    <x v="22"/>
    <x v="3"/>
    <x v="11"/>
    <x v="3"/>
    <x v="0"/>
    <n v="130"/>
    <x v="1"/>
    <n v="6"/>
    <n v="0.30841415491993102"/>
    <n v="89.906159860408962"/>
  </r>
  <r>
    <x v="23"/>
    <x v="0"/>
    <x v="9"/>
    <x v="0"/>
    <x v="0"/>
    <n v="72"/>
    <x v="2"/>
    <n v="8"/>
    <n v="0.21287301321989574"/>
    <n v="56.673143048167503"/>
  </r>
  <r>
    <x v="24"/>
    <x v="1"/>
    <x v="12"/>
    <x v="1"/>
    <x v="0"/>
    <n v="65"/>
    <x v="0"/>
    <n v="5"/>
    <n v="0.11047742601795077"/>
    <n v="57.818967308833201"/>
  </r>
  <r>
    <x v="25"/>
    <x v="2"/>
    <x v="4"/>
    <x v="2"/>
    <x v="0"/>
    <n v="250"/>
    <x v="1"/>
    <n v="2"/>
    <n v="4.8799156151631218E-2"/>
    <n v="237.80021096209219"/>
  </r>
  <r>
    <x v="26"/>
    <x v="3"/>
    <x v="10"/>
    <x v="3"/>
    <x v="0"/>
    <n v="130"/>
    <x v="2"/>
    <n v="3"/>
    <n v="0.27879506176921365"/>
    <n v="93.756641970002221"/>
  </r>
  <r>
    <x v="27"/>
    <x v="4"/>
    <x v="10"/>
    <x v="4"/>
    <x v="0"/>
    <n v="60"/>
    <x v="0"/>
    <n v="14"/>
    <n v="7.6045534046593019E-2"/>
    <n v="55.437267957204419"/>
  </r>
  <r>
    <x v="28"/>
    <x v="0"/>
    <x v="2"/>
    <x v="0"/>
    <x v="0"/>
    <n v="72"/>
    <x v="1"/>
    <n v="12"/>
    <n v="0.12055762754740325"/>
    <n v="63.319850816586964"/>
  </r>
  <r>
    <x v="29"/>
    <x v="1"/>
    <x v="5"/>
    <x v="1"/>
    <x v="0"/>
    <n v="65"/>
    <x v="2"/>
    <n v="5"/>
    <n v="0.30283946337780637"/>
    <n v="45.315434880442581"/>
  </r>
  <r>
    <x v="30"/>
    <x v="2"/>
    <x v="11"/>
    <x v="2"/>
    <x v="1"/>
    <n v="250"/>
    <x v="0"/>
    <n v="1"/>
    <n v="0.41401829873258272"/>
    <n v="146.49542531685432"/>
  </r>
  <r>
    <x v="31"/>
    <x v="3"/>
    <x v="13"/>
    <x v="3"/>
    <x v="0"/>
    <n v="130"/>
    <x v="1"/>
    <n v="4"/>
    <n v="6.1603660271292333E-3"/>
    <n v="129.1991524164732"/>
  </r>
  <r>
    <x v="32"/>
    <x v="0"/>
    <x v="14"/>
    <x v="0"/>
    <x v="0"/>
    <n v="72"/>
    <x v="2"/>
    <n v="8"/>
    <n v="0.10495963672233184"/>
    <n v="64.442906155992105"/>
  </r>
  <r>
    <x v="33"/>
    <x v="1"/>
    <x v="9"/>
    <x v="1"/>
    <x v="0"/>
    <n v="65"/>
    <x v="0"/>
    <n v="12"/>
    <n v="0.29377273906475571"/>
    <n v="45.904771960790882"/>
  </r>
  <r>
    <x v="34"/>
    <x v="2"/>
    <x v="7"/>
    <x v="2"/>
    <x v="0"/>
    <n v="250"/>
    <x v="1"/>
    <n v="3"/>
    <n v="0.56559810101924179"/>
    <n v="108.60047474518956"/>
  </r>
  <r>
    <x v="35"/>
    <x v="3"/>
    <x v="15"/>
    <x v="3"/>
    <x v="0"/>
    <n v="130"/>
    <x v="2"/>
    <n v="3"/>
    <n v="0.14180367825735268"/>
    <n v="111.56552182654416"/>
  </r>
  <r>
    <x v="36"/>
    <x v="4"/>
    <x v="15"/>
    <x v="4"/>
    <x v="1"/>
    <n v="60"/>
    <x v="0"/>
    <n v="11"/>
    <n v="0.19727585407121537"/>
    <n v="48.163448755727075"/>
  </r>
  <r>
    <x v="37"/>
    <x v="5"/>
    <x v="8"/>
    <x v="5"/>
    <x v="0"/>
    <n v="95"/>
    <x v="1"/>
    <n v="8"/>
    <n v="0.16026707373910823"/>
    <n v="79.774627994784723"/>
  </r>
  <r>
    <x v="38"/>
    <x v="0"/>
    <x v="4"/>
    <x v="0"/>
    <x v="0"/>
    <n v="72"/>
    <x v="2"/>
    <n v="5"/>
    <n v="3.6754234817017679E-2"/>
    <n v="69.353695093174721"/>
  </r>
  <r>
    <x v="39"/>
    <x v="1"/>
    <x v="12"/>
    <x v="1"/>
    <x v="0"/>
    <n v="65"/>
    <x v="0"/>
    <n v="6"/>
    <n v="0.12047427034169578"/>
    <n v="57.169172427789775"/>
  </r>
  <r>
    <x v="40"/>
    <x v="2"/>
    <x v="5"/>
    <x v="2"/>
    <x v="1"/>
    <n v="250"/>
    <x v="1"/>
    <n v="1"/>
    <n v="0.38636401364592987"/>
    <n v="153.40899658851754"/>
  </r>
  <r>
    <x v="41"/>
    <x v="3"/>
    <x v="8"/>
    <x v="3"/>
    <x v="1"/>
    <n v="130"/>
    <x v="2"/>
    <n v="7"/>
    <n v="0.25111930985495906"/>
    <n v="97.354489718855319"/>
  </r>
  <r>
    <x v="42"/>
    <x v="0"/>
    <x v="15"/>
    <x v="0"/>
    <x v="1"/>
    <n v="72"/>
    <x v="0"/>
    <n v="7"/>
    <n v="0.18099169049889144"/>
    <n v="58.968598284079818"/>
  </r>
  <r>
    <x v="43"/>
    <x v="1"/>
    <x v="10"/>
    <x v="1"/>
    <x v="1"/>
    <n v="65"/>
    <x v="1"/>
    <n v="3"/>
    <n v="0.17363786365000505"/>
    <n v="53.713538862749672"/>
  </r>
  <r>
    <x v="44"/>
    <x v="2"/>
    <x v="9"/>
    <x v="2"/>
    <x v="1"/>
    <n v="250"/>
    <x v="2"/>
    <n v="1"/>
    <n v="0.75489814137474298"/>
    <n v="61.275464656314256"/>
  </r>
  <r>
    <x v="45"/>
    <x v="3"/>
    <x v="7"/>
    <x v="3"/>
    <x v="1"/>
    <n v="130"/>
    <x v="0"/>
    <n v="6"/>
    <n v="0.41826226246410803"/>
    <n v="75.625905879665964"/>
  </r>
  <r>
    <x v="46"/>
    <x v="0"/>
    <x v="14"/>
    <x v="0"/>
    <x v="0"/>
    <n v="72"/>
    <x v="0"/>
    <n v="4"/>
    <n v="1.372080123313592E-2"/>
    <n v="71.012102311214207"/>
  </r>
  <r>
    <x v="47"/>
    <x v="1"/>
    <x v="16"/>
    <x v="1"/>
    <x v="1"/>
    <n v="65"/>
    <x v="1"/>
    <n v="6"/>
    <n v="2.2083854314921911E-2"/>
    <n v="63.564549469530078"/>
  </r>
  <r>
    <x v="48"/>
    <x v="2"/>
    <x v="17"/>
    <x v="2"/>
    <x v="0"/>
    <n v="250"/>
    <x v="2"/>
    <n v="3"/>
    <n v="0.92842323956324613"/>
    <n v="17.894190109188457"/>
  </r>
  <r>
    <x v="49"/>
    <x v="3"/>
    <x v="17"/>
    <x v="3"/>
    <x v="1"/>
    <n v="130"/>
    <x v="0"/>
    <n v="2"/>
    <n v="0.20990358910221096"/>
    <n v="102.71253341671257"/>
  </r>
  <r>
    <x v="50"/>
    <x v="0"/>
    <x v="5"/>
    <x v="0"/>
    <x v="0"/>
    <n v="72"/>
    <x v="1"/>
    <n v="5"/>
    <n v="0.184343159134289"/>
    <n v="58.727292542331192"/>
  </r>
  <r>
    <x v="51"/>
    <x v="1"/>
    <x v="16"/>
    <x v="1"/>
    <x v="1"/>
    <n v="65"/>
    <x v="2"/>
    <n v="8"/>
    <n v="0.11144429073382323"/>
    <n v="57.756121102301492"/>
  </r>
  <r>
    <x v="52"/>
    <x v="2"/>
    <x v="1"/>
    <x v="2"/>
    <x v="0"/>
    <n v="250"/>
    <x v="0"/>
    <n v="3"/>
    <n v="0.56286929186816415"/>
    <n v="109.28267703295896"/>
  </r>
  <r>
    <x v="53"/>
    <x v="3"/>
    <x v="18"/>
    <x v="3"/>
    <x v="1"/>
    <n v="130"/>
    <x v="1"/>
    <n v="3"/>
    <n v="3.138956050307417E-2"/>
    <n v="125.91935713460036"/>
  </r>
  <r>
    <x v="54"/>
    <x v="4"/>
    <x v="3"/>
    <x v="4"/>
    <x v="0"/>
    <n v="60"/>
    <x v="2"/>
    <n v="13"/>
    <n v="0.23798278495106248"/>
    <n v="45.721032902936251"/>
  </r>
  <r>
    <x v="55"/>
    <x v="0"/>
    <x v="19"/>
    <x v="0"/>
    <x v="1"/>
    <n v="72"/>
    <x v="0"/>
    <n v="5"/>
    <n v="0.19712344024473996"/>
    <n v="57.807112302378727"/>
  </r>
  <r>
    <x v="56"/>
    <x v="1"/>
    <x v="20"/>
    <x v="1"/>
    <x v="0"/>
    <n v="65"/>
    <x v="1"/>
    <n v="7"/>
    <n v="6.8295799738434873E-2"/>
    <n v="60.560773017001736"/>
  </r>
  <r>
    <x v="57"/>
    <x v="2"/>
    <x v="21"/>
    <x v="2"/>
    <x v="1"/>
    <n v="250"/>
    <x v="2"/>
    <n v="3"/>
    <n v="1.6828522965904168E-2"/>
    <n v="245.79286925852395"/>
  </r>
  <r>
    <x v="58"/>
    <x v="3"/>
    <x v="22"/>
    <x v="3"/>
    <x v="0"/>
    <n v="130"/>
    <x v="0"/>
    <n v="6"/>
    <n v="0.26661284065553453"/>
    <n v="95.340330714780521"/>
  </r>
  <r>
    <x v="59"/>
    <x v="0"/>
    <x v="23"/>
    <x v="0"/>
    <x v="1"/>
    <n v="72"/>
    <x v="1"/>
    <n v="11"/>
    <n v="0.21251347110701568"/>
    <n v="56.699030080294875"/>
  </r>
  <r>
    <x v="60"/>
    <x v="1"/>
    <x v="24"/>
    <x v="1"/>
    <x v="0"/>
    <n v="65"/>
    <x v="2"/>
    <n v="12"/>
    <n v="0.10994257661413849"/>
    <n v="57.853732520080996"/>
  </r>
  <r>
    <x v="61"/>
    <x v="2"/>
    <x v="16"/>
    <x v="2"/>
    <x v="1"/>
    <n v="250"/>
    <x v="0"/>
    <n v="2"/>
    <n v="0.53607498908607099"/>
    <n v="115.98125272848225"/>
  </r>
  <r>
    <x v="62"/>
    <x v="3"/>
    <x v="25"/>
    <x v="3"/>
    <x v="0"/>
    <n v="130"/>
    <x v="1"/>
    <n v="6"/>
    <n v="3.7515550327758003E-2"/>
    <n v="125.12297845739145"/>
  </r>
  <r>
    <x v="63"/>
    <x v="4"/>
    <x v="6"/>
    <x v="4"/>
    <x v="0"/>
    <n v="60"/>
    <x v="2"/>
    <n v="15"/>
    <n v="2.4938289886663061E-2"/>
    <n v="58.503702606800218"/>
  </r>
  <r>
    <x v="64"/>
    <x v="5"/>
    <x v="2"/>
    <x v="5"/>
    <x v="1"/>
    <n v="95"/>
    <x v="0"/>
    <n v="9"/>
    <n v="1.0123391970414241E-2"/>
    <n v="94.038277762810651"/>
  </r>
  <r>
    <x v="65"/>
    <x v="0"/>
    <x v="26"/>
    <x v="0"/>
    <x v="1"/>
    <n v="72"/>
    <x v="1"/>
    <n v="12"/>
    <n v="0.1308869366379137"/>
    <n v="62.576140562070215"/>
  </r>
  <r>
    <x v="66"/>
    <x v="1"/>
    <x v="4"/>
    <x v="1"/>
    <x v="1"/>
    <n v="65"/>
    <x v="2"/>
    <n v="7"/>
    <n v="6.6961969492996459E-2"/>
    <n v="60.647471982955231"/>
  </r>
  <r>
    <x v="67"/>
    <x v="2"/>
    <x v="27"/>
    <x v="2"/>
    <x v="0"/>
    <n v="250"/>
    <x v="0"/>
    <n v="3"/>
    <n v="0.36350761794645753"/>
    <n v="159.12309551338564"/>
  </r>
  <r>
    <x v="68"/>
    <x v="3"/>
    <x v="15"/>
    <x v="3"/>
    <x v="0"/>
    <n v="130"/>
    <x v="1"/>
    <n v="6"/>
    <n v="0.30841415491993102"/>
    <n v="89.906159860408962"/>
  </r>
  <r>
    <x v="69"/>
    <x v="0"/>
    <x v="28"/>
    <x v="0"/>
    <x v="0"/>
    <n v="72"/>
    <x v="2"/>
    <n v="9"/>
    <n v="0.21287301321989574"/>
    <n v="56.673143048167503"/>
  </r>
  <r>
    <x v="70"/>
    <x v="1"/>
    <x v="8"/>
    <x v="1"/>
    <x v="0"/>
    <n v="65"/>
    <x v="0"/>
    <n v="4"/>
    <n v="0.11047742601795077"/>
    <n v="57.818967308833201"/>
  </r>
  <r>
    <x v="71"/>
    <x v="2"/>
    <x v="6"/>
    <x v="2"/>
    <x v="0"/>
    <n v="250"/>
    <x v="1"/>
    <n v="2"/>
    <n v="4.8799156151631218E-2"/>
    <n v="237.80021096209219"/>
  </r>
  <r>
    <x v="72"/>
    <x v="3"/>
    <x v="27"/>
    <x v="3"/>
    <x v="0"/>
    <n v="130"/>
    <x v="2"/>
    <n v="6"/>
    <n v="0.27879506176921365"/>
    <n v="93.756641970002221"/>
  </r>
  <r>
    <x v="73"/>
    <x v="4"/>
    <x v="10"/>
    <x v="4"/>
    <x v="0"/>
    <n v="60"/>
    <x v="0"/>
    <n v="9"/>
    <n v="7.6045534046593019E-2"/>
    <n v="55.437267957204419"/>
  </r>
  <r>
    <x v="74"/>
    <x v="0"/>
    <x v="29"/>
    <x v="0"/>
    <x v="0"/>
    <n v="72"/>
    <x v="1"/>
    <n v="11"/>
    <n v="0.12055762754740325"/>
    <n v="63.319850816586964"/>
  </r>
  <r>
    <x v="75"/>
    <x v="1"/>
    <x v="30"/>
    <x v="1"/>
    <x v="0"/>
    <n v="65"/>
    <x v="2"/>
    <n v="13"/>
    <n v="0.30283946337780637"/>
    <n v="45.315434880442581"/>
  </r>
  <r>
    <x v="76"/>
    <x v="2"/>
    <x v="31"/>
    <x v="2"/>
    <x v="1"/>
    <n v="250"/>
    <x v="0"/>
    <n v="2"/>
    <n v="0.41401829873258272"/>
    <n v="146.49542531685432"/>
  </r>
  <r>
    <x v="77"/>
    <x v="3"/>
    <x v="27"/>
    <x v="3"/>
    <x v="0"/>
    <n v="130"/>
    <x v="1"/>
    <n v="6"/>
    <n v="6.1603660271292333E-3"/>
    <n v="129.1991524164732"/>
  </r>
  <r>
    <x v="78"/>
    <x v="0"/>
    <x v="29"/>
    <x v="0"/>
    <x v="0"/>
    <n v="72"/>
    <x v="2"/>
    <n v="12"/>
    <n v="0.10495963672233184"/>
    <n v="64.442906155992105"/>
  </r>
  <r>
    <x v="79"/>
    <x v="1"/>
    <x v="1"/>
    <x v="1"/>
    <x v="0"/>
    <n v="65"/>
    <x v="0"/>
    <n v="11"/>
    <n v="0.29377273906475571"/>
    <n v="45.904771960790882"/>
  </r>
  <r>
    <x v="80"/>
    <x v="2"/>
    <x v="11"/>
    <x v="2"/>
    <x v="0"/>
    <n v="250"/>
    <x v="1"/>
    <n v="3"/>
    <n v="0.56559810101924179"/>
    <n v="108.60047474518956"/>
  </r>
  <r>
    <x v="81"/>
    <x v="3"/>
    <x v="5"/>
    <x v="3"/>
    <x v="0"/>
    <n v="130"/>
    <x v="2"/>
    <n v="4"/>
    <n v="0.14180367825735268"/>
    <n v="111.56552182654416"/>
  </r>
  <r>
    <x v="82"/>
    <x v="4"/>
    <x v="2"/>
    <x v="4"/>
    <x v="1"/>
    <n v="60"/>
    <x v="0"/>
    <n v="14"/>
    <n v="0.19727585407121537"/>
    <n v="48.163448755727075"/>
  </r>
  <r>
    <x v="83"/>
    <x v="5"/>
    <x v="31"/>
    <x v="5"/>
    <x v="0"/>
    <n v="95"/>
    <x v="1"/>
    <n v="2"/>
    <n v="0.16026707373910823"/>
    <n v="79.774627994784723"/>
  </r>
  <r>
    <x v="84"/>
    <x v="0"/>
    <x v="3"/>
    <x v="0"/>
    <x v="0"/>
    <n v="72"/>
    <x v="2"/>
    <n v="4"/>
    <n v="3.6754234817017679E-2"/>
    <n v="69.353695093174721"/>
  </r>
  <r>
    <x v="85"/>
    <x v="1"/>
    <x v="25"/>
    <x v="1"/>
    <x v="0"/>
    <n v="65"/>
    <x v="0"/>
    <n v="6"/>
    <n v="0.12047427034169578"/>
    <n v="57.169172427789775"/>
  </r>
  <r>
    <x v="86"/>
    <x v="2"/>
    <x v="7"/>
    <x v="2"/>
    <x v="1"/>
    <n v="250"/>
    <x v="1"/>
    <n v="2"/>
    <n v="0.38636401364592987"/>
    <n v="153.40899658851754"/>
  </r>
  <r>
    <x v="87"/>
    <x v="3"/>
    <x v="25"/>
    <x v="3"/>
    <x v="1"/>
    <n v="130"/>
    <x v="2"/>
    <n v="5"/>
    <n v="0.25111930985495906"/>
    <n v="97.354489718855319"/>
  </r>
  <r>
    <x v="88"/>
    <x v="0"/>
    <x v="32"/>
    <x v="0"/>
    <x v="1"/>
    <n v="72"/>
    <x v="0"/>
    <n v="6"/>
    <n v="0.18099169049889144"/>
    <n v="58.968598284079818"/>
  </r>
  <r>
    <x v="89"/>
    <x v="1"/>
    <x v="33"/>
    <x v="1"/>
    <x v="1"/>
    <n v="65"/>
    <x v="1"/>
    <n v="6"/>
    <n v="0.17363786365000505"/>
    <n v="53.713538862749672"/>
  </r>
  <r>
    <x v="90"/>
    <x v="2"/>
    <x v="33"/>
    <x v="2"/>
    <x v="1"/>
    <n v="250"/>
    <x v="2"/>
    <n v="3"/>
    <n v="0.75489814137474298"/>
    <n v="61.275464656314256"/>
  </r>
  <r>
    <x v="91"/>
    <x v="3"/>
    <x v="22"/>
    <x v="3"/>
    <x v="1"/>
    <n v="130"/>
    <x v="0"/>
    <n v="4"/>
    <n v="0.41826226246410803"/>
    <n v="75.625905879665964"/>
  </r>
  <r>
    <x v="92"/>
    <x v="0"/>
    <x v="34"/>
    <x v="0"/>
    <x v="0"/>
    <n v="72"/>
    <x v="0"/>
    <n v="11"/>
    <n v="0.52183512590850833"/>
    <n v="34.427870934587403"/>
  </r>
  <r>
    <x v="93"/>
    <x v="1"/>
    <x v="7"/>
    <x v="1"/>
    <x v="1"/>
    <n v="65"/>
    <x v="1"/>
    <n v="12"/>
    <n v="0.4407264983607897"/>
    <n v="36.352777606548671"/>
  </r>
  <r>
    <x v="94"/>
    <x v="2"/>
    <x v="3"/>
    <x v="2"/>
    <x v="0"/>
    <n v="250"/>
    <x v="2"/>
    <n v="3"/>
    <n v="0.30123769132028422"/>
    <n v="174.69057716992893"/>
  </r>
  <r>
    <x v="95"/>
    <x v="3"/>
    <x v="31"/>
    <x v="3"/>
    <x v="1"/>
    <n v="130"/>
    <x v="0"/>
    <n v="4"/>
    <n v="0.42020557863905661"/>
    <n v="75.373274776922642"/>
  </r>
  <r>
    <x v="96"/>
    <x v="0"/>
    <x v="4"/>
    <x v="0"/>
    <x v="0"/>
    <n v="72"/>
    <x v="1"/>
    <n v="10"/>
    <n v="0.38179966249899233"/>
    <n v="44.51042430007255"/>
  </r>
  <r>
    <x v="97"/>
    <x v="1"/>
    <x v="34"/>
    <x v="1"/>
    <x v="1"/>
    <n v="65"/>
    <x v="2"/>
    <n v="5"/>
    <n v="4.8435914836800764E-3"/>
    <n v="64.685166553560791"/>
  </r>
  <r>
    <x v="98"/>
    <x v="2"/>
    <x v="13"/>
    <x v="2"/>
    <x v="0"/>
    <n v="250"/>
    <x v="0"/>
    <n v="2"/>
    <n v="0.63857584714373206"/>
    <n v="90.356038214066984"/>
  </r>
  <r>
    <x v="99"/>
    <x v="3"/>
    <x v="35"/>
    <x v="3"/>
    <x v="1"/>
    <n v="130"/>
    <x v="1"/>
    <n v="7"/>
    <n v="0.92544771931561698"/>
    <n v="9.6917964889697998"/>
  </r>
  <r>
    <x v="100"/>
    <x v="4"/>
    <x v="2"/>
    <x v="4"/>
    <x v="0"/>
    <n v="60"/>
    <x v="2"/>
    <n v="10"/>
    <n v="4.9069353138029403E-2"/>
    <n v="57.055838811718239"/>
  </r>
  <r>
    <x v="101"/>
    <x v="0"/>
    <x v="13"/>
    <x v="0"/>
    <x v="1"/>
    <n v="72"/>
    <x v="0"/>
    <n v="11"/>
    <n v="0.7875779554918797"/>
    <n v="15.294387204584659"/>
  </r>
  <r>
    <x v="102"/>
    <x v="1"/>
    <x v="18"/>
    <x v="1"/>
    <x v="0"/>
    <n v="65"/>
    <x v="1"/>
    <n v="13"/>
    <n v="0.4468603878067412"/>
    <n v="35.954074792561826"/>
  </r>
  <r>
    <x v="103"/>
    <x v="2"/>
    <x v="23"/>
    <x v="2"/>
    <x v="1"/>
    <n v="250"/>
    <x v="2"/>
    <n v="2"/>
    <n v="0.89674363393446022"/>
    <n v="25.814091516384934"/>
  </r>
  <r>
    <x v="104"/>
    <x v="3"/>
    <x v="36"/>
    <x v="3"/>
    <x v="0"/>
    <n v="130"/>
    <x v="0"/>
    <n v="6"/>
    <n v="3.2373342558606799E-2"/>
    <n v="125.79146546738112"/>
  </r>
  <r>
    <x v="105"/>
    <x v="0"/>
    <x v="37"/>
    <x v="0"/>
    <x v="1"/>
    <n v="72"/>
    <x v="1"/>
    <n v="11"/>
    <n v="0.94247200152138155"/>
    <n v="4.1420158904605273"/>
  </r>
  <r>
    <x v="106"/>
    <x v="1"/>
    <x v="4"/>
    <x v="1"/>
    <x v="0"/>
    <n v="65"/>
    <x v="2"/>
    <n v="7"/>
    <n v="0.24863680679080546"/>
    <n v="48.838607558597644"/>
  </r>
  <r>
    <x v="107"/>
    <x v="2"/>
    <x v="3"/>
    <x v="2"/>
    <x v="1"/>
    <n v="250"/>
    <x v="0"/>
    <n v="1"/>
    <n v="4.9896521056402299E-2"/>
    <n v="237.52586973589942"/>
  </r>
  <r>
    <x v="108"/>
    <x v="3"/>
    <x v="35"/>
    <x v="3"/>
    <x v="0"/>
    <n v="130"/>
    <x v="1"/>
    <n v="7"/>
    <n v="0.49618340188276622"/>
    <n v="65.49615775524039"/>
  </r>
  <r>
    <x v="109"/>
    <x v="4"/>
    <x v="11"/>
    <x v="4"/>
    <x v="0"/>
    <n v="60"/>
    <x v="2"/>
    <n v="13"/>
    <n v="0.62889621592411693"/>
    <n v="22.266227044552984"/>
  </r>
  <r>
    <x v="110"/>
    <x v="5"/>
    <x v="10"/>
    <x v="5"/>
    <x v="1"/>
    <n v="95"/>
    <x v="0"/>
    <n v="8"/>
    <n v="0.87580490637929664"/>
    <n v="11.79853389396682"/>
  </r>
  <r>
    <x v="111"/>
    <x v="0"/>
    <x v="1"/>
    <x v="0"/>
    <x v="1"/>
    <n v="72"/>
    <x v="1"/>
    <n v="11"/>
    <n v="0.37069854126093349"/>
    <n v="45.309705029212793"/>
  </r>
  <r>
    <x v="112"/>
    <x v="1"/>
    <x v="17"/>
    <x v="1"/>
    <x v="1"/>
    <n v="65"/>
    <x v="2"/>
    <n v="10"/>
    <n v="0.64422602074286228"/>
    <n v="23.125308651713951"/>
  </r>
  <r>
    <x v="113"/>
    <x v="2"/>
    <x v="17"/>
    <x v="2"/>
    <x v="0"/>
    <n v="250"/>
    <x v="0"/>
    <n v="2"/>
    <n v="0.76652707543193765"/>
    <n v="58.368231142015588"/>
  </r>
  <r>
    <x v="114"/>
    <x v="3"/>
    <x v="37"/>
    <x v="3"/>
    <x v="0"/>
    <n v="130"/>
    <x v="1"/>
    <n v="2"/>
    <n v="0.74416329829954486"/>
    <n v="33.258771221059163"/>
  </r>
  <r>
    <x v="115"/>
    <x v="0"/>
    <x v="4"/>
    <x v="0"/>
    <x v="0"/>
    <n v="72"/>
    <x v="2"/>
    <n v="8"/>
    <n v="0.48484032292333201"/>
    <n v="37.091496749520097"/>
  </r>
  <r>
    <x v="116"/>
    <x v="1"/>
    <x v="2"/>
    <x v="1"/>
    <x v="0"/>
    <n v="65"/>
    <x v="0"/>
    <n v="8"/>
    <n v="0.10556900790048951"/>
    <n v="58.13801448646818"/>
  </r>
  <r>
    <x v="117"/>
    <x v="2"/>
    <x v="12"/>
    <x v="2"/>
    <x v="0"/>
    <n v="250"/>
    <x v="1"/>
    <n v="1"/>
    <n v="0.35681327352398817"/>
    <n v="160.79668161900295"/>
  </r>
  <r>
    <x v="118"/>
    <x v="3"/>
    <x v="0"/>
    <x v="3"/>
    <x v="0"/>
    <n v="130"/>
    <x v="2"/>
    <n v="2"/>
    <n v="0.38966155247167111"/>
    <n v="79.343998178682753"/>
  </r>
  <r>
    <x v="119"/>
    <x v="4"/>
    <x v="38"/>
    <x v="4"/>
    <x v="0"/>
    <n v="60"/>
    <x v="0"/>
    <n v="6"/>
    <n v="0.27342799854809485"/>
    <n v="43.594320087114312"/>
  </r>
  <r>
    <x v="120"/>
    <x v="0"/>
    <x v="1"/>
    <x v="0"/>
    <x v="0"/>
    <n v="72"/>
    <x v="1"/>
    <n v="11"/>
    <n v="0.68404340685026022"/>
    <n v="22.748874706781265"/>
  </r>
  <r>
    <x v="121"/>
    <x v="1"/>
    <x v="2"/>
    <x v="1"/>
    <x v="0"/>
    <n v="65"/>
    <x v="2"/>
    <n v="4"/>
    <n v="0.30511671475159663"/>
    <n v="45.167413541146217"/>
  </r>
  <r>
    <x v="122"/>
    <x v="2"/>
    <x v="5"/>
    <x v="2"/>
    <x v="1"/>
    <n v="250"/>
    <x v="0"/>
    <n v="3"/>
    <n v="0.26634683182511409"/>
    <n v="183.41329204372147"/>
  </r>
  <r>
    <x v="123"/>
    <x v="3"/>
    <x v="3"/>
    <x v="3"/>
    <x v="0"/>
    <n v="130"/>
    <x v="1"/>
    <n v="2"/>
    <n v="0.95598379426073032"/>
    <n v="5.7221067461050552"/>
  </r>
  <r>
    <x v="124"/>
    <x v="0"/>
    <x v="36"/>
    <x v="0"/>
    <x v="0"/>
    <n v="72"/>
    <x v="2"/>
    <n v="3"/>
    <n v="0.78465682989488972"/>
    <n v="15.50470824756794"/>
  </r>
  <r>
    <x v="125"/>
    <x v="1"/>
    <x v="24"/>
    <x v="1"/>
    <x v="0"/>
    <n v="65"/>
    <x v="0"/>
    <n v="4"/>
    <n v="0.92531650826605816"/>
    <n v="4.8544269627062206"/>
  </r>
  <r>
    <x v="126"/>
    <x v="2"/>
    <x v="21"/>
    <x v="2"/>
    <x v="0"/>
    <n v="250"/>
    <x v="1"/>
    <n v="3"/>
    <n v="0.91314982692991542"/>
    <n v="21.712543267521141"/>
  </r>
  <r>
    <x v="127"/>
    <x v="3"/>
    <x v="32"/>
    <x v="3"/>
    <x v="0"/>
    <n v="130"/>
    <x v="2"/>
    <n v="2"/>
    <n v="8.4586093307030152E-2"/>
    <n v="119.00380787008608"/>
  </r>
  <r>
    <x v="128"/>
    <x v="4"/>
    <x v="4"/>
    <x v="4"/>
    <x v="1"/>
    <n v="60"/>
    <x v="0"/>
    <n v="7"/>
    <n v="0.92983220282837542"/>
    <n v="4.2100678302974757"/>
  </r>
  <r>
    <x v="129"/>
    <x v="5"/>
    <x v="2"/>
    <x v="5"/>
    <x v="0"/>
    <n v="95"/>
    <x v="1"/>
    <n v="6"/>
    <n v="0.13029960752667558"/>
    <n v="82.621537284965825"/>
  </r>
  <r>
    <x v="130"/>
    <x v="0"/>
    <x v="27"/>
    <x v="0"/>
    <x v="0"/>
    <n v="72"/>
    <x v="2"/>
    <n v="6"/>
    <n v="0.41456728266200249"/>
    <n v="42.151155648335816"/>
  </r>
  <r>
    <x v="131"/>
    <x v="1"/>
    <x v="0"/>
    <x v="1"/>
    <x v="0"/>
    <n v="65"/>
    <x v="0"/>
    <n v="8"/>
    <n v="0.77953807822657883"/>
    <n v="14.330024915272375"/>
  </r>
  <r>
    <x v="132"/>
    <x v="2"/>
    <x v="1"/>
    <x v="2"/>
    <x v="1"/>
    <n v="250"/>
    <x v="1"/>
    <n v="3"/>
    <n v="0.56602493379943331"/>
    <n v="108.49376655014169"/>
  </r>
  <r>
    <x v="133"/>
    <x v="3"/>
    <x v="28"/>
    <x v="3"/>
    <x v="1"/>
    <n v="130"/>
    <x v="2"/>
    <n v="2"/>
    <n v="0.7922771947085826"/>
    <n v="27.003964687884263"/>
  </r>
  <r>
    <x v="134"/>
    <x v="0"/>
    <x v="8"/>
    <x v="0"/>
    <x v="1"/>
    <n v="72"/>
    <x v="0"/>
    <n v="9"/>
    <n v="9.6806596410280221E-2"/>
    <n v="65.029925058459824"/>
  </r>
  <r>
    <x v="135"/>
    <x v="1"/>
    <x v="33"/>
    <x v="1"/>
    <x v="1"/>
    <n v="65"/>
    <x v="1"/>
    <n v="8"/>
    <n v="0.10738058788365801"/>
    <n v="58.020261787562227"/>
  </r>
  <r>
    <x v="136"/>
    <x v="2"/>
    <x v="14"/>
    <x v="2"/>
    <x v="1"/>
    <n v="250"/>
    <x v="2"/>
    <n v="1"/>
    <n v="0.68298720032284699"/>
    <n v="79.253199919288249"/>
  </r>
  <r>
    <x v="137"/>
    <x v="3"/>
    <x v="16"/>
    <x v="3"/>
    <x v="1"/>
    <n v="130"/>
    <x v="0"/>
    <n v="2"/>
    <n v="8.8476327566971991E-2"/>
    <n v="118.49807741629364"/>
  </r>
  <r>
    <x v="138"/>
    <x v="0"/>
    <x v="17"/>
    <x v="0"/>
    <x v="0"/>
    <n v="72"/>
    <x v="0"/>
    <n v="9"/>
    <n v="0.12263076179640997"/>
    <n v="63.170585150658482"/>
  </r>
  <r>
    <x v="139"/>
    <x v="1"/>
    <x v="17"/>
    <x v="1"/>
    <x v="1"/>
    <n v="65"/>
    <x v="1"/>
    <n v="7"/>
    <n v="0.21348123854438894"/>
    <n v="51.123719494614718"/>
  </r>
  <r>
    <x v="140"/>
    <x v="2"/>
    <x v="5"/>
    <x v="2"/>
    <x v="0"/>
    <n v="250"/>
    <x v="2"/>
    <n v="3"/>
    <n v="0.51777110877083832"/>
    <n v="120.55722280729043"/>
  </r>
  <r>
    <x v="141"/>
    <x v="3"/>
    <x v="16"/>
    <x v="3"/>
    <x v="1"/>
    <n v="130"/>
    <x v="0"/>
    <n v="3"/>
    <n v="0.2471412366587864"/>
    <n v="97.871639234357758"/>
  </r>
  <r>
    <x v="142"/>
    <x v="0"/>
    <x v="1"/>
    <x v="0"/>
    <x v="0"/>
    <n v="72"/>
    <x v="1"/>
    <n v="4"/>
    <n v="0.74108890181243625"/>
    <n v="18.641599069504593"/>
  </r>
  <r>
    <x v="143"/>
    <x v="1"/>
    <x v="18"/>
    <x v="1"/>
    <x v="1"/>
    <n v="65"/>
    <x v="2"/>
    <n v="5"/>
    <n v="0.7589550474918334"/>
    <n v="15.667921913030831"/>
  </r>
  <r>
    <x v="144"/>
    <x v="2"/>
    <x v="3"/>
    <x v="2"/>
    <x v="0"/>
    <n v="250"/>
    <x v="0"/>
    <n v="4"/>
    <n v="0.39519452416647527"/>
    <n v="151.20136895838118"/>
  </r>
  <r>
    <x v="145"/>
    <x v="3"/>
    <x v="19"/>
    <x v="3"/>
    <x v="1"/>
    <n v="130"/>
    <x v="1"/>
    <n v="5"/>
    <n v="2.5857814158937731E-2"/>
    <n v="126.63848415933809"/>
  </r>
  <r>
    <x v="146"/>
    <x v="4"/>
    <x v="20"/>
    <x v="4"/>
    <x v="0"/>
    <n v="60"/>
    <x v="2"/>
    <n v="10"/>
    <n v="0.35224195755599907"/>
    <n v="38.865482546640052"/>
  </r>
  <r>
    <x v="147"/>
    <x v="0"/>
    <x v="21"/>
    <x v="0"/>
    <x v="1"/>
    <n v="72"/>
    <x v="0"/>
    <n v="12"/>
    <n v="4.2934737769464881E-2"/>
    <n v="68.908698880598536"/>
  </r>
  <r>
    <x v="148"/>
    <x v="1"/>
    <x v="22"/>
    <x v="1"/>
    <x v="0"/>
    <n v="65"/>
    <x v="1"/>
    <n v="12"/>
    <n v="6.8824781708392013E-3"/>
    <n v="64.552638918895454"/>
  </r>
  <r>
    <x v="149"/>
    <x v="2"/>
    <x v="23"/>
    <x v="2"/>
    <x v="1"/>
    <n v="250"/>
    <x v="2"/>
    <n v="1"/>
    <n v="0.8553400747255635"/>
    <n v="36.164981318609136"/>
  </r>
  <r>
    <x v="150"/>
    <x v="3"/>
    <x v="24"/>
    <x v="3"/>
    <x v="0"/>
    <n v="130"/>
    <x v="0"/>
    <n v="6"/>
    <n v="0.62107648533214554"/>
    <n v="49.260056906821077"/>
  </r>
  <r>
    <x v="151"/>
    <x v="0"/>
    <x v="16"/>
    <x v="0"/>
    <x v="1"/>
    <n v="72"/>
    <x v="1"/>
    <n v="3"/>
    <n v="0.93819201157518672"/>
    <n v="4.4501751665865612"/>
  </r>
  <r>
    <x v="152"/>
    <x v="1"/>
    <x v="25"/>
    <x v="1"/>
    <x v="0"/>
    <n v="65"/>
    <x v="2"/>
    <n v="12"/>
    <n v="0.97731506347213748"/>
    <n v="1.4745208743110609"/>
  </r>
  <r>
    <x v="153"/>
    <x v="2"/>
    <x v="6"/>
    <x v="2"/>
    <x v="1"/>
    <n v="250"/>
    <x v="0"/>
    <n v="3"/>
    <n v="0.93618769203099483"/>
    <n v="15.953076992251283"/>
  </r>
  <r>
    <x v="154"/>
    <x v="3"/>
    <x v="2"/>
    <x v="3"/>
    <x v="0"/>
    <n v="130"/>
    <x v="1"/>
    <n v="5"/>
    <n v="0.92747059451906588"/>
    <n v="9.4288227125214377"/>
  </r>
  <r>
    <x v="155"/>
    <x v="4"/>
    <x v="26"/>
    <x v="4"/>
    <x v="0"/>
    <n v="60"/>
    <x v="2"/>
    <n v="8"/>
    <n v="9.8331104648150314E-2"/>
    <n v="54.100133721110979"/>
  </r>
  <r>
    <x v="156"/>
    <x v="5"/>
    <x v="4"/>
    <x v="5"/>
    <x v="1"/>
    <n v="95"/>
    <x v="0"/>
    <n v="5"/>
    <n v="4.5012478047171678E-3"/>
    <n v="94.572381458551874"/>
  </r>
  <r>
    <x v="157"/>
    <x v="0"/>
    <x v="27"/>
    <x v="0"/>
    <x v="1"/>
    <n v="72"/>
    <x v="1"/>
    <n v="9"/>
    <n v="0.22169192366246837"/>
    <n v="56.038181496302279"/>
  </r>
  <r>
    <x v="158"/>
    <x v="1"/>
    <x v="15"/>
    <x v="1"/>
    <x v="1"/>
    <n v="65"/>
    <x v="2"/>
    <n v="6"/>
    <n v="0.91624709117858605"/>
    <n v="5.4439390733919097"/>
  </r>
  <r>
    <x v="159"/>
    <x v="2"/>
    <x v="28"/>
    <x v="2"/>
    <x v="0"/>
    <n v="250"/>
    <x v="0"/>
    <n v="3"/>
    <n v="0.61362516317019966"/>
    <n v="96.593709207450075"/>
  </r>
  <r>
    <x v="160"/>
    <x v="3"/>
    <x v="8"/>
    <x v="3"/>
    <x v="0"/>
    <n v="130"/>
    <x v="1"/>
    <n v="4"/>
    <n v="0.81572623665656485"/>
    <n v="23.955589234646567"/>
  </r>
  <r>
    <x v="161"/>
    <x v="0"/>
    <x v="6"/>
    <x v="0"/>
    <x v="0"/>
    <n v="72"/>
    <x v="2"/>
    <n v="11"/>
    <n v="0.60394772308749511"/>
    <n v="28.515763937700349"/>
  </r>
  <r>
    <x v="162"/>
    <x v="1"/>
    <x v="27"/>
    <x v="1"/>
    <x v="0"/>
    <n v="65"/>
    <x v="0"/>
    <n v="7"/>
    <n v="0.2716676542664398"/>
    <n v="47.341602472681416"/>
  </r>
  <r>
    <x v="163"/>
    <x v="2"/>
    <x v="10"/>
    <x v="2"/>
    <x v="0"/>
    <n v="250"/>
    <x v="1"/>
    <n v="2"/>
    <n v="0.56293228162406539"/>
    <n v="109.26692959398366"/>
  </r>
  <r>
    <x v="164"/>
    <x v="3"/>
    <x v="29"/>
    <x v="3"/>
    <x v="0"/>
    <n v="130"/>
    <x v="2"/>
    <n v="4"/>
    <n v="0.73579140219525918"/>
    <n v="34.347117714616303"/>
  </r>
  <r>
    <x v="165"/>
    <x v="4"/>
    <x v="30"/>
    <x v="4"/>
    <x v="0"/>
    <n v="60"/>
    <x v="0"/>
    <n v="12"/>
    <n v="0.44112931781121201"/>
    <n v="33.53224093132728"/>
  </r>
  <r>
    <x v="166"/>
    <x v="0"/>
    <x v="31"/>
    <x v="0"/>
    <x v="0"/>
    <n v="72"/>
    <x v="1"/>
    <n v="11"/>
    <n v="0.67026763876764872"/>
    <n v="23.740730008729294"/>
  </r>
  <r>
    <x v="167"/>
    <x v="1"/>
    <x v="27"/>
    <x v="1"/>
    <x v="0"/>
    <n v="65"/>
    <x v="2"/>
    <n v="9"/>
    <n v="0.21501842814819261"/>
    <n v="51.023802170367482"/>
  </r>
  <r>
    <x v="168"/>
    <x v="2"/>
    <x v="29"/>
    <x v="2"/>
    <x v="1"/>
    <n v="250"/>
    <x v="0"/>
    <n v="3"/>
    <n v="0.77528388030776896"/>
    <n v="56.179029923057755"/>
  </r>
  <r>
    <x v="169"/>
    <x v="3"/>
    <x v="1"/>
    <x v="3"/>
    <x v="0"/>
    <n v="130"/>
    <x v="1"/>
    <n v="3"/>
    <n v="0.32334348690445713"/>
    <n v="87.965346702420575"/>
  </r>
  <r>
    <x v="170"/>
    <x v="0"/>
    <x v="11"/>
    <x v="0"/>
    <x v="0"/>
    <n v="72"/>
    <x v="2"/>
    <n v="5"/>
    <n v="0.2117276391971491"/>
    <n v="56.755609977805264"/>
  </r>
  <r>
    <x v="171"/>
    <x v="1"/>
    <x v="5"/>
    <x v="1"/>
    <x v="0"/>
    <n v="65"/>
    <x v="0"/>
    <n v="10"/>
    <n v="0.99817658128489728"/>
    <n v="0.11852221648167927"/>
  </r>
  <r>
    <x v="172"/>
    <x v="2"/>
    <x v="2"/>
    <x v="2"/>
    <x v="0"/>
    <n v="250"/>
    <x v="1"/>
    <n v="3"/>
    <n v="0.34321661485625221"/>
    <n v="164.19584628593697"/>
  </r>
  <r>
    <x v="173"/>
    <x v="3"/>
    <x v="31"/>
    <x v="3"/>
    <x v="0"/>
    <n v="130"/>
    <x v="2"/>
    <n v="6"/>
    <n v="0.17688363553653064"/>
    <n v="107.00512738025103"/>
  </r>
  <r>
    <x v="174"/>
    <x v="4"/>
    <x v="3"/>
    <x v="4"/>
    <x v="1"/>
    <n v="60"/>
    <x v="0"/>
    <n v="12"/>
    <n v="0.54853763527560739"/>
    <n v="27.087741883463558"/>
  </r>
  <r>
    <x v="175"/>
    <x v="5"/>
    <x v="25"/>
    <x v="5"/>
    <x v="0"/>
    <n v="95"/>
    <x v="1"/>
    <n v="7"/>
    <n v="0.40612729229894939"/>
    <n v="56.417907231599806"/>
  </r>
  <r>
    <x v="176"/>
    <x v="0"/>
    <x v="7"/>
    <x v="0"/>
    <x v="0"/>
    <n v="72"/>
    <x v="2"/>
    <n v="6"/>
    <n v="0.16780300089638589"/>
    <n v="59.91818393546022"/>
  </r>
  <r>
    <x v="177"/>
    <x v="1"/>
    <x v="25"/>
    <x v="1"/>
    <x v="0"/>
    <n v="65"/>
    <x v="0"/>
    <n v="10"/>
    <n v="0.91086777790941564"/>
    <n v="5.7935944358879823"/>
  </r>
  <r>
    <x v="178"/>
    <x v="2"/>
    <x v="32"/>
    <x v="2"/>
    <x v="1"/>
    <n v="250"/>
    <x v="1"/>
    <n v="3"/>
    <n v="0.2731985494536886"/>
    <n v="181.70036263657784"/>
  </r>
  <r>
    <x v="179"/>
    <x v="3"/>
    <x v="33"/>
    <x v="3"/>
    <x v="1"/>
    <n v="130"/>
    <x v="2"/>
    <n v="4"/>
    <n v="0.81984662786178419"/>
    <n v="23.419938377968052"/>
  </r>
  <r>
    <x v="180"/>
    <x v="0"/>
    <x v="33"/>
    <x v="0"/>
    <x v="1"/>
    <n v="72"/>
    <x v="0"/>
    <n v="7"/>
    <n v="0.89980934003543744"/>
    <n v="7.213727517448504"/>
  </r>
  <r>
    <x v="181"/>
    <x v="1"/>
    <x v="22"/>
    <x v="1"/>
    <x v="1"/>
    <n v="65"/>
    <x v="1"/>
    <n v="5"/>
    <n v="0.73522347452625669"/>
    <n v="17.210474155793314"/>
  </r>
  <r>
    <x v="182"/>
    <x v="2"/>
    <x v="34"/>
    <x v="2"/>
    <x v="1"/>
    <n v="250"/>
    <x v="2"/>
    <n v="3"/>
    <n v="0.36579213338930128"/>
    <n v="158.55196665267468"/>
  </r>
  <r>
    <x v="183"/>
    <x v="3"/>
    <x v="7"/>
    <x v="3"/>
    <x v="1"/>
    <n v="130"/>
    <x v="0"/>
    <n v="2"/>
    <n v="0.79313642440033238"/>
    <n v="26.892264827956794"/>
  </r>
  <r>
    <x v="184"/>
    <x v="0"/>
    <x v="3"/>
    <x v="0"/>
    <x v="0"/>
    <n v="72"/>
    <x v="0"/>
    <n v="4"/>
    <n v="8.0407664979564641E-2"/>
    <n v="66.210648121471351"/>
  </r>
  <r>
    <x v="185"/>
    <x v="1"/>
    <x v="31"/>
    <x v="1"/>
    <x v="1"/>
    <n v="65"/>
    <x v="1"/>
    <n v="12"/>
    <n v="0.38525936096781821"/>
    <n v="39.958141537091819"/>
  </r>
  <r>
    <x v="186"/>
    <x v="2"/>
    <x v="4"/>
    <x v="2"/>
    <x v="0"/>
    <n v="250"/>
    <x v="2"/>
    <n v="1"/>
    <n v="0.45507177071325888"/>
    <n v="136.23205732168526"/>
  </r>
  <r>
    <x v="187"/>
    <x v="3"/>
    <x v="34"/>
    <x v="3"/>
    <x v="1"/>
    <n v="130"/>
    <x v="0"/>
    <n v="4"/>
    <n v="0.93827031337312128"/>
    <n v="8.0248592614942282"/>
  </r>
  <r>
    <x v="188"/>
    <x v="0"/>
    <x v="13"/>
    <x v="0"/>
    <x v="0"/>
    <n v="72"/>
    <x v="1"/>
    <n v="7"/>
    <n v="0.14716035331195043"/>
    <n v="61.404454561539566"/>
  </r>
  <r>
    <x v="189"/>
    <x v="1"/>
    <x v="35"/>
    <x v="1"/>
    <x v="1"/>
    <n v="65"/>
    <x v="2"/>
    <n v="12"/>
    <n v="0.10159867043013626"/>
    <n v="58.396086422041144"/>
  </r>
  <r>
    <x v="190"/>
    <x v="2"/>
    <x v="2"/>
    <x v="2"/>
    <x v="0"/>
    <n v="250"/>
    <x v="0"/>
    <n v="2"/>
    <n v="0.50060788399709522"/>
    <n v="124.8480290007262"/>
  </r>
  <r>
    <x v="191"/>
    <x v="3"/>
    <x v="13"/>
    <x v="3"/>
    <x v="1"/>
    <n v="130"/>
    <x v="1"/>
    <n v="6"/>
    <n v="0.70539643021834586"/>
    <n v="38.298464071615044"/>
  </r>
  <r>
    <x v="192"/>
    <x v="4"/>
    <x v="18"/>
    <x v="4"/>
    <x v="0"/>
    <n v="60"/>
    <x v="2"/>
    <n v="12"/>
    <n v="0.72481379032239401"/>
    <n v="16.511172580656357"/>
  </r>
  <r>
    <x v="193"/>
    <x v="0"/>
    <x v="23"/>
    <x v="0"/>
    <x v="1"/>
    <n v="72"/>
    <x v="0"/>
    <n v="6"/>
    <n v="0.21833121955544521"/>
    <n v="56.280152192007947"/>
  </r>
  <r>
    <x v="194"/>
    <x v="1"/>
    <x v="36"/>
    <x v="1"/>
    <x v="0"/>
    <n v="65"/>
    <x v="1"/>
    <n v="8"/>
    <n v="0.33253524453952932"/>
    <n v="43.385209104930595"/>
  </r>
  <r>
    <x v="195"/>
    <x v="2"/>
    <x v="37"/>
    <x v="2"/>
    <x v="1"/>
    <n v="250"/>
    <x v="2"/>
    <n v="2"/>
    <n v="0.39793552100289009"/>
    <n v="150.51611974927749"/>
  </r>
  <r>
    <x v="196"/>
    <x v="3"/>
    <x v="4"/>
    <x v="3"/>
    <x v="0"/>
    <n v="130"/>
    <x v="0"/>
    <n v="4"/>
    <n v="0.83519533088641318"/>
    <n v="21.424606984766285"/>
  </r>
  <r>
    <x v="197"/>
    <x v="0"/>
    <x v="3"/>
    <x v="0"/>
    <x v="1"/>
    <n v="72"/>
    <x v="1"/>
    <n v="10"/>
    <n v="8.7312208799101843E-3"/>
    <n v="71.371352096646461"/>
  </r>
  <r>
    <x v="198"/>
    <x v="1"/>
    <x v="35"/>
    <x v="1"/>
    <x v="0"/>
    <n v="65"/>
    <x v="2"/>
    <n v="12"/>
    <n v="0.95071636556912675"/>
    <n v="3.2034362380067591"/>
  </r>
  <r>
    <x v="199"/>
    <x v="2"/>
    <x v="11"/>
    <x v="2"/>
    <x v="1"/>
    <n v="250"/>
    <x v="0"/>
    <n v="4"/>
    <n v="6.5110770871939172E-2"/>
    <n v="233.72230728201521"/>
  </r>
  <r>
    <x v="200"/>
    <x v="3"/>
    <x v="10"/>
    <x v="3"/>
    <x v="0"/>
    <n v="130"/>
    <x v="1"/>
    <n v="6"/>
    <n v="0.43772024513265795"/>
    <n v="73.096368132754463"/>
  </r>
  <r>
    <x v="201"/>
    <x v="4"/>
    <x v="1"/>
    <x v="4"/>
    <x v="0"/>
    <n v="60"/>
    <x v="2"/>
    <n v="7"/>
    <n v="0.41853663840169475"/>
    <n v="34.887801695898318"/>
  </r>
  <r>
    <x v="202"/>
    <x v="5"/>
    <x v="17"/>
    <x v="5"/>
    <x v="1"/>
    <n v="95"/>
    <x v="0"/>
    <n v="7"/>
    <n v="0.38824165845812764"/>
    <n v="58.117042446477875"/>
  </r>
  <r>
    <x v="203"/>
    <x v="0"/>
    <x v="17"/>
    <x v="0"/>
    <x v="1"/>
    <n v="72"/>
    <x v="1"/>
    <n v="3"/>
    <n v="0.75434060698733896"/>
    <n v="17.687476296911598"/>
  </r>
  <r>
    <x v="204"/>
    <x v="1"/>
    <x v="37"/>
    <x v="1"/>
    <x v="1"/>
    <n v="65"/>
    <x v="2"/>
    <n v="12"/>
    <n v="0.61587381700020483"/>
    <n v="24.968201894986684"/>
  </r>
  <r>
    <x v="205"/>
    <x v="2"/>
    <x v="4"/>
    <x v="2"/>
    <x v="0"/>
    <n v="250"/>
    <x v="0"/>
    <n v="2"/>
    <n v="0.80006888756762451"/>
    <n v="49.982778108093868"/>
  </r>
  <r>
    <x v="206"/>
    <x v="3"/>
    <x v="2"/>
    <x v="3"/>
    <x v="0"/>
    <n v="130"/>
    <x v="1"/>
    <n v="5"/>
    <n v="0.68228949683615203"/>
    <n v="41.302365411300229"/>
  </r>
  <r>
    <x v="207"/>
    <x v="0"/>
    <x v="12"/>
    <x v="0"/>
    <x v="0"/>
    <n v="72"/>
    <x v="2"/>
    <n v="10"/>
    <n v="1.6479509006877335E-2"/>
    <n v="70.813475351504835"/>
  </r>
  <r>
    <x v="208"/>
    <x v="1"/>
    <x v="0"/>
    <x v="1"/>
    <x v="0"/>
    <n v="65"/>
    <x v="0"/>
    <n v="10"/>
    <n v="0.23078123893127422"/>
    <n v="49.999219469467178"/>
  </r>
  <r>
    <x v="209"/>
    <x v="2"/>
    <x v="38"/>
    <x v="2"/>
    <x v="0"/>
    <n v="250"/>
    <x v="1"/>
    <n v="3"/>
    <n v="2.2225272121484729E-2"/>
    <n v="244.44368196962881"/>
  </r>
  <r>
    <x v="210"/>
    <x v="3"/>
    <x v="1"/>
    <x v="3"/>
    <x v="0"/>
    <n v="130"/>
    <x v="2"/>
    <n v="3"/>
    <n v="0.72206439626516772"/>
    <n v="36.131628485528196"/>
  </r>
  <r>
    <x v="211"/>
    <x v="4"/>
    <x v="2"/>
    <x v="4"/>
    <x v="0"/>
    <n v="60"/>
    <x v="0"/>
    <n v="7"/>
    <n v="0.66067744665264683"/>
    <n v="20.359353200841191"/>
  </r>
  <r>
    <x v="212"/>
    <x v="0"/>
    <x v="5"/>
    <x v="0"/>
    <x v="0"/>
    <n v="72"/>
    <x v="1"/>
    <n v="6"/>
    <n v="0.14048396352986114"/>
    <n v="61.885154625849999"/>
  </r>
  <r>
    <x v="213"/>
    <x v="1"/>
    <x v="3"/>
    <x v="1"/>
    <x v="0"/>
    <n v="65"/>
    <x v="2"/>
    <n v="8"/>
    <n v="0.37872981249566817"/>
    <n v="40.382562187781573"/>
  </r>
  <r>
    <x v="214"/>
    <x v="2"/>
    <x v="36"/>
    <x v="2"/>
    <x v="1"/>
    <n v="250"/>
    <x v="0"/>
    <n v="2"/>
    <n v="0.71515589694127546"/>
    <n v="71.211025764681125"/>
  </r>
  <r>
    <x v="215"/>
    <x v="3"/>
    <x v="24"/>
    <x v="3"/>
    <x v="0"/>
    <n v="130"/>
    <x v="1"/>
    <n v="6"/>
    <n v="0.21412519358799298"/>
    <n v="102.16372483356091"/>
  </r>
  <r>
    <x v="216"/>
    <x v="0"/>
    <x v="21"/>
    <x v="0"/>
    <x v="0"/>
    <n v="72"/>
    <x v="2"/>
    <n v="6"/>
    <n v="0.16455091596073168"/>
    <n v="60.152334050827321"/>
  </r>
  <r>
    <x v="217"/>
    <x v="1"/>
    <x v="32"/>
    <x v="1"/>
    <x v="0"/>
    <n v="65"/>
    <x v="0"/>
    <n v="4"/>
    <n v="0.25666907491668522"/>
    <n v="48.316510130415459"/>
  </r>
  <r>
    <x v="218"/>
    <x v="2"/>
    <x v="4"/>
    <x v="2"/>
    <x v="0"/>
    <n v="250"/>
    <x v="1"/>
    <n v="3"/>
    <n v="0.90160231788426648"/>
    <n v="24.599420528933393"/>
  </r>
  <r>
    <x v="219"/>
    <x v="3"/>
    <x v="2"/>
    <x v="3"/>
    <x v="0"/>
    <n v="130"/>
    <x v="2"/>
    <n v="2"/>
    <n v="0.320164833885899"/>
    <n v="88.378571594833133"/>
  </r>
  <r>
    <x v="220"/>
    <x v="4"/>
    <x v="27"/>
    <x v="4"/>
    <x v="1"/>
    <n v="60"/>
    <x v="0"/>
    <n v="9"/>
    <n v="0.13498450487731639"/>
    <n v="51.900929707361016"/>
  </r>
  <r>
    <x v="221"/>
    <x v="5"/>
    <x v="0"/>
    <x v="5"/>
    <x v="0"/>
    <n v="95"/>
    <x v="1"/>
    <n v="5"/>
    <n v="0.91789593738279973"/>
    <n v="7.799885948634028"/>
  </r>
  <r>
    <x v="222"/>
    <x v="0"/>
    <x v="1"/>
    <x v="0"/>
    <x v="0"/>
    <n v="72"/>
    <x v="2"/>
    <n v="3"/>
    <n v="0.98021726342122206"/>
    <n v="1.4243570336720097"/>
  </r>
  <r>
    <x v="223"/>
    <x v="1"/>
    <x v="28"/>
    <x v="1"/>
    <x v="0"/>
    <n v="65"/>
    <x v="0"/>
    <n v="7"/>
    <n v="6.7354248366482961E-2"/>
    <n v="60.621973856178606"/>
  </r>
  <r>
    <x v="224"/>
    <x v="2"/>
    <x v="8"/>
    <x v="2"/>
    <x v="1"/>
    <n v="250"/>
    <x v="1"/>
    <n v="2"/>
    <n v="0.49907272133883429"/>
    <n v="125.23181966529143"/>
  </r>
  <r>
    <x v="225"/>
    <x v="3"/>
    <x v="33"/>
    <x v="3"/>
    <x v="1"/>
    <n v="130"/>
    <x v="2"/>
    <n v="5"/>
    <n v="0.61466468459589796"/>
    <n v="50.093591002533259"/>
  </r>
  <r>
    <x v="226"/>
    <x v="0"/>
    <x v="14"/>
    <x v="0"/>
    <x v="1"/>
    <n v="72"/>
    <x v="0"/>
    <n v="7"/>
    <n v="0.94639798804768638"/>
    <n v="3.8593448605665799"/>
  </r>
  <r>
    <x v="227"/>
    <x v="1"/>
    <x v="16"/>
    <x v="1"/>
    <x v="1"/>
    <n v="65"/>
    <x v="1"/>
    <n v="10"/>
    <n v="0.95168663838417633"/>
    <n v="3.1403685050285404"/>
  </r>
  <r>
    <x v="228"/>
    <x v="2"/>
    <x v="17"/>
    <x v="2"/>
    <x v="1"/>
    <n v="250"/>
    <x v="2"/>
    <n v="2"/>
    <n v="0.55958868077394219"/>
    <n v="110.10282980651445"/>
  </r>
  <r>
    <x v="229"/>
    <x v="3"/>
    <x v="17"/>
    <x v="3"/>
    <x v="1"/>
    <n v="130"/>
    <x v="0"/>
    <n v="2"/>
    <n v="0.81003936677165544"/>
    <n v="24.694882319684794"/>
  </r>
  <r>
    <x v="230"/>
    <x v="0"/>
    <x v="5"/>
    <x v="0"/>
    <x v="1"/>
    <n v="72"/>
    <x v="0"/>
    <n v="12"/>
    <n v="0.35450072343254235"/>
    <n v="46.475947912856952"/>
  </r>
  <r>
    <x v="231"/>
    <x v="1"/>
    <x v="16"/>
    <x v="1"/>
    <x v="0"/>
    <n v="65"/>
    <x v="1"/>
    <n v="11"/>
    <n v="0.34895469608332785"/>
    <n v="42.317944754583692"/>
  </r>
  <r>
    <x v="232"/>
    <x v="2"/>
    <x v="1"/>
    <x v="2"/>
    <x v="0"/>
    <n v="250"/>
    <x v="2"/>
    <n v="2"/>
    <n v="0.52279578451533193"/>
    <n v="119.30105387116703"/>
  </r>
  <r>
    <x v="233"/>
    <x v="3"/>
    <x v="18"/>
    <x v="3"/>
    <x v="0"/>
    <n v="130"/>
    <x v="0"/>
    <n v="3"/>
    <n v="0.69617887937852907"/>
    <n v="39.496745680791221"/>
  </r>
  <r>
    <x v="234"/>
    <x v="0"/>
    <x v="3"/>
    <x v="0"/>
    <x v="1"/>
    <n v="72"/>
    <x v="1"/>
    <n v="6"/>
    <n v="0.55638354082081654"/>
    <n v="31.940385060901207"/>
  </r>
  <r>
    <x v="235"/>
    <x v="1"/>
    <x v="19"/>
    <x v="1"/>
    <x v="1"/>
    <n v="65"/>
    <x v="2"/>
    <n v="8"/>
    <n v="7.8132692098414003E-2"/>
    <n v="59.92137501360309"/>
  </r>
  <r>
    <x v="236"/>
    <x v="2"/>
    <x v="20"/>
    <x v="2"/>
    <x v="1"/>
    <n v="250"/>
    <x v="0"/>
    <n v="1"/>
    <n v="0.37783112687678633"/>
    <n v="155.54221828080341"/>
  </r>
  <r>
    <x v="237"/>
    <x v="3"/>
    <x v="21"/>
    <x v="3"/>
    <x v="1"/>
    <n v="130"/>
    <x v="1"/>
    <n v="7"/>
    <n v="0.34200944354303275"/>
    <n v="85.538772339405739"/>
  </r>
  <r>
    <x v="238"/>
    <x v="4"/>
    <x v="22"/>
    <x v="4"/>
    <x v="1"/>
    <n v="60"/>
    <x v="2"/>
    <n v="11"/>
    <n v="0.92737976442865855"/>
    <n v="4.3572141342804898"/>
  </r>
  <r>
    <x v="239"/>
    <x v="0"/>
    <x v="23"/>
    <x v="0"/>
    <x v="1"/>
    <n v="72"/>
    <x v="0"/>
    <n v="6"/>
    <n v="0.96938667185148797"/>
    <n v="2.2041596266928707"/>
  </r>
  <r>
    <x v="240"/>
    <x v="1"/>
    <x v="24"/>
    <x v="1"/>
    <x v="1"/>
    <n v="65"/>
    <x v="1"/>
    <n v="6"/>
    <n v="0.24406307827004359"/>
    <n v="49.135899912447165"/>
  </r>
  <r>
    <x v="241"/>
    <x v="2"/>
    <x v="16"/>
    <x v="2"/>
    <x v="0"/>
    <n v="250"/>
    <x v="2"/>
    <n v="2"/>
    <n v="0.931057824254786"/>
    <n v="17.235543936303486"/>
  </r>
  <r>
    <x v="242"/>
    <x v="3"/>
    <x v="25"/>
    <x v="3"/>
    <x v="0"/>
    <n v="130"/>
    <x v="0"/>
    <n v="4"/>
    <n v="0.67570229189541975"/>
    <n v="42.158702053595434"/>
  </r>
  <r>
    <x v="243"/>
    <x v="0"/>
    <x v="6"/>
    <x v="0"/>
    <x v="0"/>
    <n v="72"/>
    <x v="1"/>
    <n v="7"/>
    <n v="0.91192982577548221"/>
    <n v="6.3410525441652794"/>
  </r>
  <r>
    <x v="244"/>
    <x v="1"/>
    <x v="2"/>
    <x v="1"/>
    <x v="1"/>
    <n v="65"/>
    <x v="2"/>
    <n v="13"/>
    <n v="0.46313611506175134"/>
    <n v="34.896152520986163"/>
  </r>
  <r>
    <x v="245"/>
    <x v="2"/>
    <x v="26"/>
    <x v="2"/>
    <x v="1"/>
    <n v="250"/>
    <x v="0"/>
    <n v="1"/>
    <n v="5.3530222562513607E-2"/>
    <n v="236.6174443593716"/>
  </r>
  <r>
    <x v="246"/>
    <x v="3"/>
    <x v="4"/>
    <x v="3"/>
    <x v="1"/>
    <n v="130"/>
    <x v="1"/>
    <n v="2"/>
    <n v="0.10135414856508229"/>
    <n v="116.82396068653929"/>
  </r>
  <r>
    <x v="247"/>
    <x v="4"/>
    <x v="27"/>
    <x v="4"/>
    <x v="1"/>
    <n v="60"/>
    <x v="2"/>
    <n v="10"/>
    <n v="0.15413196820236597"/>
    <n v="50.752081907858042"/>
  </r>
  <r>
    <x v="248"/>
    <x v="5"/>
    <x v="15"/>
    <x v="5"/>
    <x v="1"/>
    <n v="95"/>
    <x v="0"/>
    <n v="4"/>
    <n v="0.99147229272651061"/>
    <n v="0.81013219098149136"/>
  </r>
  <r>
    <x v="249"/>
    <x v="0"/>
    <x v="28"/>
    <x v="0"/>
    <x v="1"/>
    <n v="72"/>
    <x v="1"/>
    <n v="4"/>
    <n v="0.26792541838229555"/>
    <n v="52.709369876474724"/>
  </r>
  <r>
    <x v="250"/>
    <x v="1"/>
    <x v="8"/>
    <x v="1"/>
    <x v="1"/>
    <n v="65"/>
    <x v="2"/>
    <n v="7"/>
    <n v="0.67400237007588726"/>
    <n v="21.189845945067326"/>
  </r>
  <r>
    <x v="251"/>
    <x v="2"/>
    <x v="6"/>
    <x v="2"/>
    <x v="0"/>
    <n v="250"/>
    <x v="0"/>
    <n v="2"/>
    <n v="0.10779012567415547"/>
    <n v="223.05246858146114"/>
  </r>
  <r>
    <x v="252"/>
    <x v="3"/>
    <x v="27"/>
    <x v="3"/>
    <x v="0"/>
    <n v="130"/>
    <x v="1"/>
    <n v="4"/>
    <n v="6.5825812137458972E-2"/>
    <n v="121.44264442213033"/>
  </r>
  <r>
    <x v="253"/>
    <x v="0"/>
    <x v="10"/>
    <x v="0"/>
    <x v="0"/>
    <n v="72"/>
    <x v="2"/>
    <n v="11"/>
    <n v="0.36167362480508147"/>
    <n v="45.959499014034137"/>
  </r>
  <r>
    <x v="254"/>
    <x v="1"/>
    <x v="29"/>
    <x v="1"/>
    <x v="1"/>
    <n v="65"/>
    <x v="0"/>
    <n v="9"/>
    <n v="0.15611277710708626"/>
    <n v="54.852669488039396"/>
  </r>
  <r>
    <x v="255"/>
    <x v="2"/>
    <x v="30"/>
    <x v="2"/>
    <x v="1"/>
    <n v="250"/>
    <x v="1"/>
    <n v="2"/>
    <n v="0.11892962947938523"/>
    <n v="220.2675926301537"/>
  </r>
  <r>
    <x v="256"/>
    <x v="3"/>
    <x v="31"/>
    <x v="3"/>
    <x v="1"/>
    <n v="130"/>
    <x v="2"/>
    <n v="5"/>
    <n v="0.94178498482348294"/>
    <n v="7.5679519729472133"/>
  </r>
  <r>
    <x v="257"/>
    <x v="4"/>
    <x v="27"/>
    <x v="4"/>
    <x v="1"/>
    <n v="60"/>
    <x v="0"/>
    <n v="5"/>
    <n v="0.82224390590219021"/>
    <n v="10.66536564586859"/>
  </r>
  <r>
    <x v="258"/>
    <x v="0"/>
    <x v="29"/>
    <x v="0"/>
    <x v="1"/>
    <n v="72"/>
    <x v="1"/>
    <n v="10"/>
    <n v="1.5473035826796155E-2"/>
    <n v="70.885941420470672"/>
  </r>
  <r>
    <x v="259"/>
    <x v="1"/>
    <x v="1"/>
    <x v="1"/>
    <x v="1"/>
    <n v="65"/>
    <x v="2"/>
    <n v="3"/>
    <n v="0.57002189482885535"/>
    <n v="27.948576836124403"/>
  </r>
  <r>
    <x v="260"/>
    <x v="2"/>
    <x v="11"/>
    <x v="2"/>
    <x v="0"/>
    <n v="250"/>
    <x v="0"/>
    <n v="3"/>
    <n v="0.22169123462523532"/>
    <n v="194.57719134369117"/>
  </r>
  <r>
    <x v="261"/>
    <x v="3"/>
    <x v="5"/>
    <x v="3"/>
    <x v="1"/>
    <n v="130"/>
    <x v="1"/>
    <n v="6"/>
    <n v="0.16327712663351335"/>
    <n v="108.77397353764326"/>
  </r>
  <r>
    <x v="262"/>
    <x v="0"/>
    <x v="2"/>
    <x v="0"/>
    <x v="0"/>
    <n v="72"/>
    <x v="2"/>
    <n v="9"/>
    <n v="0.71431849239690393"/>
    <n v="20.569068547422916"/>
  </r>
  <r>
    <x v="263"/>
    <x v="1"/>
    <x v="31"/>
    <x v="1"/>
    <x v="1"/>
    <n v="65"/>
    <x v="0"/>
    <n v="7"/>
    <n v="0.58151491016386692"/>
    <n v="27.201530839348649"/>
  </r>
  <r>
    <x v="264"/>
    <x v="2"/>
    <x v="3"/>
    <x v="2"/>
    <x v="0"/>
    <n v="250"/>
    <x v="1"/>
    <n v="1"/>
    <n v="0.94025500085845537"/>
    <n v="14.936249785386167"/>
  </r>
  <r>
    <x v="265"/>
    <x v="3"/>
    <x v="25"/>
    <x v="3"/>
    <x v="1"/>
    <n v="130"/>
    <x v="2"/>
    <n v="3"/>
    <n v="0.85696007733376245"/>
    <n v="18.595189946610887"/>
  </r>
  <r>
    <x v="266"/>
    <x v="4"/>
    <x v="7"/>
    <x v="4"/>
    <x v="0"/>
    <n v="60"/>
    <x v="0"/>
    <n v="6"/>
    <n v="0.73704670632037661"/>
    <n v="15.7771976207774"/>
  </r>
  <r>
    <x v="267"/>
    <x v="5"/>
    <x v="25"/>
    <x v="5"/>
    <x v="1"/>
    <n v="95"/>
    <x v="1"/>
    <n v="5"/>
    <n v="0.99556674564351355"/>
    <n v="0.42115916386620711"/>
  </r>
  <r>
    <x v="268"/>
    <x v="0"/>
    <x v="32"/>
    <x v="0"/>
    <x v="0"/>
    <n v="72"/>
    <x v="2"/>
    <n v="8"/>
    <n v="0.82336237784945987"/>
    <n v="12.717908794838891"/>
  </r>
  <r>
    <x v="269"/>
    <x v="1"/>
    <x v="33"/>
    <x v="1"/>
    <x v="1"/>
    <n v="65"/>
    <x v="0"/>
    <n v="13"/>
    <n v="0.21429857063805535"/>
    <n v="51.0705929085264"/>
  </r>
  <r>
    <x v="270"/>
    <x v="2"/>
    <x v="33"/>
    <x v="2"/>
    <x v="0"/>
    <n v="250"/>
    <x v="1"/>
    <n v="2"/>
    <n v="0.9858246368711242"/>
    <n v="3.5438407822189504"/>
  </r>
  <r>
    <x v="271"/>
    <x v="3"/>
    <x v="22"/>
    <x v="3"/>
    <x v="1"/>
    <n v="130"/>
    <x v="2"/>
    <n v="6"/>
    <n v="2.0787857004193944E-2"/>
    <n v="127.29757858945479"/>
  </r>
  <r>
    <x v="272"/>
    <x v="0"/>
    <x v="34"/>
    <x v="0"/>
    <x v="0"/>
    <n v="72"/>
    <x v="0"/>
    <n v="8"/>
    <n v="0.4043041551106823"/>
    <n v="42.890100832030875"/>
  </r>
  <r>
    <x v="273"/>
    <x v="1"/>
    <x v="7"/>
    <x v="1"/>
    <x v="1"/>
    <n v="65"/>
    <x v="1"/>
    <n v="6"/>
    <n v="0.86228936216370378"/>
    <n v="8.9511914593592579"/>
  </r>
  <r>
    <x v="274"/>
    <x v="2"/>
    <x v="3"/>
    <x v="2"/>
    <x v="0"/>
    <n v="250"/>
    <x v="2"/>
    <n v="3"/>
    <n v="0.20267200262393703"/>
    <n v="199.33199934401574"/>
  </r>
  <r>
    <x v="275"/>
    <x v="3"/>
    <x v="31"/>
    <x v="0"/>
    <x v="1"/>
    <n v="72"/>
    <x v="0"/>
    <n v="6"/>
    <n v="0.42721330596562979"/>
    <n v="41.240641970474655"/>
  </r>
  <r>
    <x v="276"/>
    <x v="0"/>
    <x v="4"/>
    <x v="1"/>
    <x v="0"/>
    <n v="65"/>
    <x v="0"/>
    <n v="13"/>
    <n v="0.87108149970897442"/>
    <n v="8.3797025189166661"/>
  </r>
  <r>
    <x v="277"/>
    <x v="1"/>
    <x v="34"/>
    <x v="2"/>
    <x v="1"/>
    <n v="250"/>
    <x v="1"/>
    <n v="1"/>
    <n v="2.6358009716956676E-2"/>
    <n v="243.41049757076084"/>
  </r>
  <r>
    <x v="278"/>
    <x v="2"/>
    <x v="13"/>
    <x v="3"/>
    <x v="1"/>
    <n v="130"/>
    <x v="2"/>
    <n v="3"/>
    <n v="0.77767785740350603"/>
    <n v="28.901878537544221"/>
  </r>
  <r>
    <x v="279"/>
    <x v="3"/>
    <x v="35"/>
    <x v="0"/>
    <x v="1"/>
    <n v="72"/>
    <x v="0"/>
    <n v="3"/>
    <n v="0.68682565144107521"/>
    <n v="22.548553096242586"/>
  </r>
  <r>
    <x v="280"/>
    <x v="0"/>
    <x v="2"/>
    <x v="1"/>
    <x v="1"/>
    <n v="65"/>
    <x v="1"/>
    <n v="14"/>
    <n v="0.58269109940879071"/>
    <n v="27.125078538428603"/>
  </r>
  <r>
    <x v="281"/>
    <x v="1"/>
    <x v="13"/>
    <x v="2"/>
    <x v="1"/>
    <n v="250"/>
    <x v="2"/>
    <n v="3"/>
    <n v="0.44339908275720785"/>
    <n v="139.15022931069802"/>
  </r>
  <r>
    <x v="282"/>
    <x v="2"/>
    <x v="18"/>
    <x v="3"/>
    <x v="0"/>
    <n v="130"/>
    <x v="0"/>
    <n v="3"/>
    <n v="0.12575036810320794"/>
    <n v="113.65245214658296"/>
  </r>
  <r>
    <x v="283"/>
    <x v="3"/>
    <x v="23"/>
    <x v="4"/>
    <x v="1"/>
    <n v="60"/>
    <x v="1"/>
    <n v="13"/>
    <n v="0.58443763111426095"/>
    <n v="24.933742133144342"/>
  </r>
  <r>
    <x v="284"/>
    <x v="4"/>
    <x v="36"/>
    <x v="0"/>
    <x v="0"/>
    <n v="72"/>
    <x v="2"/>
    <n v="11"/>
    <n v="0.20269838427382159"/>
    <n v="57.405716332284847"/>
  </r>
  <r>
    <x v="285"/>
    <x v="0"/>
    <x v="37"/>
    <x v="1"/>
    <x v="1"/>
    <n v="65"/>
    <x v="0"/>
    <n v="5"/>
    <n v="0.34588473967990274"/>
    <n v="42.517491920806322"/>
  </r>
  <r>
    <x v="286"/>
    <x v="1"/>
    <x v="4"/>
    <x v="2"/>
    <x v="0"/>
    <n v="250"/>
    <x v="1"/>
    <n v="3"/>
    <n v="0.44863071332488991"/>
    <n v="137.84232166877752"/>
  </r>
  <r>
    <x v="287"/>
    <x v="2"/>
    <x v="3"/>
    <x v="3"/>
    <x v="1"/>
    <n v="130"/>
    <x v="2"/>
    <n v="2"/>
    <n v="0.41195662281860623"/>
    <n v="76.445639033581188"/>
  </r>
  <r>
    <x v="288"/>
    <x v="3"/>
    <x v="35"/>
    <x v="0"/>
    <x v="0"/>
    <n v="72"/>
    <x v="0"/>
    <n v="10"/>
    <n v="0.78611978286567918"/>
    <n v="15.399375633671099"/>
  </r>
  <r>
    <x v="289"/>
    <x v="0"/>
    <x v="11"/>
    <x v="1"/>
    <x v="1"/>
    <n v="65"/>
    <x v="1"/>
    <n v="12"/>
    <n v="0.82093526112515247"/>
    <n v="11.639208026865091"/>
  </r>
  <r>
    <x v="290"/>
    <x v="1"/>
    <x v="10"/>
    <x v="2"/>
    <x v="0"/>
    <n v="250"/>
    <x v="2"/>
    <n v="3"/>
    <n v="0.5655055849614361"/>
    <n v="108.62360375964099"/>
  </r>
  <r>
    <x v="291"/>
    <x v="2"/>
    <x v="1"/>
    <x v="3"/>
    <x v="1"/>
    <n v="130"/>
    <x v="0"/>
    <n v="4"/>
    <n v="0.48001599413027629"/>
    <n v="67.597920763064081"/>
  </r>
  <r>
    <x v="292"/>
    <x v="3"/>
    <x v="17"/>
    <x v="4"/>
    <x v="0"/>
    <n v="60"/>
    <x v="1"/>
    <n v="9"/>
    <n v="0.80703544305681518"/>
    <n v="11.577873416591089"/>
  </r>
  <r>
    <x v="293"/>
    <x v="4"/>
    <x v="17"/>
    <x v="5"/>
    <x v="1"/>
    <n v="95"/>
    <x v="2"/>
    <n v="6"/>
    <n v="0.13472953271650978"/>
    <n v="82.200694391931563"/>
  </r>
  <r>
    <x v="294"/>
    <x v="5"/>
    <x v="37"/>
    <x v="0"/>
    <x v="0"/>
    <n v="72"/>
    <x v="0"/>
    <n v="9"/>
    <n v="0.53735244514022174"/>
    <n v="33.310623949904034"/>
  </r>
  <r>
    <x v="295"/>
    <x v="0"/>
    <x v="4"/>
    <x v="1"/>
    <x v="1"/>
    <n v="65"/>
    <x v="1"/>
    <n v="10"/>
    <n v="0.86493253723020291"/>
    <n v="8.7793850800368105"/>
  </r>
  <r>
    <x v="296"/>
    <x v="1"/>
    <x v="2"/>
    <x v="2"/>
    <x v="0"/>
    <n v="250"/>
    <x v="2"/>
    <n v="2"/>
    <n v="0.14635193252367351"/>
    <n v="213.41201686908164"/>
  </r>
  <r>
    <x v="297"/>
    <x v="2"/>
    <x v="12"/>
    <x v="3"/>
    <x v="1"/>
    <n v="130"/>
    <x v="0"/>
    <n v="5"/>
    <n v="0.49930216593502397"/>
    <n v="65.090718428446891"/>
  </r>
  <r>
    <x v="298"/>
    <x v="3"/>
    <x v="0"/>
    <x v="0"/>
    <x v="0"/>
    <n v="72"/>
    <x v="1"/>
    <n v="4"/>
    <n v="0.16760369217058779"/>
    <n v="59.932534163717676"/>
  </r>
  <r>
    <x v="299"/>
    <x v="0"/>
    <x v="38"/>
    <x v="1"/>
    <x v="1"/>
    <n v="65"/>
    <x v="2"/>
    <n v="13"/>
    <n v="0.57040391639924315"/>
    <n v="27.923745434049195"/>
  </r>
  <r>
    <x v="300"/>
    <x v="1"/>
    <x v="1"/>
    <x v="2"/>
    <x v="1"/>
    <n v="250"/>
    <x v="0"/>
    <n v="2"/>
    <n v="0.35240472893682595"/>
    <n v="161.89881776579352"/>
  </r>
  <r>
    <x v="301"/>
    <x v="2"/>
    <x v="2"/>
    <x v="3"/>
    <x v="1"/>
    <n v="130"/>
    <x v="1"/>
    <n v="3"/>
    <n v="0.11208092156242278"/>
    <n v="115.42948019688504"/>
  </r>
  <r>
    <x v="302"/>
    <x v="3"/>
    <x v="5"/>
    <x v="4"/>
    <x v="1"/>
    <n v="60"/>
    <x v="2"/>
    <n v="10"/>
    <n v="0.57839134647100132"/>
    <n v="25.29651921173992"/>
  </r>
  <r>
    <x v="303"/>
    <x v="4"/>
    <x v="3"/>
    <x v="0"/>
    <x v="1"/>
    <n v="72"/>
    <x v="0"/>
    <n v="9"/>
    <n v="0.18785567306752626"/>
    <n v="58.474391539138111"/>
  </r>
  <r>
    <x v="304"/>
    <x v="0"/>
    <x v="36"/>
    <x v="1"/>
    <x v="0"/>
    <n v="65"/>
    <x v="1"/>
    <n v="8"/>
    <n v="0.69234786906479862"/>
    <n v="19.997388510788092"/>
  </r>
  <r>
    <x v="305"/>
    <x v="1"/>
    <x v="24"/>
    <x v="2"/>
    <x v="1"/>
    <n v="250"/>
    <x v="2"/>
    <n v="3"/>
    <n v="0.7313105471637672"/>
    <n v="67.172363209058204"/>
  </r>
  <r>
    <x v="306"/>
    <x v="2"/>
    <x v="21"/>
    <x v="3"/>
    <x v="0"/>
    <n v="130"/>
    <x v="0"/>
    <n v="3"/>
    <n v="0.39651294953245186"/>
    <n v="78.453316560781261"/>
  </r>
  <r>
    <x v="307"/>
    <x v="3"/>
    <x v="32"/>
    <x v="0"/>
    <x v="1"/>
    <n v="72"/>
    <x v="1"/>
    <n v="5"/>
    <n v="0.47053293956185105"/>
    <n v="38.121628351546725"/>
  </r>
  <r>
    <x v="308"/>
    <x v="0"/>
    <x v="4"/>
    <x v="1"/>
    <x v="0"/>
    <n v="65"/>
    <x v="2"/>
    <n v="9"/>
    <n v="0.9022424845836422"/>
    <n v="6.3542385020632537"/>
  </r>
  <r>
    <x v="309"/>
    <x v="1"/>
    <x v="2"/>
    <x v="2"/>
    <x v="1"/>
    <n v="250"/>
    <x v="0"/>
    <n v="1"/>
    <n v="0.25057968884738369"/>
    <n v="187.35507778815406"/>
  </r>
  <r>
    <x v="310"/>
    <x v="2"/>
    <x v="27"/>
    <x v="3"/>
    <x v="0"/>
    <n v="130"/>
    <x v="1"/>
    <n v="4"/>
    <n v="0.56892266919679113"/>
    <n v="56.040053004417146"/>
  </r>
  <r>
    <x v="311"/>
    <x v="3"/>
    <x v="0"/>
    <x v="4"/>
    <x v="1"/>
    <n v="60"/>
    <x v="2"/>
    <n v="6"/>
    <n v="3.357106137416721E-2"/>
    <n v="57.985736317549964"/>
  </r>
  <r>
    <x v="312"/>
    <x v="4"/>
    <x v="1"/>
    <x v="5"/>
    <x v="0"/>
    <n v="95"/>
    <x v="0"/>
    <n v="4"/>
    <n v="0.11797039324964398"/>
    <n v="83.792812641283817"/>
  </r>
  <r>
    <x v="313"/>
    <x v="5"/>
    <x v="28"/>
    <x v="0"/>
    <x v="1"/>
    <n v="72"/>
    <x v="1"/>
    <n v="8"/>
    <n v="2.8176385964748696E-2"/>
    <n v="69.971300210538089"/>
  </r>
  <r>
    <x v="314"/>
    <x v="0"/>
    <x v="8"/>
    <x v="1"/>
    <x v="0"/>
    <n v="65"/>
    <x v="2"/>
    <n v="8"/>
    <n v="0.66941136725758887"/>
    <n v="21.488261128256724"/>
  </r>
  <r>
    <x v="315"/>
    <x v="1"/>
    <x v="33"/>
    <x v="2"/>
    <x v="1"/>
    <n v="250"/>
    <x v="0"/>
    <n v="2"/>
    <n v="0.36448172495541775"/>
    <n v="158.87956876114555"/>
  </r>
  <r>
    <x v="316"/>
    <x v="2"/>
    <x v="14"/>
    <x v="3"/>
    <x v="0"/>
    <n v="130"/>
    <x v="1"/>
    <n v="7"/>
    <n v="0.15416488306079768"/>
    <n v="109.95856520209631"/>
  </r>
  <r>
    <x v="317"/>
    <x v="3"/>
    <x v="16"/>
    <x v="0"/>
    <x v="1"/>
    <n v="72"/>
    <x v="2"/>
    <n v="7"/>
    <n v="0.66646609625242947"/>
    <n v="24.014441069825075"/>
  </r>
  <r>
    <x v="318"/>
    <x v="0"/>
    <x v="17"/>
    <x v="1"/>
    <x v="0"/>
    <n v="65"/>
    <x v="0"/>
    <n v="4"/>
    <n v="0.69183752034253276"/>
    <n v="20.030561177735372"/>
  </r>
  <r>
    <x v="319"/>
    <x v="1"/>
    <x v="17"/>
    <x v="2"/>
    <x v="1"/>
    <n v="250"/>
    <x v="1"/>
    <n v="2"/>
    <n v="0.14649599591234685"/>
    <n v="213.37600102191328"/>
  </r>
  <r>
    <x v="320"/>
    <x v="2"/>
    <x v="5"/>
    <x v="3"/>
    <x v="0"/>
    <n v="130"/>
    <x v="2"/>
    <n v="2"/>
    <n v="0.98540635482364014"/>
    <n v="1.8971738729267713"/>
  </r>
  <r>
    <x v="321"/>
    <x v="3"/>
    <x v="16"/>
    <x v="0"/>
    <x v="1"/>
    <n v="72"/>
    <x v="0"/>
    <n v="9"/>
    <n v="0.32091320735788698"/>
    <n v="48.894249070232135"/>
  </r>
  <r>
    <x v="322"/>
    <x v="0"/>
    <x v="1"/>
    <x v="1"/>
    <x v="1"/>
    <n v="65"/>
    <x v="0"/>
    <n v="9"/>
    <n v="0.94495394109275654"/>
    <n v="3.5779938289708255"/>
  </r>
  <r>
    <x v="323"/>
    <x v="1"/>
    <x v="18"/>
    <x v="2"/>
    <x v="1"/>
    <n v="250"/>
    <x v="1"/>
    <n v="2"/>
    <n v="0.50906748027199666"/>
    <n v="122.73312993200084"/>
  </r>
  <r>
    <x v="324"/>
    <x v="2"/>
    <x v="3"/>
    <x v="3"/>
    <x v="1"/>
    <n v="130"/>
    <x v="2"/>
    <n v="4"/>
    <n v="0.66059053266706258"/>
    <n v="44.12323075328186"/>
  </r>
  <r>
    <x v="325"/>
    <x v="3"/>
    <x v="19"/>
    <x v="0"/>
    <x v="1"/>
    <n v="72"/>
    <x v="0"/>
    <n v="8"/>
    <n v="0.89615601403703116"/>
    <n v="7.4767669893337541"/>
  </r>
  <r>
    <x v="326"/>
    <x v="0"/>
    <x v="20"/>
    <x v="1"/>
    <x v="0"/>
    <n v="65"/>
    <x v="1"/>
    <n v="8"/>
    <n v="0.133950017527805"/>
    <n v="56.293248860692671"/>
  </r>
  <r>
    <x v="327"/>
    <x v="1"/>
    <x v="21"/>
    <x v="2"/>
    <x v="1"/>
    <n v="250"/>
    <x v="2"/>
    <n v="4"/>
    <n v="0.3823797297998468"/>
    <n v="154.4050675500383"/>
  </r>
  <r>
    <x v="328"/>
    <x v="2"/>
    <x v="22"/>
    <x v="3"/>
    <x v="0"/>
    <n v="130"/>
    <x v="0"/>
    <n v="2"/>
    <n v="0.15073825601342095"/>
    <n v="110.40402671825528"/>
  </r>
  <r>
    <x v="329"/>
    <x v="3"/>
    <x v="23"/>
    <x v="4"/>
    <x v="1"/>
    <n v="60"/>
    <x v="1"/>
    <n v="10"/>
    <n v="0.96395128247903139"/>
    <n v="2.1629230512581188"/>
  </r>
  <r>
    <x v="330"/>
    <x v="4"/>
    <x v="24"/>
    <x v="0"/>
    <x v="0"/>
    <n v="72"/>
    <x v="2"/>
    <n v="5"/>
    <n v="0.93894083705684528"/>
    <n v="4.3962597319071364"/>
  </r>
  <r>
    <x v="331"/>
    <x v="0"/>
    <x v="16"/>
    <x v="1"/>
    <x v="1"/>
    <n v="65"/>
    <x v="0"/>
    <n v="7"/>
    <n v="0.90335270578489546"/>
    <n v="6.2820741239817934"/>
  </r>
  <r>
    <x v="332"/>
    <x v="1"/>
    <x v="25"/>
    <x v="2"/>
    <x v="0"/>
    <n v="250"/>
    <x v="1"/>
    <n v="2"/>
    <n v="0.62209777321995885"/>
    <n v="94.475556695010283"/>
  </r>
  <r>
    <x v="333"/>
    <x v="2"/>
    <x v="6"/>
    <x v="3"/>
    <x v="1"/>
    <n v="130"/>
    <x v="2"/>
    <n v="5"/>
    <n v="6.1676790443396468E-2"/>
    <n v="121.98201724235847"/>
  </r>
  <r>
    <x v="334"/>
    <x v="3"/>
    <x v="2"/>
    <x v="0"/>
    <x v="0"/>
    <n v="72"/>
    <x v="0"/>
    <n v="12"/>
    <n v="0.49213521317421138"/>
    <n v="36.566264651456777"/>
  </r>
  <r>
    <x v="335"/>
    <x v="0"/>
    <x v="26"/>
    <x v="1"/>
    <x v="1"/>
    <n v="65"/>
    <x v="1"/>
    <n v="9"/>
    <n v="0.69552711985994919"/>
    <n v="19.790737209103305"/>
  </r>
  <r>
    <x v="336"/>
    <x v="1"/>
    <x v="4"/>
    <x v="2"/>
    <x v="0"/>
    <n v="250"/>
    <x v="2"/>
    <n v="4"/>
    <n v="0.54528907278354111"/>
    <n v="113.67773180411473"/>
  </r>
  <r>
    <x v="337"/>
    <x v="2"/>
    <x v="27"/>
    <x v="3"/>
    <x v="1"/>
    <n v="130"/>
    <x v="0"/>
    <n v="4"/>
    <n v="0.35199536538224718"/>
    <n v="84.240602500307858"/>
  </r>
  <r>
    <x v="338"/>
    <x v="3"/>
    <x v="15"/>
    <x v="4"/>
    <x v="0"/>
    <n v="60"/>
    <x v="1"/>
    <n v="6"/>
    <n v="6.0292533629099143E-2"/>
    <n v="56.38244798225405"/>
  </r>
  <r>
    <x v="339"/>
    <x v="4"/>
    <x v="28"/>
    <x v="5"/>
    <x v="1"/>
    <n v="95"/>
    <x v="2"/>
    <n v="7"/>
    <n v="4.1434457281700587E-2"/>
    <n v="91.063726558238443"/>
  </r>
  <r>
    <x v="340"/>
    <x v="5"/>
    <x v="8"/>
    <x v="0"/>
    <x v="0"/>
    <n v="72"/>
    <x v="0"/>
    <n v="3"/>
    <n v="0.29516274884520199"/>
    <n v="50.748282083145455"/>
  </r>
  <r>
    <x v="341"/>
    <x v="0"/>
    <x v="6"/>
    <x v="1"/>
    <x v="1"/>
    <n v="65"/>
    <x v="1"/>
    <n v="4"/>
    <n v="0.68154294540119276"/>
    <n v="20.699708548922473"/>
  </r>
  <r>
    <x v="342"/>
    <x v="1"/>
    <x v="27"/>
    <x v="2"/>
    <x v="0"/>
    <n v="250"/>
    <x v="2"/>
    <n v="1"/>
    <n v="0.52632346520297391"/>
    <n v="118.41913369925652"/>
  </r>
  <r>
    <x v="343"/>
    <x v="2"/>
    <x v="10"/>
    <x v="3"/>
    <x v="1"/>
    <n v="130"/>
    <x v="0"/>
    <n v="6"/>
    <n v="5.4437687903536869E-2"/>
    <n v="122.92310057254021"/>
  </r>
  <r>
    <x v="344"/>
    <x v="3"/>
    <x v="29"/>
    <x v="0"/>
    <x v="1"/>
    <n v="72"/>
    <x v="1"/>
    <n v="10"/>
    <n v="0.95350738842174898"/>
    <n v="3.3474680336340725"/>
  </r>
  <r>
    <x v="345"/>
    <x v="0"/>
    <x v="30"/>
    <x v="1"/>
    <x v="1"/>
    <n v="65"/>
    <x v="2"/>
    <n v="4"/>
    <n v="0.46726651348176196"/>
    <n v="34.627676623685474"/>
  </r>
  <r>
    <x v="346"/>
    <x v="1"/>
    <x v="31"/>
    <x v="2"/>
    <x v="1"/>
    <n v="250"/>
    <x v="0"/>
    <n v="2"/>
    <n v="0.6015089815611987"/>
    <n v="99.622754609700337"/>
  </r>
  <r>
    <x v="347"/>
    <x v="2"/>
    <x v="27"/>
    <x v="3"/>
    <x v="1"/>
    <n v="130"/>
    <x v="1"/>
    <n v="7"/>
    <n v="0.17158764742187849"/>
    <n v="107.69360583515579"/>
  </r>
  <r>
    <x v="348"/>
    <x v="3"/>
    <x v="29"/>
    <x v="4"/>
    <x v="0"/>
    <n v="60"/>
    <x v="2"/>
    <n v="11"/>
    <n v="0.44731050880102885"/>
    <n v="33.161369471938272"/>
  </r>
  <r>
    <x v="349"/>
    <x v="4"/>
    <x v="1"/>
    <x v="0"/>
    <x v="1"/>
    <n v="72"/>
    <x v="0"/>
    <n v="8"/>
    <n v="0.54246953050958213"/>
    <n v="32.94219380331009"/>
  </r>
  <r>
    <x v="350"/>
    <x v="0"/>
    <x v="11"/>
    <x v="1"/>
    <x v="0"/>
    <n v="65"/>
    <x v="1"/>
    <n v="11"/>
    <n v="0.50484804947298401"/>
    <n v="32.184876784256041"/>
  </r>
  <r>
    <x v="351"/>
    <x v="1"/>
    <x v="5"/>
    <x v="2"/>
    <x v="1"/>
    <n v="250"/>
    <x v="2"/>
    <n v="4"/>
    <n v="9.2316747421295475E-2"/>
    <n v="226.92081314467612"/>
  </r>
  <r>
    <x v="352"/>
    <x v="2"/>
    <x v="2"/>
    <x v="3"/>
    <x v="0"/>
    <n v="130"/>
    <x v="0"/>
    <n v="7"/>
    <n v="0.34907542272706216"/>
    <n v="84.620195045481921"/>
  </r>
  <r>
    <x v="353"/>
    <x v="3"/>
    <x v="31"/>
    <x v="0"/>
    <x v="1"/>
    <n v="72"/>
    <x v="1"/>
    <n v="4"/>
    <n v="0.90031823580716619"/>
    <n v="7.1770870218840344"/>
  </r>
  <r>
    <x v="354"/>
    <x v="0"/>
    <x v="3"/>
    <x v="1"/>
    <x v="0"/>
    <n v="65"/>
    <x v="2"/>
    <n v="5"/>
    <n v="0.18050692795462731"/>
    <n v="53.267049682949221"/>
  </r>
  <r>
    <x v="355"/>
    <x v="1"/>
    <x v="25"/>
    <x v="2"/>
    <x v="1"/>
    <n v="250"/>
    <x v="0"/>
    <n v="1"/>
    <n v="2.5445092820001292E-2"/>
    <n v="243.63872679499968"/>
  </r>
  <r>
    <x v="356"/>
    <x v="2"/>
    <x v="7"/>
    <x v="3"/>
    <x v="0"/>
    <n v="130"/>
    <x v="1"/>
    <n v="2"/>
    <n v="0.79643741142705549"/>
    <n v="26.463136514482784"/>
  </r>
  <r>
    <x v="357"/>
    <x v="3"/>
    <x v="25"/>
    <x v="4"/>
    <x v="1"/>
    <n v="60"/>
    <x v="2"/>
    <n v="14"/>
    <n v="0.16077213359827813"/>
    <n v="50.353671984103315"/>
  </r>
  <r>
    <x v="358"/>
    <x v="4"/>
    <x v="32"/>
    <x v="5"/>
    <x v="0"/>
    <n v="95"/>
    <x v="0"/>
    <n v="9"/>
    <n v="0.24693836978869843"/>
    <n v="71.540854870073645"/>
  </r>
  <r>
    <x v="359"/>
    <x v="5"/>
    <x v="33"/>
    <x v="0"/>
    <x v="1"/>
    <n v="72"/>
    <x v="1"/>
    <n v="8"/>
    <n v="0.22148207946738752"/>
    <n v="56.053290278348101"/>
  </r>
  <r>
    <x v="360"/>
    <x v="0"/>
    <x v="33"/>
    <x v="1"/>
    <x v="0"/>
    <n v="65"/>
    <x v="2"/>
    <n v="11"/>
    <n v="0.71458846230959472"/>
    <n v="18.551749949876346"/>
  </r>
  <r>
    <x v="361"/>
    <x v="1"/>
    <x v="22"/>
    <x v="2"/>
    <x v="1"/>
    <n v="250"/>
    <x v="0"/>
    <n v="4"/>
    <n v="0.11286694488931481"/>
    <n v="221.78326377767129"/>
  </r>
  <r>
    <x v="362"/>
    <x v="2"/>
    <x v="34"/>
    <x v="3"/>
    <x v="0"/>
    <n v="130"/>
    <x v="1"/>
    <n v="6"/>
    <n v="6.5283590828819849E-2"/>
    <n v="121.51313319225342"/>
  </r>
  <r>
    <x v="363"/>
    <x v="3"/>
    <x v="7"/>
    <x v="0"/>
    <x v="1"/>
    <n v="72"/>
    <x v="2"/>
    <n v="11"/>
    <n v="0.46681751998353072"/>
    <n v="38.389138561185788"/>
  </r>
  <r>
    <x v="364"/>
    <x v="0"/>
    <x v="3"/>
    <x v="1"/>
    <x v="0"/>
    <n v="65"/>
    <x v="0"/>
    <n v="9"/>
    <n v="0.92202770154223668"/>
    <n v="5.0681993997546186"/>
  </r>
  <r>
    <x v="365"/>
    <x v="1"/>
    <x v="31"/>
    <x v="2"/>
    <x v="1"/>
    <n v="250"/>
    <x v="1"/>
    <n v="2"/>
    <n v="0.18840485753727232"/>
    <n v="202.89878561568193"/>
  </r>
  <r>
    <x v="366"/>
    <x v="2"/>
    <x v="4"/>
    <x v="3"/>
    <x v="1"/>
    <n v="130"/>
    <x v="2"/>
    <n v="2"/>
    <n v="0.27847072137209206"/>
    <n v="93.798806221628041"/>
  </r>
  <r>
    <x v="367"/>
    <x v="0"/>
    <x v="34"/>
    <x v="0"/>
    <x v="1"/>
    <n v="72"/>
    <x v="0"/>
    <n v="10"/>
    <n v="0.78884251376405168"/>
    <n v="15.20333900898828"/>
  </r>
  <r>
    <x v="368"/>
    <x v="1"/>
    <x v="13"/>
    <x v="1"/>
    <x v="1"/>
    <n v="65"/>
    <x v="0"/>
    <n v="5"/>
    <n v="0.18299168548896383"/>
    <n v="53.10554044321735"/>
  </r>
  <r>
    <x v="369"/>
    <x v="2"/>
    <x v="35"/>
    <x v="2"/>
    <x v="1"/>
    <n v="250"/>
    <x v="1"/>
    <n v="3"/>
    <n v="0.20591715888096995"/>
    <n v="198.52071027975751"/>
  </r>
  <r>
    <x v="370"/>
    <x v="3"/>
    <x v="2"/>
    <x v="3"/>
    <x v="0"/>
    <n v="130"/>
    <x v="2"/>
    <n v="2"/>
    <n v="2.128339836887938E-2"/>
    <n v="127.23315821204568"/>
  </r>
  <r>
    <x v="371"/>
    <x v="0"/>
    <x v="13"/>
    <x v="0"/>
    <x v="1"/>
    <n v="72"/>
    <x v="0"/>
    <n v="4"/>
    <n v="2.2806889019524657E-2"/>
    <n v="70.357903990594224"/>
  </r>
  <r>
    <x v="372"/>
    <x v="1"/>
    <x v="18"/>
    <x v="1"/>
    <x v="0"/>
    <n v="65"/>
    <x v="1"/>
    <n v="6"/>
    <n v="0.66448214030499053"/>
    <n v="21.808660880175616"/>
  </r>
  <r>
    <x v="373"/>
    <x v="2"/>
    <x v="23"/>
    <x v="2"/>
    <x v="1"/>
    <n v="250"/>
    <x v="2"/>
    <n v="3"/>
    <n v="0.29151955249280481"/>
    <n v="177.1201118767988"/>
  </r>
  <r>
    <x v="374"/>
    <x v="3"/>
    <x v="36"/>
    <x v="3"/>
    <x v="0"/>
    <n v="130"/>
    <x v="0"/>
    <n v="5"/>
    <n v="0.55684098110336311"/>
    <n v="57.610672456562796"/>
  </r>
  <r>
    <x v="375"/>
    <x v="4"/>
    <x v="37"/>
    <x v="4"/>
    <x v="1"/>
    <n v="60"/>
    <x v="1"/>
    <n v="14"/>
    <n v="0.57240542144015649"/>
    <n v="25.655674713590614"/>
  </r>
  <r>
    <x v="376"/>
    <x v="0"/>
    <x v="4"/>
    <x v="0"/>
    <x v="0"/>
    <n v="72"/>
    <x v="2"/>
    <n v="3"/>
    <n v="8.6221643115211744E-2"/>
    <n v="65.792041695704754"/>
  </r>
  <r>
    <x v="377"/>
    <x v="1"/>
    <x v="3"/>
    <x v="1"/>
    <x v="1"/>
    <n v="65"/>
    <x v="0"/>
    <n v="10"/>
    <n v="0.95609718609661631"/>
    <n v="2.8536829037199425"/>
  </r>
  <r>
    <x v="378"/>
    <x v="2"/>
    <x v="35"/>
    <x v="2"/>
    <x v="0"/>
    <n v="250"/>
    <x v="1"/>
    <n v="2"/>
    <n v="0.2455223768222089"/>
    <n v="188.61940579444777"/>
  </r>
  <r>
    <x v="379"/>
    <x v="3"/>
    <x v="11"/>
    <x v="3"/>
    <x v="1"/>
    <n v="130"/>
    <x v="2"/>
    <n v="7"/>
    <n v="0.56637632681080741"/>
    <n v="56.371077514595044"/>
  </r>
  <r>
    <x v="380"/>
    <x v="0"/>
    <x v="10"/>
    <x v="0"/>
    <x v="0"/>
    <n v="72"/>
    <x v="0"/>
    <n v="11"/>
    <n v="4.5179835219914199E-2"/>
    <n v="68.747051864166181"/>
  </r>
  <r>
    <x v="381"/>
    <x v="1"/>
    <x v="1"/>
    <x v="1"/>
    <x v="1"/>
    <n v="65"/>
    <x v="1"/>
    <n v="13"/>
    <n v="0.97345529924354934"/>
    <n v="1.7254055491692952"/>
  </r>
  <r>
    <x v="382"/>
    <x v="2"/>
    <x v="17"/>
    <x v="2"/>
    <x v="0"/>
    <n v="250"/>
    <x v="2"/>
    <n v="3"/>
    <n v="0.56733394419124217"/>
    <n v="108.16651395218946"/>
  </r>
  <r>
    <x v="383"/>
    <x v="3"/>
    <x v="17"/>
    <x v="3"/>
    <x v="1"/>
    <n v="130"/>
    <x v="0"/>
    <n v="6"/>
    <n v="0.37928431149731212"/>
    <n v="80.693039505349418"/>
  </r>
  <r>
    <x v="384"/>
    <x v="4"/>
    <x v="37"/>
    <x v="4"/>
    <x v="0"/>
    <n v="60"/>
    <x v="1"/>
    <n v="15"/>
    <n v="0.62865911330533553"/>
    <n v="22.280453201679869"/>
  </r>
  <r>
    <x v="385"/>
    <x v="5"/>
    <x v="4"/>
    <x v="5"/>
    <x v="1"/>
    <n v="95"/>
    <x v="2"/>
    <n v="6"/>
    <n v="0.37937934610324464"/>
    <n v="58.958962120191757"/>
  </r>
  <r>
    <x v="386"/>
    <x v="0"/>
    <x v="2"/>
    <x v="0"/>
    <x v="0"/>
    <n v="72"/>
    <x v="0"/>
    <n v="11"/>
    <n v="0.35891515866951118"/>
    <n v="46.158108575795197"/>
  </r>
  <r>
    <x v="387"/>
    <x v="1"/>
    <x v="12"/>
    <x v="1"/>
    <x v="1"/>
    <n v="65"/>
    <x v="1"/>
    <n v="13"/>
    <n v="0.90122352916020354"/>
    <n v="6.4204706045867681"/>
  </r>
  <r>
    <x v="388"/>
    <x v="2"/>
    <x v="0"/>
    <x v="2"/>
    <x v="1"/>
    <n v="250"/>
    <x v="2"/>
    <n v="3"/>
    <n v="0.37786597877728811"/>
    <n v="155.53350530567798"/>
  </r>
  <r>
    <x v="389"/>
    <x v="3"/>
    <x v="38"/>
    <x v="3"/>
    <x v="1"/>
    <n v="130"/>
    <x v="0"/>
    <n v="3"/>
    <n v="0.38913445453338702"/>
    <n v="79.41252091065968"/>
  </r>
  <r>
    <x v="390"/>
    <x v="0"/>
    <x v="1"/>
    <x v="0"/>
    <x v="1"/>
    <n v="72"/>
    <x v="1"/>
    <n v="12"/>
    <n v="0.60714667724340543"/>
    <n v="28.285439238474808"/>
  </r>
  <r>
    <x v="391"/>
    <x v="1"/>
    <x v="2"/>
    <x v="1"/>
    <x v="1"/>
    <n v="65"/>
    <x v="2"/>
    <n v="8"/>
    <n v="0.17261163513710231"/>
    <n v="53.78024371608835"/>
  </r>
  <r>
    <x v="392"/>
    <x v="2"/>
    <x v="5"/>
    <x v="2"/>
    <x v="0"/>
    <n v="250"/>
    <x v="0"/>
    <n v="1"/>
    <n v="3.4451566476951467E-2"/>
    <n v="241.38710838076213"/>
  </r>
  <r>
    <x v="393"/>
    <x v="3"/>
    <x v="3"/>
    <x v="3"/>
    <x v="1"/>
    <n v="130"/>
    <x v="1"/>
    <n v="4"/>
    <n v="0.36600821552214791"/>
    <n v="82.418931982120768"/>
  </r>
  <r>
    <x v="394"/>
    <x v="4"/>
    <x v="36"/>
    <x v="4"/>
    <x v="0"/>
    <n v="60"/>
    <x v="2"/>
    <n v="4"/>
    <n v="0.36876304797324455"/>
    <n v="37.874217121605326"/>
  </r>
  <r>
    <x v="395"/>
    <x v="0"/>
    <x v="24"/>
    <x v="0"/>
    <x v="1"/>
    <n v="72"/>
    <x v="0"/>
    <n v="12"/>
    <n v="0.78491525862060318"/>
    <n v="15.486101379316572"/>
  </r>
  <r>
    <x v="396"/>
    <x v="1"/>
    <x v="21"/>
    <x v="1"/>
    <x v="0"/>
    <n v="65"/>
    <x v="1"/>
    <n v="4"/>
    <n v="0.89433154555842931"/>
    <n v="6.8684495387020945"/>
  </r>
  <r>
    <x v="397"/>
    <x v="2"/>
    <x v="32"/>
    <x v="2"/>
    <x v="1"/>
    <n v="250"/>
    <x v="2"/>
    <n v="1"/>
    <n v="0.54494310667938251"/>
    <n v="113.76422333015438"/>
  </r>
  <r>
    <x v="398"/>
    <x v="3"/>
    <x v="4"/>
    <x v="3"/>
    <x v="0"/>
    <n v="130"/>
    <x v="0"/>
    <n v="7"/>
    <n v="0.84443209424513666"/>
    <n v="20.223827748132237"/>
  </r>
  <r>
    <x v="399"/>
    <x v="0"/>
    <x v="2"/>
    <x v="0"/>
    <x v="1"/>
    <n v="72"/>
    <x v="1"/>
    <n v="7"/>
    <n v="0.11084077878058052"/>
    <n v="64.019463927798199"/>
  </r>
  <r>
    <x v="400"/>
    <x v="1"/>
    <x v="27"/>
    <x v="1"/>
    <x v="0"/>
    <n v="65"/>
    <x v="2"/>
    <n v="9"/>
    <n v="0.26630312920291821"/>
    <n v="47.690296601810317"/>
  </r>
  <r>
    <x v="401"/>
    <x v="2"/>
    <x v="0"/>
    <x v="2"/>
    <x v="1"/>
    <n v="250"/>
    <x v="0"/>
    <n v="3"/>
    <n v="0.13279161787420113"/>
    <n v="216.80209553144971"/>
  </r>
  <r>
    <x v="402"/>
    <x v="3"/>
    <x v="1"/>
    <x v="3"/>
    <x v="0"/>
    <n v="130"/>
    <x v="1"/>
    <n v="4"/>
    <n v="0.20794478004129135"/>
    <n v="102.96717859463212"/>
  </r>
  <r>
    <x v="403"/>
    <x v="4"/>
    <x v="28"/>
    <x v="4"/>
    <x v="1"/>
    <n v="60"/>
    <x v="2"/>
    <n v="12"/>
    <n v="0.76031378549826045"/>
    <n v="14.381172870104372"/>
  </r>
  <r>
    <x v="404"/>
    <x v="5"/>
    <x v="8"/>
    <x v="5"/>
    <x v="0"/>
    <n v="95"/>
    <x v="0"/>
    <n v="8"/>
    <n v="0.23804641255169789"/>
    <n v="72.385590807588699"/>
  </r>
  <r>
    <x v="405"/>
    <x v="0"/>
    <x v="33"/>
    <x v="0"/>
    <x v="1"/>
    <n v="72"/>
    <x v="1"/>
    <n v="5"/>
    <n v="0.12523689369936652"/>
    <n v="62.982943653645606"/>
  </r>
  <r>
    <x v="406"/>
    <x v="1"/>
    <x v="14"/>
    <x v="1"/>
    <x v="0"/>
    <n v="65"/>
    <x v="2"/>
    <n v="4"/>
    <n v="6.7101746358327108E-2"/>
    <n v="60.63838648670874"/>
  </r>
  <r>
    <x v="407"/>
    <x v="2"/>
    <x v="16"/>
    <x v="2"/>
    <x v="1"/>
    <n v="250"/>
    <x v="0"/>
    <n v="2"/>
    <n v="0.98970617123906524"/>
    <n v="2.5734571902336825"/>
  </r>
  <r>
    <x v="408"/>
    <x v="3"/>
    <x v="17"/>
    <x v="3"/>
    <x v="0"/>
    <n v="130"/>
    <x v="1"/>
    <n v="2"/>
    <n v="0.26202679185175082"/>
    <n v="95.936517059272404"/>
  </r>
  <r>
    <x v="409"/>
    <x v="0"/>
    <x v="17"/>
    <x v="0"/>
    <x v="1"/>
    <n v="72"/>
    <x v="2"/>
    <n v="10"/>
    <n v="0.87263143953916489"/>
    <n v="9.1705363531801254"/>
  </r>
  <r>
    <x v="410"/>
    <x v="1"/>
    <x v="5"/>
    <x v="1"/>
    <x v="1"/>
    <n v="65"/>
    <x v="0"/>
    <n v="6"/>
    <n v="0.76778137062272289"/>
    <n v="15.094210909523014"/>
  </r>
  <r>
    <x v="411"/>
    <x v="2"/>
    <x v="16"/>
    <x v="2"/>
    <x v="1"/>
    <n v="250"/>
    <x v="1"/>
    <n v="1"/>
    <n v="0.15750010631121669"/>
    <n v="210.62497342219584"/>
  </r>
  <r>
    <x v="412"/>
    <x v="3"/>
    <x v="1"/>
    <x v="0"/>
    <x v="1"/>
    <n v="72"/>
    <x v="2"/>
    <n v="9"/>
    <n v="0.53570171465492589"/>
    <n v="33.429476544845336"/>
  </r>
  <r>
    <x v="413"/>
    <x v="0"/>
    <x v="18"/>
    <x v="1"/>
    <x v="1"/>
    <n v="65"/>
    <x v="0"/>
    <n v="7"/>
    <n v="0.88217490075954386"/>
    <n v="7.6586314506296489"/>
  </r>
  <r>
    <x v="414"/>
    <x v="1"/>
    <x v="3"/>
    <x v="2"/>
    <x v="0"/>
    <n v="250"/>
    <x v="0"/>
    <n v="3"/>
    <n v="7.4850081465574259E-2"/>
    <n v="231.28747963360644"/>
  </r>
  <r>
    <x v="415"/>
    <x v="2"/>
    <x v="19"/>
    <x v="3"/>
    <x v="1"/>
    <n v="130"/>
    <x v="1"/>
    <n v="4"/>
    <n v="0.4623515242530305"/>
    <n v="69.894301847106036"/>
  </r>
  <r>
    <x v="416"/>
    <x v="3"/>
    <x v="20"/>
    <x v="0"/>
    <x v="0"/>
    <n v="72"/>
    <x v="2"/>
    <n v="10"/>
    <n v="0.34462700763177134"/>
    <n v="47.186855450512468"/>
  </r>
  <r>
    <x v="417"/>
    <x v="0"/>
    <x v="21"/>
    <x v="1"/>
    <x v="1"/>
    <n v="65"/>
    <x v="0"/>
    <n v="7"/>
    <n v="0.69911624131260175"/>
    <n v="19.557444314680886"/>
  </r>
  <r>
    <x v="418"/>
    <x v="1"/>
    <x v="22"/>
    <x v="2"/>
    <x v="0"/>
    <n v="250"/>
    <x v="1"/>
    <n v="1"/>
    <n v="1.890946986705988E-2"/>
    <n v="245.27263253323503"/>
  </r>
  <r>
    <x v="419"/>
    <x v="2"/>
    <x v="23"/>
    <x v="3"/>
    <x v="1"/>
    <n v="130"/>
    <x v="2"/>
    <n v="5"/>
    <n v="0.73245470088007136"/>
    <n v="34.780888885590727"/>
  </r>
  <r>
    <x v="420"/>
    <x v="3"/>
    <x v="24"/>
    <x v="4"/>
    <x v="0"/>
    <n v="60"/>
    <x v="0"/>
    <n v="5"/>
    <n v="0.72297451744539321"/>
    <n v="16.62152895327641"/>
  </r>
  <r>
    <x v="421"/>
    <x v="4"/>
    <x v="16"/>
    <x v="0"/>
    <x v="1"/>
    <n v="72"/>
    <x v="1"/>
    <n v="9"/>
    <n v="0.97417776505363807"/>
    <n v="1.8592009161380645"/>
  </r>
  <r>
    <x v="422"/>
    <x v="0"/>
    <x v="25"/>
    <x v="1"/>
    <x v="0"/>
    <n v="65"/>
    <x v="2"/>
    <n v="7"/>
    <n v="0.92441295707634297"/>
    <n v="4.9131577900377081"/>
  </r>
  <r>
    <x v="423"/>
    <x v="1"/>
    <x v="6"/>
    <x v="2"/>
    <x v="1"/>
    <n v="250"/>
    <x v="0"/>
    <n v="3"/>
    <n v="0.34841204291363526"/>
    <n v="162.89698927159117"/>
  </r>
  <r>
    <x v="424"/>
    <x v="2"/>
    <x v="2"/>
    <x v="3"/>
    <x v="0"/>
    <n v="130"/>
    <x v="1"/>
    <n v="7"/>
    <n v="0.36862795502486845"/>
    <n v="82.078365846767099"/>
  </r>
  <r>
    <x v="425"/>
    <x v="3"/>
    <x v="26"/>
    <x v="0"/>
    <x v="1"/>
    <n v="72"/>
    <x v="2"/>
    <n v="12"/>
    <n v="0.38279600115505574"/>
    <n v="44.438687916835988"/>
  </r>
  <r>
    <x v="426"/>
    <x v="0"/>
    <x v="4"/>
    <x v="1"/>
    <x v="0"/>
    <n v="65"/>
    <x v="0"/>
    <n v="7"/>
    <n v="0.77278161923763322"/>
    <n v="14.76919474955384"/>
  </r>
  <r>
    <x v="427"/>
    <x v="1"/>
    <x v="27"/>
    <x v="2"/>
    <x v="1"/>
    <n v="250"/>
    <x v="1"/>
    <n v="3"/>
    <n v="0.98194581947705439"/>
    <n v="4.5135451307363894"/>
  </r>
  <r>
    <x v="428"/>
    <x v="2"/>
    <x v="15"/>
    <x v="3"/>
    <x v="0"/>
    <n v="130"/>
    <x v="2"/>
    <n v="6"/>
    <n v="0.24372632968767749"/>
    <n v="98.315577140601931"/>
  </r>
  <r>
    <x v="429"/>
    <x v="3"/>
    <x v="28"/>
    <x v="4"/>
    <x v="1"/>
    <n v="60"/>
    <x v="0"/>
    <n v="14"/>
    <n v="0.50977491571581557"/>
    <n v="29.413505057051065"/>
  </r>
  <r>
    <x v="430"/>
    <x v="4"/>
    <x v="8"/>
    <x v="5"/>
    <x v="0"/>
    <n v="95"/>
    <x v="1"/>
    <n v="7"/>
    <n v="0.99123744515485723"/>
    <n v="0.83244271028856076"/>
  </r>
  <r>
    <x v="431"/>
    <x v="5"/>
    <x v="6"/>
    <x v="0"/>
    <x v="1"/>
    <n v="72"/>
    <x v="2"/>
    <n v="5"/>
    <n v="0.58001027642401182"/>
    <n v="30.239260097471146"/>
  </r>
  <r>
    <x v="432"/>
    <x v="0"/>
    <x v="27"/>
    <x v="1"/>
    <x v="1"/>
    <n v="65"/>
    <x v="0"/>
    <n v="8"/>
    <n v="0.20099809520802481"/>
    <n v="51.935123811478391"/>
  </r>
  <r>
    <x v="433"/>
    <x v="1"/>
    <x v="10"/>
    <x v="2"/>
    <x v="1"/>
    <n v="250"/>
    <x v="1"/>
    <n v="3"/>
    <n v="8.7589082057090373E-2"/>
    <n v="228.10272948572742"/>
  </r>
  <r>
    <x v="434"/>
    <x v="2"/>
    <x v="29"/>
    <x v="3"/>
    <x v="1"/>
    <n v="130"/>
    <x v="2"/>
    <n v="4"/>
    <n v="0.92203517798439572"/>
    <n v="10.135426862028552"/>
  </r>
  <r>
    <x v="435"/>
    <x v="3"/>
    <x v="30"/>
    <x v="0"/>
    <x v="1"/>
    <n v="72"/>
    <x v="0"/>
    <n v="10"/>
    <n v="0.40646951216415605"/>
    <n v="42.734195124180765"/>
  </r>
  <r>
    <x v="436"/>
    <x v="0"/>
    <x v="31"/>
    <x v="1"/>
    <x v="0"/>
    <n v="65"/>
    <x v="1"/>
    <n v="4"/>
    <n v="0.45522048494031297"/>
    <n v="35.410668478879657"/>
  </r>
  <r>
    <x v="437"/>
    <x v="1"/>
    <x v="27"/>
    <x v="2"/>
    <x v="1"/>
    <n v="250"/>
    <x v="2"/>
    <n v="3"/>
    <n v="0.45514828780898176"/>
    <n v="136.21292804775456"/>
  </r>
  <r>
    <x v="438"/>
    <x v="2"/>
    <x v="29"/>
    <x v="3"/>
    <x v="0"/>
    <n v="130"/>
    <x v="0"/>
    <n v="2"/>
    <n v="0.30126486834826394"/>
    <n v="90.835567114725691"/>
  </r>
  <r>
    <x v="439"/>
    <x v="3"/>
    <x v="1"/>
    <x v="4"/>
    <x v="1"/>
    <n v="60"/>
    <x v="1"/>
    <n v="4"/>
    <n v="0.22886312078587356"/>
    <n v="46.268212752847589"/>
  </r>
  <r>
    <x v="440"/>
    <x v="4"/>
    <x v="11"/>
    <x v="0"/>
    <x v="0"/>
    <n v="72"/>
    <x v="2"/>
    <n v="4"/>
    <n v="0.4885587902090005"/>
    <n v="36.823767104951962"/>
  </r>
  <r>
    <x v="441"/>
    <x v="0"/>
    <x v="5"/>
    <x v="1"/>
    <x v="1"/>
    <n v="65"/>
    <x v="0"/>
    <n v="7"/>
    <n v="0.88301012782394861"/>
    <n v="7.6043416914433379"/>
  </r>
  <r>
    <x v="442"/>
    <x v="1"/>
    <x v="2"/>
    <x v="2"/>
    <x v="0"/>
    <n v="250"/>
    <x v="1"/>
    <n v="2"/>
    <n v="0.30705024398286174"/>
    <n v="173.23743900428457"/>
  </r>
  <r>
    <x v="443"/>
    <x v="2"/>
    <x v="31"/>
    <x v="3"/>
    <x v="1"/>
    <n v="130"/>
    <x v="2"/>
    <n v="6"/>
    <n v="0.85704939563753491"/>
    <n v="18.583578567120469"/>
  </r>
  <r>
    <x v="444"/>
    <x v="3"/>
    <x v="3"/>
    <x v="0"/>
    <x v="0"/>
    <n v="72"/>
    <x v="0"/>
    <n v="9"/>
    <n v="0.29159802445516347"/>
    <n v="51.004942239228228"/>
  </r>
  <r>
    <x v="445"/>
    <x v="0"/>
    <x v="25"/>
    <x v="1"/>
    <x v="1"/>
    <n v="65"/>
    <x v="1"/>
    <n v="9"/>
    <n v="0.2589445683285162"/>
    <n v="48.168603058646447"/>
  </r>
  <r>
    <x v="446"/>
    <x v="1"/>
    <x v="7"/>
    <x v="2"/>
    <x v="0"/>
    <n v="250"/>
    <x v="2"/>
    <n v="2"/>
    <n v="0.2954209948681138"/>
    <n v="176.14475128297155"/>
  </r>
  <r>
    <x v="447"/>
    <x v="2"/>
    <x v="25"/>
    <x v="3"/>
    <x v="1"/>
    <n v="130"/>
    <x v="0"/>
    <n v="2"/>
    <n v="7.4202009604403041E-2"/>
    <n v="120.3537387514276"/>
  </r>
  <r>
    <x v="448"/>
    <x v="3"/>
    <x v="32"/>
    <x v="4"/>
    <x v="0"/>
    <n v="60"/>
    <x v="1"/>
    <n v="11"/>
    <n v="3.9067003401354383E-2"/>
    <n v="57.655979795918739"/>
  </r>
  <r>
    <x v="449"/>
    <x v="4"/>
    <x v="33"/>
    <x v="5"/>
    <x v="1"/>
    <n v="95"/>
    <x v="2"/>
    <n v="4"/>
    <n v="0.76468504660372305"/>
    <n v="22.354920572646307"/>
  </r>
  <r>
    <x v="450"/>
    <x v="5"/>
    <x v="33"/>
    <x v="0"/>
    <x v="0"/>
    <n v="72"/>
    <x v="0"/>
    <n v="11"/>
    <n v="0.74867480539232067"/>
    <n v="18.095414011752908"/>
  </r>
  <r>
    <x v="451"/>
    <x v="0"/>
    <x v="22"/>
    <x v="1"/>
    <x v="1"/>
    <n v="65"/>
    <x v="1"/>
    <n v="6"/>
    <n v="0.69300939202757139"/>
    <n v="19.954389518207861"/>
  </r>
  <r>
    <x v="452"/>
    <x v="1"/>
    <x v="34"/>
    <x v="2"/>
    <x v="0"/>
    <n v="250"/>
    <x v="2"/>
    <n v="1"/>
    <n v="0.52937391222103747"/>
    <n v="117.65652194474063"/>
  </r>
  <r>
    <x v="453"/>
    <x v="2"/>
    <x v="7"/>
    <x v="3"/>
    <x v="1"/>
    <n v="130"/>
    <x v="0"/>
    <n v="3"/>
    <n v="0.32413514859934134"/>
    <n v="87.86243068208563"/>
  </r>
  <r>
    <x v="454"/>
    <x v="3"/>
    <x v="3"/>
    <x v="0"/>
    <x v="1"/>
    <n v="72"/>
    <x v="1"/>
    <n v="4"/>
    <n v="0.35907775149399723"/>
    <n v="46.146401892432195"/>
  </r>
  <r>
    <x v="455"/>
    <x v="0"/>
    <x v="31"/>
    <x v="1"/>
    <x v="1"/>
    <n v="65"/>
    <x v="2"/>
    <n v="6"/>
    <n v="0.65908590258865696"/>
    <n v="22.159416331737297"/>
  </r>
  <r>
    <x v="456"/>
    <x v="1"/>
    <x v="4"/>
    <x v="2"/>
    <x v="1"/>
    <n v="250"/>
    <x v="0"/>
    <n v="2"/>
    <n v="0.51385178684784039"/>
    <n v="121.53705328803991"/>
  </r>
  <r>
    <x v="457"/>
    <x v="2"/>
    <x v="34"/>
    <x v="3"/>
    <x v="1"/>
    <n v="130"/>
    <x v="1"/>
    <n v="4"/>
    <n v="0.76665009072072687"/>
    <n v="30.335488206305513"/>
  </r>
  <r>
    <x v="458"/>
    <x v="3"/>
    <x v="13"/>
    <x v="0"/>
    <x v="0"/>
    <n v="72"/>
    <x v="2"/>
    <n v="5"/>
    <n v="0.73529214203054083"/>
    <n v="19.058965773801063"/>
  </r>
  <r>
    <x v="459"/>
    <x v="0"/>
    <x v="35"/>
    <x v="1"/>
    <x v="1"/>
    <n v="65"/>
    <x v="0"/>
    <n v="9"/>
    <n v="0.44567996518569519"/>
    <n v="36.030802262929811"/>
  </r>
  <r>
    <x v="460"/>
    <x v="1"/>
    <x v="2"/>
    <x v="2"/>
    <x v="0"/>
    <n v="250"/>
    <x v="0"/>
    <n v="2"/>
    <n v="0.80491760131950119"/>
    <n v="48.77059967012471"/>
  </r>
  <r>
    <x v="461"/>
    <x v="2"/>
    <x v="13"/>
    <x v="3"/>
    <x v="1"/>
    <n v="130"/>
    <x v="1"/>
    <n v="4"/>
    <n v="0.63252724233750568"/>
    <n v="47.771458496124268"/>
  </r>
  <r>
    <x v="462"/>
    <x v="3"/>
    <x v="18"/>
    <x v="0"/>
    <x v="0"/>
    <n v="72"/>
    <x v="2"/>
    <n v="12"/>
    <n v="0.54172415841062738"/>
    <n v="32.995860594434831"/>
  </r>
  <r>
    <x v="463"/>
    <x v="0"/>
    <x v="23"/>
    <x v="1"/>
    <x v="1"/>
    <n v="65"/>
    <x v="0"/>
    <n v="11"/>
    <n v="0.51449622999670686"/>
    <n v="31.557745050214052"/>
  </r>
  <r>
    <x v="464"/>
    <x v="1"/>
    <x v="36"/>
    <x v="2"/>
    <x v="0"/>
    <n v="250"/>
    <x v="1"/>
    <n v="2"/>
    <n v="0.23752502847518697"/>
    <n v="190.61874288120325"/>
  </r>
  <r>
    <x v="465"/>
    <x v="2"/>
    <x v="37"/>
    <x v="3"/>
    <x v="1"/>
    <n v="130"/>
    <x v="2"/>
    <n v="4"/>
    <n v="0.99120610081358274"/>
    <n v="1.1432068942342539"/>
  </r>
  <r>
    <x v="466"/>
    <x v="3"/>
    <x v="4"/>
    <x v="4"/>
    <x v="0"/>
    <n v="60"/>
    <x v="0"/>
    <n v="9"/>
    <n v="0.59705890981846566"/>
    <n v="24.176465410892064"/>
  </r>
  <r>
    <x v="467"/>
    <x v="4"/>
    <x v="3"/>
    <x v="0"/>
    <x v="1"/>
    <n v="72"/>
    <x v="1"/>
    <n v="3"/>
    <n v="0.47137791834027587"/>
    <n v="38.060789879500135"/>
  </r>
  <r>
    <x v="468"/>
    <x v="0"/>
    <x v="35"/>
    <x v="1"/>
    <x v="0"/>
    <n v="65"/>
    <x v="2"/>
    <n v="14"/>
    <n v="0.41181740780767351"/>
    <n v="38.231868492501221"/>
  </r>
  <r>
    <x v="469"/>
    <x v="1"/>
    <x v="11"/>
    <x v="2"/>
    <x v="1"/>
    <n v="250"/>
    <x v="0"/>
    <n v="3"/>
    <n v="7.2014892327985192E-2"/>
    <n v="231.9962769180037"/>
  </r>
  <r>
    <x v="470"/>
    <x v="2"/>
    <x v="10"/>
    <x v="3"/>
    <x v="0"/>
    <n v="130"/>
    <x v="1"/>
    <n v="7"/>
    <n v="0.28425228592980878"/>
    <n v="93.047202829124856"/>
  </r>
  <r>
    <x v="471"/>
    <x v="3"/>
    <x v="1"/>
    <x v="0"/>
    <x v="1"/>
    <n v="72"/>
    <x v="2"/>
    <n v="3"/>
    <n v="0.51473636278960266"/>
    <n v="34.938981879148606"/>
  </r>
  <r>
    <x v="472"/>
    <x v="0"/>
    <x v="17"/>
    <x v="1"/>
    <x v="0"/>
    <n v="65"/>
    <x v="0"/>
    <n v="7"/>
    <n v="0.84360853679959769"/>
    <n v="10.165445108026148"/>
  </r>
  <r>
    <x v="473"/>
    <x v="1"/>
    <x v="17"/>
    <x v="2"/>
    <x v="1"/>
    <n v="250"/>
    <x v="1"/>
    <n v="3"/>
    <n v="0.79410595242208182"/>
    <n v="51.473511894479543"/>
  </r>
  <r>
    <x v="474"/>
    <x v="2"/>
    <x v="37"/>
    <x v="3"/>
    <x v="0"/>
    <n v="130"/>
    <x v="2"/>
    <n v="4"/>
    <n v="0.43743103077150813"/>
    <n v="73.133965999703946"/>
  </r>
  <r>
    <x v="475"/>
    <x v="3"/>
    <x v="4"/>
    <x v="4"/>
    <x v="1"/>
    <n v="60"/>
    <x v="0"/>
    <n v="7"/>
    <n v="0.62414285851347806"/>
    <n v="22.551428489191316"/>
  </r>
  <r>
    <x v="476"/>
    <x v="4"/>
    <x v="2"/>
    <x v="5"/>
    <x v="1"/>
    <n v="95"/>
    <x v="1"/>
    <n v="4"/>
    <n v="0.8866455913476804"/>
    <n v="10.768668821970365"/>
  </r>
  <r>
    <x v="477"/>
    <x v="5"/>
    <x v="12"/>
    <x v="0"/>
    <x v="1"/>
    <n v="72"/>
    <x v="2"/>
    <n v="6"/>
    <n v="0.18359273290431566"/>
    <n v="58.781323230889271"/>
  </r>
  <r>
    <x v="478"/>
    <x v="0"/>
    <x v="0"/>
    <x v="1"/>
    <x v="1"/>
    <n v="65"/>
    <x v="0"/>
    <n v="5"/>
    <n v="0.15906506531321729"/>
    <n v="54.660770754640879"/>
  </r>
  <r>
    <x v="479"/>
    <x v="1"/>
    <x v="38"/>
    <x v="2"/>
    <x v="1"/>
    <n v="250"/>
    <x v="1"/>
    <n v="2"/>
    <n v="0.29466747014106187"/>
    <n v="176.33313246473455"/>
  </r>
  <r>
    <x v="480"/>
    <x v="2"/>
    <x v="1"/>
    <x v="3"/>
    <x v="0"/>
    <n v="130"/>
    <x v="2"/>
    <n v="2"/>
    <n v="0.35414118605930123"/>
    <n v="83.96164581229084"/>
  </r>
  <r>
    <x v="481"/>
    <x v="3"/>
    <x v="2"/>
    <x v="0"/>
    <x v="1"/>
    <n v="72"/>
    <x v="0"/>
    <n v="4"/>
    <n v="0.40463831594750665"/>
    <n v="42.866041251779521"/>
  </r>
  <r>
    <x v="482"/>
    <x v="0"/>
    <x v="5"/>
    <x v="1"/>
    <x v="0"/>
    <n v="65"/>
    <x v="1"/>
    <n v="10"/>
    <n v="0.56828189926736972"/>
    <n v="28.061676547620969"/>
  </r>
  <r>
    <x v="483"/>
    <x v="1"/>
    <x v="3"/>
    <x v="2"/>
    <x v="1"/>
    <n v="250"/>
    <x v="2"/>
    <n v="1"/>
    <n v="0.68415839920111321"/>
    <n v="78.960400199721704"/>
  </r>
  <r>
    <x v="484"/>
    <x v="2"/>
    <x v="36"/>
    <x v="3"/>
    <x v="0"/>
    <n v="130"/>
    <x v="0"/>
    <n v="6"/>
    <n v="0.47900916747418532"/>
    <n v="67.728808228355916"/>
  </r>
  <r>
    <x v="485"/>
    <x v="3"/>
    <x v="24"/>
    <x v="4"/>
    <x v="1"/>
    <n v="60"/>
    <x v="1"/>
    <n v="4"/>
    <n v="0.89045722746488731"/>
    <n v="6.5725663521067617"/>
  </r>
  <r>
    <x v="486"/>
    <x v="4"/>
    <x v="21"/>
    <x v="0"/>
    <x v="0"/>
    <n v="72"/>
    <x v="2"/>
    <n v="7"/>
    <n v="0.50949971880500122"/>
    <n v="35.316020246039912"/>
  </r>
  <r>
    <x v="487"/>
    <x v="0"/>
    <x v="32"/>
    <x v="1"/>
    <x v="1"/>
    <n v="65"/>
    <x v="0"/>
    <n v="12"/>
    <n v="0.78361211804502018"/>
    <n v="14.065212327073688"/>
  </r>
  <r>
    <x v="488"/>
    <x v="1"/>
    <x v="4"/>
    <x v="2"/>
    <x v="0"/>
    <n v="250"/>
    <x v="1"/>
    <n v="1"/>
    <n v="6.596920154790531E-2"/>
    <n v="233.50769961302368"/>
  </r>
  <r>
    <x v="489"/>
    <x v="2"/>
    <x v="2"/>
    <x v="3"/>
    <x v="1"/>
    <n v="130"/>
    <x v="2"/>
    <n v="6"/>
    <n v="0.17858014910494857"/>
    <n v="106.78458061635669"/>
  </r>
  <r>
    <x v="490"/>
    <x v="3"/>
    <x v="27"/>
    <x v="0"/>
    <x v="0"/>
    <n v="72"/>
    <x v="0"/>
    <n v="4"/>
    <n v="0.43587855952805254"/>
    <n v="40.616743713980213"/>
  </r>
  <r>
    <x v="491"/>
    <x v="0"/>
    <x v="0"/>
    <x v="1"/>
    <x v="1"/>
    <n v="65"/>
    <x v="1"/>
    <n v="10"/>
    <n v="0.74040338644493453"/>
    <n v="16.873779881079258"/>
  </r>
  <r>
    <x v="492"/>
    <x v="1"/>
    <x v="1"/>
    <x v="2"/>
    <x v="0"/>
    <n v="250"/>
    <x v="2"/>
    <n v="4"/>
    <n v="0.54109571345744756"/>
    <n v="114.72607163563811"/>
  </r>
  <r>
    <x v="493"/>
    <x v="2"/>
    <x v="28"/>
    <x v="3"/>
    <x v="1"/>
    <n v="130"/>
    <x v="0"/>
    <n v="3"/>
    <n v="0.71271172701355112"/>
    <n v="37.347475488238359"/>
  </r>
  <r>
    <x v="494"/>
    <x v="3"/>
    <x v="8"/>
    <x v="4"/>
    <x v="0"/>
    <n v="60"/>
    <x v="1"/>
    <n v="13"/>
    <n v="0.66248409996473057"/>
    <n v="20.250954002116167"/>
  </r>
  <r>
    <x v="495"/>
    <x v="4"/>
    <x v="33"/>
    <x v="5"/>
    <x v="1"/>
    <n v="95"/>
    <x v="2"/>
    <n v="4"/>
    <n v="0.51300641040982664"/>
    <n v="46.264391011066472"/>
  </r>
  <r>
    <x v="496"/>
    <x v="5"/>
    <x v="14"/>
    <x v="0"/>
    <x v="0"/>
    <n v="72"/>
    <x v="0"/>
    <n v="3"/>
    <n v="0.84951124937796896"/>
    <n v="10.835190044786238"/>
  </r>
  <r>
    <x v="497"/>
    <x v="0"/>
    <x v="16"/>
    <x v="1"/>
    <x v="1"/>
    <n v="65"/>
    <x v="1"/>
    <n v="12"/>
    <n v="0.57786595909251792"/>
    <n v="27.438712658986333"/>
  </r>
  <r>
    <x v="498"/>
    <x v="1"/>
    <x v="17"/>
    <x v="2"/>
    <x v="1"/>
    <n v="250"/>
    <x v="2"/>
    <n v="4"/>
    <n v="1.9027976654024337E-2"/>
    <n v="245.24300583649392"/>
  </r>
  <r>
    <x v="499"/>
    <x v="0"/>
    <x v="39"/>
    <x v="0"/>
    <x v="0"/>
    <n v="72"/>
    <x v="0"/>
    <n v="9"/>
    <n v="0.67121598880055711"/>
    <n v="23.672448806359888"/>
  </r>
  <r>
    <x v="500"/>
    <x v="1"/>
    <x v="40"/>
    <x v="1"/>
    <x v="1"/>
    <n v="65"/>
    <x v="1"/>
    <n v="11"/>
    <n v="0.4688389161200901"/>
    <n v="34.525470452194142"/>
  </r>
  <r>
    <x v="501"/>
    <x v="2"/>
    <x v="41"/>
    <x v="2"/>
    <x v="0"/>
    <n v="250"/>
    <x v="2"/>
    <n v="2"/>
    <n v="0.58826939243416676"/>
    <n v="102.93265189145831"/>
  </r>
  <r>
    <x v="502"/>
    <x v="3"/>
    <x v="42"/>
    <x v="3"/>
    <x v="1"/>
    <n v="130"/>
    <x v="0"/>
    <n v="5"/>
    <n v="0.79300709847497675"/>
    <n v="26.90907719825303"/>
  </r>
  <r>
    <x v="503"/>
    <x v="0"/>
    <x v="43"/>
    <x v="0"/>
    <x v="0"/>
    <n v="72"/>
    <x v="1"/>
    <n v="8"/>
    <n v="0.88525295379617053"/>
    <n v="8.2617873266757229"/>
  </r>
  <r>
    <x v="504"/>
    <x v="1"/>
    <x v="44"/>
    <x v="1"/>
    <x v="1"/>
    <n v="65"/>
    <x v="2"/>
    <n v="5"/>
    <n v="0.597721292409649"/>
    <n v="26.148115993372812"/>
  </r>
  <r>
    <x v="505"/>
    <x v="2"/>
    <x v="45"/>
    <x v="2"/>
    <x v="0"/>
    <n v="250"/>
    <x v="0"/>
    <n v="2"/>
    <n v="0.87577547391299493"/>
    <n v="31.056131521751269"/>
  </r>
  <r>
    <x v="506"/>
    <x v="3"/>
    <x v="46"/>
    <x v="3"/>
    <x v="1"/>
    <n v="130"/>
    <x v="1"/>
    <n v="4"/>
    <n v="0.10643186785287206"/>
    <n v="116.16385717912664"/>
  </r>
  <r>
    <x v="507"/>
    <x v="4"/>
    <x v="47"/>
    <x v="4"/>
    <x v="0"/>
    <n v="60"/>
    <x v="2"/>
    <n v="12"/>
    <n v="0.64007746366322671"/>
    <n v="21.595352180206397"/>
  </r>
  <r>
    <x v="508"/>
    <x v="0"/>
    <x v="48"/>
    <x v="0"/>
    <x v="1"/>
    <n v="72"/>
    <x v="0"/>
    <n v="12"/>
    <n v="4.2879974955809641E-2"/>
    <n v="68.9126418031817"/>
  </r>
  <r>
    <x v="509"/>
    <x v="1"/>
    <x v="32"/>
    <x v="1"/>
    <x v="0"/>
    <n v="65"/>
    <x v="1"/>
    <n v="9"/>
    <n v="0.22090285606067361"/>
    <n v="50.641314356056213"/>
  </r>
  <r>
    <x v="510"/>
    <x v="2"/>
    <x v="49"/>
    <x v="2"/>
    <x v="1"/>
    <n v="250"/>
    <x v="2"/>
    <n v="3"/>
    <n v="0.93140892211415449"/>
    <n v="17.147769471461373"/>
  </r>
  <r>
    <x v="511"/>
    <x v="3"/>
    <x v="19"/>
    <x v="3"/>
    <x v="0"/>
    <n v="130"/>
    <x v="0"/>
    <n v="6"/>
    <n v="0.51474969967637951"/>
    <n v="63.082539042070664"/>
  </r>
  <r>
    <x v="512"/>
    <x v="0"/>
    <x v="50"/>
    <x v="0"/>
    <x v="1"/>
    <n v="72"/>
    <x v="1"/>
    <n v="8"/>
    <n v="0.82477633424607966"/>
    <n v="12.616103934282265"/>
  </r>
  <r>
    <x v="513"/>
    <x v="1"/>
    <x v="51"/>
    <x v="1"/>
    <x v="0"/>
    <n v="65"/>
    <x v="2"/>
    <n v="4"/>
    <n v="0.87358349484515552"/>
    <n v="8.2170728350648901"/>
  </r>
  <r>
    <x v="514"/>
    <x v="2"/>
    <x v="29"/>
    <x v="2"/>
    <x v="1"/>
    <n v="250"/>
    <x v="0"/>
    <n v="2"/>
    <n v="0.78160684796147895"/>
    <n v="54.598288009630267"/>
  </r>
  <r>
    <x v="515"/>
    <x v="3"/>
    <x v="52"/>
    <x v="3"/>
    <x v="0"/>
    <n v="130"/>
    <x v="1"/>
    <n v="6"/>
    <n v="0.37174684090495147"/>
    <n v="81.672910682356303"/>
  </r>
  <r>
    <x v="516"/>
    <x v="4"/>
    <x v="26"/>
    <x v="4"/>
    <x v="0"/>
    <n v="60"/>
    <x v="2"/>
    <n v="15"/>
    <n v="0.2658879683792883"/>
    <n v="44.046721897242705"/>
  </r>
  <r>
    <x v="517"/>
    <x v="5"/>
    <x v="47"/>
    <x v="5"/>
    <x v="1"/>
    <n v="95"/>
    <x v="0"/>
    <n v="8"/>
    <n v="0.16081781173548804"/>
    <n v="79.722307885128629"/>
  </r>
  <r>
    <x v="518"/>
    <x v="0"/>
    <x v="46"/>
    <x v="0"/>
    <x v="1"/>
    <n v="72"/>
    <x v="1"/>
    <n v="4"/>
    <n v="3.4091695181330262E-2"/>
    <n v="69.54539794694422"/>
  </r>
  <r>
    <x v="519"/>
    <x v="1"/>
    <x v="41"/>
    <x v="1"/>
    <x v="1"/>
    <n v="65"/>
    <x v="2"/>
    <n v="3"/>
    <n v="0.10300741262682533"/>
    <n v="58.304518179256355"/>
  </r>
  <r>
    <x v="520"/>
    <x v="2"/>
    <x v="53"/>
    <x v="2"/>
    <x v="0"/>
    <n v="250"/>
    <x v="0"/>
    <n v="1"/>
    <n v="0.6869456122033496"/>
    <n v="78.263596949162604"/>
  </r>
  <r>
    <x v="521"/>
    <x v="3"/>
    <x v="54"/>
    <x v="3"/>
    <x v="0"/>
    <n v="130"/>
    <x v="1"/>
    <n v="3"/>
    <n v="0.71868092746248746"/>
    <n v="36.571479429876632"/>
  </r>
  <r>
    <x v="522"/>
    <x v="0"/>
    <x v="32"/>
    <x v="0"/>
    <x v="0"/>
    <n v="72"/>
    <x v="2"/>
    <n v="6"/>
    <n v="0.91868046125528069"/>
    <n v="5.855006789619793"/>
  </r>
  <r>
    <x v="523"/>
    <x v="1"/>
    <x v="30"/>
    <x v="1"/>
    <x v="0"/>
    <n v="65"/>
    <x v="0"/>
    <n v="12"/>
    <n v="1.564578568305619E-2"/>
    <n v="63.983023930601348"/>
  </r>
  <r>
    <x v="524"/>
    <x v="2"/>
    <x v="55"/>
    <x v="2"/>
    <x v="0"/>
    <n v="250"/>
    <x v="1"/>
    <n v="3"/>
    <n v="0.67246395702915707"/>
    <n v="81.884010742710728"/>
  </r>
  <r>
    <x v="525"/>
    <x v="3"/>
    <x v="19"/>
    <x v="3"/>
    <x v="0"/>
    <n v="130"/>
    <x v="2"/>
    <n v="5"/>
    <n v="0.54353614519523996"/>
    <n v="59.340301124618804"/>
  </r>
  <r>
    <x v="526"/>
    <x v="4"/>
    <x v="39"/>
    <x v="4"/>
    <x v="0"/>
    <n v="60"/>
    <x v="0"/>
    <n v="7"/>
    <n v="0.53587679412994227"/>
    <n v="27.847392352203464"/>
  </r>
  <r>
    <x v="527"/>
    <x v="0"/>
    <x v="33"/>
    <x v="0"/>
    <x v="0"/>
    <n v="72"/>
    <x v="1"/>
    <n v="7"/>
    <n v="0.74211039669272283"/>
    <n v="18.568051438123959"/>
  </r>
  <r>
    <x v="528"/>
    <x v="1"/>
    <x v="40"/>
    <x v="1"/>
    <x v="0"/>
    <n v="65"/>
    <x v="2"/>
    <n v="12"/>
    <n v="0.49989586688350895"/>
    <n v="32.506768652571921"/>
  </r>
  <r>
    <x v="529"/>
    <x v="2"/>
    <x v="56"/>
    <x v="2"/>
    <x v="1"/>
    <n v="250"/>
    <x v="0"/>
    <n v="1"/>
    <n v="0.53077078130839472"/>
    <n v="117.30730467290132"/>
  </r>
  <r>
    <x v="530"/>
    <x v="3"/>
    <x v="57"/>
    <x v="3"/>
    <x v="0"/>
    <n v="130"/>
    <x v="1"/>
    <n v="2"/>
    <n v="9.8934723184985862E-2"/>
    <n v="117.13848598595183"/>
  </r>
  <r>
    <x v="531"/>
    <x v="0"/>
    <x v="58"/>
    <x v="0"/>
    <x v="0"/>
    <n v="72"/>
    <x v="2"/>
    <n v="7"/>
    <n v="0.76600333103563423"/>
    <n v="16.847760165434337"/>
  </r>
  <r>
    <x v="532"/>
    <x v="1"/>
    <x v="59"/>
    <x v="1"/>
    <x v="0"/>
    <n v="65"/>
    <x v="0"/>
    <n v="3"/>
    <n v="0.71007208312924919"/>
    <n v="18.845314596598804"/>
  </r>
  <r>
    <x v="533"/>
    <x v="2"/>
    <x v="58"/>
    <x v="2"/>
    <x v="0"/>
    <n v="250"/>
    <x v="1"/>
    <n v="2"/>
    <n v="0.24010523222666702"/>
    <n v="189.97369194333325"/>
  </r>
  <r>
    <x v="534"/>
    <x v="3"/>
    <x v="30"/>
    <x v="3"/>
    <x v="0"/>
    <n v="130"/>
    <x v="2"/>
    <n v="3"/>
    <n v="0.99017843649310577"/>
    <n v="1.2768032558962545"/>
  </r>
  <r>
    <x v="535"/>
    <x v="4"/>
    <x v="40"/>
    <x v="4"/>
    <x v="1"/>
    <n v="60"/>
    <x v="0"/>
    <n v="12"/>
    <n v="0.16654254108782263"/>
    <n v="50.007447534730645"/>
  </r>
  <r>
    <x v="536"/>
    <x v="5"/>
    <x v="57"/>
    <x v="5"/>
    <x v="0"/>
    <n v="95"/>
    <x v="1"/>
    <n v="3"/>
    <n v="0.35715882828433487"/>
    <n v="61.069911312988189"/>
  </r>
  <r>
    <x v="537"/>
    <x v="0"/>
    <x v="58"/>
    <x v="0"/>
    <x v="0"/>
    <n v="72"/>
    <x v="2"/>
    <n v="6"/>
    <n v="0.49038013358104637"/>
    <n v="36.692630382164658"/>
  </r>
  <r>
    <x v="538"/>
    <x v="1"/>
    <x v="60"/>
    <x v="1"/>
    <x v="0"/>
    <n v="65"/>
    <x v="0"/>
    <n v="5"/>
    <n v="0.27158994920527413"/>
    <n v="47.346653301657184"/>
  </r>
  <r>
    <x v="539"/>
    <x v="2"/>
    <x v="61"/>
    <x v="2"/>
    <x v="1"/>
    <n v="250"/>
    <x v="1"/>
    <n v="3"/>
    <n v="0.15840082172326142"/>
    <n v="210.39979456918465"/>
  </r>
  <r>
    <x v="540"/>
    <x v="3"/>
    <x v="56"/>
    <x v="3"/>
    <x v="1"/>
    <n v="130"/>
    <x v="2"/>
    <n v="5"/>
    <n v="0.41688333365296748"/>
    <n v="75.805166625114225"/>
  </r>
  <r>
    <x v="541"/>
    <x v="0"/>
    <x v="30"/>
    <x v="0"/>
    <x v="1"/>
    <n v="72"/>
    <x v="0"/>
    <n v="6"/>
    <n v="0.92203454742674151"/>
    <n v="5.6135125852746057"/>
  </r>
  <r>
    <x v="542"/>
    <x v="1"/>
    <x v="43"/>
    <x v="1"/>
    <x v="1"/>
    <n v="65"/>
    <x v="1"/>
    <n v="11"/>
    <n v="0.61085084085537289"/>
    <n v="25.294695344400765"/>
  </r>
  <r>
    <x v="543"/>
    <x v="2"/>
    <x v="62"/>
    <x v="2"/>
    <x v="1"/>
    <n v="250"/>
    <x v="2"/>
    <n v="1"/>
    <n v="0.19204354670293944"/>
    <n v="201.98911332426513"/>
  </r>
  <r>
    <x v="544"/>
    <x v="3"/>
    <x v="51"/>
    <x v="3"/>
    <x v="1"/>
    <n v="130"/>
    <x v="0"/>
    <n v="3"/>
    <n v="0.29530645764052244"/>
    <n v="91.610160506732086"/>
  </r>
  <r>
    <x v="545"/>
    <x v="0"/>
    <x v="63"/>
    <x v="0"/>
    <x v="0"/>
    <n v="72"/>
    <x v="0"/>
    <n v="10"/>
    <n v="0.88677543761156308"/>
    <n v="8.1521684919674584"/>
  </r>
  <r>
    <x v="546"/>
    <x v="1"/>
    <x v="64"/>
    <x v="1"/>
    <x v="1"/>
    <n v="65"/>
    <x v="1"/>
    <n v="6"/>
    <n v="0.49595861218214454"/>
    <n v="32.762690208160606"/>
  </r>
  <r>
    <x v="547"/>
    <x v="2"/>
    <x v="63"/>
    <x v="2"/>
    <x v="0"/>
    <n v="250"/>
    <x v="2"/>
    <n v="2"/>
    <n v="0.83889310687892249"/>
    <n v="40.27672328026938"/>
  </r>
  <r>
    <x v="548"/>
    <x v="3"/>
    <x v="61"/>
    <x v="3"/>
    <x v="1"/>
    <n v="130"/>
    <x v="0"/>
    <n v="5"/>
    <n v="0.76831982466679527"/>
    <n v="30.118422793316611"/>
  </r>
  <r>
    <x v="549"/>
    <x v="0"/>
    <x v="62"/>
    <x v="0"/>
    <x v="0"/>
    <n v="72"/>
    <x v="1"/>
    <n v="9"/>
    <n v="0.55523840812592973"/>
    <n v="32.02283461493306"/>
  </r>
  <r>
    <x v="550"/>
    <x v="1"/>
    <x v="19"/>
    <x v="1"/>
    <x v="1"/>
    <n v="65"/>
    <x v="2"/>
    <n v="5"/>
    <n v="0.8506240096086789"/>
    <n v="9.7094393754358705"/>
  </r>
  <r>
    <x v="551"/>
    <x v="2"/>
    <x v="62"/>
    <x v="2"/>
    <x v="0"/>
    <n v="250"/>
    <x v="0"/>
    <n v="1"/>
    <n v="0.57290181848318389"/>
    <n v="106.77454537920403"/>
  </r>
  <r>
    <x v="552"/>
    <x v="3"/>
    <x v="43"/>
    <x v="3"/>
    <x v="1"/>
    <n v="130"/>
    <x v="1"/>
    <n v="3"/>
    <n v="0.5368809258109063"/>
    <n v="60.205479644582184"/>
  </r>
  <r>
    <x v="553"/>
    <x v="4"/>
    <x v="65"/>
    <x v="4"/>
    <x v="0"/>
    <n v="60"/>
    <x v="2"/>
    <n v="7"/>
    <n v="0.42198479880053308"/>
    <n v="34.680912071968017"/>
  </r>
  <r>
    <x v="554"/>
    <x v="0"/>
    <x v="57"/>
    <x v="0"/>
    <x v="1"/>
    <n v="72"/>
    <x v="0"/>
    <n v="12"/>
    <n v="0.54075395733855669"/>
    <n v="33.06571507162392"/>
  </r>
  <r>
    <x v="555"/>
    <x v="1"/>
    <x v="56"/>
    <x v="1"/>
    <x v="0"/>
    <n v="65"/>
    <x v="1"/>
    <n v="12"/>
    <n v="0.20512698500957371"/>
    <n v="51.666745974377704"/>
  </r>
  <r>
    <x v="556"/>
    <x v="2"/>
    <x v="66"/>
    <x v="2"/>
    <x v="1"/>
    <n v="250"/>
    <x v="2"/>
    <n v="3"/>
    <n v="0.950737147268503"/>
    <n v="12.315713182874248"/>
  </r>
  <r>
    <x v="557"/>
    <x v="3"/>
    <x v="37"/>
    <x v="3"/>
    <x v="0"/>
    <n v="130"/>
    <x v="0"/>
    <n v="5"/>
    <n v="0.38152553096876329"/>
    <n v="80.401680974060781"/>
  </r>
  <r>
    <x v="558"/>
    <x v="0"/>
    <x v="45"/>
    <x v="0"/>
    <x v="1"/>
    <n v="72"/>
    <x v="1"/>
    <n v="4"/>
    <n v="0.57383671252569679"/>
    <n v="30.683756698149828"/>
  </r>
  <r>
    <x v="559"/>
    <x v="1"/>
    <x v="67"/>
    <x v="1"/>
    <x v="0"/>
    <n v="65"/>
    <x v="2"/>
    <n v="9"/>
    <n v="0.72109173989180564"/>
    <n v="18.129036907032635"/>
  </r>
  <r>
    <x v="560"/>
    <x v="2"/>
    <x v="43"/>
    <x v="2"/>
    <x v="1"/>
    <n v="250"/>
    <x v="0"/>
    <n v="3"/>
    <n v="0.77905604146978247"/>
    <n v="55.235989632554379"/>
  </r>
  <r>
    <x v="561"/>
    <x v="3"/>
    <x v="68"/>
    <x v="3"/>
    <x v="0"/>
    <n v="130"/>
    <x v="1"/>
    <n v="5"/>
    <n v="0.35053477531990107"/>
    <n v="84.430479208412862"/>
  </r>
  <r>
    <x v="562"/>
    <x v="4"/>
    <x v="69"/>
    <x v="4"/>
    <x v="0"/>
    <n v="60"/>
    <x v="2"/>
    <n v="4"/>
    <n v="0.55409581717057688"/>
    <n v="26.754250969765387"/>
  </r>
  <r>
    <x v="563"/>
    <x v="5"/>
    <x v="52"/>
    <x v="5"/>
    <x v="1"/>
    <n v="95"/>
    <x v="0"/>
    <n v="8"/>
    <n v="1.5743150757014823E-2"/>
    <n v="93.504400678083599"/>
  </r>
  <r>
    <x v="564"/>
    <x v="0"/>
    <x v="19"/>
    <x v="0"/>
    <x v="1"/>
    <n v="72"/>
    <x v="1"/>
    <n v="9"/>
    <n v="9.7556800878868977E-2"/>
    <n v="64.975910336721427"/>
  </r>
  <r>
    <x v="565"/>
    <x v="1"/>
    <x v="47"/>
    <x v="1"/>
    <x v="1"/>
    <n v="65"/>
    <x v="2"/>
    <n v="6"/>
    <n v="0.74823370515339593"/>
    <n v="16.364809165029264"/>
  </r>
  <r>
    <x v="566"/>
    <x v="2"/>
    <x v="70"/>
    <x v="2"/>
    <x v="0"/>
    <n v="250"/>
    <x v="0"/>
    <n v="4"/>
    <n v="0.90015113528730795"/>
    <n v="24.962216178173009"/>
  </r>
  <r>
    <x v="567"/>
    <x v="3"/>
    <x v="71"/>
    <x v="3"/>
    <x v="0"/>
    <n v="130"/>
    <x v="1"/>
    <n v="4"/>
    <n v="0.99575575970916042"/>
    <n v="0.55175123780915669"/>
  </r>
  <r>
    <x v="568"/>
    <x v="0"/>
    <x v="58"/>
    <x v="0"/>
    <x v="0"/>
    <n v="72"/>
    <x v="2"/>
    <n v="9"/>
    <n v="8.6903088682826479E-2"/>
    <n v="65.742977614836491"/>
  </r>
  <r>
    <x v="569"/>
    <x v="1"/>
    <x v="19"/>
    <x v="1"/>
    <x v="0"/>
    <n v="65"/>
    <x v="0"/>
    <n v="8"/>
    <n v="0.12977538886953899"/>
    <n v="56.564599723479965"/>
  </r>
  <r>
    <x v="570"/>
    <x v="2"/>
    <x v="32"/>
    <x v="2"/>
    <x v="0"/>
    <n v="250"/>
    <x v="1"/>
    <n v="1"/>
    <n v="0.47374797270605562"/>
    <n v="131.56300682348609"/>
  </r>
  <r>
    <x v="571"/>
    <x v="3"/>
    <x v="60"/>
    <x v="3"/>
    <x v="0"/>
    <n v="130"/>
    <x v="2"/>
    <n v="3"/>
    <n v="0.79394223091089533"/>
    <n v="26.787509981583611"/>
  </r>
  <r>
    <x v="572"/>
    <x v="4"/>
    <x v="21"/>
    <x v="4"/>
    <x v="0"/>
    <n v="60"/>
    <x v="0"/>
    <n v="13"/>
    <n v="0.12797114759922978"/>
    <n v="52.321731144046211"/>
  </r>
  <r>
    <x v="573"/>
    <x v="0"/>
    <x v="53"/>
    <x v="0"/>
    <x v="0"/>
    <n v="72"/>
    <x v="1"/>
    <n v="4"/>
    <n v="1.7245931096813938E-2"/>
    <n v="70.758292961029397"/>
  </r>
  <r>
    <x v="574"/>
    <x v="1"/>
    <x v="72"/>
    <x v="1"/>
    <x v="0"/>
    <n v="65"/>
    <x v="2"/>
    <n v="12"/>
    <n v="0.70961141930338678"/>
    <n v="18.87525774527986"/>
  </r>
  <r>
    <x v="575"/>
    <x v="2"/>
    <x v="32"/>
    <x v="2"/>
    <x v="1"/>
    <n v="250"/>
    <x v="0"/>
    <n v="3"/>
    <n v="0.94064818316687082"/>
    <n v="14.837954208282298"/>
  </r>
  <r>
    <x v="576"/>
    <x v="3"/>
    <x v="73"/>
    <x v="3"/>
    <x v="0"/>
    <n v="130"/>
    <x v="1"/>
    <n v="6"/>
    <n v="0.18709894304411889"/>
    <n v="105.67713740426454"/>
  </r>
  <r>
    <x v="577"/>
    <x v="0"/>
    <x v="74"/>
    <x v="0"/>
    <x v="0"/>
    <n v="72"/>
    <x v="2"/>
    <n v="5"/>
    <n v="0.59611735057546333"/>
    <n v="29.07955075856664"/>
  </r>
  <r>
    <x v="578"/>
    <x v="1"/>
    <x v="75"/>
    <x v="1"/>
    <x v="0"/>
    <n v="65"/>
    <x v="0"/>
    <n v="11"/>
    <n v="0.64920139284654665"/>
    <n v="22.801909464974464"/>
  </r>
  <r>
    <x v="579"/>
    <x v="2"/>
    <x v="76"/>
    <x v="2"/>
    <x v="0"/>
    <n v="250"/>
    <x v="1"/>
    <n v="2"/>
    <n v="0.32800793280582019"/>
    <n v="167.99801679854494"/>
  </r>
  <r>
    <x v="580"/>
    <x v="3"/>
    <x v="61"/>
    <x v="3"/>
    <x v="0"/>
    <n v="130"/>
    <x v="2"/>
    <n v="2"/>
    <n v="0.76701765126928678"/>
    <n v="30.287705334992722"/>
  </r>
  <r>
    <x v="581"/>
    <x v="4"/>
    <x v="71"/>
    <x v="4"/>
    <x v="1"/>
    <n v="60"/>
    <x v="0"/>
    <n v="10"/>
    <n v="0.90444225586087701"/>
    <n v="5.733464648347379"/>
  </r>
  <r>
    <x v="582"/>
    <x v="5"/>
    <x v="59"/>
    <x v="5"/>
    <x v="0"/>
    <n v="95"/>
    <x v="1"/>
    <n v="6"/>
    <n v="0.31580414689307224"/>
    <n v="64.998606045158141"/>
  </r>
  <r>
    <x v="583"/>
    <x v="0"/>
    <x v="77"/>
    <x v="0"/>
    <x v="0"/>
    <n v="72"/>
    <x v="2"/>
    <n v="7"/>
    <n v="0.54937093061046138"/>
    <n v="32.445292996046781"/>
  </r>
  <r>
    <x v="584"/>
    <x v="1"/>
    <x v="19"/>
    <x v="1"/>
    <x v="0"/>
    <n v="65"/>
    <x v="0"/>
    <n v="8"/>
    <n v="0.78021400564038801"/>
    <n v="14.286089633374779"/>
  </r>
  <r>
    <x v="585"/>
    <x v="2"/>
    <x v="70"/>
    <x v="2"/>
    <x v="1"/>
    <n v="250"/>
    <x v="1"/>
    <n v="4"/>
    <n v="0.65234083386889807"/>
    <n v="86.914791532775496"/>
  </r>
  <r>
    <x v="586"/>
    <x v="3"/>
    <x v="46"/>
    <x v="3"/>
    <x v="1"/>
    <n v="130"/>
    <x v="2"/>
    <n v="6"/>
    <n v="0.14793795727061632"/>
    <n v="110.76806555481988"/>
  </r>
  <r>
    <x v="587"/>
    <x v="0"/>
    <x v="39"/>
    <x v="0"/>
    <x v="1"/>
    <n v="72"/>
    <x v="0"/>
    <n v="4"/>
    <n v="0.96577460185328046"/>
    <n v="2.4642286665638125"/>
  </r>
  <r>
    <x v="588"/>
    <x v="1"/>
    <x v="39"/>
    <x v="1"/>
    <x v="1"/>
    <n v="65"/>
    <x v="1"/>
    <n v="9"/>
    <n v="0.40693895014581516"/>
    <n v="38.548968240522015"/>
  </r>
  <r>
    <x v="589"/>
    <x v="2"/>
    <x v="19"/>
    <x v="2"/>
    <x v="1"/>
    <n v="250"/>
    <x v="2"/>
    <n v="1"/>
    <n v="0.10039199010896915"/>
    <n v="224.90200247275772"/>
  </r>
  <r>
    <x v="590"/>
    <x v="3"/>
    <x v="26"/>
    <x v="3"/>
    <x v="1"/>
    <n v="130"/>
    <x v="0"/>
    <n v="3"/>
    <n v="0.86364082217424953"/>
    <n v="17.726693117347565"/>
  </r>
  <r>
    <x v="591"/>
    <x v="0"/>
    <x v="51"/>
    <x v="0"/>
    <x v="0"/>
    <n v="72"/>
    <x v="0"/>
    <n v="6"/>
    <n v="0.86172276853482821"/>
    <n v="9.9559606654923698"/>
  </r>
  <r>
    <x v="592"/>
    <x v="1"/>
    <x v="51"/>
    <x v="1"/>
    <x v="1"/>
    <n v="65"/>
    <x v="1"/>
    <n v="13"/>
    <n v="0.62274714216831217"/>
    <n v="24.521435759059706"/>
  </r>
  <r>
    <x v="593"/>
    <x v="2"/>
    <x v="62"/>
    <x v="2"/>
    <x v="0"/>
    <n v="250"/>
    <x v="2"/>
    <n v="1"/>
    <n v="0.77209814264319687"/>
    <n v="56.975464339200784"/>
  </r>
  <r>
    <x v="594"/>
    <x v="3"/>
    <x v="54"/>
    <x v="3"/>
    <x v="1"/>
    <n v="130"/>
    <x v="0"/>
    <n v="3"/>
    <n v="2.0407656655584416E-3"/>
    <n v="129.7347004634774"/>
  </r>
  <r>
    <x v="595"/>
    <x v="0"/>
    <x v="53"/>
    <x v="0"/>
    <x v="0"/>
    <n v="72"/>
    <x v="1"/>
    <n v="6"/>
    <n v="0.66560414060991013"/>
    <n v="24.076501876086468"/>
  </r>
  <r>
    <x v="596"/>
    <x v="1"/>
    <x v="53"/>
    <x v="1"/>
    <x v="1"/>
    <n v="65"/>
    <x v="2"/>
    <n v="12"/>
    <n v="0.66446913271662722"/>
    <n v="21.809506373419232"/>
  </r>
  <r>
    <x v="597"/>
    <x v="2"/>
    <x v="67"/>
    <x v="2"/>
    <x v="0"/>
    <n v="250"/>
    <x v="0"/>
    <n v="3"/>
    <n v="0.48705009790698339"/>
    <n v="128.23747552325415"/>
  </r>
  <r>
    <x v="598"/>
    <x v="3"/>
    <x v="30"/>
    <x v="3"/>
    <x v="1"/>
    <n v="130"/>
    <x v="1"/>
    <n v="4"/>
    <n v="0.88269630914465358"/>
    <n v="15.24947981119503"/>
  </r>
  <r>
    <x v="599"/>
    <x v="4"/>
    <x v="52"/>
    <x v="4"/>
    <x v="0"/>
    <n v="60"/>
    <x v="2"/>
    <n v="11"/>
    <n v="0.40595160353004567"/>
    <n v="35.642903788197259"/>
  </r>
  <r>
    <x v="600"/>
    <x v="0"/>
    <x v="66"/>
    <x v="0"/>
    <x v="1"/>
    <n v="72"/>
    <x v="0"/>
    <n v="3"/>
    <n v="0.26523937760287264"/>
    <n v="52.902764812593169"/>
  </r>
  <r>
    <x v="601"/>
    <x v="1"/>
    <x v="56"/>
    <x v="1"/>
    <x v="0"/>
    <n v="65"/>
    <x v="1"/>
    <n v="8"/>
    <n v="0.65965903888283095"/>
    <n v="22.12216247261599"/>
  </r>
  <r>
    <x v="602"/>
    <x v="2"/>
    <x v="53"/>
    <x v="2"/>
    <x v="1"/>
    <n v="250"/>
    <x v="2"/>
    <n v="3"/>
    <n v="0.9708472253257977"/>
    <n v="7.2881936685505764"/>
  </r>
  <r>
    <x v="603"/>
    <x v="3"/>
    <x v="61"/>
    <x v="3"/>
    <x v="0"/>
    <n v="130"/>
    <x v="0"/>
    <n v="2"/>
    <n v="0.55148903413171391"/>
    <n v="58.306425562877195"/>
  </r>
  <r>
    <x v="604"/>
    <x v="0"/>
    <x v="66"/>
    <x v="0"/>
    <x v="1"/>
    <n v="72"/>
    <x v="1"/>
    <n v="12"/>
    <n v="0.51709907057747651"/>
    <n v="34.768866918421693"/>
  </r>
  <r>
    <x v="605"/>
    <x v="1"/>
    <x v="53"/>
    <x v="1"/>
    <x v="0"/>
    <n v="65"/>
    <x v="2"/>
    <n v="13"/>
    <n v="0.38209403428581379"/>
    <n v="40.163887771422104"/>
  </r>
  <r>
    <x v="606"/>
    <x v="2"/>
    <x v="44"/>
    <x v="2"/>
    <x v="1"/>
    <n v="250"/>
    <x v="0"/>
    <n v="2"/>
    <n v="0.87187605949345837"/>
    <n v="32.030985126635414"/>
  </r>
  <r>
    <x v="607"/>
    <x v="3"/>
    <x v="78"/>
    <x v="3"/>
    <x v="0"/>
    <n v="130"/>
    <x v="1"/>
    <n v="4"/>
    <n v="0.38054532235628613"/>
    <n v="80.529108093682794"/>
  </r>
  <r>
    <x v="608"/>
    <x v="4"/>
    <x v="41"/>
    <x v="4"/>
    <x v="0"/>
    <n v="60"/>
    <x v="2"/>
    <n v="4"/>
    <n v="0.30625646182718014"/>
    <n v="41.624612290369193"/>
  </r>
  <r>
    <x v="609"/>
    <x v="5"/>
    <x v="62"/>
    <x v="5"/>
    <x v="1"/>
    <n v="95"/>
    <x v="0"/>
    <n v="8"/>
    <n v="4.2536429350381821E-2"/>
    <n v="90.95903921171373"/>
  </r>
  <r>
    <x v="610"/>
    <x v="0"/>
    <x v="72"/>
    <x v="0"/>
    <x v="1"/>
    <n v="72"/>
    <x v="1"/>
    <n v="10"/>
    <n v="0.63288261930048795"/>
    <n v="26.43245141036487"/>
  </r>
  <r>
    <x v="611"/>
    <x v="1"/>
    <x v="30"/>
    <x v="1"/>
    <x v="1"/>
    <n v="65"/>
    <x v="2"/>
    <n v="7"/>
    <n v="0.65083221795238999"/>
    <n v="22.695905833094649"/>
  </r>
  <r>
    <x v="612"/>
    <x v="2"/>
    <x v="69"/>
    <x v="2"/>
    <x v="0"/>
    <n v="250"/>
    <x v="0"/>
    <n v="3"/>
    <n v="0.62151020101384746"/>
    <n v="94.622449746538138"/>
  </r>
  <r>
    <x v="613"/>
    <x v="3"/>
    <x v="71"/>
    <x v="3"/>
    <x v="0"/>
    <n v="130"/>
    <x v="1"/>
    <n v="6"/>
    <n v="0.67209973512041354"/>
    <n v="42.627034434346243"/>
  </r>
  <r>
    <x v="614"/>
    <x v="0"/>
    <x v="67"/>
    <x v="0"/>
    <x v="0"/>
    <n v="72"/>
    <x v="2"/>
    <n v="7"/>
    <n v="0.64732623491686891"/>
    <n v="25.39251108598544"/>
  </r>
  <r>
    <x v="615"/>
    <x v="1"/>
    <x v="68"/>
    <x v="1"/>
    <x v="0"/>
    <n v="65"/>
    <x v="0"/>
    <n v="3"/>
    <n v="7.62887973556724E-2"/>
    <n v="60.041228171881293"/>
  </r>
  <r>
    <x v="616"/>
    <x v="2"/>
    <x v="48"/>
    <x v="2"/>
    <x v="0"/>
    <n v="250"/>
    <x v="1"/>
    <n v="1"/>
    <n v="0.93792542948591984"/>
    <n v="15.518642628520041"/>
  </r>
  <r>
    <x v="617"/>
    <x v="3"/>
    <x v="26"/>
    <x v="3"/>
    <x v="0"/>
    <n v="130"/>
    <x v="2"/>
    <n v="5"/>
    <n v="0.79624994615251143"/>
    <n v="26.487507000173508"/>
  </r>
  <r>
    <x v="618"/>
    <x v="4"/>
    <x v="76"/>
    <x v="4"/>
    <x v="0"/>
    <n v="60"/>
    <x v="0"/>
    <n v="7"/>
    <n v="0.76445598189927477"/>
    <n v="14.132641086043513"/>
  </r>
  <r>
    <x v="619"/>
    <x v="0"/>
    <x v="45"/>
    <x v="0"/>
    <x v="0"/>
    <n v="72"/>
    <x v="1"/>
    <n v="7"/>
    <n v="0.73840401122519705"/>
    <n v="18.834911191785814"/>
  </r>
  <r>
    <x v="620"/>
    <x v="1"/>
    <x v="63"/>
    <x v="1"/>
    <x v="0"/>
    <n v="65"/>
    <x v="2"/>
    <n v="11"/>
    <n v="0.29391590201264184"/>
    <n v="45.89546636917828"/>
  </r>
  <r>
    <x v="621"/>
    <x v="2"/>
    <x v="58"/>
    <x v="2"/>
    <x v="1"/>
    <n v="250"/>
    <x v="0"/>
    <n v="1"/>
    <n v="0.73544760654588825"/>
    <n v="66.138098363527945"/>
  </r>
  <r>
    <x v="622"/>
    <x v="3"/>
    <x v="62"/>
    <x v="3"/>
    <x v="0"/>
    <n v="130"/>
    <x v="1"/>
    <n v="5"/>
    <n v="0.71211193545926998"/>
    <n v="37.425448390294903"/>
  </r>
  <r>
    <x v="623"/>
    <x v="0"/>
    <x v="79"/>
    <x v="0"/>
    <x v="0"/>
    <n v="72"/>
    <x v="2"/>
    <n v="11"/>
    <n v="5.5503453235482891E-2"/>
    <n v="68.003751367045226"/>
  </r>
  <r>
    <x v="624"/>
    <x v="1"/>
    <x v="70"/>
    <x v="1"/>
    <x v="0"/>
    <n v="65"/>
    <x v="0"/>
    <n v="7"/>
    <n v="0.1644605609155857"/>
    <n v="54.310063540486929"/>
  </r>
  <r>
    <x v="625"/>
    <x v="2"/>
    <x v="64"/>
    <x v="2"/>
    <x v="0"/>
    <n v="250"/>
    <x v="1"/>
    <n v="2"/>
    <n v="0.29972997796819556"/>
    <n v="175.06750550795113"/>
  </r>
  <r>
    <x v="626"/>
    <x v="3"/>
    <x v="37"/>
    <x v="3"/>
    <x v="0"/>
    <n v="130"/>
    <x v="2"/>
    <n v="3"/>
    <n v="0.6063848612735363"/>
    <n v="51.169968034440274"/>
  </r>
  <r>
    <x v="627"/>
    <x v="4"/>
    <x v="54"/>
    <x v="4"/>
    <x v="1"/>
    <n v="60"/>
    <x v="0"/>
    <n v="4"/>
    <n v="0.86855376201575318"/>
    <n v="7.8867742790548121"/>
  </r>
  <r>
    <x v="628"/>
    <x v="5"/>
    <x v="40"/>
    <x v="5"/>
    <x v="0"/>
    <n v="95"/>
    <x v="1"/>
    <n v="4"/>
    <n v="0.9157297888890723"/>
    <n v="8.0056700555381326"/>
  </r>
  <r>
    <x v="629"/>
    <x v="0"/>
    <x v="43"/>
    <x v="0"/>
    <x v="0"/>
    <n v="72"/>
    <x v="2"/>
    <n v="8"/>
    <n v="0.53426910147577222"/>
    <n v="33.532624693744403"/>
  </r>
  <r>
    <x v="630"/>
    <x v="1"/>
    <x v="50"/>
    <x v="1"/>
    <x v="0"/>
    <n v="65"/>
    <x v="0"/>
    <n v="12"/>
    <n v="0.39176802557601176"/>
    <n v="39.535078337559234"/>
  </r>
  <r>
    <x v="631"/>
    <x v="2"/>
    <x v="21"/>
    <x v="2"/>
    <x v="1"/>
    <n v="250"/>
    <x v="1"/>
    <n v="3"/>
    <n v="0.24945247118838776"/>
    <n v="187.63688220290305"/>
  </r>
  <r>
    <x v="632"/>
    <x v="3"/>
    <x v="80"/>
    <x v="3"/>
    <x v="1"/>
    <n v="130"/>
    <x v="2"/>
    <n v="2"/>
    <n v="0.9369092862717564"/>
    <n v="8.2017927846716674"/>
  </r>
  <r>
    <x v="633"/>
    <x v="0"/>
    <x v="17"/>
    <x v="0"/>
    <x v="1"/>
    <n v="72"/>
    <x v="0"/>
    <n v="10"/>
    <n v="0.86416195813234487"/>
    <n v="9.780339014471167"/>
  </r>
  <r>
    <x v="634"/>
    <x v="1"/>
    <x v="48"/>
    <x v="1"/>
    <x v="1"/>
    <n v="65"/>
    <x v="1"/>
    <n v="9"/>
    <n v="0.31963110450221699"/>
    <n v="44.223978207355898"/>
  </r>
  <r>
    <x v="635"/>
    <x v="2"/>
    <x v="77"/>
    <x v="2"/>
    <x v="1"/>
    <n v="250"/>
    <x v="2"/>
    <n v="2"/>
    <n v="0.64067571413798052"/>
    <n v="89.831071465504863"/>
  </r>
  <r>
    <x v="636"/>
    <x v="3"/>
    <x v="40"/>
    <x v="3"/>
    <x v="1"/>
    <n v="130"/>
    <x v="0"/>
    <n v="3"/>
    <n v="0.38826559321463694"/>
    <n v="79.525472882097205"/>
  </r>
  <r>
    <x v="637"/>
    <x v="0"/>
    <x v="46"/>
    <x v="0"/>
    <x v="0"/>
    <n v="72"/>
    <x v="0"/>
    <n v="9"/>
    <n v="0.64233189870662277"/>
    <n v="25.752103293123163"/>
  </r>
  <r>
    <x v="638"/>
    <x v="1"/>
    <x v="26"/>
    <x v="1"/>
    <x v="1"/>
    <n v="65"/>
    <x v="1"/>
    <n v="6"/>
    <n v="0.64933524292520939"/>
    <n v="22.793209209861388"/>
  </r>
  <r>
    <x v="639"/>
    <x v="2"/>
    <x v="67"/>
    <x v="2"/>
    <x v="0"/>
    <n v="250"/>
    <x v="2"/>
    <n v="3"/>
    <n v="0.44264651238693731"/>
    <n v="139.33837190326568"/>
  </r>
  <r>
    <x v="640"/>
    <x v="3"/>
    <x v="29"/>
    <x v="3"/>
    <x v="1"/>
    <n v="130"/>
    <x v="0"/>
    <n v="3"/>
    <n v="3.4249549518854061E-2"/>
    <n v="125.54755856254897"/>
  </r>
  <r>
    <x v="641"/>
    <x v="0"/>
    <x v="58"/>
    <x v="0"/>
    <x v="0"/>
    <n v="72"/>
    <x v="1"/>
    <n v="11"/>
    <n v="0.29372710340897101"/>
    <n v="50.851648554554089"/>
  </r>
  <r>
    <x v="642"/>
    <x v="1"/>
    <x v="48"/>
    <x v="1"/>
    <x v="1"/>
    <n v="65"/>
    <x v="2"/>
    <n v="13"/>
    <n v="0.79921352790779798"/>
    <n v="13.051120685993133"/>
  </r>
  <r>
    <x v="643"/>
    <x v="2"/>
    <x v="44"/>
    <x v="2"/>
    <x v="0"/>
    <n v="250"/>
    <x v="0"/>
    <n v="3"/>
    <n v="0.66989994306099276"/>
    <n v="82.525014234751808"/>
  </r>
  <r>
    <x v="644"/>
    <x v="3"/>
    <x v="81"/>
    <x v="3"/>
    <x v="1"/>
    <n v="130"/>
    <x v="1"/>
    <n v="3"/>
    <n v="0.53908745308886585"/>
    <n v="59.918631098447435"/>
  </r>
  <r>
    <x v="645"/>
    <x v="4"/>
    <x v="71"/>
    <x v="4"/>
    <x v="0"/>
    <n v="60"/>
    <x v="2"/>
    <n v="6"/>
    <n v="0.92308499932089016"/>
    <n v="4.6149000407465905"/>
  </r>
  <r>
    <x v="646"/>
    <x v="0"/>
    <x v="70"/>
    <x v="0"/>
    <x v="1"/>
    <n v="72"/>
    <x v="0"/>
    <n v="6"/>
    <n v="0.74219228436544937"/>
    <n v="18.562155525687643"/>
  </r>
  <r>
    <x v="647"/>
    <x v="1"/>
    <x v="70"/>
    <x v="1"/>
    <x v="0"/>
    <n v="65"/>
    <x v="1"/>
    <n v="5"/>
    <n v="0.96356416964814195"/>
    <n v="2.3683289728707706"/>
  </r>
  <r>
    <x v="648"/>
    <x v="2"/>
    <x v="73"/>
    <x v="2"/>
    <x v="1"/>
    <n v="250"/>
    <x v="2"/>
    <n v="3"/>
    <n v="0.7313523591707155"/>
    <n v="67.161910207321114"/>
  </r>
  <r>
    <x v="649"/>
    <x v="3"/>
    <x v="81"/>
    <x v="3"/>
    <x v="0"/>
    <n v="130"/>
    <x v="0"/>
    <n v="6"/>
    <n v="0.45084245310591686"/>
    <n v="71.390481096230815"/>
  </r>
  <r>
    <x v="650"/>
    <x v="0"/>
    <x v="29"/>
    <x v="0"/>
    <x v="1"/>
    <n v="72"/>
    <x v="1"/>
    <n v="5"/>
    <n v="0.16642046999363669"/>
    <n v="60.01772616045816"/>
  </r>
  <r>
    <x v="651"/>
    <x v="1"/>
    <x v="43"/>
    <x v="1"/>
    <x v="0"/>
    <n v="65"/>
    <x v="2"/>
    <n v="10"/>
    <n v="0.8136464526206556"/>
    <n v="12.112980579657389"/>
  </r>
  <r>
    <x v="652"/>
    <x v="2"/>
    <x v="40"/>
    <x v="2"/>
    <x v="1"/>
    <n v="250"/>
    <x v="0"/>
    <n v="2"/>
    <n v="5.3064351164335055E-2"/>
    <n v="236.73391220891622"/>
  </r>
  <r>
    <x v="653"/>
    <x v="3"/>
    <x v="78"/>
    <x v="3"/>
    <x v="0"/>
    <n v="130"/>
    <x v="1"/>
    <n v="2"/>
    <n v="0.84322416795239175"/>
    <n v="20.380858166189071"/>
  </r>
  <r>
    <x v="654"/>
    <x v="4"/>
    <x v="43"/>
    <x v="4"/>
    <x v="0"/>
    <n v="60"/>
    <x v="2"/>
    <n v="10"/>
    <n v="0.30770601373880113"/>
    <n v="41.537639175671927"/>
  </r>
  <r>
    <x v="655"/>
    <x v="5"/>
    <x v="48"/>
    <x v="5"/>
    <x v="1"/>
    <n v="95"/>
    <x v="0"/>
    <n v="3"/>
    <n v="0.92264776687084171"/>
    <n v="7.3484621472700411"/>
  </r>
  <r>
    <x v="656"/>
    <x v="0"/>
    <x v="42"/>
    <x v="0"/>
    <x v="1"/>
    <n v="72"/>
    <x v="1"/>
    <n v="6"/>
    <n v="0.89061884880433384"/>
    <n v="7.8754428860879671"/>
  </r>
  <r>
    <x v="657"/>
    <x v="1"/>
    <x v="59"/>
    <x v="1"/>
    <x v="1"/>
    <n v="65"/>
    <x v="2"/>
    <n v="8"/>
    <n v="0.52502171777514894"/>
    <n v="30.873588344615321"/>
  </r>
  <r>
    <x v="658"/>
    <x v="2"/>
    <x v="61"/>
    <x v="2"/>
    <x v="0"/>
    <n v="250"/>
    <x v="0"/>
    <n v="2"/>
    <n v="0.56967803545473494"/>
    <n v="107.58049113631625"/>
  </r>
  <r>
    <x v="659"/>
    <x v="3"/>
    <x v="77"/>
    <x v="3"/>
    <x v="0"/>
    <n v="130"/>
    <x v="1"/>
    <n v="2"/>
    <n v="0.89185206414317975"/>
    <n v="14.059231661386633"/>
  </r>
  <r>
    <x v="660"/>
    <x v="0"/>
    <x v="69"/>
    <x v="0"/>
    <x v="0"/>
    <n v="72"/>
    <x v="2"/>
    <n v="9"/>
    <n v="0.76714974506255518"/>
    <n v="16.765218355496025"/>
  </r>
  <r>
    <x v="661"/>
    <x v="1"/>
    <x v="19"/>
    <x v="1"/>
    <x v="0"/>
    <n v="65"/>
    <x v="0"/>
    <n v="4"/>
    <n v="0.24819776990077413"/>
    <n v="48.867144956449678"/>
  </r>
  <r>
    <x v="662"/>
    <x v="2"/>
    <x v="46"/>
    <x v="2"/>
    <x v="0"/>
    <n v="250"/>
    <x v="1"/>
    <n v="1"/>
    <n v="0.71475952688154676"/>
    <n v="71.310118279613306"/>
  </r>
  <r>
    <x v="663"/>
    <x v="3"/>
    <x v="69"/>
    <x v="3"/>
    <x v="0"/>
    <n v="130"/>
    <x v="2"/>
    <n v="5"/>
    <n v="0.90656543392130018"/>
    <n v="12.146493590230975"/>
  </r>
  <r>
    <x v="664"/>
    <x v="4"/>
    <x v="54"/>
    <x v="4"/>
    <x v="0"/>
    <n v="60"/>
    <x v="0"/>
    <n v="12"/>
    <n v="0.23895804211222393"/>
    <n v="45.662517473266561"/>
  </r>
  <r>
    <x v="665"/>
    <x v="0"/>
    <x v="71"/>
    <x v="0"/>
    <x v="0"/>
    <n v="72"/>
    <x v="1"/>
    <n v="6"/>
    <n v="0.89335057506033977"/>
    <n v="7.6787585956555375"/>
  </r>
  <r>
    <x v="666"/>
    <x v="1"/>
    <x v="48"/>
    <x v="1"/>
    <x v="0"/>
    <n v="65"/>
    <x v="2"/>
    <n v="6"/>
    <n v="0.10037238614825839"/>
    <n v="58.475794900363205"/>
  </r>
  <r>
    <x v="667"/>
    <x v="2"/>
    <x v="37"/>
    <x v="2"/>
    <x v="1"/>
    <n v="250"/>
    <x v="0"/>
    <n v="2"/>
    <n v="0.25085479972645741"/>
    <n v="187.28630006838566"/>
  </r>
  <r>
    <x v="668"/>
    <x v="3"/>
    <x v="49"/>
    <x v="3"/>
    <x v="0"/>
    <n v="130"/>
    <x v="1"/>
    <n v="4"/>
    <n v="0.66451144551387287"/>
    <n v="43.613512083196525"/>
  </r>
  <r>
    <x v="669"/>
    <x v="0"/>
    <x v="50"/>
    <x v="0"/>
    <x v="0"/>
    <n v="72"/>
    <x v="2"/>
    <n v="10"/>
    <n v="0.44517760030260034"/>
    <n v="39.947212778212773"/>
  </r>
  <r>
    <x v="670"/>
    <x v="1"/>
    <x v="67"/>
    <x v="1"/>
    <x v="0"/>
    <n v="65"/>
    <x v="0"/>
    <n v="8"/>
    <n v="0.93551772461555238"/>
    <n v="4.191347899989097"/>
  </r>
  <r>
    <x v="671"/>
    <x v="2"/>
    <x v="68"/>
    <x v="2"/>
    <x v="0"/>
    <n v="250"/>
    <x v="1"/>
    <n v="2"/>
    <n v="0.5556758006818231"/>
    <n v="111.08104982954421"/>
  </r>
  <r>
    <x v="672"/>
    <x v="3"/>
    <x v="68"/>
    <x v="3"/>
    <x v="0"/>
    <n v="130"/>
    <x v="2"/>
    <n v="2"/>
    <n v="0.36289112628862308"/>
    <n v="82.824153582478999"/>
  </r>
  <r>
    <x v="673"/>
    <x v="4"/>
    <x v="47"/>
    <x v="4"/>
    <x v="1"/>
    <n v="60"/>
    <x v="0"/>
    <n v="14"/>
    <n v="0.67813585592946712"/>
    <n v="19.311848644231972"/>
  </r>
  <r>
    <x v="674"/>
    <x v="5"/>
    <x v="69"/>
    <x v="5"/>
    <x v="0"/>
    <n v="95"/>
    <x v="1"/>
    <n v="3"/>
    <n v="0.47677563255554001"/>
    <n v="49.7063149072237"/>
  </r>
  <r>
    <x v="675"/>
    <x v="0"/>
    <x v="77"/>
    <x v="0"/>
    <x v="0"/>
    <n v="72"/>
    <x v="2"/>
    <n v="6"/>
    <n v="0.76503015292830578"/>
    <n v="16.917828989161983"/>
  </r>
  <r>
    <x v="676"/>
    <x v="1"/>
    <x v="41"/>
    <x v="1"/>
    <x v="0"/>
    <n v="65"/>
    <x v="0"/>
    <n v="12"/>
    <n v="0.15719373117471791"/>
    <n v="54.782407473643332"/>
  </r>
  <r>
    <x v="677"/>
    <x v="2"/>
    <x v="69"/>
    <x v="2"/>
    <x v="1"/>
    <n v="250"/>
    <x v="1"/>
    <n v="2"/>
    <n v="0.48748706854963286"/>
    <n v="128.1282328625918"/>
  </r>
  <r>
    <x v="678"/>
    <x v="3"/>
    <x v="63"/>
    <x v="3"/>
    <x v="1"/>
    <n v="130"/>
    <x v="2"/>
    <n v="2"/>
    <n v="0.90806416206499063"/>
    <n v="11.951658931551222"/>
  </r>
  <r>
    <x v="679"/>
    <x v="0"/>
    <x v="41"/>
    <x v="0"/>
    <x v="1"/>
    <n v="72"/>
    <x v="0"/>
    <n v="8"/>
    <n v="0.98893471541960398"/>
    <n v="0.79670048978852037"/>
  </r>
  <r>
    <x v="680"/>
    <x v="1"/>
    <x v="45"/>
    <x v="1"/>
    <x v="1"/>
    <n v="65"/>
    <x v="1"/>
    <n v="10"/>
    <n v="0.30836381759941067"/>
    <n v="44.95635185603831"/>
  </r>
  <r>
    <x v="681"/>
    <x v="2"/>
    <x v="57"/>
    <x v="2"/>
    <x v="1"/>
    <n v="250"/>
    <x v="2"/>
    <n v="3"/>
    <n v="0.46625587174323813"/>
    <n v="133.43603206419047"/>
  </r>
  <r>
    <x v="682"/>
    <x v="3"/>
    <x v="64"/>
    <x v="3"/>
    <x v="1"/>
    <n v="130"/>
    <x v="0"/>
    <n v="7"/>
    <n v="2.3004508358378417E-2"/>
    <n v="127.00941391341081"/>
  </r>
  <r>
    <x v="683"/>
    <x v="0"/>
    <x v="33"/>
    <x v="0"/>
    <x v="0"/>
    <n v="72"/>
    <x v="0"/>
    <n v="10"/>
    <n v="0.86752408243406443"/>
    <n v="9.5382660647473614"/>
  </r>
  <r>
    <x v="684"/>
    <x v="1"/>
    <x v="40"/>
    <x v="1"/>
    <x v="1"/>
    <n v="65"/>
    <x v="1"/>
    <n v="13"/>
    <n v="0.11893021861950459"/>
    <n v="57.269535789732203"/>
  </r>
  <r>
    <x v="685"/>
    <x v="2"/>
    <x v="70"/>
    <x v="2"/>
    <x v="0"/>
    <n v="250"/>
    <x v="2"/>
    <n v="1"/>
    <n v="0.16813110434418266"/>
    <n v="207.96722391395434"/>
  </r>
  <r>
    <x v="686"/>
    <x v="3"/>
    <x v="55"/>
    <x v="3"/>
    <x v="1"/>
    <n v="130"/>
    <x v="0"/>
    <n v="2"/>
    <n v="0.84118742756384646"/>
    <n v="20.645634416699963"/>
  </r>
  <r>
    <x v="687"/>
    <x v="0"/>
    <x v="48"/>
    <x v="0"/>
    <x v="0"/>
    <n v="72"/>
    <x v="1"/>
    <n v="10"/>
    <n v="0.51729648111591575"/>
    <n v="34.754653359654064"/>
  </r>
  <r>
    <x v="688"/>
    <x v="1"/>
    <x v="78"/>
    <x v="1"/>
    <x v="1"/>
    <n v="65"/>
    <x v="2"/>
    <n v="4"/>
    <n v="0.92690244840071079"/>
    <n v="4.7513408539537991"/>
  </r>
  <r>
    <x v="689"/>
    <x v="2"/>
    <x v="65"/>
    <x v="2"/>
    <x v="0"/>
    <n v="250"/>
    <x v="0"/>
    <n v="3"/>
    <n v="0.53976122571829055"/>
    <n v="115.05969357042736"/>
  </r>
  <r>
    <x v="690"/>
    <x v="3"/>
    <x v="80"/>
    <x v="3"/>
    <x v="1"/>
    <n v="130"/>
    <x v="1"/>
    <n v="4"/>
    <n v="0.41372955940408196"/>
    <n v="76.215157277469345"/>
  </r>
  <r>
    <x v="691"/>
    <x v="4"/>
    <x v="42"/>
    <x v="4"/>
    <x v="0"/>
    <n v="60"/>
    <x v="2"/>
    <n v="13"/>
    <n v="0.24245632729008326"/>
    <n v="45.452620362595006"/>
  </r>
  <r>
    <x v="692"/>
    <x v="0"/>
    <x v="21"/>
    <x v="0"/>
    <x v="1"/>
    <n v="72"/>
    <x v="0"/>
    <n v="3"/>
    <n v="0.46624638998969892"/>
    <n v="38.430259920741676"/>
  </r>
  <r>
    <x v="693"/>
    <x v="1"/>
    <x v="30"/>
    <x v="1"/>
    <x v="0"/>
    <n v="65"/>
    <x v="1"/>
    <n v="9"/>
    <n v="0.66779933677309178"/>
    <n v="21.593043109749033"/>
  </r>
  <r>
    <x v="694"/>
    <x v="2"/>
    <x v="17"/>
    <x v="2"/>
    <x v="1"/>
    <n v="250"/>
    <x v="2"/>
    <n v="3"/>
    <n v="0.80593331721185824"/>
    <n v="48.516670697035437"/>
  </r>
  <r>
    <x v="695"/>
    <x v="3"/>
    <x v="48"/>
    <x v="3"/>
    <x v="0"/>
    <n v="130"/>
    <x v="0"/>
    <n v="5"/>
    <n v="0.6226836937479423"/>
    <n v="49.051119812767496"/>
  </r>
  <r>
    <x v="696"/>
    <x v="0"/>
    <x v="17"/>
    <x v="0"/>
    <x v="1"/>
    <n v="72"/>
    <x v="1"/>
    <n v="9"/>
    <n v="0.24737503017797302"/>
    <n v="54.188997827185943"/>
  </r>
  <r>
    <x v="697"/>
    <x v="1"/>
    <x v="75"/>
    <x v="1"/>
    <x v="0"/>
    <n v="65"/>
    <x v="2"/>
    <n v="7"/>
    <n v="0.91508117666921551"/>
    <n v="5.5197235165009886"/>
  </r>
  <r>
    <x v="698"/>
    <x v="2"/>
    <x v="44"/>
    <x v="2"/>
    <x v="1"/>
    <n v="250"/>
    <x v="0"/>
    <n v="2"/>
    <n v="0.84804550777996213"/>
    <n v="37.988623055009469"/>
  </r>
  <r>
    <x v="699"/>
    <x v="3"/>
    <x v="41"/>
    <x v="3"/>
    <x v="0"/>
    <n v="130"/>
    <x v="1"/>
    <n v="7"/>
    <n v="0.51310558678640927"/>
    <n v="63.296273717766795"/>
  </r>
  <r>
    <x v="700"/>
    <x v="4"/>
    <x v="37"/>
    <x v="4"/>
    <x v="0"/>
    <n v="60"/>
    <x v="2"/>
    <n v="8"/>
    <n v="0.12583542694180061"/>
    <n v="52.449874383491959"/>
  </r>
  <r>
    <x v="701"/>
    <x v="5"/>
    <x v="65"/>
    <x v="5"/>
    <x v="1"/>
    <n v="95"/>
    <x v="0"/>
    <n v="2"/>
    <n v="0.36591000498656301"/>
    <n v="60.238549526276515"/>
  </r>
  <r>
    <x v="702"/>
    <x v="0"/>
    <x v="40"/>
    <x v="0"/>
    <x v="1"/>
    <n v="72"/>
    <x v="1"/>
    <n v="5"/>
    <n v="0.62524229155565836"/>
    <n v="26.982555007992602"/>
  </r>
  <r>
    <x v="703"/>
    <x v="1"/>
    <x v="26"/>
    <x v="1"/>
    <x v="1"/>
    <n v="65"/>
    <x v="2"/>
    <n v="13"/>
    <n v="0.83553239120034462"/>
    <n v="10.690394571977599"/>
  </r>
  <r>
    <x v="704"/>
    <x v="2"/>
    <x v="46"/>
    <x v="2"/>
    <x v="0"/>
    <n v="250"/>
    <x v="0"/>
    <n v="3"/>
    <n v="0.86069094434038185"/>
    <n v="34.827263914904535"/>
  </r>
  <r>
    <x v="705"/>
    <x v="3"/>
    <x v="82"/>
    <x v="3"/>
    <x v="0"/>
    <n v="130"/>
    <x v="1"/>
    <n v="2"/>
    <n v="0.72651790490770429"/>
    <n v="35.552672361998447"/>
  </r>
  <r>
    <x v="706"/>
    <x v="0"/>
    <x v="56"/>
    <x v="0"/>
    <x v="0"/>
    <n v="72"/>
    <x v="2"/>
    <n v="5"/>
    <n v="0.88509943131202296"/>
    <n v="8.2728409455343481"/>
  </r>
  <r>
    <x v="707"/>
    <x v="1"/>
    <x v="62"/>
    <x v="1"/>
    <x v="0"/>
    <n v="65"/>
    <x v="0"/>
    <n v="6"/>
    <n v="0.1504194714342203"/>
    <n v="55.222734356775682"/>
  </r>
  <r>
    <x v="708"/>
    <x v="2"/>
    <x v="74"/>
    <x v="2"/>
    <x v="0"/>
    <n v="250"/>
    <x v="1"/>
    <n v="1"/>
    <n v="0.348048684727706"/>
    <n v="162.9878288180735"/>
  </r>
  <r>
    <x v="709"/>
    <x v="3"/>
    <x v="26"/>
    <x v="3"/>
    <x v="0"/>
    <n v="130"/>
    <x v="2"/>
    <n v="4"/>
    <n v="0.7385336864548413"/>
    <n v="33.990620760870627"/>
  </r>
  <r>
    <x v="710"/>
    <x v="4"/>
    <x v="43"/>
    <x v="4"/>
    <x v="0"/>
    <n v="60"/>
    <x v="0"/>
    <n v="7"/>
    <n v="0.93764270121446069"/>
    <n v="3.7414379271323597"/>
  </r>
  <r>
    <x v="711"/>
    <x v="0"/>
    <x v="57"/>
    <x v="0"/>
    <x v="0"/>
    <n v="72"/>
    <x v="1"/>
    <n v="6"/>
    <n v="0.13239827514687452"/>
    <n v="62.467324189425035"/>
  </r>
  <r>
    <x v="712"/>
    <x v="1"/>
    <x v="40"/>
    <x v="1"/>
    <x v="0"/>
    <n v="65"/>
    <x v="2"/>
    <n v="11"/>
    <n v="0.29630809961152293"/>
    <n v="45.73997352525101"/>
  </r>
  <r>
    <x v="713"/>
    <x v="2"/>
    <x v="32"/>
    <x v="2"/>
    <x v="1"/>
    <n v="250"/>
    <x v="0"/>
    <n v="1"/>
    <n v="0.85349868244159099"/>
    <n v="36.625329389602257"/>
  </r>
  <r>
    <x v="714"/>
    <x v="3"/>
    <x v="33"/>
    <x v="3"/>
    <x v="0"/>
    <n v="130"/>
    <x v="1"/>
    <n v="2"/>
    <n v="0.10501503142112345"/>
    <n v="116.34804591525395"/>
  </r>
  <r>
    <x v="715"/>
    <x v="0"/>
    <x v="49"/>
    <x v="0"/>
    <x v="0"/>
    <n v="72"/>
    <x v="2"/>
    <n v="12"/>
    <n v="0.69454083829077196"/>
    <n v="21.99305964306442"/>
  </r>
  <r>
    <x v="716"/>
    <x v="1"/>
    <x v="33"/>
    <x v="1"/>
    <x v="0"/>
    <n v="65"/>
    <x v="0"/>
    <n v="9"/>
    <n v="7.4628818199535596E-2"/>
    <n v="60.149126817030186"/>
  </r>
  <r>
    <x v="717"/>
    <x v="2"/>
    <x v="79"/>
    <x v="2"/>
    <x v="0"/>
    <n v="250"/>
    <x v="1"/>
    <n v="2"/>
    <n v="0.79250544677610324"/>
    <n v="51.873638305974197"/>
  </r>
  <r>
    <x v="718"/>
    <x v="3"/>
    <x v="82"/>
    <x v="3"/>
    <x v="0"/>
    <n v="130"/>
    <x v="2"/>
    <n v="2"/>
    <n v="0.21483676805107077"/>
    <n v="102.0712201533608"/>
  </r>
  <r>
    <x v="719"/>
    <x v="4"/>
    <x v="42"/>
    <x v="4"/>
    <x v="1"/>
    <n v="60"/>
    <x v="0"/>
    <n v="12"/>
    <n v="2.1660524526712077E-4"/>
    <n v="59.987003685283973"/>
  </r>
  <r>
    <x v="720"/>
    <x v="5"/>
    <x v="58"/>
    <x v="5"/>
    <x v="0"/>
    <n v="95"/>
    <x v="1"/>
    <n v="5"/>
    <n v="0.70074863797299825"/>
    <n v="28.428879392565165"/>
  </r>
  <r>
    <x v="721"/>
    <x v="0"/>
    <x v="63"/>
    <x v="0"/>
    <x v="0"/>
    <n v="72"/>
    <x v="2"/>
    <n v="8"/>
    <n v="0.43772112799313589"/>
    <n v="40.484078784494216"/>
  </r>
  <r>
    <x v="722"/>
    <x v="1"/>
    <x v="72"/>
    <x v="1"/>
    <x v="0"/>
    <n v="65"/>
    <x v="0"/>
    <n v="4"/>
    <n v="0.89686412060892984"/>
    <n v="6.7038321604195588"/>
  </r>
  <r>
    <x v="723"/>
    <x v="2"/>
    <x v="79"/>
    <x v="2"/>
    <x v="1"/>
    <n v="250"/>
    <x v="1"/>
    <n v="2"/>
    <n v="7.4897937606623999E-2"/>
    <n v="231.27551559834399"/>
  </r>
  <r>
    <x v="724"/>
    <x v="3"/>
    <x v="17"/>
    <x v="3"/>
    <x v="1"/>
    <n v="130"/>
    <x v="2"/>
    <n v="4"/>
    <n v="0.98067127414096311"/>
    <n v="2.5127343616748021"/>
  </r>
  <r>
    <x v="725"/>
    <x v="0"/>
    <x v="52"/>
    <x v="0"/>
    <x v="1"/>
    <n v="72"/>
    <x v="0"/>
    <n v="5"/>
    <n v="0.19328488800104415"/>
    <n v="58.083488063924818"/>
  </r>
  <r>
    <x v="726"/>
    <x v="1"/>
    <x v="74"/>
    <x v="1"/>
    <x v="1"/>
    <n v="65"/>
    <x v="1"/>
    <n v="10"/>
    <n v="3.3029482690387524E-2"/>
    <n v="62.85308362512481"/>
  </r>
  <r>
    <x v="727"/>
    <x v="2"/>
    <x v="75"/>
    <x v="2"/>
    <x v="1"/>
    <n v="250"/>
    <x v="2"/>
    <n v="2"/>
    <n v="0.47891400273521068"/>
    <n v="130.27149931619732"/>
  </r>
  <r>
    <x v="728"/>
    <x v="3"/>
    <x v="57"/>
    <x v="3"/>
    <x v="1"/>
    <n v="130"/>
    <x v="0"/>
    <n v="3"/>
    <n v="0.25801438936326082"/>
    <n v="96.458129382776093"/>
  </r>
  <r>
    <x v="729"/>
    <x v="0"/>
    <x v="38"/>
    <x v="0"/>
    <x v="1"/>
    <n v="72"/>
    <x v="0"/>
    <n v="9"/>
    <n v="0.88363301578290432"/>
    <n v="8.3784228636308882"/>
  </r>
  <r>
    <x v="730"/>
    <x v="1"/>
    <x v="53"/>
    <x v="1"/>
    <x v="0"/>
    <n v="65"/>
    <x v="1"/>
    <n v="11"/>
    <n v="0.95318303900738843"/>
    <n v="3.0431024645197553"/>
  </r>
  <r>
    <x v="731"/>
    <x v="2"/>
    <x v="78"/>
    <x v="2"/>
    <x v="0"/>
    <n v="250"/>
    <x v="2"/>
    <n v="1"/>
    <n v="0.66815911270728234"/>
    <n v="82.96022182317941"/>
  </r>
  <r>
    <x v="732"/>
    <x v="3"/>
    <x v="82"/>
    <x v="3"/>
    <x v="0"/>
    <n v="130"/>
    <x v="0"/>
    <n v="5"/>
    <n v="0.2947452675380019"/>
    <n v="91.683115220059761"/>
  </r>
  <r>
    <x v="733"/>
    <x v="0"/>
    <x v="61"/>
    <x v="0"/>
    <x v="1"/>
    <n v="72"/>
    <x v="1"/>
    <n v="11"/>
    <n v="0.55036977912259866"/>
    <n v="32.373375903172899"/>
  </r>
  <r>
    <x v="734"/>
    <x v="1"/>
    <x v="21"/>
    <x v="1"/>
    <x v="1"/>
    <n v="65"/>
    <x v="2"/>
    <n v="10"/>
    <n v="0.30802210920694539"/>
    <n v="44.97856290154855"/>
  </r>
  <r>
    <x v="735"/>
    <x v="2"/>
    <x v="32"/>
    <x v="2"/>
    <x v="1"/>
    <n v="250"/>
    <x v="0"/>
    <n v="2"/>
    <n v="0.9518520028858658"/>
    <n v="12.036999278533557"/>
  </r>
  <r>
    <x v="736"/>
    <x v="3"/>
    <x v="54"/>
    <x v="3"/>
    <x v="1"/>
    <n v="130"/>
    <x v="1"/>
    <n v="4"/>
    <n v="0.83041115054016212"/>
    <n v="22.046550429778918"/>
  </r>
  <r>
    <x v="737"/>
    <x v="4"/>
    <x v="70"/>
    <x v="4"/>
    <x v="1"/>
    <n v="60"/>
    <x v="2"/>
    <n v="4"/>
    <n v="0.19525365956443863"/>
    <n v="48.284780426133679"/>
  </r>
  <r>
    <x v="738"/>
    <x v="0"/>
    <x v="30"/>
    <x v="0"/>
    <x v="1"/>
    <n v="72"/>
    <x v="0"/>
    <n v="12"/>
    <n v="0.25020321873715057"/>
    <n v="53.985368250925163"/>
  </r>
  <r>
    <x v="739"/>
    <x v="1"/>
    <x v="71"/>
    <x v="1"/>
    <x v="1"/>
    <n v="65"/>
    <x v="1"/>
    <n v="5"/>
    <n v="0.39384015278487905"/>
    <n v="39.400390068982858"/>
  </r>
  <r>
    <x v="740"/>
    <x v="2"/>
    <x v="82"/>
    <x v="2"/>
    <x v="0"/>
    <n v="250"/>
    <x v="2"/>
    <n v="3"/>
    <n v="0.31347236157851732"/>
    <n v="171.63190960537065"/>
  </r>
  <r>
    <x v="741"/>
    <x v="3"/>
    <x v="67"/>
    <x v="3"/>
    <x v="0"/>
    <n v="130"/>
    <x v="0"/>
    <n v="2"/>
    <n v="0.70747555216628411"/>
    <n v="38.028178218383061"/>
  </r>
  <r>
    <x v="742"/>
    <x v="0"/>
    <x v="43"/>
    <x v="0"/>
    <x v="0"/>
    <n v="72"/>
    <x v="1"/>
    <n v="7"/>
    <n v="0.79143039383697988"/>
    <n v="15.017011643737447"/>
  </r>
  <r>
    <x v="743"/>
    <x v="1"/>
    <x v="52"/>
    <x v="1"/>
    <x v="1"/>
    <n v="65"/>
    <x v="2"/>
    <n v="12"/>
    <n v="0.70527779892912312"/>
    <n v="19.156943069606996"/>
  </r>
  <r>
    <x v="744"/>
    <x v="2"/>
    <x v="41"/>
    <x v="2"/>
    <x v="1"/>
    <n v="250"/>
    <x v="0"/>
    <n v="3"/>
    <n v="0.22119428211519443"/>
    <n v="194.70142947120138"/>
  </r>
  <r>
    <x v="745"/>
    <x v="3"/>
    <x v="63"/>
    <x v="3"/>
    <x v="1"/>
    <n v="130"/>
    <x v="1"/>
    <n v="4"/>
    <n v="0.36920663860873071"/>
    <n v="82.003136980865008"/>
  </r>
  <r>
    <x v="746"/>
    <x v="4"/>
    <x v="63"/>
    <x v="4"/>
    <x v="1"/>
    <n v="60"/>
    <x v="2"/>
    <n v="8"/>
    <n v="0.19146590467130353"/>
    <n v="48.51204571972179"/>
  </r>
  <r>
    <x v="747"/>
    <x v="5"/>
    <x v="74"/>
    <x v="5"/>
    <x v="1"/>
    <n v="95"/>
    <x v="0"/>
    <n v="3"/>
    <n v="6.5540673775229874E-2"/>
    <n v="88.77363599135316"/>
  </r>
  <r>
    <x v="748"/>
    <x v="0"/>
    <x v="80"/>
    <x v="0"/>
    <x v="1"/>
    <n v="72"/>
    <x v="1"/>
    <n v="8"/>
    <n v="0.21483530922246419"/>
    <n v="56.531857735982577"/>
  </r>
  <r>
    <x v="749"/>
    <x v="1"/>
    <x v="37"/>
    <x v="1"/>
    <x v="1"/>
    <n v="65"/>
    <x v="2"/>
    <n v="12"/>
    <n v="0.10204717567930832"/>
    <n v="58.366933580844957"/>
  </r>
  <r>
    <x v="750"/>
    <x v="2"/>
    <x v="58"/>
    <x v="2"/>
    <x v="0"/>
    <n v="250"/>
    <x v="0"/>
    <n v="3"/>
    <n v="0.58858492830140552"/>
    <n v="102.85376792464862"/>
  </r>
  <r>
    <x v="751"/>
    <x v="3"/>
    <x v="67"/>
    <x v="3"/>
    <x v="0"/>
    <n v="130"/>
    <x v="1"/>
    <n v="4"/>
    <n v="0.53847710599696164"/>
    <n v="59.997976220394989"/>
  </r>
  <r>
    <x v="752"/>
    <x v="0"/>
    <x v="45"/>
    <x v="0"/>
    <x v="0"/>
    <n v="72"/>
    <x v="2"/>
    <n v="11"/>
    <n v="0.33297112658667183"/>
    <n v="48.026078885759631"/>
  </r>
  <r>
    <x v="753"/>
    <x v="1"/>
    <x v="77"/>
    <x v="1"/>
    <x v="1"/>
    <n v="65"/>
    <x v="0"/>
    <n v="9"/>
    <n v="0.95587200472478762"/>
    <n v="2.8683196928888037"/>
  </r>
  <r>
    <x v="754"/>
    <x v="2"/>
    <x v="39"/>
    <x v="2"/>
    <x v="1"/>
    <n v="250"/>
    <x v="1"/>
    <n v="3"/>
    <n v="0.70428721974904263"/>
    <n v="73.928195062739348"/>
  </r>
  <r>
    <x v="755"/>
    <x v="3"/>
    <x v="17"/>
    <x v="3"/>
    <x v="1"/>
    <n v="130"/>
    <x v="2"/>
    <n v="3"/>
    <n v="0.51034883400184361"/>
    <n v="63.654651579760326"/>
  </r>
  <r>
    <x v="756"/>
    <x v="4"/>
    <x v="74"/>
    <x v="4"/>
    <x v="1"/>
    <n v="60"/>
    <x v="0"/>
    <n v="13"/>
    <n v="0.84410135253442187"/>
    <n v="9.3539188479346862"/>
  </r>
  <r>
    <x v="757"/>
    <x v="0"/>
    <x v="26"/>
    <x v="0"/>
    <x v="1"/>
    <n v="72"/>
    <x v="1"/>
    <n v="12"/>
    <n v="0.30268535471634284"/>
    <n v="50.206654460423316"/>
  </r>
  <r>
    <x v="758"/>
    <x v="1"/>
    <x v="48"/>
    <x v="1"/>
    <x v="1"/>
    <n v="65"/>
    <x v="2"/>
    <n v="5"/>
    <n v="0.85785973427006745"/>
    <n v="9.2391172724456183"/>
  </r>
  <r>
    <x v="759"/>
    <x v="2"/>
    <x v="58"/>
    <x v="2"/>
    <x v="0"/>
    <n v="250"/>
    <x v="0"/>
    <n v="3"/>
    <n v="8.1677476561645812E-2"/>
    <n v="229.58063085958855"/>
  </r>
  <r>
    <x v="760"/>
    <x v="3"/>
    <x v="74"/>
    <x v="3"/>
    <x v="1"/>
    <n v="130"/>
    <x v="1"/>
    <n v="5"/>
    <n v="0.8386906169620727"/>
    <n v="20.970219794930543"/>
  </r>
  <r>
    <x v="761"/>
    <x v="0"/>
    <x v="50"/>
    <x v="0"/>
    <x v="0"/>
    <n v="72"/>
    <x v="2"/>
    <n v="8"/>
    <n v="0.90493974899617269"/>
    <n v="6.844338072275562"/>
  </r>
  <r>
    <x v="762"/>
    <x v="1"/>
    <x v="49"/>
    <x v="1"/>
    <x v="1"/>
    <n v="65"/>
    <x v="0"/>
    <n v="4"/>
    <n v="0.28546068796423818"/>
    <n v="46.445055282324518"/>
  </r>
  <r>
    <x v="763"/>
    <x v="2"/>
    <x v="46"/>
    <x v="2"/>
    <x v="0"/>
    <n v="250"/>
    <x v="1"/>
    <n v="3"/>
    <n v="0.60878260166183595"/>
    <n v="97.804349584541001"/>
  </r>
  <r>
    <x v="764"/>
    <x v="3"/>
    <x v="38"/>
    <x v="3"/>
    <x v="1"/>
    <n v="130"/>
    <x v="2"/>
    <n v="7"/>
    <n v="0.12595356859854734"/>
    <n v="113.62603608218885"/>
  </r>
  <r>
    <x v="765"/>
    <x v="4"/>
    <x v="80"/>
    <x v="4"/>
    <x v="0"/>
    <n v="60"/>
    <x v="0"/>
    <n v="7"/>
    <n v="0.12851847158694196"/>
    <n v="52.288891704783481"/>
  </r>
  <r>
    <x v="766"/>
    <x v="5"/>
    <x v="42"/>
    <x v="5"/>
    <x v="1"/>
    <n v="95"/>
    <x v="1"/>
    <n v="7"/>
    <n v="0.95869925106295151"/>
    <n v="3.9235711490196081"/>
  </r>
  <r>
    <x v="767"/>
    <x v="0"/>
    <x v="79"/>
    <x v="0"/>
    <x v="0"/>
    <n v="72"/>
    <x v="2"/>
    <n v="5"/>
    <n v="0.6870655097947812"/>
    <n v="22.531283294775754"/>
  </r>
  <r>
    <x v="768"/>
    <x v="1"/>
    <x v="46"/>
    <x v="1"/>
    <x v="1"/>
    <n v="65"/>
    <x v="0"/>
    <n v="6"/>
    <n v="0.19628538581685417"/>
    <n v="52.241449921904476"/>
  </r>
  <r>
    <x v="769"/>
    <x v="2"/>
    <x v="42"/>
    <x v="2"/>
    <x v="0"/>
    <n v="250"/>
    <x v="1"/>
    <n v="2"/>
    <n v="0.4690272070921041"/>
    <n v="132.74319822697396"/>
  </r>
  <r>
    <x v="770"/>
    <x v="3"/>
    <x v="47"/>
    <x v="3"/>
    <x v="1"/>
    <n v="130"/>
    <x v="2"/>
    <n v="2"/>
    <n v="0.2074264491008998"/>
    <n v="103.03456161688302"/>
  </r>
  <r>
    <x v="771"/>
    <x v="0"/>
    <x v="47"/>
    <x v="0"/>
    <x v="0"/>
    <n v="72"/>
    <x v="0"/>
    <n v="4"/>
    <n v="0.36350043980019986"/>
    <n v="45.827968334385609"/>
  </r>
  <r>
    <x v="772"/>
    <x v="1"/>
    <x v="19"/>
    <x v="1"/>
    <x v="1"/>
    <n v="65"/>
    <x v="1"/>
    <n v="10"/>
    <n v="0.9002948308176949"/>
    <n v="6.4808359968498337"/>
  </r>
  <r>
    <x v="773"/>
    <x v="2"/>
    <x v="80"/>
    <x v="2"/>
    <x v="0"/>
    <n v="250"/>
    <x v="2"/>
    <n v="1"/>
    <n v="0.69131713929598615"/>
    <n v="77.170715176003455"/>
  </r>
  <r>
    <x v="774"/>
    <x v="3"/>
    <x v="54"/>
    <x v="0"/>
    <x v="1"/>
    <n v="72"/>
    <x v="0"/>
    <n v="12"/>
    <n v="0.22364031539767393"/>
    <n v="55.897897291367478"/>
  </r>
  <r>
    <x v="775"/>
    <x v="0"/>
    <x v="43"/>
    <x v="1"/>
    <x v="0"/>
    <n v="65"/>
    <x v="0"/>
    <n v="11"/>
    <n v="8.989916780574192E-2"/>
    <n v="59.156554092626777"/>
  </r>
  <r>
    <x v="776"/>
    <x v="1"/>
    <x v="81"/>
    <x v="2"/>
    <x v="1"/>
    <n v="250"/>
    <x v="1"/>
    <n v="2"/>
    <n v="0.76973154894119811"/>
    <n v="57.567112764700482"/>
  </r>
  <r>
    <x v="777"/>
    <x v="2"/>
    <x v="48"/>
    <x v="3"/>
    <x v="1"/>
    <n v="130"/>
    <x v="2"/>
    <n v="7"/>
    <n v="0.13201943598642141"/>
    <n v="112.83747332176522"/>
  </r>
  <r>
    <x v="778"/>
    <x v="3"/>
    <x v="37"/>
    <x v="0"/>
    <x v="1"/>
    <n v="72"/>
    <x v="0"/>
    <n v="6"/>
    <n v="0.16648057617965539"/>
    <n v="60.013398515064807"/>
  </r>
  <r>
    <x v="779"/>
    <x v="0"/>
    <x v="66"/>
    <x v="1"/>
    <x v="1"/>
    <n v="65"/>
    <x v="1"/>
    <n v="4"/>
    <n v="0.2583823552408282"/>
    <n v="48.205146909346169"/>
  </r>
  <r>
    <x v="780"/>
    <x v="1"/>
    <x v="63"/>
    <x v="2"/>
    <x v="1"/>
    <n v="250"/>
    <x v="2"/>
    <n v="2"/>
    <n v="0.72172655246878503"/>
    <n v="69.568361882803742"/>
  </r>
  <r>
    <x v="781"/>
    <x v="2"/>
    <x v="39"/>
    <x v="3"/>
    <x v="0"/>
    <n v="130"/>
    <x v="0"/>
    <n v="4"/>
    <n v="0.36229371981990077"/>
    <n v="82.901816423412896"/>
  </r>
  <r>
    <x v="782"/>
    <x v="3"/>
    <x v="42"/>
    <x v="4"/>
    <x v="1"/>
    <n v="60"/>
    <x v="1"/>
    <n v="8"/>
    <n v="0.92034075347453881"/>
    <n v="4.7795547915276728"/>
  </r>
  <r>
    <x v="783"/>
    <x v="4"/>
    <x v="30"/>
    <x v="0"/>
    <x v="0"/>
    <n v="72"/>
    <x v="2"/>
    <n v="4"/>
    <n v="0.20213088643688937"/>
    <n v="57.446576176543964"/>
  </r>
  <r>
    <x v="784"/>
    <x v="0"/>
    <x v="66"/>
    <x v="1"/>
    <x v="1"/>
    <n v="65"/>
    <x v="0"/>
    <n v="5"/>
    <n v="0.46188548306835353"/>
    <n v="34.977443600557024"/>
  </r>
  <r>
    <x v="785"/>
    <x v="1"/>
    <x v="42"/>
    <x v="2"/>
    <x v="0"/>
    <n v="250"/>
    <x v="1"/>
    <n v="3"/>
    <n v="0.56078385476694448"/>
    <n v="109.80403630826387"/>
  </r>
  <r>
    <x v="786"/>
    <x v="2"/>
    <x v="83"/>
    <x v="3"/>
    <x v="1"/>
    <n v="130"/>
    <x v="2"/>
    <n v="4"/>
    <n v="0.8239359488019824"/>
    <n v="22.88832665574229"/>
  </r>
  <r>
    <x v="787"/>
    <x v="3"/>
    <x v="79"/>
    <x v="0"/>
    <x v="0"/>
    <n v="72"/>
    <x v="0"/>
    <n v="5"/>
    <n v="0.90804839531762593"/>
    <n v="6.6205155371309274"/>
  </r>
  <r>
    <x v="788"/>
    <x v="0"/>
    <x v="70"/>
    <x v="1"/>
    <x v="1"/>
    <n v="65"/>
    <x v="1"/>
    <n v="7"/>
    <n v="0.57366921623594458"/>
    <n v="27.711500944663605"/>
  </r>
  <r>
    <x v="789"/>
    <x v="1"/>
    <x v="55"/>
    <x v="2"/>
    <x v="0"/>
    <n v="250"/>
    <x v="2"/>
    <n v="1"/>
    <n v="0.49448660916925546"/>
    <n v="126.37834770768613"/>
  </r>
  <r>
    <x v="790"/>
    <x v="2"/>
    <x v="51"/>
    <x v="3"/>
    <x v="1"/>
    <n v="130"/>
    <x v="0"/>
    <n v="6"/>
    <n v="0.72147379161317027"/>
    <n v="36.208407090287864"/>
  </r>
  <r>
    <x v="791"/>
    <x v="3"/>
    <x v="77"/>
    <x v="4"/>
    <x v="0"/>
    <n v="60"/>
    <x v="1"/>
    <n v="13"/>
    <n v="4.9415464965798073E-2"/>
    <n v="57.035072102052112"/>
  </r>
  <r>
    <x v="792"/>
    <x v="4"/>
    <x v="30"/>
    <x v="5"/>
    <x v="1"/>
    <n v="95"/>
    <x v="2"/>
    <n v="6"/>
    <n v="0.69620820244169312"/>
    <n v="28.860220768039156"/>
  </r>
  <r>
    <x v="793"/>
    <x v="5"/>
    <x v="70"/>
    <x v="0"/>
    <x v="0"/>
    <n v="72"/>
    <x v="0"/>
    <n v="12"/>
    <n v="0.44780769339010851"/>
    <n v="39.75784607591218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8.1999999999999993"/>
    <x v="0"/>
  </r>
  <r>
    <x v="1"/>
    <x v="1"/>
    <x v="1"/>
    <x v="1"/>
    <x v="1"/>
    <n v="10.209999999999999"/>
    <x v="1"/>
  </r>
  <r>
    <x v="2"/>
    <x v="2"/>
    <x v="2"/>
    <x v="2"/>
    <x v="2"/>
    <n v="711.18"/>
    <x v="2"/>
  </r>
  <r>
    <x v="3"/>
    <x v="3"/>
    <x v="3"/>
    <x v="3"/>
    <x v="3"/>
    <n v="132.44999999999999"/>
    <x v="3"/>
  </r>
  <r>
    <x v="4"/>
    <x v="0"/>
    <x v="0"/>
    <x v="4"/>
    <x v="4"/>
    <n v="58.629999999999995"/>
    <x v="0"/>
  </r>
  <r>
    <x v="5"/>
    <x v="1"/>
    <x v="1"/>
    <x v="5"/>
    <x v="5"/>
    <n v="60.519999999999996"/>
    <x v="1"/>
  </r>
  <r>
    <x v="6"/>
    <x v="2"/>
    <x v="2"/>
    <x v="1"/>
    <x v="6"/>
    <n v="466.06"/>
    <x v="2"/>
  </r>
  <r>
    <x v="7"/>
    <x v="3"/>
    <x v="3"/>
    <x v="6"/>
    <x v="7"/>
    <n v="25.87"/>
    <x v="3"/>
  </r>
  <r>
    <x v="8"/>
    <x v="4"/>
    <x v="4"/>
    <x v="7"/>
    <x v="8"/>
    <n v="102.34"/>
    <x v="0"/>
  </r>
  <r>
    <x v="9"/>
    <x v="0"/>
    <x v="0"/>
    <x v="6"/>
    <x v="9"/>
    <n v="131.67999999999998"/>
    <x v="1"/>
  </r>
  <r>
    <x v="10"/>
    <x v="1"/>
    <x v="1"/>
    <x v="2"/>
    <x v="10"/>
    <n v="17.420000000000002"/>
    <x v="2"/>
  </r>
  <r>
    <x v="11"/>
    <x v="2"/>
    <x v="2"/>
    <x v="8"/>
    <x v="11"/>
    <n v="10.74"/>
    <x v="3"/>
  </r>
  <r>
    <x v="12"/>
    <x v="3"/>
    <x v="3"/>
    <x v="9"/>
    <x v="12"/>
    <n v="163.70999999999998"/>
    <x v="0"/>
  </r>
  <r>
    <x v="13"/>
    <x v="0"/>
    <x v="0"/>
    <x v="4"/>
    <x v="13"/>
    <n v="184.25"/>
    <x v="1"/>
  </r>
  <r>
    <x v="14"/>
    <x v="1"/>
    <x v="1"/>
    <x v="10"/>
    <x v="14"/>
    <n v="27.82"/>
    <x v="2"/>
  </r>
  <r>
    <x v="15"/>
    <x v="2"/>
    <x v="2"/>
    <x v="10"/>
    <x v="15"/>
    <n v="359.71"/>
    <x v="3"/>
  </r>
  <r>
    <x v="16"/>
    <x v="3"/>
    <x v="3"/>
    <x v="6"/>
    <x v="16"/>
    <n v="24.05"/>
    <x v="0"/>
  </r>
  <r>
    <x v="17"/>
    <x v="4"/>
    <x v="4"/>
    <x v="9"/>
    <x v="17"/>
    <n v="19.860000000000003"/>
    <x v="1"/>
  </r>
  <r>
    <x v="18"/>
    <x v="5"/>
    <x v="5"/>
    <x v="10"/>
    <x v="18"/>
    <n v="4.8599999999999994"/>
    <x v="2"/>
  </r>
  <r>
    <x v="19"/>
    <x v="0"/>
    <x v="0"/>
    <x v="9"/>
    <x v="19"/>
    <n v="46.08"/>
    <x v="3"/>
  </r>
  <r>
    <x v="20"/>
    <x v="1"/>
    <x v="1"/>
    <x v="10"/>
    <x v="20"/>
    <n v="19.360000000000003"/>
    <x v="0"/>
  </r>
  <r>
    <x v="21"/>
    <x v="2"/>
    <x v="2"/>
    <x v="2"/>
    <x v="21"/>
    <n v="255.19"/>
    <x v="1"/>
  </r>
  <r>
    <x v="22"/>
    <x v="3"/>
    <x v="3"/>
    <x v="11"/>
    <x v="22"/>
    <n v="241.48999999999998"/>
    <x v="2"/>
  </r>
  <r>
    <x v="23"/>
    <x v="0"/>
    <x v="0"/>
    <x v="9"/>
    <x v="23"/>
    <n v="115.17"/>
    <x v="3"/>
  </r>
  <r>
    <x v="24"/>
    <x v="1"/>
    <x v="1"/>
    <x v="12"/>
    <x v="24"/>
    <n v="36.019999999999996"/>
    <x v="0"/>
  </r>
  <r>
    <x v="25"/>
    <x v="2"/>
    <x v="2"/>
    <x v="4"/>
    <x v="25"/>
    <n v="28.89"/>
    <x v="1"/>
  </r>
  <r>
    <x v="26"/>
    <x v="3"/>
    <x v="3"/>
    <x v="10"/>
    <x v="26"/>
    <n v="100.93"/>
    <x v="2"/>
  </r>
  <r>
    <x v="27"/>
    <x v="4"/>
    <x v="4"/>
    <x v="10"/>
    <x v="27"/>
    <n v="63.809999999999995"/>
    <x v="3"/>
  </r>
  <r>
    <x v="28"/>
    <x v="0"/>
    <x v="0"/>
    <x v="2"/>
    <x v="28"/>
    <n v="102.12"/>
    <x v="0"/>
  </r>
  <r>
    <x v="29"/>
    <x v="1"/>
    <x v="1"/>
    <x v="5"/>
    <x v="29"/>
    <n v="89.34"/>
    <x v="1"/>
  </r>
  <r>
    <x v="30"/>
    <x v="2"/>
    <x v="2"/>
    <x v="11"/>
    <x v="30"/>
    <n v="139.53"/>
    <x v="2"/>
  </r>
  <r>
    <x v="31"/>
    <x v="3"/>
    <x v="3"/>
    <x v="13"/>
    <x v="31"/>
    <n v="3.3899999999999997"/>
    <x v="3"/>
  </r>
  <r>
    <x v="32"/>
    <x v="0"/>
    <x v="0"/>
    <x v="14"/>
    <x v="32"/>
    <n v="62.04"/>
    <x v="0"/>
  </r>
  <r>
    <x v="33"/>
    <x v="1"/>
    <x v="1"/>
    <x v="9"/>
    <x v="33"/>
    <n v="231.5"/>
    <x v="1"/>
  </r>
  <r>
    <x v="34"/>
    <x v="2"/>
    <x v="2"/>
    <x v="7"/>
    <x v="34"/>
    <n v="393.09999999999997"/>
    <x v="2"/>
  </r>
  <r>
    <x v="35"/>
    <x v="3"/>
    <x v="3"/>
    <x v="15"/>
    <x v="35"/>
    <n v="56.019999999999996"/>
    <x v="3"/>
  </r>
  <r>
    <x v="36"/>
    <x v="4"/>
    <x v="4"/>
    <x v="15"/>
    <x v="36"/>
    <n v="129.22"/>
    <x v="0"/>
  </r>
  <r>
    <x v="37"/>
    <x v="5"/>
    <x v="5"/>
    <x v="8"/>
    <x v="37"/>
    <n v="116.2"/>
    <x v="1"/>
  </r>
  <r>
    <x v="38"/>
    <x v="0"/>
    <x v="0"/>
    <x v="4"/>
    <x v="38"/>
    <n v="13.16"/>
    <x v="2"/>
  </r>
  <r>
    <x v="39"/>
    <x v="1"/>
    <x v="1"/>
    <x v="12"/>
    <x v="39"/>
    <n v="44.339999999999996"/>
    <x v="3"/>
  </r>
  <r>
    <x v="40"/>
    <x v="2"/>
    <x v="2"/>
    <x v="5"/>
    <x v="40"/>
    <n v="138.70999999999998"/>
    <x v="0"/>
  </r>
  <r>
    <x v="41"/>
    <x v="3"/>
    <x v="3"/>
    <x v="8"/>
    <x v="28"/>
    <n v="212.7"/>
    <x v="1"/>
  </r>
  <r>
    <x v="42"/>
    <x v="0"/>
    <x v="0"/>
    <x v="15"/>
    <x v="41"/>
    <n v="89.960000000000008"/>
    <x v="2"/>
  </r>
  <r>
    <x v="43"/>
    <x v="1"/>
    <x v="1"/>
    <x v="10"/>
    <x v="42"/>
    <n v="35.769999999999996"/>
    <x v="3"/>
  </r>
  <r>
    <x v="44"/>
    <x v="2"/>
    <x v="2"/>
    <x v="9"/>
    <x v="43"/>
    <n v="159.29"/>
    <x v="0"/>
  </r>
  <r>
    <x v="45"/>
    <x v="3"/>
    <x v="3"/>
    <x v="7"/>
    <x v="44"/>
    <n v="319.14"/>
    <x v="1"/>
  </r>
  <r>
    <x v="46"/>
    <x v="0"/>
    <x v="0"/>
    <x v="14"/>
    <x v="45"/>
    <n v="3.8099999999999996"/>
    <x v="2"/>
  </r>
  <r>
    <x v="47"/>
    <x v="1"/>
    <x v="1"/>
    <x v="16"/>
    <x v="46"/>
    <n v="8.07"/>
    <x v="3"/>
  </r>
  <r>
    <x v="48"/>
    <x v="2"/>
    <x v="2"/>
    <x v="17"/>
    <x v="47"/>
    <n v="684.25"/>
    <x v="0"/>
  </r>
  <r>
    <x v="49"/>
    <x v="3"/>
    <x v="3"/>
    <x v="17"/>
    <x v="48"/>
    <n v="56.89"/>
    <x v="1"/>
  </r>
  <r>
    <x v="50"/>
    <x v="0"/>
    <x v="0"/>
    <x v="5"/>
    <x v="49"/>
    <n v="69.13000000000001"/>
    <x v="2"/>
  </r>
  <r>
    <x v="51"/>
    <x v="1"/>
    <x v="1"/>
    <x v="16"/>
    <x v="41"/>
    <n v="55.39"/>
    <x v="3"/>
  </r>
  <r>
    <x v="52"/>
    <x v="2"/>
    <x v="2"/>
    <x v="1"/>
    <x v="50"/>
    <n v="351.8"/>
    <x v="0"/>
  </r>
  <r>
    <x v="53"/>
    <x v="3"/>
    <x v="3"/>
    <x v="18"/>
    <x v="51"/>
    <n v="13.41"/>
    <x v="1"/>
  </r>
  <r>
    <x v="54"/>
    <x v="4"/>
    <x v="4"/>
    <x v="3"/>
    <x v="52"/>
    <n v="191.34"/>
    <x v="2"/>
  </r>
  <r>
    <x v="55"/>
    <x v="0"/>
    <x v="0"/>
    <x v="19"/>
    <x v="40"/>
    <n v="70.77000000000001"/>
    <x v="3"/>
  </r>
  <r>
    <x v="56"/>
    <x v="1"/>
    <x v="1"/>
    <x v="20"/>
    <x v="53"/>
    <n v="30.330000000000002"/>
    <x v="0"/>
  </r>
  <r>
    <x v="57"/>
    <x v="2"/>
    <x v="2"/>
    <x v="21"/>
    <x v="54"/>
    <n v="13.48"/>
    <x v="1"/>
  </r>
  <r>
    <x v="58"/>
    <x v="3"/>
    <x v="3"/>
    <x v="22"/>
    <x v="55"/>
    <n v="197.82999999999998"/>
    <x v="2"/>
  </r>
  <r>
    <x v="59"/>
    <x v="0"/>
    <x v="0"/>
    <x v="23"/>
    <x v="56"/>
    <n v="167.67999999999998"/>
    <x v="3"/>
  </r>
  <r>
    <x v="60"/>
    <x v="1"/>
    <x v="1"/>
    <x v="24"/>
    <x v="22"/>
    <n v="86.09"/>
    <x v="0"/>
  </r>
  <r>
    <x v="61"/>
    <x v="2"/>
    <x v="2"/>
    <x v="16"/>
    <x v="57"/>
    <n v="280.37"/>
    <x v="1"/>
  </r>
  <r>
    <x v="62"/>
    <x v="3"/>
    <x v="3"/>
    <x v="25"/>
    <x v="47"/>
    <n v="27.650000000000002"/>
    <x v="2"/>
  </r>
  <r>
    <x v="63"/>
    <x v="4"/>
    <x v="4"/>
    <x v="6"/>
    <x v="58"/>
    <n v="21.930000000000003"/>
    <x v="3"/>
  </r>
  <r>
    <x v="64"/>
    <x v="5"/>
    <x v="5"/>
    <x v="2"/>
    <x v="59"/>
    <n v="8.76"/>
    <x v="0"/>
  </r>
  <r>
    <x v="65"/>
    <x v="0"/>
    <x v="0"/>
    <x v="26"/>
    <x v="60"/>
    <n v="111.91000000000001"/>
    <x v="1"/>
  </r>
  <r>
    <x v="66"/>
    <x v="1"/>
    <x v="1"/>
    <x v="4"/>
    <x v="61"/>
    <n v="28.73"/>
    <x v="2"/>
  </r>
  <r>
    <x v="67"/>
    <x v="2"/>
    <x v="2"/>
    <x v="27"/>
    <x v="59"/>
    <n v="314.44"/>
    <x v="3"/>
  </r>
  <r>
    <x v="68"/>
    <x v="3"/>
    <x v="3"/>
    <x v="15"/>
    <x v="62"/>
    <n v="223.29999999999998"/>
    <x v="0"/>
  </r>
  <r>
    <x v="69"/>
    <x v="0"/>
    <x v="0"/>
    <x v="28"/>
    <x v="63"/>
    <n v="140.70999999999998"/>
    <x v="1"/>
  </r>
  <r>
    <x v="70"/>
    <x v="1"/>
    <x v="1"/>
    <x v="8"/>
    <x v="64"/>
    <n v="29.28"/>
    <x v="2"/>
  </r>
  <r>
    <x v="71"/>
    <x v="2"/>
    <x v="2"/>
    <x v="6"/>
    <x v="61"/>
    <n v="20.94"/>
    <x v="3"/>
  </r>
  <r>
    <x v="72"/>
    <x v="3"/>
    <x v="3"/>
    <x v="27"/>
    <x v="65"/>
    <n v="210.76999999999998"/>
    <x v="0"/>
  </r>
  <r>
    <x v="73"/>
    <x v="4"/>
    <x v="4"/>
    <x v="10"/>
    <x v="66"/>
    <n v="40.69"/>
    <x v="1"/>
  </r>
  <r>
    <x v="74"/>
    <x v="0"/>
    <x v="0"/>
    <x v="29"/>
    <x v="44"/>
    <n v="91.990000000000009"/>
    <x v="2"/>
  </r>
  <r>
    <x v="75"/>
    <x v="1"/>
    <x v="1"/>
    <x v="30"/>
    <x v="67"/>
    <n v="247.42"/>
    <x v="3"/>
  </r>
  <r>
    <x v="76"/>
    <x v="2"/>
    <x v="2"/>
    <x v="31"/>
    <x v="68"/>
    <n v="240.14"/>
    <x v="0"/>
  </r>
  <r>
    <x v="77"/>
    <x v="3"/>
    <x v="3"/>
    <x v="27"/>
    <x v="7"/>
    <n v="5.08"/>
    <x v="1"/>
  </r>
  <r>
    <x v="78"/>
    <x v="0"/>
    <x v="0"/>
    <x v="29"/>
    <x v="69"/>
    <n v="89.12"/>
    <x v="2"/>
  </r>
  <r>
    <x v="79"/>
    <x v="1"/>
    <x v="1"/>
    <x v="1"/>
    <x v="70"/>
    <n v="217.1"/>
    <x v="3"/>
  </r>
  <r>
    <x v="80"/>
    <x v="2"/>
    <x v="2"/>
    <x v="11"/>
    <x v="71"/>
    <n v="427.03"/>
    <x v="0"/>
  </r>
  <r>
    <x v="81"/>
    <x v="3"/>
    <x v="3"/>
    <x v="5"/>
    <x v="66"/>
    <n v="75.87"/>
    <x v="1"/>
  </r>
  <r>
    <x v="82"/>
    <x v="4"/>
    <x v="4"/>
    <x v="2"/>
    <x v="72"/>
    <n v="161.57"/>
    <x v="2"/>
  </r>
  <r>
    <x v="83"/>
    <x v="5"/>
    <x v="5"/>
    <x v="31"/>
    <x v="73"/>
    <n v="37.989999999999995"/>
    <x v="3"/>
  </r>
  <r>
    <x v="84"/>
    <x v="0"/>
    <x v="0"/>
    <x v="3"/>
    <x v="45"/>
    <n v="10.19"/>
    <x v="0"/>
  </r>
  <r>
    <x v="85"/>
    <x v="1"/>
    <x v="1"/>
    <x v="25"/>
    <x v="26"/>
    <n v="43.62"/>
    <x v="1"/>
  </r>
  <r>
    <x v="86"/>
    <x v="2"/>
    <x v="2"/>
    <x v="7"/>
    <x v="74"/>
    <n v="197.44"/>
    <x v="2"/>
  </r>
  <r>
    <x v="87"/>
    <x v="3"/>
    <x v="3"/>
    <x v="25"/>
    <x v="75"/>
    <n v="165.23999999999998"/>
    <x v="3"/>
  </r>
  <r>
    <x v="88"/>
    <x v="0"/>
    <x v="0"/>
    <x v="32"/>
    <x v="76"/>
    <n v="74.570000000000007"/>
    <x v="0"/>
  </r>
  <r>
    <x v="89"/>
    <x v="1"/>
    <x v="1"/>
    <x v="33"/>
    <x v="77"/>
    <n v="69.63000000000001"/>
    <x v="1"/>
  </r>
  <r>
    <x v="90"/>
    <x v="2"/>
    <x v="2"/>
    <x v="33"/>
    <x v="78"/>
    <n v="657.52"/>
    <x v="2"/>
  </r>
  <r>
    <x v="91"/>
    <x v="3"/>
    <x v="3"/>
    <x v="22"/>
    <x v="79"/>
    <n v="235.89999999999998"/>
    <x v="3"/>
  </r>
  <r>
    <x v="92"/>
    <x v="0"/>
    <x v="0"/>
    <x v="34"/>
    <x v="80"/>
    <n v="407.03999999999996"/>
    <x v="0"/>
  </r>
  <r>
    <x v="93"/>
    <x v="1"/>
    <x v="1"/>
    <x v="7"/>
    <x v="56"/>
    <n v="347.74"/>
    <x v="1"/>
  </r>
  <r>
    <x v="94"/>
    <x v="2"/>
    <x v="2"/>
    <x v="3"/>
    <x v="81"/>
    <n v="209.97"/>
    <x v="2"/>
  </r>
  <r>
    <x v="95"/>
    <x v="3"/>
    <x v="3"/>
    <x v="31"/>
    <x v="82"/>
    <n v="229.44"/>
    <x v="3"/>
  </r>
  <r>
    <x v="96"/>
    <x v="0"/>
    <x v="0"/>
    <x v="4"/>
    <x v="83"/>
    <n v="263.06"/>
    <x v="0"/>
  </r>
  <r>
    <x v="97"/>
    <x v="1"/>
    <x v="1"/>
    <x v="34"/>
    <x v="84"/>
    <n v="1.45"/>
    <x v="1"/>
  </r>
  <r>
    <x v="98"/>
    <x v="2"/>
    <x v="2"/>
    <x v="13"/>
    <x v="85"/>
    <n v="363.99"/>
    <x v="2"/>
  </r>
  <r>
    <x v="99"/>
    <x v="3"/>
    <x v="3"/>
    <x v="35"/>
    <x v="86"/>
    <n v="818.1"/>
    <x v="3"/>
  </r>
  <r>
    <x v="100"/>
    <x v="4"/>
    <x v="4"/>
    <x v="2"/>
    <x v="87"/>
    <n v="29.790000000000003"/>
    <x v="0"/>
  </r>
  <r>
    <x v="101"/>
    <x v="0"/>
    <x v="0"/>
    <x v="13"/>
    <x v="88"/>
    <n v="634.01"/>
    <x v="1"/>
  </r>
  <r>
    <x v="102"/>
    <x v="1"/>
    <x v="1"/>
    <x v="18"/>
    <x v="89"/>
    <n v="376.26"/>
    <x v="2"/>
  </r>
  <r>
    <x v="103"/>
    <x v="2"/>
    <x v="2"/>
    <x v="23"/>
    <x v="90"/>
    <n v="455.55"/>
    <x v="3"/>
  </r>
  <r>
    <x v="104"/>
    <x v="3"/>
    <x v="3"/>
    <x v="36"/>
    <x v="72"/>
    <n v="26.520000000000003"/>
    <x v="0"/>
  </r>
  <r>
    <x v="105"/>
    <x v="0"/>
    <x v="0"/>
    <x v="37"/>
    <x v="91"/>
    <n v="770.95"/>
    <x v="1"/>
  </r>
  <r>
    <x v="106"/>
    <x v="1"/>
    <x v="1"/>
    <x v="4"/>
    <x v="92"/>
    <n v="119.85000000000001"/>
    <x v="2"/>
  </r>
  <r>
    <x v="107"/>
    <x v="2"/>
    <x v="2"/>
    <x v="3"/>
    <x v="93"/>
    <n v="15.07"/>
    <x v="3"/>
  </r>
  <r>
    <x v="108"/>
    <x v="3"/>
    <x v="3"/>
    <x v="35"/>
    <x v="94"/>
    <n v="427.21999999999997"/>
    <x v="0"/>
  </r>
  <r>
    <x v="109"/>
    <x v="4"/>
    <x v="4"/>
    <x v="11"/>
    <x v="65"/>
    <n v="475.45"/>
    <x v="1"/>
  </r>
  <r>
    <x v="110"/>
    <x v="5"/>
    <x v="5"/>
    <x v="10"/>
    <x v="65"/>
    <n v="662.11"/>
    <x v="2"/>
  </r>
  <r>
    <x v="111"/>
    <x v="0"/>
    <x v="0"/>
    <x v="1"/>
    <x v="95"/>
    <n v="299.15999999999997"/>
    <x v="3"/>
  </r>
  <r>
    <x v="112"/>
    <x v="1"/>
    <x v="1"/>
    <x v="17"/>
    <x v="96"/>
    <n v="404.58"/>
    <x v="0"/>
  </r>
  <r>
    <x v="113"/>
    <x v="2"/>
    <x v="2"/>
    <x v="17"/>
    <x v="97"/>
    <n v="390.17"/>
    <x v="1"/>
  </r>
  <r>
    <x v="114"/>
    <x v="3"/>
    <x v="3"/>
    <x v="37"/>
    <x v="98"/>
    <n v="179.35"/>
    <x v="2"/>
  </r>
  <r>
    <x v="115"/>
    <x v="0"/>
    <x v="0"/>
    <x v="4"/>
    <x v="99"/>
    <n v="274.90999999999997"/>
    <x v="3"/>
  </r>
  <r>
    <x v="116"/>
    <x v="1"/>
    <x v="1"/>
    <x v="2"/>
    <x v="97"/>
    <n v="53.739999999999995"/>
    <x v="0"/>
  </r>
  <r>
    <x v="117"/>
    <x v="2"/>
    <x v="2"/>
    <x v="12"/>
    <x v="24"/>
    <n v="116.33"/>
    <x v="1"/>
  </r>
  <r>
    <x v="118"/>
    <x v="3"/>
    <x v="3"/>
    <x v="0"/>
    <x v="100"/>
    <n v="111.84"/>
    <x v="2"/>
  </r>
  <r>
    <x v="119"/>
    <x v="4"/>
    <x v="4"/>
    <x v="38"/>
    <x v="101"/>
    <n v="102.27000000000001"/>
    <x v="3"/>
  </r>
  <r>
    <x v="120"/>
    <x v="0"/>
    <x v="0"/>
    <x v="1"/>
    <x v="102"/>
    <n v="565.02"/>
    <x v="0"/>
  </r>
  <r>
    <x v="121"/>
    <x v="1"/>
    <x v="1"/>
    <x v="2"/>
    <x v="103"/>
    <n v="84.22"/>
    <x v="1"/>
  </r>
  <r>
    <x v="122"/>
    <x v="2"/>
    <x v="2"/>
    <x v="5"/>
    <x v="104"/>
    <n v="221.34"/>
    <x v="2"/>
  </r>
  <r>
    <x v="123"/>
    <x v="3"/>
    <x v="3"/>
    <x v="3"/>
    <x v="105"/>
    <n v="248.56"/>
    <x v="3"/>
  </r>
  <r>
    <x v="124"/>
    <x v="0"/>
    <x v="0"/>
    <x v="36"/>
    <x v="106"/>
    <n v="196.17"/>
    <x v="0"/>
  </r>
  <r>
    <x v="125"/>
    <x v="1"/>
    <x v="1"/>
    <x v="24"/>
    <x v="107"/>
    <n v="226.70999999999998"/>
    <x v="1"/>
  </r>
  <r>
    <x v="126"/>
    <x v="2"/>
    <x v="2"/>
    <x v="21"/>
    <x v="108"/>
    <n v="760.66"/>
    <x v="2"/>
  </r>
  <r>
    <x v="127"/>
    <x v="3"/>
    <x v="3"/>
    <x v="32"/>
    <x v="109"/>
    <n v="21.830000000000002"/>
    <x v="3"/>
  </r>
  <r>
    <x v="128"/>
    <x v="4"/>
    <x v="4"/>
    <x v="4"/>
    <x v="110"/>
    <n v="365.43"/>
    <x v="0"/>
  </r>
  <r>
    <x v="129"/>
    <x v="5"/>
    <x v="5"/>
    <x v="2"/>
    <x v="12"/>
    <n v="80.010000000000005"/>
    <x v="1"/>
  </r>
  <r>
    <x v="130"/>
    <x v="0"/>
    <x v="0"/>
    <x v="27"/>
    <x v="111"/>
    <n v="193.60999999999999"/>
    <x v="2"/>
  </r>
  <r>
    <x v="131"/>
    <x v="1"/>
    <x v="1"/>
    <x v="0"/>
    <x v="112"/>
    <n v="381.2"/>
    <x v="3"/>
  </r>
  <r>
    <x v="132"/>
    <x v="2"/>
    <x v="2"/>
    <x v="1"/>
    <x v="113"/>
    <n v="491.31"/>
    <x v="0"/>
  </r>
  <r>
    <x v="133"/>
    <x v="3"/>
    <x v="3"/>
    <x v="28"/>
    <x v="114"/>
    <n v="251.16"/>
    <x v="1"/>
  </r>
  <r>
    <x v="134"/>
    <x v="0"/>
    <x v="0"/>
    <x v="8"/>
    <x v="115"/>
    <n v="62.25"/>
    <x v="2"/>
  </r>
  <r>
    <x v="135"/>
    <x v="1"/>
    <x v="1"/>
    <x v="33"/>
    <x v="90"/>
    <n v="54.55"/>
    <x v="3"/>
  </r>
  <r>
    <x v="136"/>
    <x v="2"/>
    <x v="2"/>
    <x v="14"/>
    <x v="116"/>
    <n v="185.78"/>
    <x v="0"/>
  </r>
  <r>
    <x v="137"/>
    <x v="3"/>
    <x v="3"/>
    <x v="16"/>
    <x v="117"/>
    <n v="26.64"/>
    <x v="1"/>
  </r>
  <r>
    <x v="138"/>
    <x v="0"/>
    <x v="0"/>
    <x v="17"/>
    <x v="118"/>
    <n v="78.12"/>
    <x v="2"/>
  </r>
  <r>
    <x v="139"/>
    <x v="1"/>
    <x v="1"/>
    <x v="17"/>
    <x v="51"/>
    <n v="91.160000000000011"/>
    <x v="3"/>
  </r>
  <r>
    <x v="140"/>
    <x v="2"/>
    <x v="2"/>
    <x v="5"/>
    <x v="119"/>
    <n v="350.53999999999996"/>
    <x v="0"/>
  </r>
  <r>
    <x v="141"/>
    <x v="3"/>
    <x v="3"/>
    <x v="16"/>
    <x v="120"/>
    <n v="94.410000000000011"/>
    <x v="1"/>
  </r>
  <r>
    <x v="142"/>
    <x v="0"/>
    <x v="0"/>
    <x v="1"/>
    <x v="121"/>
    <n v="208.25"/>
    <x v="2"/>
  </r>
  <r>
    <x v="143"/>
    <x v="1"/>
    <x v="1"/>
    <x v="18"/>
    <x v="117"/>
    <n v="228.45"/>
    <x v="3"/>
  </r>
  <r>
    <x v="144"/>
    <x v="2"/>
    <x v="2"/>
    <x v="3"/>
    <x v="122"/>
    <n v="350.94"/>
    <x v="0"/>
  </r>
  <r>
    <x v="145"/>
    <x v="3"/>
    <x v="3"/>
    <x v="19"/>
    <x v="123"/>
    <n v="15.39"/>
    <x v="1"/>
  </r>
  <r>
    <x v="146"/>
    <x v="4"/>
    <x v="4"/>
    <x v="20"/>
    <x v="0"/>
    <n v="210.29"/>
    <x v="2"/>
  </r>
  <r>
    <x v="147"/>
    <x v="0"/>
    <x v="0"/>
    <x v="21"/>
    <x v="124"/>
    <n v="35.94"/>
    <x v="3"/>
  </r>
  <r>
    <x v="148"/>
    <x v="1"/>
    <x v="1"/>
    <x v="22"/>
    <x v="125"/>
    <n v="5.47"/>
    <x v="0"/>
  </r>
  <r>
    <x v="149"/>
    <x v="2"/>
    <x v="2"/>
    <x v="23"/>
    <x v="126"/>
    <n v="304.51"/>
    <x v="1"/>
  </r>
  <r>
    <x v="150"/>
    <x v="3"/>
    <x v="3"/>
    <x v="24"/>
    <x v="55"/>
    <n v="460.84"/>
    <x v="2"/>
  </r>
  <r>
    <x v="151"/>
    <x v="0"/>
    <x v="0"/>
    <x v="16"/>
    <x v="127"/>
    <n v="200.78"/>
    <x v="3"/>
  </r>
  <r>
    <x v="152"/>
    <x v="1"/>
    <x v="1"/>
    <x v="25"/>
    <x v="128"/>
    <n v="778.93"/>
    <x v="0"/>
  </r>
  <r>
    <x v="153"/>
    <x v="2"/>
    <x v="2"/>
    <x v="6"/>
    <x v="78"/>
    <n v="815.42"/>
    <x v="1"/>
  </r>
  <r>
    <x v="154"/>
    <x v="3"/>
    <x v="3"/>
    <x v="2"/>
    <x v="129"/>
    <n v="559.27"/>
    <x v="2"/>
  </r>
  <r>
    <x v="155"/>
    <x v="4"/>
    <x v="4"/>
    <x v="26"/>
    <x v="112"/>
    <n v="48.089999999999996"/>
    <x v="3"/>
  </r>
  <r>
    <x v="156"/>
    <x v="5"/>
    <x v="5"/>
    <x v="4"/>
    <x v="130"/>
    <n v="1.95"/>
    <x v="0"/>
  </r>
  <r>
    <x v="157"/>
    <x v="0"/>
    <x v="0"/>
    <x v="27"/>
    <x v="131"/>
    <n v="150.76"/>
    <x v="1"/>
  </r>
  <r>
    <x v="158"/>
    <x v="1"/>
    <x v="1"/>
    <x v="15"/>
    <x v="132"/>
    <n v="386.65999999999997"/>
    <x v="2"/>
  </r>
  <r>
    <x v="159"/>
    <x v="2"/>
    <x v="2"/>
    <x v="28"/>
    <x v="133"/>
    <n v="440.59"/>
    <x v="3"/>
  </r>
  <r>
    <x v="160"/>
    <x v="3"/>
    <x v="3"/>
    <x v="8"/>
    <x v="134"/>
    <n v="403.78999999999996"/>
    <x v="0"/>
  </r>
  <r>
    <x v="161"/>
    <x v="0"/>
    <x v="0"/>
    <x v="6"/>
    <x v="135"/>
    <n v="469.27"/>
    <x v="1"/>
  </r>
  <r>
    <x v="162"/>
    <x v="1"/>
    <x v="1"/>
    <x v="27"/>
    <x v="136"/>
    <n v="131.48999999999998"/>
    <x v="2"/>
  </r>
  <r>
    <x v="163"/>
    <x v="2"/>
    <x v="2"/>
    <x v="10"/>
    <x v="87"/>
    <n v="341.7"/>
    <x v="3"/>
  </r>
  <r>
    <x v="164"/>
    <x v="3"/>
    <x v="3"/>
    <x v="29"/>
    <x v="137"/>
    <n v="363.49"/>
    <x v="0"/>
  </r>
  <r>
    <x v="165"/>
    <x v="4"/>
    <x v="4"/>
    <x v="30"/>
    <x v="138"/>
    <n v="311.88"/>
    <x v="1"/>
  </r>
  <r>
    <x v="166"/>
    <x v="0"/>
    <x v="0"/>
    <x v="31"/>
    <x v="139"/>
    <n v="540.24"/>
    <x v="2"/>
  </r>
  <r>
    <x v="167"/>
    <x v="1"/>
    <x v="1"/>
    <x v="27"/>
    <x v="140"/>
    <n v="124.93"/>
    <x v="3"/>
  </r>
  <r>
    <x v="168"/>
    <x v="2"/>
    <x v="2"/>
    <x v="29"/>
    <x v="141"/>
    <n v="647.37"/>
    <x v="0"/>
  </r>
  <r>
    <x v="169"/>
    <x v="3"/>
    <x v="3"/>
    <x v="1"/>
    <x v="53"/>
    <n v="143.57"/>
    <x v="1"/>
  </r>
  <r>
    <x v="170"/>
    <x v="0"/>
    <x v="0"/>
    <x v="11"/>
    <x v="142"/>
    <n v="74.740000000000009"/>
    <x v="2"/>
  </r>
  <r>
    <x v="171"/>
    <x v="1"/>
    <x v="1"/>
    <x v="5"/>
    <x v="115"/>
    <n v="641.83000000000004"/>
    <x v="3"/>
  </r>
  <r>
    <x v="172"/>
    <x v="2"/>
    <x v="2"/>
    <x v="2"/>
    <x v="143"/>
    <n v="271.49"/>
    <x v="0"/>
  </r>
  <r>
    <x v="173"/>
    <x v="3"/>
    <x v="3"/>
    <x v="31"/>
    <x v="89"/>
    <n v="148.94"/>
    <x v="1"/>
  </r>
  <r>
    <x v="174"/>
    <x v="4"/>
    <x v="4"/>
    <x v="3"/>
    <x v="144"/>
    <n v="379.59"/>
    <x v="2"/>
  </r>
  <r>
    <x v="175"/>
    <x v="5"/>
    <x v="5"/>
    <x v="25"/>
    <x v="138"/>
    <n v="287.14"/>
    <x v="3"/>
  </r>
  <r>
    <x v="176"/>
    <x v="0"/>
    <x v="0"/>
    <x v="7"/>
    <x v="145"/>
    <n v="66.45"/>
    <x v="0"/>
  </r>
  <r>
    <x v="177"/>
    <x v="1"/>
    <x v="1"/>
    <x v="25"/>
    <x v="15"/>
    <n v="611.20000000000005"/>
    <x v="1"/>
  </r>
  <r>
    <x v="178"/>
    <x v="2"/>
    <x v="2"/>
    <x v="32"/>
    <x v="146"/>
    <n v="222.12"/>
    <x v="2"/>
  </r>
  <r>
    <x v="179"/>
    <x v="3"/>
    <x v="3"/>
    <x v="33"/>
    <x v="147"/>
    <n v="399.27"/>
    <x v="3"/>
  </r>
  <r>
    <x v="180"/>
    <x v="0"/>
    <x v="0"/>
    <x v="33"/>
    <x v="97"/>
    <n v="458.01"/>
    <x v="0"/>
  </r>
  <r>
    <x v="181"/>
    <x v="1"/>
    <x v="1"/>
    <x v="22"/>
    <x v="84"/>
    <n v="219.1"/>
    <x v="1"/>
  </r>
  <r>
    <x v="182"/>
    <x v="2"/>
    <x v="2"/>
    <x v="34"/>
    <x v="148"/>
    <n v="256.43"/>
    <x v="2"/>
  </r>
  <r>
    <x v="183"/>
    <x v="3"/>
    <x v="3"/>
    <x v="7"/>
    <x v="149"/>
    <n v="243.5"/>
    <x v="3"/>
  </r>
  <r>
    <x v="184"/>
    <x v="0"/>
    <x v="0"/>
    <x v="3"/>
    <x v="150"/>
    <n v="22.92"/>
    <x v="0"/>
  </r>
  <r>
    <x v="185"/>
    <x v="1"/>
    <x v="1"/>
    <x v="31"/>
    <x v="143"/>
    <n v="304.75"/>
    <x v="1"/>
  </r>
  <r>
    <x v="186"/>
    <x v="2"/>
    <x v="2"/>
    <x v="4"/>
    <x v="151"/>
    <n v="128.79"/>
    <x v="2"/>
  </r>
  <r>
    <x v="187"/>
    <x v="3"/>
    <x v="3"/>
    <x v="34"/>
    <x v="5"/>
    <n v="509.49"/>
    <x v="3"/>
  </r>
  <r>
    <x v="188"/>
    <x v="0"/>
    <x v="0"/>
    <x v="13"/>
    <x v="152"/>
    <n v="71.820000000000007"/>
    <x v="0"/>
  </r>
  <r>
    <x v="189"/>
    <x v="1"/>
    <x v="1"/>
    <x v="35"/>
    <x v="153"/>
    <n v="79.350000000000009"/>
    <x v="1"/>
  </r>
  <r>
    <x v="190"/>
    <x v="2"/>
    <x v="2"/>
    <x v="2"/>
    <x v="154"/>
    <n v="294.36"/>
    <x v="2"/>
  </r>
  <r>
    <x v="191"/>
    <x v="3"/>
    <x v="3"/>
    <x v="13"/>
    <x v="155"/>
    <n v="591.13"/>
    <x v="3"/>
  </r>
  <r>
    <x v="192"/>
    <x v="4"/>
    <x v="4"/>
    <x v="18"/>
    <x v="156"/>
    <n v="503.03"/>
    <x v="0"/>
  </r>
  <r>
    <x v="193"/>
    <x v="0"/>
    <x v="0"/>
    <x v="23"/>
    <x v="53"/>
    <n v="96.940000000000012"/>
    <x v="1"/>
  </r>
  <r>
    <x v="194"/>
    <x v="1"/>
    <x v="1"/>
    <x v="36"/>
    <x v="157"/>
    <n v="180.23999999999998"/>
    <x v="2"/>
  </r>
  <r>
    <x v="195"/>
    <x v="2"/>
    <x v="2"/>
    <x v="37"/>
    <x v="158"/>
    <n v="207.73"/>
    <x v="3"/>
  </r>
  <r>
    <x v="196"/>
    <x v="3"/>
    <x v="3"/>
    <x v="4"/>
    <x v="159"/>
    <n v="410.09"/>
    <x v="0"/>
  </r>
  <r>
    <x v="197"/>
    <x v="0"/>
    <x v="0"/>
    <x v="3"/>
    <x v="160"/>
    <n v="6.58"/>
    <x v="1"/>
  </r>
  <r>
    <x v="198"/>
    <x v="1"/>
    <x v="1"/>
    <x v="35"/>
    <x v="161"/>
    <n v="771.99"/>
    <x v="2"/>
  </r>
  <r>
    <x v="199"/>
    <x v="2"/>
    <x v="2"/>
    <x v="11"/>
    <x v="86"/>
    <n v="57.559999999999995"/>
    <x v="3"/>
  </r>
  <r>
    <x v="200"/>
    <x v="3"/>
    <x v="3"/>
    <x v="10"/>
    <x v="162"/>
    <n v="356.75"/>
    <x v="0"/>
  </r>
  <r>
    <x v="201"/>
    <x v="4"/>
    <x v="4"/>
    <x v="1"/>
    <x v="132"/>
    <n v="176.63"/>
    <x v="1"/>
  </r>
  <r>
    <x v="202"/>
    <x v="5"/>
    <x v="5"/>
    <x v="17"/>
    <x v="163"/>
    <n v="258.95999999999998"/>
    <x v="2"/>
  </r>
  <r>
    <x v="203"/>
    <x v="0"/>
    <x v="0"/>
    <x v="17"/>
    <x v="164"/>
    <n v="186.32999999999998"/>
    <x v="3"/>
  </r>
  <r>
    <x v="204"/>
    <x v="1"/>
    <x v="1"/>
    <x v="37"/>
    <x v="56"/>
    <n v="485.93"/>
    <x v="0"/>
  </r>
  <r>
    <x v="205"/>
    <x v="2"/>
    <x v="2"/>
    <x v="4"/>
    <x v="165"/>
    <n v="322.43"/>
    <x v="1"/>
  </r>
  <r>
    <x v="206"/>
    <x v="3"/>
    <x v="3"/>
    <x v="2"/>
    <x v="166"/>
    <n v="431.89"/>
    <x v="2"/>
  </r>
  <r>
    <x v="207"/>
    <x v="0"/>
    <x v="0"/>
    <x v="12"/>
    <x v="71"/>
    <n v="12.45"/>
    <x v="3"/>
  </r>
  <r>
    <x v="208"/>
    <x v="1"/>
    <x v="1"/>
    <x v="0"/>
    <x v="167"/>
    <n v="149.54999999999998"/>
    <x v="0"/>
  </r>
  <r>
    <x v="209"/>
    <x v="2"/>
    <x v="2"/>
    <x v="38"/>
    <x v="168"/>
    <n v="17.12"/>
    <x v="1"/>
  </r>
  <r>
    <x v="210"/>
    <x v="3"/>
    <x v="3"/>
    <x v="1"/>
    <x v="169"/>
    <n v="307.59999999999997"/>
    <x v="2"/>
  </r>
  <r>
    <x v="211"/>
    <x v="4"/>
    <x v="4"/>
    <x v="2"/>
    <x v="53"/>
    <n v="293.34999999999997"/>
    <x v="3"/>
  </r>
  <r>
    <x v="212"/>
    <x v="0"/>
    <x v="0"/>
    <x v="5"/>
    <x v="170"/>
    <n v="58.449999999999996"/>
    <x v="0"/>
  </r>
  <r>
    <x v="213"/>
    <x v="1"/>
    <x v="1"/>
    <x v="3"/>
    <x v="171"/>
    <n v="186.34"/>
    <x v="1"/>
  </r>
  <r>
    <x v="214"/>
    <x v="2"/>
    <x v="2"/>
    <x v="36"/>
    <x v="172"/>
    <n v="318.25"/>
    <x v="2"/>
  </r>
  <r>
    <x v="215"/>
    <x v="3"/>
    <x v="3"/>
    <x v="24"/>
    <x v="52"/>
    <n v="172.16"/>
    <x v="3"/>
  </r>
  <r>
    <x v="216"/>
    <x v="0"/>
    <x v="0"/>
    <x v="21"/>
    <x v="77"/>
    <n v="65.990000000000009"/>
    <x v="0"/>
  </r>
  <r>
    <x v="217"/>
    <x v="1"/>
    <x v="1"/>
    <x v="32"/>
    <x v="105"/>
    <n v="66.740000000000009"/>
    <x v="1"/>
  </r>
  <r>
    <x v="218"/>
    <x v="2"/>
    <x v="2"/>
    <x v="4"/>
    <x v="173"/>
    <n v="643.75"/>
    <x v="2"/>
  </r>
  <r>
    <x v="219"/>
    <x v="3"/>
    <x v="3"/>
    <x v="2"/>
    <x v="10"/>
    <n v="81.650000000000006"/>
    <x v="3"/>
  </r>
  <r>
    <x v="220"/>
    <x v="4"/>
    <x v="4"/>
    <x v="27"/>
    <x v="174"/>
    <n v="72.36"/>
    <x v="0"/>
  </r>
  <r>
    <x v="221"/>
    <x v="5"/>
    <x v="5"/>
    <x v="0"/>
    <x v="175"/>
    <n v="434.17"/>
    <x v="1"/>
  </r>
  <r>
    <x v="222"/>
    <x v="0"/>
    <x v="0"/>
    <x v="1"/>
    <x v="107"/>
    <n v="240.16"/>
    <x v="2"/>
  </r>
  <r>
    <x v="223"/>
    <x v="1"/>
    <x v="1"/>
    <x v="28"/>
    <x v="147"/>
    <n v="32.809999999999995"/>
    <x v="3"/>
  </r>
  <r>
    <x v="224"/>
    <x v="2"/>
    <x v="2"/>
    <x v="8"/>
    <x v="170"/>
    <n v="207.62"/>
    <x v="0"/>
  </r>
  <r>
    <x v="225"/>
    <x v="3"/>
    <x v="3"/>
    <x v="33"/>
    <x v="176"/>
    <n v="422.89"/>
    <x v="1"/>
  </r>
  <r>
    <x v="226"/>
    <x v="0"/>
    <x v="0"/>
    <x v="14"/>
    <x v="177"/>
    <n v="488.34999999999997"/>
    <x v="2"/>
  </r>
  <r>
    <x v="227"/>
    <x v="1"/>
    <x v="1"/>
    <x v="16"/>
    <x v="178"/>
    <n v="599.56999999999994"/>
    <x v="3"/>
  </r>
  <r>
    <x v="228"/>
    <x v="2"/>
    <x v="2"/>
    <x v="17"/>
    <x v="179"/>
    <n v="216.57"/>
    <x v="0"/>
  </r>
  <r>
    <x v="229"/>
    <x v="3"/>
    <x v="3"/>
    <x v="17"/>
    <x v="180"/>
    <n v="236.54"/>
    <x v="1"/>
  </r>
  <r>
    <x v="230"/>
    <x v="0"/>
    <x v="0"/>
    <x v="5"/>
    <x v="181"/>
    <n v="309.48"/>
    <x v="2"/>
  </r>
  <r>
    <x v="231"/>
    <x v="1"/>
    <x v="1"/>
    <x v="16"/>
    <x v="182"/>
    <n v="245.67"/>
    <x v="3"/>
  </r>
  <r>
    <x v="232"/>
    <x v="2"/>
    <x v="2"/>
    <x v="1"/>
    <x v="137"/>
    <n v="258.27"/>
    <x v="0"/>
  </r>
  <r>
    <x v="233"/>
    <x v="3"/>
    <x v="3"/>
    <x v="18"/>
    <x v="183"/>
    <n v="293.09999999999997"/>
    <x v="1"/>
  </r>
  <r>
    <x v="234"/>
    <x v="0"/>
    <x v="0"/>
    <x v="3"/>
    <x v="145"/>
    <n v="220.32999999999998"/>
    <x v="2"/>
  </r>
  <r>
    <x v="235"/>
    <x v="1"/>
    <x v="1"/>
    <x v="19"/>
    <x v="184"/>
    <n v="41.57"/>
    <x v="3"/>
  </r>
  <r>
    <x v="236"/>
    <x v="2"/>
    <x v="2"/>
    <x v="20"/>
    <x v="185"/>
    <n v="101.26"/>
    <x v="0"/>
  </r>
  <r>
    <x v="237"/>
    <x v="3"/>
    <x v="3"/>
    <x v="21"/>
    <x v="186"/>
    <n v="307.13"/>
    <x v="1"/>
  </r>
  <r>
    <x v="238"/>
    <x v="4"/>
    <x v="4"/>
    <x v="22"/>
    <x v="187"/>
    <n v="625.05999999999995"/>
    <x v="2"/>
  </r>
  <r>
    <x v="239"/>
    <x v="0"/>
    <x v="0"/>
    <x v="23"/>
    <x v="188"/>
    <n v="405.21"/>
    <x v="3"/>
  </r>
  <r>
    <x v="240"/>
    <x v="1"/>
    <x v="1"/>
    <x v="24"/>
    <x v="189"/>
    <n v="88.600000000000009"/>
    <x v="0"/>
  </r>
  <r>
    <x v="241"/>
    <x v="2"/>
    <x v="2"/>
    <x v="16"/>
    <x v="190"/>
    <n v="354.74"/>
    <x v="1"/>
  </r>
  <r>
    <x v="242"/>
    <x v="3"/>
    <x v="3"/>
    <x v="25"/>
    <x v="191"/>
    <n v="341.90999999999997"/>
    <x v="2"/>
  </r>
  <r>
    <x v="243"/>
    <x v="0"/>
    <x v="0"/>
    <x v="6"/>
    <x v="192"/>
    <n v="435.90999999999997"/>
    <x v="3"/>
  </r>
  <r>
    <x v="244"/>
    <x v="1"/>
    <x v="1"/>
    <x v="2"/>
    <x v="108"/>
    <n v="385.8"/>
    <x v="0"/>
  </r>
  <r>
    <x v="245"/>
    <x v="2"/>
    <x v="2"/>
    <x v="26"/>
    <x v="193"/>
    <n v="17.510000000000002"/>
    <x v="1"/>
  </r>
  <r>
    <x v="246"/>
    <x v="3"/>
    <x v="3"/>
    <x v="4"/>
    <x v="14"/>
    <n v="25.650000000000002"/>
    <x v="2"/>
  </r>
  <r>
    <x v="247"/>
    <x v="4"/>
    <x v="4"/>
    <x v="27"/>
    <x v="32"/>
    <n v="91.100000000000009"/>
    <x v="3"/>
  </r>
  <r>
    <x v="248"/>
    <x v="5"/>
    <x v="5"/>
    <x v="15"/>
    <x v="194"/>
    <n v="356.94"/>
    <x v="0"/>
  </r>
  <r>
    <x v="249"/>
    <x v="0"/>
    <x v="0"/>
    <x v="28"/>
    <x v="195"/>
    <n v="77.7"/>
    <x v="1"/>
  </r>
  <r>
    <x v="250"/>
    <x v="1"/>
    <x v="1"/>
    <x v="8"/>
    <x v="196"/>
    <n v="319.48"/>
    <x v="2"/>
  </r>
  <r>
    <x v="251"/>
    <x v="2"/>
    <x v="2"/>
    <x v="6"/>
    <x v="49"/>
    <n v="40.43"/>
    <x v="3"/>
  </r>
  <r>
    <x v="252"/>
    <x v="3"/>
    <x v="3"/>
    <x v="27"/>
    <x v="197"/>
    <n v="37.919999999999995"/>
    <x v="0"/>
  </r>
  <r>
    <x v="253"/>
    <x v="0"/>
    <x v="0"/>
    <x v="10"/>
    <x v="198"/>
    <n v="281.39"/>
    <x v="1"/>
  </r>
  <r>
    <x v="254"/>
    <x v="1"/>
    <x v="1"/>
    <x v="29"/>
    <x v="199"/>
    <n v="91.17"/>
    <x v="2"/>
  </r>
  <r>
    <x v="255"/>
    <x v="2"/>
    <x v="2"/>
    <x v="30"/>
    <x v="111"/>
    <n v="55.55"/>
    <x v="3"/>
  </r>
  <r>
    <x v="256"/>
    <x v="3"/>
    <x v="3"/>
    <x v="31"/>
    <x v="148"/>
    <n v="660.2"/>
    <x v="0"/>
  </r>
  <r>
    <x v="257"/>
    <x v="4"/>
    <x v="4"/>
    <x v="27"/>
    <x v="200"/>
    <n v="253.26"/>
    <x v="1"/>
  </r>
  <r>
    <x v="258"/>
    <x v="0"/>
    <x v="0"/>
    <x v="29"/>
    <x v="201"/>
    <n v="11.18"/>
    <x v="2"/>
  </r>
  <r>
    <x v="259"/>
    <x v="1"/>
    <x v="1"/>
    <x v="1"/>
    <x v="202"/>
    <n v="116.29"/>
    <x v="3"/>
  </r>
  <r>
    <x v="260"/>
    <x v="2"/>
    <x v="2"/>
    <x v="11"/>
    <x v="203"/>
    <n v="146.32"/>
    <x v="0"/>
  </r>
  <r>
    <x v="261"/>
    <x v="3"/>
    <x v="3"/>
    <x v="5"/>
    <x v="204"/>
    <n v="128.34"/>
    <x v="1"/>
  </r>
  <r>
    <x v="262"/>
    <x v="0"/>
    <x v="0"/>
    <x v="2"/>
    <x v="205"/>
    <n v="453.59999999999997"/>
    <x v="2"/>
  </r>
  <r>
    <x v="263"/>
    <x v="1"/>
    <x v="1"/>
    <x v="31"/>
    <x v="206"/>
    <n v="252.38"/>
    <x v="3"/>
  </r>
  <r>
    <x v="264"/>
    <x v="2"/>
    <x v="2"/>
    <x v="3"/>
    <x v="207"/>
    <n v="253.87"/>
    <x v="0"/>
  </r>
  <r>
    <x v="265"/>
    <x v="3"/>
    <x v="3"/>
    <x v="25"/>
    <x v="194"/>
    <n v="308.51"/>
    <x v="1"/>
  </r>
  <r>
    <x v="266"/>
    <x v="4"/>
    <x v="4"/>
    <x v="7"/>
    <x v="19"/>
    <n v="259.45"/>
    <x v="2"/>
  </r>
  <r>
    <x v="267"/>
    <x v="5"/>
    <x v="5"/>
    <x v="25"/>
    <x v="208"/>
    <n v="474.89"/>
    <x v="3"/>
  </r>
  <r>
    <x v="268"/>
    <x v="0"/>
    <x v="0"/>
    <x v="32"/>
    <x v="209"/>
    <n v="475.90999999999997"/>
    <x v="0"/>
  </r>
  <r>
    <x v="269"/>
    <x v="1"/>
    <x v="1"/>
    <x v="33"/>
    <x v="210"/>
    <n v="182.37"/>
    <x v="1"/>
  </r>
  <r>
    <x v="270"/>
    <x v="2"/>
    <x v="2"/>
    <x v="33"/>
    <x v="211"/>
    <n v="385.46"/>
    <x v="2"/>
  </r>
  <r>
    <x v="271"/>
    <x v="3"/>
    <x v="3"/>
    <x v="22"/>
    <x v="201"/>
    <n v="15.01"/>
    <x v="3"/>
  </r>
  <r>
    <x v="272"/>
    <x v="0"/>
    <x v="0"/>
    <x v="34"/>
    <x v="212"/>
    <n v="226.42"/>
    <x v="0"/>
  </r>
  <r>
    <x v="273"/>
    <x v="1"/>
    <x v="1"/>
    <x v="7"/>
    <x v="189"/>
    <n v="313.02"/>
    <x v="1"/>
  </r>
  <r>
    <x v="274"/>
    <x v="2"/>
    <x v="2"/>
    <x v="3"/>
    <x v="213"/>
    <n v="151"/>
    <x v="2"/>
  </r>
  <r>
    <x v="275"/>
    <x v="3"/>
    <x v="0"/>
    <x v="31"/>
    <x v="145"/>
    <n v="169.17999999999998"/>
    <x v="3"/>
  </r>
  <r>
    <x v="276"/>
    <x v="0"/>
    <x v="1"/>
    <x v="4"/>
    <x v="214"/>
    <n v="720.39"/>
    <x v="0"/>
  </r>
  <r>
    <x v="277"/>
    <x v="1"/>
    <x v="2"/>
    <x v="34"/>
    <x v="215"/>
    <n v="9.1999999999999993"/>
    <x v="1"/>
  </r>
  <r>
    <x v="278"/>
    <x v="2"/>
    <x v="3"/>
    <x v="13"/>
    <x v="172"/>
    <n v="346.07"/>
    <x v="2"/>
  </r>
  <r>
    <x v="279"/>
    <x v="3"/>
    <x v="0"/>
    <x v="35"/>
    <x v="107"/>
    <n v="168.28"/>
    <x v="3"/>
  </r>
  <r>
    <x v="280"/>
    <x v="0"/>
    <x v="1"/>
    <x v="2"/>
    <x v="216"/>
    <n v="521.51"/>
    <x v="0"/>
  </r>
  <r>
    <x v="281"/>
    <x v="1"/>
    <x v="2"/>
    <x v="13"/>
    <x v="44"/>
    <n v="338.32"/>
    <x v="1"/>
  </r>
  <r>
    <x v="282"/>
    <x v="2"/>
    <x v="3"/>
    <x v="18"/>
    <x v="217"/>
    <n v="43.01"/>
    <x v="2"/>
  </r>
  <r>
    <x v="283"/>
    <x v="3"/>
    <x v="4"/>
    <x v="23"/>
    <x v="17"/>
    <n v="465.21999999999997"/>
    <x v="3"/>
  </r>
  <r>
    <x v="284"/>
    <x v="4"/>
    <x v="0"/>
    <x v="36"/>
    <x v="218"/>
    <n v="156.48999999999998"/>
    <x v="0"/>
  </r>
  <r>
    <x v="285"/>
    <x v="0"/>
    <x v="1"/>
    <x v="37"/>
    <x v="219"/>
    <n v="110.69000000000001"/>
    <x v="1"/>
  </r>
  <r>
    <x v="286"/>
    <x v="1"/>
    <x v="2"/>
    <x v="4"/>
    <x v="220"/>
    <n v="335.13"/>
    <x v="2"/>
  </r>
  <r>
    <x v="287"/>
    <x v="2"/>
    <x v="3"/>
    <x v="3"/>
    <x v="98"/>
    <n v="99.29"/>
    <x v="3"/>
  </r>
  <r>
    <x v="288"/>
    <x v="3"/>
    <x v="0"/>
    <x v="35"/>
    <x v="34"/>
    <n v="546.36"/>
    <x v="0"/>
  </r>
  <r>
    <x v="289"/>
    <x v="0"/>
    <x v="1"/>
    <x v="11"/>
    <x v="221"/>
    <n v="646.08000000000004"/>
    <x v="1"/>
  </r>
  <r>
    <x v="290"/>
    <x v="1"/>
    <x v="2"/>
    <x v="10"/>
    <x v="222"/>
    <n v="470.51"/>
    <x v="2"/>
  </r>
  <r>
    <x v="291"/>
    <x v="2"/>
    <x v="3"/>
    <x v="1"/>
    <x v="174"/>
    <n v="257.28999999999996"/>
    <x v="3"/>
  </r>
  <r>
    <x v="292"/>
    <x v="3"/>
    <x v="4"/>
    <x v="17"/>
    <x v="223"/>
    <n v="428.53999999999996"/>
    <x v="0"/>
  </r>
  <r>
    <x v="293"/>
    <x v="4"/>
    <x v="5"/>
    <x v="17"/>
    <x v="224"/>
    <n v="81.650000000000006"/>
    <x v="1"/>
  </r>
  <r>
    <x v="294"/>
    <x v="5"/>
    <x v="0"/>
    <x v="37"/>
    <x v="225"/>
    <n v="366.48"/>
    <x v="2"/>
  </r>
  <r>
    <x v="295"/>
    <x v="0"/>
    <x v="1"/>
    <x v="4"/>
    <x v="226"/>
    <n v="584.70000000000005"/>
    <x v="3"/>
  </r>
  <r>
    <x v="296"/>
    <x v="1"/>
    <x v="2"/>
    <x v="2"/>
    <x v="227"/>
    <n v="90.300000000000011"/>
    <x v="0"/>
  </r>
  <r>
    <x v="297"/>
    <x v="2"/>
    <x v="3"/>
    <x v="12"/>
    <x v="228"/>
    <n v="311.07"/>
    <x v="1"/>
  </r>
  <r>
    <x v="298"/>
    <x v="3"/>
    <x v="0"/>
    <x v="0"/>
    <x v="121"/>
    <n v="47.1"/>
    <x v="2"/>
  </r>
  <r>
    <x v="299"/>
    <x v="0"/>
    <x v="1"/>
    <x v="38"/>
    <x v="229"/>
    <n v="492.26"/>
    <x v="3"/>
  </r>
  <r>
    <x v="300"/>
    <x v="1"/>
    <x v="2"/>
    <x v="1"/>
    <x v="230"/>
    <n v="154.01"/>
    <x v="0"/>
  </r>
  <r>
    <x v="301"/>
    <x v="2"/>
    <x v="3"/>
    <x v="2"/>
    <x v="231"/>
    <n v="45.059999999999995"/>
    <x v="1"/>
  </r>
  <r>
    <x v="302"/>
    <x v="3"/>
    <x v="4"/>
    <x v="5"/>
    <x v="32"/>
    <n v="341.83"/>
    <x v="2"/>
  </r>
  <r>
    <x v="303"/>
    <x v="4"/>
    <x v="0"/>
    <x v="3"/>
    <x v="232"/>
    <n v="115.16000000000001"/>
    <x v="3"/>
  </r>
  <r>
    <x v="304"/>
    <x v="0"/>
    <x v="1"/>
    <x v="36"/>
    <x v="233"/>
    <n v="345.49"/>
    <x v="0"/>
  </r>
  <r>
    <x v="305"/>
    <x v="1"/>
    <x v="2"/>
    <x v="24"/>
    <x v="234"/>
    <n v="556.53"/>
    <x v="1"/>
  </r>
  <r>
    <x v="306"/>
    <x v="2"/>
    <x v="3"/>
    <x v="21"/>
    <x v="235"/>
    <n v="138.78"/>
    <x v="2"/>
  </r>
  <r>
    <x v="307"/>
    <x v="3"/>
    <x v="0"/>
    <x v="32"/>
    <x v="236"/>
    <n v="181.63"/>
    <x v="3"/>
  </r>
  <r>
    <x v="308"/>
    <x v="0"/>
    <x v="1"/>
    <x v="4"/>
    <x v="68"/>
    <n v="523.30999999999995"/>
    <x v="0"/>
  </r>
  <r>
    <x v="309"/>
    <x v="1"/>
    <x v="2"/>
    <x v="2"/>
    <x v="237"/>
    <n v="59.64"/>
    <x v="1"/>
  </r>
  <r>
    <x v="310"/>
    <x v="2"/>
    <x v="3"/>
    <x v="27"/>
    <x v="238"/>
    <n v="270.24"/>
    <x v="2"/>
  </r>
  <r>
    <x v="311"/>
    <x v="3"/>
    <x v="4"/>
    <x v="0"/>
    <x v="239"/>
    <n v="11.39"/>
    <x v="3"/>
  </r>
  <r>
    <x v="312"/>
    <x v="4"/>
    <x v="5"/>
    <x v="1"/>
    <x v="240"/>
    <n v="45.309999999999995"/>
    <x v="0"/>
  </r>
  <r>
    <x v="313"/>
    <x v="5"/>
    <x v="0"/>
    <x v="28"/>
    <x v="241"/>
    <n v="15.33"/>
    <x v="1"/>
  </r>
  <r>
    <x v="314"/>
    <x v="0"/>
    <x v="1"/>
    <x v="8"/>
    <x v="242"/>
    <n v="347.43"/>
    <x v="2"/>
  </r>
  <r>
    <x v="315"/>
    <x v="1"/>
    <x v="2"/>
    <x v="33"/>
    <x v="66"/>
    <n v="195"/>
    <x v="3"/>
  </r>
  <r>
    <x v="316"/>
    <x v="2"/>
    <x v="3"/>
    <x v="14"/>
    <x v="243"/>
    <n v="133.19999999999999"/>
    <x v="0"/>
  </r>
  <r>
    <x v="317"/>
    <x v="3"/>
    <x v="0"/>
    <x v="16"/>
    <x v="244"/>
    <n v="337.9"/>
    <x v="1"/>
  </r>
  <r>
    <x v="318"/>
    <x v="0"/>
    <x v="1"/>
    <x v="17"/>
    <x v="245"/>
    <n v="174.35"/>
    <x v="2"/>
  </r>
  <r>
    <x v="319"/>
    <x v="1"/>
    <x v="2"/>
    <x v="17"/>
    <x v="246"/>
    <n v="71.06"/>
    <x v="3"/>
  </r>
  <r>
    <x v="320"/>
    <x v="2"/>
    <x v="3"/>
    <x v="5"/>
    <x v="247"/>
    <n v="211.87"/>
    <x v="0"/>
  </r>
  <r>
    <x v="321"/>
    <x v="3"/>
    <x v="0"/>
    <x v="16"/>
    <x v="248"/>
    <n v="217.91"/>
    <x v="1"/>
  </r>
  <r>
    <x v="322"/>
    <x v="0"/>
    <x v="1"/>
    <x v="1"/>
    <x v="249"/>
    <n v="530.12"/>
    <x v="2"/>
  </r>
  <r>
    <x v="323"/>
    <x v="1"/>
    <x v="2"/>
    <x v="18"/>
    <x v="145"/>
    <n v="201.6"/>
    <x v="3"/>
  </r>
  <r>
    <x v="324"/>
    <x v="2"/>
    <x v="3"/>
    <x v="3"/>
    <x v="212"/>
    <n v="369.94"/>
    <x v="0"/>
  </r>
  <r>
    <x v="325"/>
    <x v="3"/>
    <x v="0"/>
    <x v="19"/>
    <x v="25"/>
    <n v="530.53"/>
    <x v="1"/>
  </r>
  <r>
    <x v="326"/>
    <x v="0"/>
    <x v="1"/>
    <x v="20"/>
    <x v="74"/>
    <n v="68.45"/>
    <x v="2"/>
  </r>
  <r>
    <x v="327"/>
    <x v="1"/>
    <x v="2"/>
    <x v="21"/>
    <x v="250"/>
    <n v="340.71"/>
    <x v="3"/>
  </r>
  <r>
    <x v="328"/>
    <x v="2"/>
    <x v="3"/>
    <x v="22"/>
    <x v="251"/>
    <n v="46.129999999999995"/>
    <x v="0"/>
  </r>
  <r>
    <x v="329"/>
    <x v="3"/>
    <x v="4"/>
    <x v="23"/>
    <x v="252"/>
    <n v="588.98"/>
    <x v="1"/>
  </r>
  <r>
    <x v="330"/>
    <x v="4"/>
    <x v="0"/>
    <x v="24"/>
    <x v="253"/>
    <n v="313.61"/>
    <x v="2"/>
  </r>
  <r>
    <x v="331"/>
    <x v="0"/>
    <x v="1"/>
    <x v="16"/>
    <x v="136"/>
    <n v="437.23"/>
    <x v="3"/>
  </r>
  <r>
    <x v="332"/>
    <x v="1"/>
    <x v="2"/>
    <x v="25"/>
    <x v="240"/>
    <n v="238.89"/>
    <x v="0"/>
  </r>
  <r>
    <x v="333"/>
    <x v="2"/>
    <x v="3"/>
    <x v="6"/>
    <x v="254"/>
    <n v="38.68"/>
    <x v="1"/>
  </r>
  <r>
    <x v="334"/>
    <x v="3"/>
    <x v="0"/>
    <x v="2"/>
    <x v="255"/>
    <n v="435.53999999999996"/>
    <x v="2"/>
  </r>
  <r>
    <x v="335"/>
    <x v="0"/>
    <x v="1"/>
    <x v="26"/>
    <x v="25"/>
    <n v="411.76"/>
    <x v="3"/>
  </r>
  <r>
    <x v="336"/>
    <x v="1"/>
    <x v="2"/>
    <x v="4"/>
    <x v="256"/>
    <n v="490.21999999999997"/>
    <x v="0"/>
  </r>
  <r>
    <x v="337"/>
    <x v="2"/>
    <x v="3"/>
    <x v="27"/>
    <x v="257"/>
    <n v="176.35"/>
    <x v="1"/>
  </r>
  <r>
    <x v="338"/>
    <x v="3"/>
    <x v="4"/>
    <x v="15"/>
    <x v="239"/>
    <n v="20.440000000000001"/>
    <x v="2"/>
  </r>
  <r>
    <x v="339"/>
    <x v="4"/>
    <x v="5"/>
    <x v="28"/>
    <x v="119"/>
    <n v="28.060000000000002"/>
    <x v="3"/>
  </r>
  <r>
    <x v="340"/>
    <x v="5"/>
    <x v="0"/>
    <x v="8"/>
    <x v="258"/>
    <n v="70.550000000000011"/>
    <x v="0"/>
  </r>
  <r>
    <x v="341"/>
    <x v="0"/>
    <x v="1"/>
    <x v="6"/>
    <x v="195"/>
    <n v="197.64999999999998"/>
    <x v="1"/>
  </r>
  <r>
    <x v="342"/>
    <x v="1"/>
    <x v="2"/>
    <x v="27"/>
    <x v="149"/>
    <n v="161.59"/>
    <x v="2"/>
  </r>
  <r>
    <x v="343"/>
    <x v="2"/>
    <x v="3"/>
    <x v="10"/>
    <x v="259"/>
    <n v="43.559999999999995"/>
    <x v="3"/>
  </r>
  <r>
    <x v="344"/>
    <x v="3"/>
    <x v="0"/>
    <x v="29"/>
    <x v="260"/>
    <n v="708.46"/>
    <x v="0"/>
  </r>
  <r>
    <x v="345"/>
    <x v="0"/>
    <x v="1"/>
    <x v="30"/>
    <x v="121"/>
    <n v="131.31"/>
    <x v="1"/>
  </r>
  <r>
    <x v="346"/>
    <x v="1"/>
    <x v="2"/>
    <x v="31"/>
    <x v="261"/>
    <n v="292.33999999999997"/>
    <x v="2"/>
  </r>
  <r>
    <x v="347"/>
    <x v="2"/>
    <x v="3"/>
    <x v="27"/>
    <x v="60"/>
    <n v="146.70999999999998"/>
    <x v="3"/>
  </r>
  <r>
    <x v="348"/>
    <x v="3"/>
    <x v="4"/>
    <x v="29"/>
    <x v="262"/>
    <n v="290.76"/>
    <x v="0"/>
  </r>
  <r>
    <x v="349"/>
    <x v="4"/>
    <x v="0"/>
    <x v="1"/>
    <x v="263"/>
    <n v="318.43"/>
    <x v="1"/>
  </r>
  <r>
    <x v="350"/>
    <x v="0"/>
    <x v="1"/>
    <x v="11"/>
    <x v="264"/>
    <n v="371.57"/>
    <x v="2"/>
  </r>
  <r>
    <x v="351"/>
    <x v="1"/>
    <x v="2"/>
    <x v="5"/>
    <x v="216"/>
    <n v="82.63000000000001"/>
    <x v="3"/>
  </r>
  <r>
    <x v="352"/>
    <x v="2"/>
    <x v="3"/>
    <x v="2"/>
    <x v="94"/>
    <n v="300.56"/>
    <x v="0"/>
  </r>
  <r>
    <x v="353"/>
    <x v="3"/>
    <x v="0"/>
    <x v="31"/>
    <x v="185"/>
    <n v="241.29"/>
    <x v="1"/>
  </r>
  <r>
    <x v="354"/>
    <x v="0"/>
    <x v="1"/>
    <x v="3"/>
    <x v="253"/>
    <n v="60.29"/>
    <x v="2"/>
  </r>
  <r>
    <x v="355"/>
    <x v="1"/>
    <x v="2"/>
    <x v="25"/>
    <x v="45"/>
    <n v="7.05"/>
    <x v="3"/>
  </r>
  <r>
    <x v="356"/>
    <x v="2"/>
    <x v="3"/>
    <x v="7"/>
    <x v="98"/>
    <n v="191.95"/>
    <x v="0"/>
  </r>
  <r>
    <x v="357"/>
    <x v="3"/>
    <x v="4"/>
    <x v="25"/>
    <x v="27"/>
    <n v="134.88999999999999"/>
    <x v="1"/>
  </r>
  <r>
    <x v="358"/>
    <x v="4"/>
    <x v="5"/>
    <x v="32"/>
    <x v="161"/>
    <n v="200.51999999999998"/>
    <x v="2"/>
  </r>
  <r>
    <x v="359"/>
    <x v="5"/>
    <x v="0"/>
    <x v="33"/>
    <x v="23"/>
    <n v="119.83"/>
    <x v="3"/>
  </r>
  <r>
    <x v="360"/>
    <x v="0"/>
    <x v="1"/>
    <x v="33"/>
    <x v="265"/>
    <n v="528.79999999999995"/>
    <x v="0"/>
  </r>
  <r>
    <x v="361"/>
    <x v="1"/>
    <x v="2"/>
    <x v="22"/>
    <x v="266"/>
    <n v="99.440000000000012"/>
    <x v="1"/>
  </r>
  <r>
    <x v="362"/>
    <x v="2"/>
    <x v="3"/>
    <x v="34"/>
    <x v="267"/>
    <n v="49.62"/>
    <x v="2"/>
  </r>
  <r>
    <x v="363"/>
    <x v="3"/>
    <x v="0"/>
    <x v="7"/>
    <x v="268"/>
    <n v="379.99"/>
    <x v="3"/>
  </r>
  <r>
    <x v="364"/>
    <x v="0"/>
    <x v="1"/>
    <x v="3"/>
    <x v="269"/>
    <n v="513.56999999999994"/>
    <x v="0"/>
  </r>
  <r>
    <x v="365"/>
    <x v="1"/>
    <x v="2"/>
    <x v="31"/>
    <x v="99"/>
    <n v="106.83"/>
    <x v="1"/>
  </r>
  <r>
    <x v="366"/>
    <x v="2"/>
    <x v="3"/>
    <x v="4"/>
    <x v="270"/>
    <n v="74.36"/>
    <x v="2"/>
  </r>
  <r>
    <x v="367"/>
    <x v="3"/>
    <x v="0"/>
    <x v="34"/>
    <x v="271"/>
    <n v="572.70000000000005"/>
    <x v="3"/>
  </r>
  <r>
    <x v="368"/>
    <x v="0"/>
    <x v="1"/>
    <x v="13"/>
    <x v="272"/>
    <n v="61.489999999999995"/>
    <x v="0"/>
  </r>
  <r>
    <x v="369"/>
    <x v="1"/>
    <x v="2"/>
    <x v="35"/>
    <x v="273"/>
    <n v="131.59"/>
    <x v="1"/>
  </r>
  <r>
    <x v="370"/>
    <x v="2"/>
    <x v="3"/>
    <x v="2"/>
    <x v="195"/>
    <n v="6.18"/>
    <x v="2"/>
  </r>
  <r>
    <x v="371"/>
    <x v="3"/>
    <x v="0"/>
    <x v="13"/>
    <x v="274"/>
    <n v="6.96"/>
    <x v="3"/>
  </r>
  <r>
    <x v="372"/>
    <x v="0"/>
    <x v="1"/>
    <x v="18"/>
    <x v="49"/>
    <n v="249.19"/>
    <x v="0"/>
  </r>
  <r>
    <x v="373"/>
    <x v="1"/>
    <x v="2"/>
    <x v="23"/>
    <x v="275"/>
    <n v="203.48999999999998"/>
    <x v="1"/>
  </r>
  <r>
    <x v="374"/>
    <x v="2"/>
    <x v="3"/>
    <x v="36"/>
    <x v="276"/>
    <n v="335.21999999999997"/>
    <x v="2"/>
  </r>
  <r>
    <x v="375"/>
    <x v="3"/>
    <x v="4"/>
    <x v="37"/>
    <x v="277"/>
    <n v="497.43"/>
    <x v="3"/>
  </r>
  <r>
    <x v="376"/>
    <x v="4"/>
    <x v="0"/>
    <x v="4"/>
    <x v="278"/>
    <n v="21.39"/>
    <x v="0"/>
  </r>
  <r>
    <x v="377"/>
    <x v="0"/>
    <x v="1"/>
    <x v="3"/>
    <x v="279"/>
    <n v="594.70000000000005"/>
    <x v="1"/>
  </r>
  <r>
    <x v="378"/>
    <x v="1"/>
    <x v="2"/>
    <x v="35"/>
    <x v="280"/>
    <n v="122.28"/>
    <x v="2"/>
  </r>
  <r>
    <x v="379"/>
    <x v="2"/>
    <x v="3"/>
    <x v="11"/>
    <x v="281"/>
    <n v="507.48"/>
    <x v="3"/>
  </r>
  <r>
    <x v="380"/>
    <x v="3"/>
    <x v="0"/>
    <x v="10"/>
    <x v="282"/>
    <n v="34.93"/>
    <x v="0"/>
  </r>
  <r>
    <x v="381"/>
    <x v="0"/>
    <x v="1"/>
    <x v="1"/>
    <x v="283"/>
    <n v="817.71"/>
    <x v="1"/>
  </r>
  <r>
    <x v="382"/>
    <x v="1"/>
    <x v="2"/>
    <x v="17"/>
    <x v="284"/>
    <n v="371.03999999999996"/>
    <x v="2"/>
  </r>
  <r>
    <x v="383"/>
    <x v="2"/>
    <x v="3"/>
    <x v="17"/>
    <x v="104"/>
    <n v="315.19"/>
    <x v="3"/>
  </r>
  <r>
    <x v="384"/>
    <x v="3"/>
    <x v="4"/>
    <x v="37"/>
    <x v="285"/>
    <n v="549.45000000000005"/>
    <x v="0"/>
  </r>
  <r>
    <x v="385"/>
    <x v="4"/>
    <x v="5"/>
    <x v="4"/>
    <x v="79"/>
    <n v="213.97"/>
    <x v="1"/>
  </r>
  <r>
    <x v="386"/>
    <x v="5"/>
    <x v="0"/>
    <x v="2"/>
    <x v="286"/>
    <n v="273.5"/>
    <x v="2"/>
  </r>
  <r>
    <x v="387"/>
    <x v="0"/>
    <x v="1"/>
    <x v="12"/>
    <x v="287"/>
    <n v="776.86"/>
    <x v="3"/>
  </r>
  <r>
    <x v="388"/>
    <x v="1"/>
    <x v="2"/>
    <x v="0"/>
    <x v="288"/>
    <n v="322.7"/>
    <x v="0"/>
  </r>
  <r>
    <x v="389"/>
    <x v="2"/>
    <x v="3"/>
    <x v="38"/>
    <x v="51"/>
    <n v="166.17"/>
    <x v="1"/>
  </r>
  <r>
    <x v="390"/>
    <x v="3"/>
    <x v="0"/>
    <x v="1"/>
    <x v="289"/>
    <n v="521.54"/>
    <x v="2"/>
  </r>
  <r>
    <x v="391"/>
    <x v="0"/>
    <x v="1"/>
    <x v="2"/>
    <x v="174"/>
    <n v="92.52000000000001"/>
    <x v="3"/>
  </r>
  <r>
    <x v="392"/>
    <x v="1"/>
    <x v="2"/>
    <x v="5"/>
    <x v="290"/>
    <n v="7.24"/>
    <x v="0"/>
  </r>
  <r>
    <x v="393"/>
    <x v="2"/>
    <x v="3"/>
    <x v="3"/>
    <x v="291"/>
    <n v="207.89999999999998"/>
    <x v="1"/>
  </r>
  <r>
    <x v="394"/>
    <x v="3"/>
    <x v="4"/>
    <x v="36"/>
    <x v="292"/>
    <n v="83.350000000000009"/>
    <x v="2"/>
  </r>
  <r>
    <x v="395"/>
    <x v="4"/>
    <x v="0"/>
    <x v="24"/>
    <x v="293"/>
    <n v="672.68"/>
    <x v="3"/>
  </r>
  <r>
    <x v="396"/>
    <x v="0"/>
    <x v="1"/>
    <x v="21"/>
    <x v="64"/>
    <n v="237"/>
    <x v="0"/>
  </r>
  <r>
    <x v="397"/>
    <x v="1"/>
    <x v="2"/>
    <x v="32"/>
    <x v="294"/>
    <n v="193.45999999999998"/>
    <x v="1"/>
  </r>
  <r>
    <x v="398"/>
    <x v="2"/>
    <x v="3"/>
    <x v="4"/>
    <x v="295"/>
    <n v="757.46"/>
    <x v="2"/>
  </r>
  <r>
    <x v="399"/>
    <x v="3"/>
    <x v="0"/>
    <x v="2"/>
    <x v="92"/>
    <n v="53.43"/>
    <x v="3"/>
  </r>
  <r>
    <x v="400"/>
    <x v="0"/>
    <x v="1"/>
    <x v="27"/>
    <x v="296"/>
    <n v="162.97999999999999"/>
    <x v="0"/>
  </r>
  <r>
    <x v="401"/>
    <x v="1"/>
    <x v="2"/>
    <x v="0"/>
    <x v="135"/>
    <n v="103.18"/>
    <x v="1"/>
  </r>
  <r>
    <x v="402"/>
    <x v="2"/>
    <x v="3"/>
    <x v="1"/>
    <x v="297"/>
    <n v="118.95"/>
    <x v="2"/>
  </r>
  <r>
    <x v="403"/>
    <x v="3"/>
    <x v="4"/>
    <x v="28"/>
    <x v="144"/>
    <n v="526.14"/>
    <x v="3"/>
  </r>
  <r>
    <x v="404"/>
    <x v="4"/>
    <x v="5"/>
    <x v="8"/>
    <x v="143"/>
    <n v="188.29999999999998"/>
    <x v="0"/>
  </r>
  <r>
    <x v="405"/>
    <x v="5"/>
    <x v="0"/>
    <x v="33"/>
    <x v="298"/>
    <n v="41.58"/>
    <x v="1"/>
  </r>
  <r>
    <x v="406"/>
    <x v="0"/>
    <x v="1"/>
    <x v="14"/>
    <x v="98"/>
    <n v="16.180000000000003"/>
    <x v="2"/>
  </r>
  <r>
    <x v="407"/>
    <x v="1"/>
    <x v="2"/>
    <x v="16"/>
    <x v="137"/>
    <n v="488.92"/>
    <x v="3"/>
  </r>
  <r>
    <x v="408"/>
    <x v="2"/>
    <x v="3"/>
    <x v="17"/>
    <x v="105"/>
    <n v="68.13000000000001"/>
    <x v="0"/>
  </r>
  <r>
    <x v="409"/>
    <x v="3"/>
    <x v="0"/>
    <x v="17"/>
    <x v="271"/>
    <n v="633.54"/>
    <x v="1"/>
  </r>
  <r>
    <x v="410"/>
    <x v="0"/>
    <x v="1"/>
    <x v="5"/>
    <x v="231"/>
    <n v="308.64999999999998"/>
    <x v="2"/>
  </r>
  <r>
    <x v="411"/>
    <x v="1"/>
    <x v="2"/>
    <x v="16"/>
    <x v="299"/>
    <n v="58.12"/>
    <x v="3"/>
  </r>
  <r>
    <x v="412"/>
    <x v="2"/>
    <x v="0"/>
    <x v="1"/>
    <x v="300"/>
    <n v="351.96"/>
    <x v="0"/>
  </r>
  <r>
    <x v="413"/>
    <x v="3"/>
    <x v="1"/>
    <x v="18"/>
    <x v="92"/>
    <n v="425.21"/>
    <x v="1"/>
  </r>
  <r>
    <x v="414"/>
    <x v="0"/>
    <x v="2"/>
    <x v="3"/>
    <x v="301"/>
    <n v="48.809999999999995"/>
    <x v="2"/>
  </r>
  <r>
    <x v="415"/>
    <x v="1"/>
    <x v="3"/>
    <x v="19"/>
    <x v="302"/>
    <n v="257.07"/>
    <x v="3"/>
  </r>
  <r>
    <x v="416"/>
    <x v="2"/>
    <x v="0"/>
    <x v="20"/>
    <x v="303"/>
    <n v="243.31"/>
    <x v="0"/>
  </r>
  <r>
    <x v="417"/>
    <x v="3"/>
    <x v="1"/>
    <x v="21"/>
    <x v="304"/>
    <n v="321.59999999999997"/>
    <x v="1"/>
  </r>
  <r>
    <x v="418"/>
    <x v="0"/>
    <x v="2"/>
    <x v="22"/>
    <x v="278"/>
    <n v="4.6899999999999995"/>
    <x v="2"/>
  </r>
  <r>
    <x v="419"/>
    <x v="1"/>
    <x v="3"/>
    <x v="23"/>
    <x v="305"/>
    <n v="512.72"/>
    <x v="3"/>
  </r>
  <r>
    <x v="420"/>
    <x v="2"/>
    <x v="4"/>
    <x v="24"/>
    <x v="306"/>
    <n v="237.85999999999999"/>
    <x v="0"/>
  </r>
  <r>
    <x v="421"/>
    <x v="3"/>
    <x v="0"/>
    <x v="16"/>
    <x v="307"/>
    <n v="639.06999999999994"/>
    <x v="1"/>
  </r>
  <r>
    <x v="422"/>
    <x v="4"/>
    <x v="1"/>
    <x v="25"/>
    <x v="308"/>
    <n v="417.84"/>
    <x v="2"/>
  </r>
  <r>
    <x v="423"/>
    <x v="0"/>
    <x v="2"/>
    <x v="6"/>
    <x v="27"/>
    <n v="292.32"/>
    <x v="3"/>
  </r>
  <r>
    <x v="424"/>
    <x v="1"/>
    <x v="3"/>
    <x v="2"/>
    <x v="309"/>
    <n v="311.5"/>
    <x v="0"/>
  </r>
  <r>
    <x v="425"/>
    <x v="2"/>
    <x v="0"/>
    <x v="26"/>
    <x v="60"/>
    <n v="327.3"/>
    <x v="1"/>
  </r>
  <r>
    <x v="426"/>
    <x v="3"/>
    <x v="1"/>
    <x v="4"/>
    <x v="310"/>
    <n v="326.89"/>
    <x v="2"/>
  </r>
  <r>
    <x v="427"/>
    <x v="0"/>
    <x v="2"/>
    <x v="27"/>
    <x v="3"/>
    <n v="619.61"/>
    <x v="3"/>
  </r>
  <r>
    <x v="428"/>
    <x v="1"/>
    <x v="3"/>
    <x v="15"/>
    <x v="95"/>
    <n v="196.69"/>
    <x v="0"/>
  </r>
  <r>
    <x v="429"/>
    <x v="2"/>
    <x v="4"/>
    <x v="28"/>
    <x v="311"/>
    <n v="426.18"/>
    <x v="1"/>
  </r>
  <r>
    <x v="430"/>
    <x v="3"/>
    <x v="5"/>
    <x v="8"/>
    <x v="226"/>
    <n v="670.08"/>
    <x v="2"/>
  </r>
  <r>
    <x v="431"/>
    <x v="4"/>
    <x v="0"/>
    <x v="6"/>
    <x v="312"/>
    <n v="191.41"/>
    <x v="3"/>
  </r>
  <r>
    <x v="432"/>
    <x v="5"/>
    <x v="1"/>
    <x v="27"/>
    <x v="57"/>
    <n v="105.13000000000001"/>
    <x v="0"/>
  </r>
  <r>
    <x v="433"/>
    <x v="0"/>
    <x v="2"/>
    <x v="10"/>
    <x v="59"/>
    <n v="75.77000000000001"/>
    <x v="1"/>
  </r>
  <r>
    <x v="434"/>
    <x v="1"/>
    <x v="3"/>
    <x v="29"/>
    <x v="134"/>
    <n v="456.40999999999997"/>
    <x v="2"/>
  </r>
  <r>
    <x v="435"/>
    <x v="2"/>
    <x v="0"/>
    <x v="30"/>
    <x v="313"/>
    <n v="293.07"/>
    <x v="3"/>
  </r>
  <r>
    <x v="436"/>
    <x v="3"/>
    <x v="1"/>
    <x v="31"/>
    <x v="109"/>
    <n v="117.45"/>
    <x v="0"/>
  </r>
  <r>
    <x v="437"/>
    <x v="0"/>
    <x v="2"/>
    <x v="27"/>
    <x v="314"/>
    <n v="384.15"/>
    <x v="1"/>
  </r>
  <r>
    <x v="438"/>
    <x v="1"/>
    <x v="3"/>
    <x v="29"/>
    <x v="315"/>
    <n v="59.35"/>
    <x v="2"/>
  </r>
  <r>
    <x v="439"/>
    <x v="2"/>
    <x v="4"/>
    <x v="1"/>
    <x v="316"/>
    <n v="49.44"/>
    <x v="3"/>
  </r>
  <r>
    <x v="440"/>
    <x v="3"/>
    <x v="0"/>
    <x v="11"/>
    <x v="317"/>
    <n v="124.10000000000001"/>
    <x v="0"/>
  </r>
  <r>
    <x v="441"/>
    <x v="4"/>
    <x v="1"/>
    <x v="5"/>
    <x v="318"/>
    <n v="408.84"/>
    <x v="1"/>
  </r>
  <r>
    <x v="442"/>
    <x v="0"/>
    <x v="2"/>
    <x v="2"/>
    <x v="319"/>
    <n v="157.20999999999998"/>
    <x v="2"/>
  </r>
  <r>
    <x v="443"/>
    <x v="1"/>
    <x v="3"/>
    <x v="31"/>
    <x v="320"/>
    <n v="702.79"/>
    <x v="3"/>
  </r>
  <r>
    <x v="444"/>
    <x v="2"/>
    <x v="0"/>
    <x v="3"/>
    <x v="321"/>
    <n v="181.09"/>
    <x v="0"/>
  </r>
  <r>
    <x v="445"/>
    <x v="3"/>
    <x v="1"/>
    <x v="25"/>
    <x v="322"/>
    <n v="159.51"/>
    <x v="1"/>
  </r>
  <r>
    <x v="446"/>
    <x v="0"/>
    <x v="2"/>
    <x v="7"/>
    <x v="191"/>
    <n v="149.48999999999998"/>
    <x v="2"/>
  </r>
  <r>
    <x v="447"/>
    <x v="1"/>
    <x v="3"/>
    <x v="25"/>
    <x v="323"/>
    <n v="18.260000000000002"/>
    <x v="3"/>
  </r>
  <r>
    <x v="448"/>
    <x v="2"/>
    <x v="4"/>
    <x v="32"/>
    <x v="324"/>
    <n v="25.360000000000003"/>
    <x v="0"/>
  </r>
  <r>
    <x v="449"/>
    <x v="3"/>
    <x v="5"/>
    <x v="33"/>
    <x v="183"/>
    <n v="321.94"/>
    <x v="1"/>
  </r>
  <r>
    <x v="450"/>
    <x v="4"/>
    <x v="0"/>
    <x v="33"/>
    <x v="325"/>
    <n v="610.91999999999996"/>
    <x v="2"/>
  </r>
  <r>
    <x v="451"/>
    <x v="5"/>
    <x v="1"/>
    <x v="22"/>
    <x v="326"/>
    <n v="283.45"/>
    <x v="3"/>
  </r>
  <r>
    <x v="452"/>
    <x v="0"/>
    <x v="2"/>
    <x v="34"/>
    <x v="327"/>
    <n v="176.29"/>
    <x v="0"/>
  </r>
  <r>
    <x v="453"/>
    <x v="1"/>
    <x v="3"/>
    <x v="7"/>
    <x v="310"/>
    <n v="137.10999999999999"/>
    <x v="1"/>
  </r>
  <r>
    <x v="454"/>
    <x v="2"/>
    <x v="0"/>
    <x v="3"/>
    <x v="274"/>
    <n v="109.52000000000001"/>
    <x v="2"/>
  </r>
  <r>
    <x v="455"/>
    <x v="3"/>
    <x v="1"/>
    <x v="31"/>
    <x v="328"/>
    <n v="248.48"/>
    <x v="3"/>
  </r>
  <r>
    <x v="456"/>
    <x v="0"/>
    <x v="2"/>
    <x v="4"/>
    <x v="329"/>
    <n v="208.10999999999999"/>
    <x v="0"/>
  </r>
  <r>
    <x v="457"/>
    <x v="1"/>
    <x v="3"/>
    <x v="34"/>
    <x v="319"/>
    <n v="392.53"/>
    <x v="1"/>
  </r>
  <r>
    <x v="458"/>
    <x v="2"/>
    <x v="0"/>
    <x v="13"/>
    <x v="299"/>
    <n v="271.33"/>
    <x v="2"/>
  </r>
  <r>
    <x v="459"/>
    <x v="3"/>
    <x v="1"/>
    <x v="35"/>
    <x v="296"/>
    <n v="272.76"/>
    <x v="3"/>
  </r>
  <r>
    <x v="460"/>
    <x v="0"/>
    <x v="2"/>
    <x v="2"/>
    <x v="175"/>
    <n v="380.73"/>
    <x v="0"/>
  </r>
  <r>
    <x v="461"/>
    <x v="1"/>
    <x v="3"/>
    <x v="13"/>
    <x v="140"/>
    <n v="367.5"/>
    <x v="1"/>
  </r>
  <r>
    <x v="462"/>
    <x v="2"/>
    <x v="0"/>
    <x v="18"/>
    <x v="330"/>
    <n v="479.96999999999997"/>
    <x v="2"/>
  </r>
  <r>
    <x v="463"/>
    <x v="3"/>
    <x v="1"/>
    <x v="23"/>
    <x v="331"/>
    <n v="378.15999999999997"/>
    <x v="3"/>
  </r>
  <r>
    <x v="464"/>
    <x v="0"/>
    <x v="2"/>
    <x v="36"/>
    <x v="332"/>
    <n v="123.76"/>
    <x v="0"/>
  </r>
  <r>
    <x v="465"/>
    <x v="1"/>
    <x v="3"/>
    <x v="37"/>
    <x v="333"/>
    <n v="550.12"/>
    <x v="1"/>
  </r>
  <r>
    <x v="466"/>
    <x v="2"/>
    <x v="4"/>
    <x v="4"/>
    <x v="334"/>
    <n v="330.18"/>
    <x v="2"/>
  </r>
  <r>
    <x v="467"/>
    <x v="3"/>
    <x v="0"/>
    <x v="3"/>
    <x v="335"/>
    <n v="113.14"/>
    <x v="3"/>
  </r>
  <r>
    <x v="468"/>
    <x v="4"/>
    <x v="1"/>
    <x v="35"/>
    <x v="58"/>
    <n v="361.99"/>
    <x v="0"/>
  </r>
  <r>
    <x v="469"/>
    <x v="0"/>
    <x v="2"/>
    <x v="11"/>
    <x v="336"/>
    <n v="56.46"/>
    <x v="1"/>
  </r>
  <r>
    <x v="470"/>
    <x v="1"/>
    <x v="3"/>
    <x v="10"/>
    <x v="59"/>
    <n v="245.88"/>
    <x v="2"/>
  </r>
  <r>
    <x v="471"/>
    <x v="2"/>
    <x v="0"/>
    <x v="1"/>
    <x v="164"/>
    <n v="127.14"/>
    <x v="3"/>
  </r>
  <r>
    <x v="472"/>
    <x v="3"/>
    <x v="1"/>
    <x v="17"/>
    <x v="337"/>
    <n v="366.96999999999997"/>
    <x v="0"/>
  </r>
  <r>
    <x v="473"/>
    <x v="0"/>
    <x v="2"/>
    <x v="17"/>
    <x v="113"/>
    <n v="689.29"/>
    <x v="1"/>
  </r>
  <r>
    <x v="474"/>
    <x v="1"/>
    <x v="3"/>
    <x v="37"/>
    <x v="338"/>
    <n v="241.47"/>
    <x v="2"/>
  </r>
  <r>
    <x v="475"/>
    <x v="2"/>
    <x v="4"/>
    <x v="4"/>
    <x v="339"/>
    <n v="275.25"/>
    <x v="3"/>
  </r>
  <r>
    <x v="476"/>
    <x v="3"/>
    <x v="5"/>
    <x v="2"/>
    <x v="340"/>
    <n v="347.57"/>
    <x v="0"/>
  </r>
  <r>
    <x v="477"/>
    <x v="4"/>
    <x v="0"/>
    <x v="12"/>
    <x v="130"/>
    <n v="79.320000000000007"/>
    <x v="1"/>
  </r>
  <r>
    <x v="478"/>
    <x v="5"/>
    <x v="1"/>
    <x v="0"/>
    <x v="341"/>
    <n v="55.04"/>
    <x v="2"/>
  </r>
  <r>
    <x v="479"/>
    <x v="0"/>
    <x v="2"/>
    <x v="38"/>
    <x v="326"/>
    <n v="120.52000000000001"/>
    <x v="3"/>
  </r>
  <r>
    <x v="480"/>
    <x v="1"/>
    <x v="3"/>
    <x v="1"/>
    <x v="342"/>
    <n v="110.5"/>
    <x v="0"/>
  </r>
  <r>
    <x v="481"/>
    <x v="2"/>
    <x v="0"/>
    <x v="2"/>
    <x v="151"/>
    <n v="114.52000000000001"/>
    <x v="1"/>
  </r>
  <r>
    <x v="482"/>
    <x v="3"/>
    <x v="1"/>
    <x v="5"/>
    <x v="343"/>
    <n v="380.19"/>
    <x v="2"/>
  </r>
  <r>
    <x v="483"/>
    <x v="0"/>
    <x v="2"/>
    <x v="3"/>
    <x v="344"/>
    <n v="220.29999999999998"/>
    <x v="3"/>
  </r>
  <r>
    <x v="484"/>
    <x v="1"/>
    <x v="3"/>
    <x v="36"/>
    <x v="345"/>
    <n v="343.45"/>
    <x v="0"/>
  </r>
  <r>
    <x v="485"/>
    <x v="2"/>
    <x v="4"/>
    <x v="24"/>
    <x v="258"/>
    <n v="212.82"/>
    <x v="1"/>
  </r>
  <r>
    <x v="486"/>
    <x v="3"/>
    <x v="0"/>
    <x v="21"/>
    <x v="90"/>
    <n v="258.83"/>
    <x v="2"/>
  </r>
  <r>
    <x v="487"/>
    <x v="4"/>
    <x v="1"/>
    <x v="32"/>
    <x v="139"/>
    <n v="631.6"/>
    <x v="3"/>
  </r>
  <r>
    <x v="488"/>
    <x v="0"/>
    <x v="2"/>
    <x v="4"/>
    <x v="316"/>
    <n v="14.25"/>
    <x v="0"/>
  </r>
  <r>
    <x v="489"/>
    <x v="1"/>
    <x v="3"/>
    <x v="2"/>
    <x v="346"/>
    <n v="130.01"/>
    <x v="1"/>
  </r>
  <r>
    <x v="490"/>
    <x v="2"/>
    <x v="0"/>
    <x v="27"/>
    <x v="347"/>
    <n v="121.18"/>
    <x v="2"/>
  </r>
  <r>
    <x v="491"/>
    <x v="3"/>
    <x v="1"/>
    <x v="0"/>
    <x v="348"/>
    <n v="493.11"/>
    <x v="3"/>
  </r>
  <r>
    <x v="492"/>
    <x v="0"/>
    <x v="2"/>
    <x v="1"/>
    <x v="349"/>
    <n v="476.17"/>
    <x v="0"/>
  </r>
  <r>
    <x v="493"/>
    <x v="1"/>
    <x v="3"/>
    <x v="28"/>
    <x v="339"/>
    <n v="314.31"/>
    <x v="1"/>
  </r>
  <r>
    <x v="494"/>
    <x v="2"/>
    <x v="4"/>
    <x v="8"/>
    <x v="350"/>
    <n v="528.66999999999996"/>
    <x v="2"/>
  </r>
  <r>
    <x v="495"/>
    <x v="3"/>
    <x v="5"/>
    <x v="33"/>
    <x v="211"/>
    <n v="200.59"/>
    <x v="3"/>
  </r>
  <r>
    <x v="496"/>
    <x v="4"/>
    <x v="0"/>
    <x v="14"/>
    <x v="351"/>
    <n v="205.59"/>
    <x v="0"/>
  </r>
  <r>
    <x v="497"/>
    <x v="5"/>
    <x v="1"/>
    <x v="16"/>
    <x v="22"/>
    <n v="452.46999999999997"/>
    <x v="1"/>
  </r>
  <r>
    <x v="498"/>
    <x v="0"/>
    <x v="2"/>
    <x v="17"/>
    <x v="352"/>
    <n v="17"/>
    <x v="2"/>
  </r>
  <r>
    <x v="499"/>
    <x v="1"/>
    <x v="0"/>
    <x v="39"/>
    <x v="3"/>
    <n v="597.52"/>
    <x v="3"/>
  </r>
  <r>
    <x v="500"/>
    <x v="2"/>
    <x v="1"/>
    <x v="40"/>
    <x v="313"/>
    <n v="452.75"/>
    <x v="0"/>
  </r>
  <r>
    <x v="501"/>
    <x v="3"/>
    <x v="2"/>
    <x v="41"/>
    <x v="353"/>
    <n v="352.19"/>
    <x v="1"/>
  </r>
  <r>
    <x v="502"/>
    <x v="0"/>
    <x v="3"/>
    <x v="42"/>
    <x v="144"/>
    <n v="244.64"/>
    <x v="2"/>
  </r>
  <r>
    <x v="503"/>
    <x v="1"/>
    <x v="0"/>
    <x v="43"/>
    <x v="154"/>
    <n v="295.56"/>
    <x v="3"/>
  </r>
  <r>
    <x v="504"/>
    <x v="2"/>
    <x v="1"/>
    <x v="44"/>
    <x v="306"/>
    <n v="289.33999999999997"/>
    <x v="0"/>
  </r>
  <r>
    <x v="505"/>
    <x v="3"/>
    <x v="2"/>
    <x v="45"/>
    <x v="236"/>
    <n v="139.75"/>
    <x v="1"/>
  </r>
  <r>
    <x v="506"/>
    <x v="0"/>
    <x v="3"/>
    <x v="46"/>
    <x v="354"/>
    <n v="101.16000000000001"/>
    <x v="2"/>
  </r>
  <r>
    <x v="507"/>
    <x v="1"/>
    <x v="4"/>
    <x v="47"/>
    <x v="355"/>
    <n v="321.96999999999997"/>
    <x v="3"/>
  </r>
  <r>
    <x v="508"/>
    <x v="2"/>
    <x v="0"/>
    <x v="48"/>
    <x v="186"/>
    <n v="694.53"/>
    <x v="0"/>
  </r>
  <r>
    <x v="509"/>
    <x v="3"/>
    <x v="1"/>
    <x v="32"/>
    <x v="356"/>
    <n v="286.2"/>
    <x v="1"/>
  </r>
  <r>
    <x v="510"/>
    <x v="0"/>
    <x v="2"/>
    <x v="49"/>
    <x v="357"/>
    <n v="504.92"/>
    <x v="2"/>
  </r>
  <r>
    <x v="511"/>
    <x v="1"/>
    <x v="3"/>
    <x v="19"/>
    <x v="358"/>
    <n v="114.22"/>
    <x v="3"/>
  </r>
  <r>
    <x v="512"/>
    <x v="2"/>
    <x v="0"/>
    <x v="50"/>
    <x v="23"/>
    <n v="278.33999999999997"/>
    <x v="0"/>
  </r>
  <r>
    <x v="513"/>
    <x v="3"/>
    <x v="1"/>
    <x v="51"/>
    <x v="48"/>
    <n v="148.35"/>
    <x v="1"/>
  </r>
  <r>
    <x v="514"/>
    <x v="4"/>
    <x v="2"/>
    <x v="29"/>
    <x v="354"/>
    <n v="497.36"/>
    <x v="2"/>
  </r>
  <r>
    <x v="515"/>
    <x v="0"/>
    <x v="3"/>
    <x v="52"/>
    <x v="161"/>
    <n v="89.26"/>
    <x v="3"/>
  </r>
  <r>
    <x v="516"/>
    <x v="1"/>
    <x v="4"/>
    <x v="26"/>
    <x v="281"/>
    <n v="562.04999999999995"/>
    <x v="0"/>
  </r>
  <r>
    <x v="517"/>
    <x v="2"/>
    <x v="5"/>
    <x v="47"/>
    <x v="359"/>
    <n v="252.09"/>
    <x v="1"/>
  </r>
  <r>
    <x v="518"/>
    <x v="3"/>
    <x v="0"/>
    <x v="46"/>
    <x v="360"/>
    <n v="194.73999999999998"/>
    <x v="2"/>
  </r>
  <r>
    <x v="519"/>
    <x v="0"/>
    <x v="1"/>
    <x v="41"/>
    <x v="361"/>
    <n v="123.37"/>
    <x v="3"/>
  </r>
  <r>
    <x v="520"/>
    <x v="1"/>
    <x v="2"/>
    <x v="53"/>
    <x v="237"/>
    <n v="0.48"/>
    <x v="0"/>
  </r>
  <r>
    <x v="521"/>
    <x v="2"/>
    <x v="3"/>
    <x v="54"/>
    <x v="240"/>
    <n v="211.32999999999998"/>
    <x v="1"/>
  </r>
  <r>
    <x v="522"/>
    <x v="3"/>
    <x v="0"/>
    <x v="32"/>
    <x v="362"/>
    <n v="406.59999999999997"/>
    <x v="2"/>
  </r>
  <r>
    <x v="523"/>
    <x v="4"/>
    <x v="1"/>
    <x v="30"/>
    <x v="218"/>
    <n v="620.05999999999995"/>
    <x v="3"/>
  </r>
  <r>
    <x v="524"/>
    <x v="5"/>
    <x v="2"/>
    <x v="55"/>
    <x v="71"/>
    <n v="262.08999999999997"/>
    <x v="0"/>
  </r>
  <r>
    <x v="525"/>
    <x v="0"/>
    <x v="3"/>
    <x v="19"/>
    <x v="363"/>
    <n v="86.23"/>
    <x v="1"/>
  </r>
  <r>
    <x v="526"/>
    <x v="1"/>
    <x v="4"/>
    <x v="39"/>
    <x v="364"/>
    <n v="382.96"/>
    <x v="2"/>
  </r>
  <r>
    <x v="527"/>
    <x v="2"/>
    <x v="0"/>
    <x v="33"/>
    <x v="365"/>
    <n v="165.14"/>
    <x v="3"/>
  </r>
  <r>
    <x v="528"/>
    <x v="3"/>
    <x v="1"/>
    <x v="40"/>
    <x v="366"/>
    <n v="143.60999999999999"/>
    <x v="0"/>
  </r>
  <r>
    <x v="529"/>
    <x v="0"/>
    <x v="2"/>
    <x v="56"/>
    <x v="367"/>
    <n v="238.92999999999998"/>
    <x v="1"/>
  </r>
  <r>
    <x v="530"/>
    <x v="1"/>
    <x v="3"/>
    <x v="57"/>
    <x v="368"/>
    <n v="202.1"/>
    <x v="2"/>
  </r>
  <r>
    <x v="531"/>
    <x v="2"/>
    <x v="0"/>
    <x v="58"/>
    <x v="97"/>
    <n v="370.15"/>
    <x v="3"/>
  </r>
  <r>
    <x v="532"/>
    <x v="3"/>
    <x v="1"/>
    <x v="59"/>
    <x v="369"/>
    <n v="38.89"/>
    <x v="0"/>
  </r>
  <r>
    <x v="533"/>
    <x v="4"/>
    <x v="2"/>
    <x v="58"/>
    <x v="97"/>
    <n v="404.28999999999996"/>
    <x v="1"/>
  </r>
  <r>
    <x v="534"/>
    <x v="0"/>
    <x v="3"/>
    <x v="30"/>
    <x v="370"/>
    <n v="18.060000000000002"/>
    <x v="2"/>
  </r>
  <r>
    <x v="535"/>
    <x v="1"/>
    <x v="4"/>
    <x v="40"/>
    <x v="371"/>
    <n v="414.27"/>
    <x v="3"/>
  </r>
  <r>
    <x v="536"/>
    <x v="2"/>
    <x v="5"/>
    <x v="57"/>
    <x v="251"/>
    <n v="104.25"/>
    <x v="0"/>
  </r>
  <r>
    <x v="537"/>
    <x v="3"/>
    <x v="0"/>
    <x v="58"/>
    <x v="130"/>
    <n v="70.290000000000006"/>
    <x v="1"/>
  </r>
  <r>
    <x v="538"/>
    <x v="0"/>
    <x v="1"/>
    <x v="60"/>
    <x v="239"/>
    <n v="328.15999999999997"/>
    <x v="2"/>
  </r>
  <r>
    <x v="539"/>
    <x v="1"/>
    <x v="2"/>
    <x v="61"/>
    <x v="372"/>
    <n v="84"/>
    <x v="3"/>
  </r>
  <r>
    <x v="540"/>
    <x v="2"/>
    <x v="3"/>
    <x v="56"/>
    <x v="187"/>
    <n v="219.84"/>
    <x v="0"/>
  </r>
  <r>
    <x v="541"/>
    <x v="3"/>
    <x v="0"/>
    <x v="30"/>
    <x v="373"/>
    <n v="183.85999999999999"/>
    <x v="1"/>
  </r>
  <r>
    <x v="542"/>
    <x v="4"/>
    <x v="1"/>
    <x v="43"/>
    <x v="374"/>
    <n v="608.65"/>
    <x v="2"/>
  </r>
  <r>
    <x v="543"/>
    <x v="5"/>
    <x v="2"/>
    <x v="62"/>
    <x v="375"/>
    <n v="224.23"/>
    <x v="3"/>
  </r>
  <r>
    <x v="544"/>
    <x v="0"/>
    <x v="3"/>
    <x v="51"/>
    <x v="235"/>
    <n v="280.12"/>
    <x v="0"/>
  </r>
  <r>
    <x v="545"/>
    <x v="1"/>
    <x v="0"/>
    <x v="63"/>
    <x v="376"/>
    <n v="266.67"/>
    <x v="1"/>
  </r>
  <r>
    <x v="546"/>
    <x v="2"/>
    <x v="1"/>
    <x v="64"/>
    <x v="240"/>
    <n v="17.100000000000001"/>
    <x v="2"/>
  </r>
  <r>
    <x v="547"/>
    <x v="3"/>
    <x v="2"/>
    <x v="63"/>
    <x v="377"/>
    <n v="407.13"/>
    <x v="3"/>
  </r>
  <r>
    <x v="548"/>
    <x v="0"/>
    <x v="3"/>
    <x v="61"/>
    <x v="378"/>
    <n v="478.23"/>
    <x v="0"/>
  </r>
  <r>
    <x v="549"/>
    <x v="1"/>
    <x v="0"/>
    <x v="62"/>
    <x v="228"/>
    <n v="244.23"/>
    <x v="1"/>
  </r>
  <r>
    <x v="550"/>
    <x v="2"/>
    <x v="1"/>
    <x v="19"/>
    <x v="379"/>
    <n v="306.33"/>
    <x v="2"/>
  </r>
  <r>
    <x v="551"/>
    <x v="3"/>
    <x v="2"/>
    <x v="62"/>
    <x v="380"/>
    <n v="145.07"/>
    <x v="3"/>
  </r>
  <r>
    <x v="552"/>
    <x v="0"/>
    <x v="3"/>
    <x v="43"/>
    <x v="172"/>
    <n v="18.84"/>
    <x v="0"/>
  </r>
  <r>
    <x v="553"/>
    <x v="1"/>
    <x v="4"/>
    <x v="65"/>
    <x v="381"/>
    <n v="29.810000000000002"/>
    <x v="1"/>
  </r>
  <r>
    <x v="554"/>
    <x v="2"/>
    <x v="0"/>
    <x v="57"/>
    <x v="89"/>
    <n v="373.82"/>
    <x v="2"/>
  </r>
  <r>
    <x v="555"/>
    <x v="3"/>
    <x v="1"/>
    <x v="56"/>
    <x v="218"/>
    <n v="92.83"/>
    <x v="3"/>
  </r>
  <r>
    <x v="556"/>
    <x v="0"/>
    <x v="2"/>
    <x v="66"/>
    <x v="382"/>
    <n v="643.05999999999995"/>
    <x v="0"/>
  </r>
  <r>
    <x v="557"/>
    <x v="1"/>
    <x v="3"/>
    <x v="37"/>
    <x v="383"/>
    <n v="676.11"/>
    <x v="1"/>
  </r>
  <r>
    <x v="558"/>
    <x v="2"/>
    <x v="0"/>
    <x v="45"/>
    <x v="384"/>
    <n v="102.09"/>
    <x v="2"/>
  </r>
  <r>
    <x v="559"/>
    <x v="3"/>
    <x v="1"/>
    <x v="67"/>
    <x v="322"/>
    <n v="615.79"/>
    <x v="3"/>
  </r>
  <r>
    <x v="560"/>
    <x v="4"/>
    <x v="2"/>
    <x v="43"/>
    <x v="385"/>
    <n v="164.29"/>
    <x v="0"/>
  </r>
  <r>
    <x v="561"/>
    <x v="0"/>
    <x v="3"/>
    <x v="68"/>
    <x v="322"/>
    <n v="361.74"/>
    <x v="1"/>
  </r>
  <r>
    <x v="562"/>
    <x v="1"/>
    <x v="4"/>
    <x v="69"/>
    <x v="245"/>
    <n v="6.24"/>
    <x v="2"/>
  </r>
  <r>
    <x v="563"/>
    <x v="2"/>
    <x v="5"/>
    <x v="52"/>
    <x v="386"/>
    <n v="499.92"/>
    <x v="3"/>
  </r>
  <r>
    <x v="564"/>
    <x v="3"/>
    <x v="0"/>
    <x v="19"/>
    <x v="12"/>
    <n v="95.28"/>
    <x v="0"/>
  </r>
  <r>
    <x v="565"/>
    <x v="0"/>
    <x v="1"/>
    <x v="47"/>
    <x v="387"/>
    <n v="360.83"/>
    <x v="1"/>
  </r>
  <r>
    <x v="566"/>
    <x v="1"/>
    <x v="2"/>
    <x v="70"/>
    <x v="216"/>
    <n v="681.21"/>
    <x v="2"/>
  </r>
  <r>
    <x v="567"/>
    <x v="2"/>
    <x v="3"/>
    <x v="71"/>
    <x v="304"/>
    <n v="195.5"/>
    <x v="3"/>
  </r>
  <r>
    <x v="568"/>
    <x v="3"/>
    <x v="0"/>
    <x v="58"/>
    <x v="388"/>
    <n v="236.85"/>
    <x v="0"/>
  </r>
  <r>
    <x v="569"/>
    <x v="4"/>
    <x v="1"/>
    <x v="19"/>
    <x v="389"/>
    <n v="33.019999999999996"/>
    <x v="1"/>
  </r>
  <r>
    <x v="570"/>
    <x v="5"/>
    <x v="2"/>
    <x v="32"/>
    <x v="390"/>
    <n v="210.42"/>
    <x v="2"/>
  </r>
  <r>
    <x v="571"/>
    <x v="0"/>
    <x v="3"/>
    <x v="60"/>
    <x v="391"/>
    <n v="4.3499999999999996"/>
    <x v="3"/>
  </r>
  <r>
    <x v="572"/>
    <x v="1"/>
    <x v="4"/>
    <x v="21"/>
    <x v="218"/>
    <n v="314.52999999999997"/>
    <x v="0"/>
  </r>
  <r>
    <x v="573"/>
    <x v="2"/>
    <x v="0"/>
    <x v="53"/>
    <x v="14"/>
    <n v="143.16"/>
    <x v="1"/>
  </r>
  <r>
    <x v="574"/>
    <x v="3"/>
    <x v="1"/>
    <x v="72"/>
    <x v="392"/>
    <n v="153.47"/>
    <x v="2"/>
  </r>
  <r>
    <x v="575"/>
    <x v="0"/>
    <x v="2"/>
    <x v="32"/>
    <x v="96"/>
    <n v="388.51"/>
    <x v="3"/>
  </r>
  <r>
    <x v="576"/>
    <x v="1"/>
    <x v="3"/>
    <x v="73"/>
    <x v="393"/>
    <n v="535.29"/>
    <x v="0"/>
  </r>
  <r>
    <x v="577"/>
    <x v="2"/>
    <x v="0"/>
    <x v="74"/>
    <x v="394"/>
    <n v="9.86"/>
    <x v="1"/>
  </r>
  <r>
    <x v="578"/>
    <x v="3"/>
    <x v="1"/>
    <x v="75"/>
    <x v="34"/>
    <n v="227.10999999999999"/>
    <x v="2"/>
  </r>
  <r>
    <x v="579"/>
    <x v="4"/>
    <x v="2"/>
    <x v="76"/>
    <x v="395"/>
    <n v="62.199999999999996"/>
    <x v="3"/>
  </r>
  <r>
    <x v="580"/>
    <x v="0"/>
    <x v="3"/>
    <x v="61"/>
    <x v="396"/>
    <n v="17.510000000000002"/>
    <x v="0"/>
  </r>
  <r>
    <x v="581"/>
    <x v="1"/>
    <x v="4"/>
    <x v="71"/>
    <x v="228"/>
    <n v="372.84999999999997"/>
    <x v="1"/>
  </r>
  <r>
    <x v="582"/>
    <x v="2"/>
    <x v="5"/>
    <x v="59"/>
    <x v="397"/>
    <n v="200.48999999999998"/>
    <x v="2"/>
  </r>
  <r>
    <x v="583"/>
    <x v="3"/>
    <x v="0"/>
    <x v="77"/>
    <x v="398"/>
    <n v="148.01999999999998"/>
    <x v="3"/>
  </r>
  <r>
    <x v="584"/>
    <x v="0"/>
    <x v="1"/>
    <x v="19"/>
    <x v="23"/>
    <n v="1.17"/>
    <x v="0"/>
  </r>
  <r>
    <x v="585"/>
    <x v="1"/>
    <x v="2"/>
    <x v="70"/>
    <x v="399"/>
    <n v="218.26999999999998"/>
    <x v="1"/>
  </r>
  <r>
    <x v="586"/>
    <x v="2"/>
    <x v="3"/>
    <x v="46"/>
    <x v="358"/>
    <n v="103.81"/>
    <x v="2"/>
  </r>
  <r>
    <x v="587"/>
    <x v="3"/>
    <x v="0"/>
    <x v="39"/>
    <x v="400"/>
    <n v="220.10999999999999"/>
    <x v="3"/>
  </r>
  <r>
    <x v="588"/>
    <x v="4"/>
    <x v="1"/>
    <x v="39"/>
    <x v="401"/>
    <n v="70.34"/>
    <x v="0"/>
  </r>
  <r>
    <x v="589"/>
    <x v="5"/>
    <x v="2"/>
    <x v="19"/>
    <x v="24"/>
    <n v="244.47"/>
    <x v="1"/>
  </r>
  <r>
    <x v="590"/>
    <x v="0"/>
    <x v="3"/>
    <x v="26"/>
    <x v="402"/>
    <n v="40.659999999999997"/>
    <x v="2"/>
  </r>
  <r>
    <x v="591"/>
    <x v="1"/>
    <x v="0"/>
    <x v="51"/>
    <x v="403"/>
    <n v="201.06"/>
    <x v="3"/>
  </r>
  <r>
    <x v="592"/>
    <x v="2"/>
    <x v="1"/>
    <x v="51"/>
    <x v="288"/>
    <n v="150.10999999999999"/>
    <x v="0"/>
  </r>
  <r>
    <x v="593"/>
    <x v="3"/>
    <x v="2"/>
    <x v="62"/>
    <x v="404"/>
    <n v="152.57999999999998"/>
    <x v="1"/>
  </r>
  <r>
    <x v="594"/>
    <x v="0"/>
    <x v="3"/>
    <x v="54"/>
    <x v="179"/>
    <n v="379.69"/>
    <x v="2"/>
  </r>
  <r>
    <x v="595"/>
    <x v="1"/>
    <x v="0"/>
    <x v="53"/>
    <x v="231"/>
    <n v="176.37"/>
    <x v="3"/>
  </r>
  <r>
    <x v="596"/>
    <x v="2"/>
    <x v="1"/>
    <x v="53"/>
    <x v="405"/>
    <n v="190.39"/>
    <x v="0"/>
  </r>
  <r>
    <x v="597"/>
    <x v="3"/>
    <x v="2"/>
    <x v="67"/>
    <x v="9"/>
    <n v="521.72"/>
    <x v="1"/>
  </r>
  <r>
    <x v="598"/>
    <x v="0"/>
    <x v="3"/>
    <x v="30"/>
    <x v="406"/>
    <n v="66.81"/>
    <x v="2"/>
  </r>
  <r>
    <x v="599"/>
    <x v="1"/>
    <x v="4"/>
    <x v="52"/>
    <x v="83"/>
    <n v="55.879999999999995"/>
    <x v="3"/>
  </r>
  <r>
    <x v="600"/>
    <x v="2"/>
    <x v="0"/>
    <x v="66"/>
    <x v="73"/>
    <n v="57.86"/>
    <x v="0"/>
  </r>
  <r>
    <x v="601"/>
    <x v="3"/>
    <x v="1"/>
    <x v="56"/>
    <x v="407"/>
    <n v="78.86"/>
    <x v="1"/>
  </r>
  <r>
    <x v="602"/>
    <x v="0"/>
    <x v="2"/>
    <x v="53"/>
    <x v="115"/>
    <n v="104.95"/>
    <x v="2"/>
  </r>
  <r>
    <x v="603"/>
    <x v="1"/>
    <x v="3"/>
    <x v="61"/>
    <x v="200"/>
    <n v="187.28"/>
    <x v="3"/>
  </r>
  <r>
    <x v="604"/>
    <x v="2"/>
    <x v="0"/>
    <x v="66"/>
    <x v="408"/>
    <n v="349.9"/>
    <x v="0"/>
  </r>
  <r>
    <x v="605"/>
    <x v="3"/>
    <x v="1"/>
    <x v="53"/>
    <x v="210"/>
    <n v="31.700000000000003"/>
    <x v="1"/>
  </r>
  <r>
    <x v="606"/>
    <x v="4"/>
    <x v="2"/>
    <x v="44"/>
    <x v="99"/>
    <n v="222.2"/>
    <x v="2"/>
  </r>
  <r>
    <x v="607"/>
    <x v="0"/>
    <x v="3"/>
    <x v="78"/>
    <x v="409"/>
    <n v="133.51"/>
    <x v="3"/>
  </r>
  <r>
    <x v="608"/>
    <x v="1"/>
    <x v="4"/>
    <x v="41"/>
    <x v="107"/>
    <n v="243.38"/>
    <x v="0"/>
  </r>
  <r>
    <x v="609"/>
    <x v="2"/>
    <x v="5"/>
    <x v="62"/>
    <x v="410"/>
    <n v="628.01"/>
    <x v="1"/>
  </r>
  <r>
    <x v="610"/>
    <x v="3"/>
    <x v="0"/>
    <x v="72"/>
    <x v="411"/>
    <n v="598.1"/>
    <x v="2"/>
  </r>
  <r>
    <x v="611"/>
    <x v="0"/>
    <x v="1"/>
    <x v="30"/>
    <x v="412"/>
    <n v="109.26"/>
    <x v="3"/>
  </r>
  <r>
    <x v="612"/>
    <x v="1"/>
    <x v="2"/>
    <x v="69"/>
    <x v="156"/>
    <n v="528.72"/>
    <x v="0"/>
  </r>
  <r>
    <x v="613"/>
    <x v="2"/>
    <x v="3"/>
    <x v="71"/>
    <x v="27"/>
    <n v="694.64"/>
    <x v="1"/>
  </r>
  <r>
    <x v="614"/>
    <x v="3"/>
    <x v="0"/>
    <x v="67"/>
    <x v="413"/>
    <n v="141.51"/>
    <x v="2"/>
  </r>
  <r>
    <x v="615"/>
    <x v="4"/>
    <x v="1"/>
    <x v="68"/>
    <x v="414"/>
    <n v="162.29"/>
    <x v="3"/>
  </r>
  <r>
    <x v="616"/>
    <x v="5"/>
    <x v="2"/>
    <x v="48"/>
    <x v="415"/>
    <n v="15.74"/>
    <x v="0"/>
  </r>
  <r>
    <x v="617"/>
    <x v="0"/>
    <x v="3"/>
    <x v="26"/>
    <x v="416"/>
    <n v="92.77000000000001"/>
    <x v="1"/>
  </r>
  <r>
    <x v="618"/>
    <x v="1"/>
    <x v="4"/>
    <x v="76"/>
    <x v="329"/>
    <n v="344.51"/>
    <x v="2"/>
  </r>
  <r>
    <x v="619"/>
    <x v="2"/>
    <x v="0"/>
    <x v="45"/>
    <x v="417"/>
    <n v="17.720000000000002"/>
    <x v="3"/>
  </r>
  <r>
    <x v="620"/>
    <x v="3"/>
    <x v="1"/>
    <x v="63"/>
    <x v="133"/>
    <n v="652.41999999999996"/>
    <x v="0"/>
  </r>
  <r>
    <x v="621"/>
    <x v="0"/>
    <x v="2"/>
    <x v="58"/>
    <x v="84"/>
    <n v="24.42"/>
    <x v="1"/>
  </r>
  <r>
    <x v="622"/>
    <x v="1"/>
    <x v="3"/>
    <x v="62"/>
    <x v="296"/>
    <n v="432.81"/>
    <x v="2"/>
  </r>
  <r>
    <x v="623"/>
    <x v="2"/>
    <x v="0"/>
    <x v="79"/>
    <x v="128"/>
    <n v="599.6"/>
    <x v="3"/>
  </r>
  <r>
    <x v="624"/>
    <x v="3"/>
    <x v="1"/>
    <x v="70"/>
    <x v="418"/>
    <n v="353.75"/>
    <x v="0"/>
  </r>
  <r>
    <x v="625"/>
    <x v="4"/>
    <x v="2"/>
    <x v="64"/>
    <x v="319"/>
    <n v="350.17"/>
    <x v="1"/>
  </r>
  <r>
    <x v="626"/>
    <x v="0"/>
    <x v="3"/>
    <x v="37"/>
    <x v="51"/>
    <n v="334.95"/>
    <x v="2"/>
  </r>
  <r>
    <x v="627"/>
    <x v="1"/>
    <x v="4"/>
    <x v="54"/>
    <x v="419"/>
    <n v="56.6"/>
    <x v="3"/>
  </r>
  <r>
    <x v="628"/>
    <x v="2"/>
    <x v="5"/>
    <x v="40"/>
    <x v="387"/>
    <n v="72.070000000000007"/>
    <x v="0"/>
  </r>
  <r>
    <x v="629"/>
    <x v="3"/>
    <x v="0"/>
    <x v="43"/>
    <x v="409"/>
    <n v="160.51999999999998"/>
    <x v="1"/>
  </r>
  <r>
    <x v="630"/>
    <x v="0"/>
    <x v="1"/>
    <x v="50"/>
    <x v="128"/>
    <n v="225.42999999999998"/>
    <x v="2"/>
  </r>
  <r>
    <x v="631"/>
    <x v="1"/>
    <x v="2"/>
    <x v="21"/>
    <x v="6"/>
    <n v="209.64999999999998"/>
    <x v="3"/>
  </r>
  <r>
    <x v="632"/>
    <x v="2"/>
    <x v="3"/>
    <x v="80"/>
    <x v="415"/>
    <n v="95.77000000000001"/>
    <x v="0"/>
  </r>
  <r>
    <x v="633"/>
    <x v="3"/>
    <x v="0"/>
    <x v="17"/>
    <x v="148"/>
    <n v="308.40999999999997"/>
    <x v="1"/>
  </r>
  <r>
    <x v="634"/>
    <x v="4"/>
    <x v="1"/>
    <x v="48"/>
    <x v="232"/>
    <n v="270.06"/>
    <x v="2"/>
  </r>
  <r>
    <x v="635"/>
    <x v="5"/>
    <x v="2"/>
    <x v="77"/>
    <x v="354"/>
    <n v="416.59999999999997"/>
    <x v="3"/>
  </r>
  <r>
    <x v="636"/>
    <x v="0"/>
    <x v="3"/>
    <x v="40"/>
    <x v="420"/>
    <n v="309.19"/>
    <x v="0"/>
  </r>
  <r>
    <x v="637"/>
    <x v="1"/>
    <x v="0"/>
    <x v="46"/>
    <x v="421"/>
    <n v="658.53"/>
    <x v="1"/>
  </r>
  <r>
    <x v="638"/>
    <x v="2"/>
    <x v="1"/>
    <x v="26"/>
    <x v="422"/>
    <n v="10.56"/>
    <x v="2"/>
  </r>
  <r>
    <x v="639"/>
    <x v="3"/>
    <x v="2"/>
    <x v="67"/>
    <x v="423"/>
    <n v="57.97"/>
    <x v="3"/>
  </r>
  <r>
    <x v="640"/>
    <x v="0"/>
    <x v="3"/>
    <x v="29"/>
    <x v="211"/>
    <n v="322.61"/>
    <x v="0"/>
  </r>
  <r>
    <x v="641"/>
    <x v="1"/>
    <x v="0"/>
    <x v="58"/>
    <x v="259"/>
    <n v="513.64"/>
    <x v="1"/>
  </r>
  <r>
    <x v="642"/>
    <x v="2"/>
    <x v="1"/>
    <x v="48"/>
    <x v="78"/>
    <n v="608.68999999999994"/>
    <x v="2"/>
  </r>
  <r>
    <x v="643"/>
    <x v="3"/>
    <x v="2"/>
    <x v="44"/>
    <x v="424"/>
    <n v="371.40999999999997"/>
    <x v="3"/>
  </r>
  <r>
    <x v="644"/>
    <x v="0"/>
    <x v="3"/>
    <x v="81"/>
    <x v="425"/>
    <n v="299.90999999999997"/>
    <x v="0"/>
  </r>
  <r>
    <x v="645"/>
    <x v="1"/>
    <x v="4"/>
    <x v="71"/>
    <x v="189"/>
    <n v="73.150000000000006"/>
    <x v="1"/>
  </r>
  <r>
    <x v="646"/>
    <x v="2"/>
    <x v="0"/>
    <x v="70"/>
    <x v="426"/>
    <n v="144.97"/>
    <x v="2"/>
  </r>
  <r>
    <x v="647"/>
    <x v="3"/>
    <x v="1"/>
    <x v="70"/>
    <x v="251"/>
    <n v="150.1"/>
    <x v="3"/>
  </r>
  <r>
    <x v="648"/>
    <x v="0"/>
    <x v="2"/>
    <x v="73"/>
    <x v="81"/>
    <n v="640.86"/>
    <x v="0"/>
  </r>
  <r>
    <x v="649"/>
    <x v="1"/>
    <x v="3"/>
    <x v="81"/>
    <x v="125"/>
    <n v="392.90999999999997"/>
    <x v="1"/>
  </r>
  <r>
    <x v="650"/>
    <x v="2"/>
    <x v="0"/>
    <x v="29"/>
    <x v="427"/>
    <n v="124.44000000000001"/>
    <x v="2"/>
  </r>
  <r>
    <x v="651"/>
    <x v="3"/>
    <x v="1"/>
    <x v="43"/>
    <x v="343"/>
    <n v="145.26"/>
    <x v="3"/>
  </r>
  <r>
    <x v="652"/>
    <x v="4"/>
    <x v="2"/>
    <x v="40"/>
    <x v="242"/>
    <n v="476.52"/>
    <x v="0"/>
  </r>
  <r>
    <x v="653"/>
    <x v="0"/>
    <x v="3"/>
    <x v="78"/>
    <x v="428"/>
    <n v="272.07"/>
    <x v="1"/>
  </r>
  <r>
    <x v="654"/>
    <x v="1"/>
    <x v="4"/>
    <x v="43"/>
    <x v="429"/>
    <n v="23.700000000000003"/>
    <x v="2"/>
  </r>
  <r>
    <x v="655"/>
    <x v="2"/>
    <x v="5"/>
    <x v="48"/>
    <x v="430"/>
    <n v="57.379999999999995"/>
    <x v="3"/>
  </r>
  <r>
    <x v="656"/>
    <x v="3"/>
    <x v="0"/>
    <x v="42"/>
    <x v="431"/>
    <n v="331"/>
    <x v="0"/>
  </r>
  <r>
    <x v="657"/>
    <x v="0"/>
    <x v="1"/>
    <x v="59"/>
    <x v="134"/>
    <n v="225.19"/>
    <x v="1"/>
  </r>
  <r>
    <x v="658"/>
    <x v="1"/>
    <x v="2"/>
    <x v="61"/>
    <x v="432"/>
    <n v="435.08"/>
    <x v="2"/>
  </r>
  <r>
    <x v="659"/>
    <x v="2"/>
    <x v="3"/>
    <x v="77"/>
    <x v="433"/>
    <n v="116.46000000000001"/>
    <x v="3"/>
  </r>
  <r>
    <x v="660"/>
    <x v="3"/>
    <x v="0"/>
    <x v="69"/>
    <x v="118"/>
    <n v="31.810000000000002"/>
    <x v="0"/>
  </r>
  <r>
    <x v="661"/>
    <x v="4"/>
    <x v="1"/>
    <x v="19"/>
    <x v="207"/>
    <n v="98.36"/>
    <x v="1"/>
  </r>
  <r>
    <x v="662"/>
    <x v="5"/>
    <x v="2"/>
    <x v="46"/>
    <x v="434"/>
    <n v="22.970000000000002"/>
    <x v="2"/>
  </r>
  <r>
    <x v="663"/>
    <x v="0"/>
    <x v="3"/>
    <x v="69"/>
    <x v="435"/>
    <n v="38.199999999999996"/>
    <x v="3"/>
  </r>
  <r>
    <x v="664"/>
    <x v="1"/>
    <x v="4"/>
    <x v="54"/>
    <x v="411"/>
    <n v="242.97"/>
    <x v="0"/>
  </r>
  <r>
    <x v="665"/>
    <x v="2"/>
    <x v="0"/>
    <x v="71"/>
    <x v="436"/>
    <n v="164.06"/>
    <x v="1"/>
  </r>
  <r>
    <x v="666"/>
    <x v="3"/>
    <x v="1"/>
    <x v="48"/>
    <x v="387"/>
    <n v="200.25"/>
    <x v="2"/>
  </r>
  <r>
    <x v="667"/>
    <x v="0"/>
    <x v="2"/>
    <x v="37"/>
    <x v="437"/>
    <n v="313.19"/>
    <x v="3"/>
  </r>
  <r>
    <x v="668"/>
    <x v="1"/>
    <x v="3"/>
    <x v="49"/>
    <x v="31"/>
    <n v="124.68"/>
    <x v="0"/>
  </r>
  <r>
    <x v="669"/>
    <x v="2"/>
    <x v="0"/>
    <x v="50"/>
    <x v="220"/>
    <n v="288.3"/>
    <x v="1"/>
  </r>
  <r>
    <x v="670"/>
    <x v="3"/>
    <x v="1"/>
    <x v="67"/>
    <x v="338"/>
    <n v="12.77"/>
    <x v="2"/>
  </r>
  <r>
    <x v="671"/>
    <x v="4"/>
    <x v="2"/>
    <x v="68"/>
    <x v="339"/>
    <n v="181.06"/>
    <x v="3"/>
  </r>
  <r>
    <x v="672"/>
    <x v="0"/>
    <x v="3"/>
    <x v="68"/>
    <x v="438"/>
    <n v="89.160000000000011"/>
    <x v="0"/>
  </r>
  <r>
    <x v="673"/>
    <x v="1"/>
    <x v="4"/>
    <x v="47"/>
    <x v="439"/>
    <n v="633.31999999999994"/>
    <x v="1"/>
  </r>
  <r>
    <x v="674"/>
    <x v="2"/>
    <x v="5"/>
    <x v="69"/>
    <x v="109"/>
    <n v="176.7"/>
    <x v="2"/>
  </r>
  <r>
    <x v="675"/>
    <x v="3"/>
    <x v="0"/>
    <x v="77"/>
    <x v="8"/>
    <n v="371.15999999999997"/>
    <x v="3"/>
  </r>
  <r>
    <x v="676"/>
    <x v="0"/>
    <x v="1"/>
    <x v="41"/>
    <x v="33"/>
    <n v="35.58"/>
    <x v="0"/>
  </r>
  <r>
    <x v="677"/>
    <x v="1"/>
    <x v="2"/>
    <x v="69"/>
    <x v="440"/>
    <n v="14.12"/>
    <x v="1"/>
  </r>
  <r>
    <x v="678"/>
    <x v="2"/>
    <x v="3"/>
    <x v="63"/>
    <x v="441"/>
    <n v="51.3"/>
    <x v="2"/>
  </r>
  <r>
    <x v="679"/>
    <x v="3"/>
    <x v="0"/>
    <x v="41"/>
    <x v="442"/>
    <n v="260.45999999999998"/>
    <x v="3"/>
  </r>
  <r>
    <x v="680"/>
    <x v="4"/>
    <x v="1"/>
    <x v="45"/>
    <x v="119"/>
    <n v="411.40999999999997"/>
    <x v="0"/>
  </r>
  <r>
    <x v="681"/>
    <x v="5"/>
    <x v="2"/>
    <x v="57"/>
    <x v="443"/>
    <n v="98.77000000000001"/>
    <x v="1"/>
  </r>
  <r>
    <x v="682"/>
    <x v="0"/>
    <x v="3"/>
    <x v="64"/>
    <x v="444"/>
    <n v="116.58"/>
    <x v="2"/>
  </r>
  <r>
    <x v="683"/>
    <x v="1"/>
    <x v="0"/>
    <x v="33"/>
    <x v="445"/>
    <n v="328.81"/>
    <x v="3"/>
  </r>
  <r>
    <x v="684"/>
    <x v="2"/>
    <x v="1"/>
    <x v="40"/>
    <x v="320"/>
    <n v="208.35999999999999"/>
    <x v="0"/>
  </r>
  <r>
    <x v="685"/>
    <x v="3"/>
    <x v="2"/>
    <x v="70"/>
    <x v="446"/>
    <n v="200.92999999999998"/>
    <x v="1"/>
  </r>
  <r>
    <x v="686"/>
    <x v="0"/>
    <x v="3"/>
    <x v="55"/>
    <x v="447"/>
    <n v="126.82000000000001"/>
    <x v="2"/>
  </r>
  <r>
    <x v="687"/>
    <x v="1"/>
    <x v="0"/>
    <x v="48"/>
    <x v="443"/>
    <n v="249.29999999999998"/>
    <x v="3"/>
  </r>
  <r>
    <x v="688"/>
    <x v="2"/>
    <x v="1"/>
    <x v="78"/>
    <x v="270"/>
    <n v="3.36"/>
    <x v="0"/>
  </r>
  <r>
    <x v="689"/>
    <x v="3"/>
    <x v="2"/>
    <x v="65"/>
    <x v="448"/>
    <n v="315.8"/>
    <x v="1"/>
  </r>
  <r>
    <x v="690"/>
    <x v="0"/>
    <x v="3"/>
    <x v="80"/>
    <x v="449"/>
    <n v="157.23999999999998"/>
    <x v="2"/>
  </r>
  <r>
    <x v="691"/>
    <x v="1"/>
    <x v="4"/>
    <x v="42"/>
    <x v="450"/>
    <n v="740.55"/>
    <x v="3"/>
  </r>
  <r>
    <x v="692"/>
    <x v="2"/>
    <x v="0"/>
    <x v="21"/>
    <x v="247"/>
    <n v="184.82999999999998"/>
    <x v="0"/>
  </r>
  <r>
    <x v="693"/>
    <x v="3"/>
    <x v="1"/>
    <x v="30"/>
    <x v="397"/>
    <n v="493.09"/>
    <x v="1"/>
  </r>
  <r>
    <x v="694"/>
    <x v="0"/>
    <x v="2"/>
    <x v="17"/>
    <x v="115"/>
    <n v="176.76999999999998"/>
    <x v="2"/>
  </r>
  <r>
    <x v="695"/>
    <x v="1"/>
    <x v="3"/>
    <x v="48"/>
    <x v="254"/>
    <n v="468.83"/>
    <x v="3"/>
  </r>
  <r>
    <x v="696"/>
    <x v="2"/>
    <x v="0"/>
    <x v="17"/>
    <x v="119"/>
    <n v="251.57"/>
    <x v="0"/>
  </r>
  <r>
    <x v="697"/>
    <x v="3"/>
    <x v="1"/>
    <x v="75"/>
    <x v="451"/>
    <n v="310.89999999999998"/>
    <x v="1"/>
  </r>
  <r>
    <x v="698"/>
    <x v="4"/>
    <x v="2"/>
    <x v="44"/>
    <x v="452"/>
    <n v="88.9"/>
    <x v="2"/>
  </r>
  <r>
    <x v="699"/>
    <x v="0"/>
    <x v="3"/>
    <x v="41"/>
    <x v="287"/>
    <n v="761.42"/>
    <x v="3"/>
  </r>
  <r>
    <x v="700"/>
    <x v="1"/>
    <x v="4"/>
    <x v="37"/>
    <x v="90"/>
    <n v="141.57999999999998"/>
    <x v="0"/>
  </r>
  <r>
    <x v="701"/>
    <x v="2"/>
    <x v="5"/>
    <x v="65"/>
    <x v="361"/>
    <n v="89.100000000000009"/>
    <x v="1"/>
  </r>
  <r>
    <x v="702"/>
    <x v="3"/>
    <x v="0"/>
    <x v="40"/>
    <x v="126"/>
    <n v="199.64"/>
    <x v="2"/>
  </r>
  <r>
    <x v="703"/>
    <x v="0"/>
    <x v="1"/>
    <x v="26"/>
    <x v="453"/>
    <n v="335.96"/>
    <x v="3"/>
  </r>
  <r>
    <x v="704"/>
    <x v="1"/>
    <x v="2"/>
    <x v="46"/>
    <x v="78"/>
    <n v="127.28"/>
    <x v="0"/>
  </r>
  <r>
    <x v="705"/>
    <x v="2"/>
    <x v="3"/>
    <x v="82"/>
    <x v="219"/>
    <n v="192.14"/>
    <x v="1"/>
  </r>
  <r>
    <x v="706"/>
    <x v="3"/>
    <x v="0"/>
    <x v="56"/>
    <x v="402"/>
    <n v="326.02999999999997"/>
    <x v="2"/>
  </r>
  <r>
    <x v="707"/>
    <x v="4"/>
    <x v="1"/>
    <x v="62"/>
    <x v="454"/>
    <n v="275.33999999999997"/>
    <x v="3"/>
  </r>
  <r>
    <x v="708"/>
    <x v="5"/>
    <x v="2"/>
    <x v="74"/>
    <x v="312"/>
    <n v="289.02"/>
    <x v="0"/>
  </r>
  <r>
    <x v="709"/>
    <x v="0"/>
    <x v="3"/>
    <x v="26"/>
    <x v="333"/>
    <n v="40.93"/>
    <x v="1"/>
  </r>
  <r>
    <x v="710"/>
    <x v="1"/>
    <x v="4"/>
    <x v="43"/>
    <x v="455"/>
    <n v="273.77"/>
    <x v="2"/>
  </r>
  <r>
    <x v="711"/>
    <x v="2"/>
    <x v="0"/>
    <x v="57"/>
    <x v="329"/>
    <n v="131.34"/>
    <x v="3"/>
  </r>
  <r>
    <x v="712"/>
    <x v="3"/>
    <x v="1"/>
    <x v="40"/>
    <x v="62"/>
    <n v="230.53"/>
    <x v="0"/>
  </r>
  <r>
    <x v="713"/>
    <x v="0"/>
    <x v="2"/>
    <x v="32"/>
    <x v="150"/>
    <n v="265.02"/>
    <x v="1"/>
  </r>
  <r>
    <x v="714"/>
    <x v="1"/>
    <x v="3"/>
    <x v="33"/>
    <x v="447"/>
    <n v="210.06"/>
    <x v="2"/>
  </r>
  <r>
    <x v="715"/>
    <x v="2"/>
    <x v="0"/>
    <x v="49"/>
    <x v="456"/>
    <n v="571.76"/>
    <x v="3"/>
  </r>
  <r>
    <x v="716"/>
    <x v="3"/>
    <x v="1"/>
    <x v="33"/>
    <x v="129"/>
    <n v="21.82"/>
    <x v="0"/>
  </r>
  <r>
    <x v="717"/>
    <x v="4"/>
    <x v="2"/>
    <x v="79"/>
    <x v="391"/>
    <n v="303.84999999999997"/>
    <x v="1"/>
  </r>
  <r>
    <x v="718"/>
    <x v="0"/>
    <x v="3"/>
    <x v="82"/>
    <x v="438"/>
    <n v="147.38999999999999"/>
    <x v="2"/>
  </r>
  <r>
    <x v="719"/>
    <x v="1"/>
    <x v="4"/>
    <x v="42"/>
    <x v="260"/>
    <n v="260.75"/>
    <x v="3"/>
  </r>
  <r>
    <x v="720"/>
    <x v="2"/>
    <x v="5"/>
    <x v="58"/>
    <x v="244"/>
    <n v="164.7"/>
    <x v="0"/>
  </r>
  <r>
    <x v="721"/>
    <x v="3"/>
    <x v="0"/>
    <x v="63"/>
    <x v="25"/>
    <n v="44.879999999999995"/>
    <x v="1"/>
  </r>
  <r>
    <x v="722"/>
    <x v="0"/>
    <x v="1"/>
    <x v="72"/>
    <x v="457"/>
    <n v="201.94"/>
    <x v="2"/>
  </r>
  <r>
    <x v="723"/>
    <x v="1"/>
    <x v="2"/>
    <x v="79"/>
    <x v="206"/>
    <n v="122.89"/>
    <x v="3"/>
  </r>
  <r>
    <x v="724"/>
    <x v="2"/>
    <x v="3"/>
    <x v="17"/>
    <x v="458"/>
    <n v="164.45999999999998"/>
    <x v="0"/>
  </r>
  <r>
    <x v="725"/>
    <x v="3"/>
    <x v="0"/>
    <x v="52"/>
    <x v="126"/>
    <n v="72.45"/>
    <x v="1"/>
  </r>
  <r>
    <x v="726"/>
    <x v="4"/>
    <x v="1"/>
    <x v="74"/>
    <x v="348"/>
    <n v="616.83000000000004"/>
    <x v="2"/>
  </r>
  <r>
    <x v="727"/>
    <x v="5"/>
    <x v="2"/>
    <x v="75"/>
    <x v="326"/>
    <n v="399.59"/>
    <x v="3"/>
  </r>
  <r>
    <x v="728"/>
    <x v="0"/>
    <x v="3"/>
    <x v="57"/>
    <x v="459"/>
    <n v="46.41"/>
    <x v="0"/>
  </r>
  <r>
    <x v="729"/>
    <x v="1"/>
    <x v="0"/>
    <x v="38"/>
    <x v="348"/>
    <n v="408.55"/>
    <x v="1"/>
  </r>
  <r>
    <x v="730"/>
    <x v="2"/>
    <x v="1"/>
    <x v="53"/>
    <x v="376"/>
    <n v="15.42"/>
    <x v="2"/>
  </r>
  <r>
    <x v="731"/>
    <x v="3"/>
    <x v="2"/>
    <x v="78"/>
    <x v="460"/>
    <n v="185.34"/>
    <x v="3"/>
  </r>
  <r>
    <x v="732"/>
    <x v="0"/>
    <x v="3"/>
    <x v="82"/>
    <x v="461"/>
    <n v="67.28"/>
    <x v="0"/>
  </r>
  <r>
    <x v="733"/>
    <x v="1"/>
    <x v="0"/>
    <x v="61"/>
    <x v="143"/>
    <n v="652.06999999999994"/>
    <x v="1"/>
  </r>
  <r>
    <x v="734"/>
    <x v="2"/>
    <x v="1"/>
    <x v="21"/>
    <x v="300"/>
    <n v="53.94"/>
    <x v="2"/>
  </r>
  <r>
    <x v="735"/>
    <x v="3"/>
    <x v="2"/>
    <x v="32"/>
    <x v="353"/>
    <n v="70.490000000000009"/>
    <x v="3"/>
  </r>
  <r>
    <x v="736"/>
    <x v="0"/>
    <x v="3"/>
    <x v="54"/>
    <x v="462"/>
    <n v="194.14999999999998"/>
    <x v="0"/>
  </r>
  <r>
    <x v="737"/>
    <x v="1"/>
    <x v="4"/>
    <x v="70"/>
    <x v="463"/>
    <n v="9.18"/>
    <x v="1"/>
  </r>
  <r>
    <x v="738"/>
    <x v="2"/>
    <x v="0"/>
    <x v="30"/>
    <x v="295"/>
    <n v="643.14"/>
    <x v="2"/>
  </r>
  <r>
    <x v="739"/>
    <x v="3"/>
    <x v="1"/>
    <x v="71"/>
    <x v="464"/>
    <n v="101.25"/>
    <x v="3"/>
  </r>
  <r>
    <x v="740"/>
    <x v="0"/>
    <x v="2"/>
    <x v="82"/>
    <x v="56"/>
    <n v="217.32999999999998"/>
    <x v="0"/>
  </r>
  <r>
    <x v="741"/>
    <x v="1"/>
    <x v="3"/>
    <x v="67"/>
    <x v="106"/>
    <n v="158.38999999999999"/>
    <x v="1"/>
  </r>
  <r>
    <x v="742"/>
    <x v="2"/>
    <x v="0"/>
    <x v="43"/>
    <x v="412"/>
    <n v="335.3"/>
    <x v="2"/>
  </r>
  <r>
    <x v="743"/>
    <x v="3"/>
    <x v="1"/>
    <x v="52"/>
    <x v="385"/>
    <n v="516.29"/>
    <x v="3"/>
  </r>
  <r>
    <x v="744"/>
    <x v="4"/>
    <x v="2"/>
    <x v="41"/>
    <x v="465"/>
    <n v="464.24"/>
    <x v="0"/>
  </r>
  <r>
    <x v="745"/>
    <x v="0"/>
    <x v="3"/>
    <x v="63"/>
    <x v="398"/>
    <n v="326.75"/>
    <x v="1"/>
  </r>
  <r>
    <x v="746"/>
    <x v="1"/>
    <x v="4"/>
    <x v="63"/>
    <x v="466"/>
    <n v="17.66"/>
    <x v="2"/>
  </r>
  <r>
    <x v="747"/>
    <x v="2"/>
    <x v="5"/>
    <x v="74"/>
    <x v="467"/>
    <n v="125.46000000000001"/>
    <x v="3"/>
  </r>
  <r>
    <x v="748"/>
    <x v="3"/>
    <x v="0"/>
    <x v="80"/>
    <x v="468"/>
    <n v="171.23"/>
    <x v="0"/>
  </r>
  <r>
    <x v="749"/>
    <x v="0"/>
    <x v="1"/>
    <x v="37"/>
    <x v="469"/>
    <n v="307.45"/>
    <x v="1"/>
  </r>
  <r>
    <x v="750"/>
    <x v="1"/>
    <x v="2"/>
    <x v="58"/>
    <x v="382"/>
    <n v="535.02"/>
    <x v="2"/>
  </r>
  <r>
    <x v="751"/>
    <x v="2"/>
    <x v="3"/>
    <x v="67"/>
    <x v="269"/>
    <n v="0.4"/>
    <x v="3"/>
  </r>
  <r>
    <x v="752"/>
    <x v="3"/>
    <x v="0"/>
    <x v="45"/>
    <x v="470"/>
    <n v="817.01"/>
    <x v="0"/>
  </r>
  <r>
    <x v="753"/>
    <x v="4"/>
    <x v="1"/>
    <x v="77"/>
    <x v="334"/>
    <n v="119.82000000000001"/>
    <x v="1"/>
  </r>
  <r>
    <x v="754"/>
    <x v="5"/>
    <x v="2"/>
    <x v="39"/>
    <x v="65"/>
    <n v="754.06"/>
    <x v="2"/>
  </r>
  <r>
    <x v="755"/>
    <x v="0"/>
    <x v="3"/>
    <x v="17"/>
    <x v="471"/>
    <n v="167.51"/>
    <x v="3"/>
  </r>
  <r>
    <x v="756"/>
    <x v="1"/>
    <x v="4"/>
    <x v="74"/>
    <x v="472"/>
    <n v="477.88"/>
    <x v="0"/>
  </r>
  <r>
    <x v="757"/>
    <x v="2"/>
    <x v="0"/>
    <x v="26"/>
    <x v="181"/>
    <n v="635.64"/>
    <x v="1"/>
  </r>
  <r>
    <x v="758"/>
    <x v="3"/>
    <x v="1"/>
    <x v="48"/>
    <x v="235"/>
    <n v="270.82"/>
    <x v="2"/>
  </r>
  <r>
    <x v="759"/>
    <x v="0"/>
    <x v="2"/>
    <x v="58"/>
    <x v="473"/>
    <n v="238.98"/>
    <x v="3"/>
  </r>
  <r>
    <x v="760"/>
    <x v="1"/>
    <x v="3"/>
    <x v="74"/>
    <x v="474"/>
    <n v="83.940000000000012"/>
    <x v="0"/>
  </r>
  <r>
    <x v="761"/>
    <x v="2"/>
    <x v="0"/>
    <x v="50"/>
    <x v="397"/>
    <n v="19.400000000000002"/>
    <x v="1"/>
  </r>
  <r>
    <x v="762"/>
    <x v="3"/>
    <x v="1"/>
    <x v="49"/>
    <x v="475"/>
    <n v="193.35999999999999"/>
    <x v="2"/>
  </r>
  <r>
    <x v="763"/>
    <x v="4"/>
    <x v="2"/>
    <x v="46"/>
    <x v="229"/>
    <n v="531.63"/>
    <x v="3"/>
  </r>
  <r>
    <x v="764"/>
    <x v="0"/>
    <x v="3"/>
    <x v="38"/>
    <x v="288"/>
    <n v="251.81"/>
    <x v="0"/>
  </r>
  <r>
    <x v="765"/>
    <x v="1"/>
    <x v="4"/>
    <x v="80"/>
    <x v="206"/>
    <n v="17.200000000000003"/>
    <x v="1"/>
  </r>
  <r>
    <x v="766"/>
    <x v="2"/>
    <x v="5"/>
    <x v="42"/>
    <x v="476"/>
    <n v="402.25"/>
    <x v="2"/>
  </r>
  <r>
    <x v="767"/>
    <x v="3"/>
    <x v="0"/>
    <x v="79"/>
    <x v="239"/>
    <n v="262.68"/>
    <x v="3"/>
  </r>
  <r>
    <x v="768"/>
    <x v="0"/>
    <x v="1"/>
    <x v="46"/>
    <x v="477"/>
    <n v="105.7"/>
    <x v="0"/>
  </r>
  <r>
    <x v="769"/>
    <x v="1"/>
    <x v="2"/>
    <x v="42"/>
    <x v="478"/>
    <n v="500.94"/>
    <x v="1"/>
  </r>
  <r>
    <x v="770"/>
    <x v="2"/>
    <x v="3"/>
    <x v="47"/>
    <x v="4"/>
    <n v="96.27000000000001"/>
    <x v="2"/>
  </r>
  <r>
    <x v="771"/>
    <x v="3"/>
    <x v="0"/>
    <x v="47"/>
    <x v="64"/>
    <n v="236.20999999999998"/>
    <x v="3"/>
  </r>
  <r>
    <x v="772"/>
    <x v="4"/>
    <x v="1"/>
    <x v="19"/>
    <x v="479"/>
    <n v="433.83"/>
    <x v="0"/>
  </r>
  <r>
    <x v="773"/>
    <x v="5"/>
    <x v="2"/>
    <x v="80"/>
    <x v="298"/>
    <n v="174.76"/>
    <x v="1"/>
  </r>
  <r>
    <x v="774"/>
    <x v="0"/>
    <x v="0"/>
    <x v="54"/>
    <x v="266"/>
    <n v="111.65"/>
    <x v="2"/>
  </r>
  <r>
    <x v="775"/>
    <x v="1"/>
    <x v="1"/>
    <x v="43"/>
    <x v="371"/>
    <n v="542.18999999999994"/>
    <x v="3"/>
  </r>
  <r>
    <x v="776"/>
    <x v="2"/>
    <x v="2"/>
    <x v="81"/>
    <x v="442"/>
    <n v="383.37"/>
    <x v="0"/>
  </r>
  <r>
    <x v="777"/>
    <x v="3"/>
    <x v="3"/>
    <x v="48"/>
    <x v="480"/>
    <n v="849.24"/>
    <x v="1"/>
  </r>
  <r>
    <x v="778"/>
    <x v="0"/>
    <x v="0"/>
    <x v="37"/>
    <x v="337"/>
    <n v="136.07999999999998"/>
    <x v="2"/>
  </r>
  <r>
    <x v="779"/>
    <x v="1"/>
    <x v="1"/>
    <x v="66"/>
    <x v="447"/>
    <n v="177.67"/>
    <x v="3"/>
  </r>
  <r>
    <x v="780"/>
    <x v="2"/>
    <x v="2"/>
    <x v="63"/>
    <x v="481"/>
    <n v="27.23"/>
    <x v="0"/>
  </r>
  <r>
    <x v="781"/>
    <x v="3"/>
    <x v="3"/>
    <x v="39"/>
    <x v="482"/>
    <n v="439.4"/>
    <x v="1"/>
  </r>
  <r>
    <x v="782"/>
    <x v="0"/>
    <x v="4"/>
    <x v="42"/>
    <x v="257"/>
    <n v="270.42"/>
    <x v="2"/>
  </r>
  <r>
    <x v="783"/>
    <x v="1"/>
    <x v="0"/>
    <x v="30"/>
    <x v="483"/>
    <n v="83.37"/>
    <x v="3"/>
  </r>
  <r>
    <x v="784"/>
    <x v="2"/>
    <x v="1"/>
    <x v="66"/>
    <x v="235"/>
    <n v="192.26999999999998"/>
    <x v="0"/>
  </r>
  <r>
    <x v="785"/>
    <x v="3"/>
    <x v="2"/>
    <x v="42"/>
    <x v="37"/>
    <n v="20.680000000000003"/>
    <x v="1"/>
  </r>
  <r>
    <x v="786"/>
    <x v="0"/>
    <x v="3"/>
    <x v="83"/>
    <x v="365"/>
    <n v="491.09999999999997"/>
    <x v="2"/>
  </r>
  <r>
    <x v="787"/>
    <x v="1"/>
    <x v="0"/>
    <x v="79"/>
    <x v="40"/>
    <n v="190.45"/>
    <x v="3"/>
  </r>
  <r>
    <x v="788"/>
    <x v="2"/>
    <x v="1"/>
    <x v="70"/>
    <x v="398"/>
    <n v="213.29999999999998"/>
    <x v="0"/>
  </r>
  <r>
    <x v="789"/>
    <x v="3"/>
    <x v="2"/>
    <x v="55"/>
    <x v="459"/>
    <n v="121.88000000000001"/>
    <x v="1"/>
  </r>
  <r>
    <x v="790"/>
    <x v="4"/>
    <x v="3"/>
    <x v="51"/>
    <x v="450"/>
    <n v="397.84"/>
    <x v="2"/>
  </r>
  <r>
    <x v="791"/>
    <x v="0"/>
    <x v="4"/>
    <x v="77"/>
    <x v="135"/>
    <n v="234.03"/>
    <x v="3"/>
  </r>
  <r>
    <x v="792"/>
    <x v="1"/>
    <x v="5"/>
    <x v="30"/>
    <x v="276"/>
    <n v="192.73999999999998"/>
    <x v="0"/>
  </r>
  <r>
    <x v="793"/>
    <x v="2"/>
    <x v="0"/>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3CAB2B-F1FD-4840-A7A9-D46C8AD3865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4:E13" firstHeaderRow="1" firstDataRow="1" firstDataCol="1"/>
  <pivotFields count="9">
    <pivotField showAll="0"/>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11">
        <item x="0"/>
        <item x="1"/>
        <item x="2"/>
        <item x="3"/>
        <item x="4"/>
        <item x="5"/>
        <item x="6"/>
        <item x="7"/>
        <item x="8"/>
        <item x="9"/>
        <item t="default"/>
      </items>
    </pivotField>
    <pivotField showAll="0"/>
    <pivotField showAll="0">
      <items count="5">
        <item x="2"/>
        <item h="1" x="0"/>
        <item h="1" x="1"/>
        <item h="1"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9">
    <i>
      <x v="1"/>
    </i>
    <i>
      <x v="2"/>
    </i>
    <i>
      <x v="3"/>
    </i>
    <i>
      <x v="4"/>
    </i>
    <i>
      <x v="5"/>
    </i>
    <i>
      <x v="6"/>
    </i>
    <i>
      <x v="7"/>
    </i>
    <i>
      <x v="8"/>
    </i>
    <i t="grand">
      <x/>
    </i>
  </rowItems>
  <colItems count="1">
    <i/>
  </colItems>
  <dataFields count="1">
    <dataField name="Sum of Amount in Sales" fld="4" baseField="0" baseItem="0"/>
  </dataFields>
  <formats count="1">
    <format dxfId="16">
      <pivotArea collapsedLevelsAreSubtotals="1" fieldPosition="0">
        <references count="1">
          <reference field="4" count="8">
            <x v="1"/>
            <x v="2"/>
            <x v="3"/>
            <x v="4"/>
            <x v="5"/>
            <x v="6"/>
            <x v="7"/>
            <x v="8"/>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889631-92C1-4E45-8319-D836FAA83C3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2:J289" firstHeaderRow="1" firstDataRow="1" firstDataCol="1"/>
  <pivotFields count="12">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items count="4">
        <item h="1" x="1"/>
        <item h="1" x="2"/>
        <item x="0"/>
        <item t="default"/>
      </items>
    </pivotField>
    <pivotField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77">
    <i>
      <x/>
    </i>
    <i>
      <x v="3"/>
    </i>
    <i>
      <x v="6"/>
    </i>
    <i>
      <x v="9"/>
    </i>
    <i>
      <x v="12"/>
    </i>
    <i>
      <x v="15"/>
    </i>
    <i>
      <x v="18"/>
    </i>
    <i>
      <x v="21"/>
    </i>
    <i>
      <x v="24"/>
    </i>
    <i>
      <x v="26"/>
    </i>
    <i>
      <x v="29"/>
    </i>
    <i>
      <x v="33"/>
    </i>
    <i>
      <x v="36"/>
    </i>
    <i>
      <x v="39"/>
    </i>
    <i>
      <x v="42"/>
    </i>
    <i>
      <x v="45"/>
    </i>
    <i>
      <x v="46"/>
    </i>
    <i>
      <x v="49"/>
    </i>
    <i>
      <x v="52"/>
    </i>
    <i>
      <x v="55"/>
    </i>
    <i>
      <x v="58"/>
    </i>
    <i>
      <x v="61"/>
    </i>
    <i>
      <x v="64"/>
    </i>
    <i>
      <x v="67"/>
    </i>
    <i>
      <x v="70"/>
    </i>
    <i>
      <x v="73"/>
    </i>
    <i>
      <x v="76"/>
    </i>
    <i>
      <x v="79"/>
    </i>
    <i>
      <x v="82"/>
    </i>
    <i>
      <x v="85"/>
    </i>
    <i>
      <x v="88"/>
    </i>
    <i>
      <x v="91"/>
    </i>
    <i>
      <x v="92"/>
    </i>
    <i>
      <x v="95"/>
    </i>
    <i>
      <x v="98"/>
    </i>
    <i>
      <x v="101"/>
    </i>
    <i>
      <x v="104"/>
    </i>
    <i>
      <x v="107"/>
    </i>
    <i>
      <x v="110"/>
    </i>
    <i>
      <x v="113"/>
    </i>
    <i>
      <x v="116"/>
    </i>
    <i>
      <x v="119"/>
    </i>
    <i>
      <x v="122"/>
    </i>
    <i>
      <x v="125"/>
    </i>
    <i>
      <x v="128"/>
    </i>
    <i>
      <x v="131"/>
    </i>
    <i>
      <x v="134"/>
    </i>
    <i>
      <x v="137"/>
    </i>
    <i>
      <x v="138"/>
    </i>
    <i>
      <x v="141"/>
    </i>
    <i>
      <x v="144"/>
    </i>
    <i>
      <x v="147"/>
    </i>
    <i>
      <x v="150"/>
    </i>
    <i>
      <x v="153"/>
    </i>
    <i>
      <x v="156"/>
    </i>
    <i>
      <x v="159"/>
    </i>
    <i>
      <x v="162"/>
    </i>
    <i>
      <x v="165"/>
    </i>
    <i>
      <x v="168"/>
    </i>
    <i>
      <x v="171"/>
    </i>
    <i>
      <x v="174"/>
    </i>
    <i>
      <x v="177"/>
    </i>
    <i>
      <x v="180"/>
    </i>
    <i>
      <x v="183"/>
    </i>
    <i>
      <x v="184"/>
    </i>
    <i>
      <x v="187"/>
    </i>
    <i>
      <x v="190"/>
    </i>
    <i>
      <x v="193"/>
    </i>
    <i>
      <x v="196"/>
    </i>
    <i>
      <x v="199"/>
    </i>
    <i>
      <x v="202"/>
    </i>
    <i>
      <x v="205"/>
    </i>
    <i>
      <x v="208"/>
    </i>
    <i>
      <x v="211"/>
    </i>
    <i>
      <x v="214"/>
    </i>
    <i>
      <x v="217"/>
    </i>
    <i>
      <x v="220"/>
    </i>
    <i>
      <x v="223"/>
    </i>
    <i>
      <x v="226"/>
    </i>
    <i>
      <x v="229"/>
    </i>
    <i>
      <x v="230"/>
    </i>
    <i>
      <x v="233"/>
    </i>
    <i>
      <x v="236"/>
    </i>
    <i>
      <x v="239"/>
    </i>
    <i>
      <x v="242"/>
    </i>
    <i>
      <x v="245"/>
    </i>
    <i>
      <x v="248"/>
    </i>
    <i>
      <x v="251"/>
    </i>
    <i>
      <x v="254"/>
    </i>
    <i>
      <x v="257"/>
    </i>
    <i>
      <x v="260"/>
    </i>
    <i>
      <x v="263"/>
    </i>
    <i>
      <x v="266"/>
    </i>
    <i>
      <x v="269"/>
    </i>
    <i>
      <x v="272"/>
    </i>
    <i>
      <x v="275"/>
    </i>
    <i>
      <x v="276"/>
    </i>
    <i>
      <x v="279"/>
    </i>
    <i>
      <x v="282"/>
    </i>
    <i>
      <x v="285"/>
    </i>
    <i>
      <x v="288"/>
    </i>
    <i>
      <x v="291"/>
    </i>
    <i>
      <x v="294"/>
    </i>
    <i>
      <x v="297"/>
    </i>
    <i>
      <x v="300"/>
    </i>
    <i>
      <x v="303"/>
    </i>
    <i>
      <x v="306"/>
    </i>
    <i>
      <x v="309"/>
    </i>
    <i>
      <x v="312"/>
    </i>
    <i>
      <x v="315"/>
    </i>
    <i>
      <x v="318"/>
    </i>
    <i>
      <x v="321"/>
    </i>
    <i>
      <x v="322"/>
    </i>
    <i>
      <x v="325"/>
    </i>
    <i>
      <x v="328"/>
    </i>
    <i>
      <x v="331"/>
    </i>
    <i>
      <x v="334"/>
    </i>
    <i>
      <x v="337"/>
    </i>
    <i>
      <x v="340"/>
    </i>
    <i>
      <x v="343"/>
    </i>
    <i>
      <x v="346"/>
    </i>
    <i>
      <x v="349"/>
    </i>
    <i>
      <x v="352"/>
    </i>
    <i>
      <x v="355"/>
    </i>
    <i>
      <x v="358"/>
    </i>
    <i>
      <x v="361"/>
    </i>
    <i>
      <x v="364"/>
    </i>
    <i>
      <x v="367"/>
    </i>
    <i>
      <x v="368"/>
    </i>
    <i>
      <x v="371"/>
    </i>
    <i>
      <x v="374"/>
    </i>
    <i>
      <x v="377"/>
    </i>
    <i>
      <x v="380"/>
    </i>
    <i>
      <x v="383"/>
    </i>
    <i>
      <x v="386"/>
    </i>
    <i>
      <x v="389"/>
    </i>
    <i>
      <x v="392"/>
    </i>
    <i>
      <x v="395"/>
    </i>
    <i>
      <x v="398"/>
    </i>
    <i>
      <x v="401"/>
    </i>
    <i>
      <x v="404"/>
    </i>
    <i>
      <x v="407"/>
    </i>
    <i>
      <x v="410"/>
    </i>
    <i>
      <x v="413"/>
    </i>
    <i>
      <x v="414"/>
    </i>
    <i>
      <x v="417"/>
    </i>
    <i>
      <x v="420"/>
    </i>
    <i>
      <x v="423"/>
    </i>
    <i>
      <x v="426"/>
    </i>
    <i>
      <x v="429"/>
    </i>
    <i>
      <x v="432"/>
    </i>
    <i>
      <x v="435"/>
    </i>
    <i>
      <x v="438"/>
    </i>
    <i>
      <x v="441"/>
    </i>
    <i>
      <x v="444"/>
    </i>
    <i>
      <x v="447"/>
    </i>
    <i>
      <x v="450"/>
    </i>
    <i>
      <x v="453"/>
    </i>
    <i>
      <x v="456"/>
    </i>
    <i>
      <x v="459"/>
    </i>
    <i>
      <x v="460"/>
    </i>
    <i>
      <x v="463"/>
    </i>
    <i>
      <x v="466"/>
    </i>
    <i>
      <x v="469"/>
    </i>
    <i>
      <x v="472"/>
    </i>
    <i>
      <x v="475"/>
    </i>
    <i>
      <x v="478"/>
    </i>
    <i>
      <x v="481"/>
    </i>
    <i>
      <x v="484"/>
    </i>
    <i>
      <x v="487"/>
    </i>
    <i>
      <x v="490"/>
    </i>
    <i>
      <x v="493"/>
    </i>
    <i>
      <x v="496"/>
    </i>
    <i>
      <x v="499"/>
    </i>
    <i>
      <x v="502"/>
    </i>
    <i>
      <x v="505"/>
    </i>
    <i>
      <x v="508"/>
    </i>
    <i>
      <x v="511"/>
    </i>
    <i>
      <x v="514"/>
    </i>
    <i>
      <x v="517"/>
    </i>
    <i>
      <x v="520"/>
    </i>
    <i>
      <x v="523"/>
    </i>
    <i>
      <x v="526"/>
    </i>
    <i>
      <x v="529"/>
    </i>
    <i>
      <x v="532"/>
    </i>
    <i>
      <x v="535"/>
    </i>
    <i>
      <x v="538"/>
    </i>
    <i>
      <x v="541"/>
    </i>
    <i>
      <x v="544"/>
    </i>
    <i>
      <x v="545"/>
    </i>
    <i>
      <x v="548"/>
    </i>
    <i>
      <x v="551"/>
    </i>
    <i>
      <x v="554"/>
    </i>
    <i>
      <x v="557"/>
    </i>
    <i>
      <x v="560"/>
    </i>
    <i>
      <x v="563"/>
    </i>
    <i>
      <x v="566"/>
    </i>
    <i>
      <x v="569"/>
    </i>
    <i>
      <x v="572"/>
    </i>
    <i>
      <x v="575"/>
    </i>
    <i>
      <x v="578"/>
    </i>
    <i>
      <x v="581"/>
    </i>
    <i>
      <x v="584"/>
    </i>
    <i>
      <x v="587"/>
    </i>
    <i>
      <x v="590"/>
    </i>
    <i>
      <x v="591"/>
    </i>
    <i>
      <x v="594"/>
    </i>
    <i>
      <x v="597"/>
    </i>
    <i>
      <x v="600"/>
    </i>
    <i>
      <x v="603"/>
    </i>
    <i>
      <x v="606"/>
    </i>
    <i>
      <x v="609"/>
    </i>
    <i>
      <x v="612"/>
    </i>
    <i>
      <x v="615"/>
    </i>
    <i>
      <x v="618"/>
    </i>
    <i>
      <x v="621"/>
    </i>
    <i>
      <x v="624"/>
    </i>
    <i>
      <x v="627"/>
    </i>
    <i>
      <x v="630"/>
    </i>
    <i>
      <x v="633"/>
    </i>
    <i>
      <x v="636"/>
    </i>
    <i>
      <x v="637"/>
    </i>
    <i>
      <x v="640"/>
    </i>
    <i>
      <x v="643"/>
    </i>
    <i>
      <x v="646"/>
    </i>
    <i>
      <x v="649"/>
    </i>
    <i>
      <x v="652"/>
    </i>
    <i>
      <x v="655"/>
    </i>
    <i>
      <x v="658"/>
    </i>
    <i>
      <x v="661"/>
    </i>
    <i>
      <x v="664"/>
    </i>
    <i>
      <x v="667"/>
    </i>
    <i>
      <x v="670"/>
    </i>
    <i>
      <x v="673"/>
    </i>
    <i>
      <x v="676"/>
    </i>
    <i>
      <x v="679"/>
    </i>
    <i>
      <x v="682"/>
    </i>
    <i>
      <x v="683"/>
    </i>
    <i>
      <x v="686"/>
    </i>
    <i>
      <x v="689"/>
    </i>
    <i>
      <x v="692"/>
    </i>
    <i>
      <x v="695"/>
    </i>
    <i>
      <x v="698"/>
    </i>
    <i>
      <x v="701"/>
    </i>
    <i>
      <x v="704"/>
    </i>
    <i>
      <x v="707"/>
    </i>
    <i>
      <x v="710"/>
    </i>
    <i>
      <x v="713"/>
    </i>
    <i>
      <x v="716"/>
    </i>
    <i>
      <x v="719"/>
    </i>
    <i>
      <x v="722"/>
    </i>
    <i>
      <x v="725"/>
    </i>
    <i>
      <x v="728"/>
    </i>
    <i>
      <x v="729"/>
    </i>
    <i>
      <x v="732"/>
    </i>
    <i>
      <x v="735"/>
    </i>
    <i>
      <x v="738"/>
    </i>
    <i>
      <x v="741"/>
    </i>
    <i>
      <x v="744"/>
    </i>
    <i>
      <x v="747"/>
    </i>
    <i>
      <x v="750"/>
    </i>
    <i>
      <x v="753"/>
    </i>
    <i>
      <x v="756"/>
    </i>
    <i>
      <x v="759"/>
    </i>
    <i>
      <x v="762"/>
    </i>
    <i>
      <x v="765"/>
    </i>
    <i>
      <x v="768"/>
    </i>
    <i>
      <x v="771"/>
    </i>
    <i>
      <x v="774"/>
    </i>
    <i>
      <x v="775"/>
    </i>
    <i>
      <x v="778"/>
    </i>
    <i>
      <x v="781"/>
    </i>
    <i>
      <x v="784"/>
    </i>
    <i>
      <x v="787"/>
    </i>
    <i>
      <x v="790"/>
    </i>
    <i>
      <x v="793"/>
    </i>
    <i t="grand">
      <x/>
    </i>
  </rowItems>
  <colItems count="1">
    <i/>
  </colItems>
  <dataFields count="1">
    <dataField name="Sum of Price of One Produc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EFE2A8B-1F0F-4FE0-A40D-B2135ED356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2:L13"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items count="4">
        <item h="1" x="1"/>
        <item h="1" x="2"/>
        <item x="0"/>
        <item t="default"/>
      </items>
    </pivotField>
    <pivotField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Items count="1">
    <i/>
  </rowItems>
  <colItems count="1">
    <i/>
  </colItems>
  <dataFields count="1">
    <dataField name="Average of Price of One Product" fld="5" subtotal="average"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4A6046B-828F-4ED6-8872-700F079D00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1"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a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4">
        <item h="1" x="1"/>
        <item h="1" x="2"/>
        <item x="0"/>
        <item t="default"/>
      </items>
    </pivotField>
    <pivotField dataField="1"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3"/>
  </rowFields>
  <rowItems count="7">
    <i>
      <x/>
    </i>
    <i>
      <x v="3"/>
    </i>
    <i>
      <x v="2"/>
    </i>
    <i>
      <x v="4"/>
    </i>
    <i>
      <x v="1"/>
    </i>
    <i>
      <x v="5"/>
    </i>
    <i t="grand">
      <x/>
    </i>
  </rowItems>
  <colItems count="1">
    <i/>
  </colItems>
  <dataFields count="1">
    <dataField name="Sum of No of Products in one Sale" fld="7" baseField="0" baseItem="0"/>
  </dataFields>
  <chartFormats count="5">
    <chartFormat chart="2"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DEEE350-6369-4C5B-91CB-1F251B3064E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3:B141"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items count="4">
        <item h="1" x="1"/>
        <item h="1" x="2"/>
        <item x="0"/>
        <item t="default"/>
      </items>
    </pivotField>
    <pivotField showAll="0"/>
    <pivotField numFmtId="9"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sd="0" x="6"/>
        <item h="1" sd="0" x="7"/>
        <item h="1" sd="0" x="8"/>
        <item h="1" sd="0" x="9"/>
        <item h="1" sd="0" x="10"/>
        <item h="1" sd="0" x="11"/>
        <item h="1" sd="0" x="12"/>
        <item h="1" sd="0" x="13"/>
        <item t="default"/>
      </items>
    </pivotField>
  </pivotFields>
  <rowFields count="1">
    <field x="10"/>
  </rowFields>
  <rowItems count="18">
    <i>
      <x v="165"/>
    </i>
    <i>
      <x v="166"/>
    </i>
    <i>
      <x v="167"/>
    </i>
    <i>
      <x v="168"/>
    </i>
    <i>
      <x v="169"/>
    </i>
    <i>
      <x v="170"/>
    </i>
    <i>
      <x v="171"/>
    </i>
    <i>
      <x v="172"/>
    </i>
    <i>
      <x v="173"/>
    </i>
    <i>
      <x v="174"/>
    </i>
    <i>
      <x v="175"/>
    </i>
    <i>
      <x v="176"/>
    </i>
    <i>
      <x v="177"/>
    </i>
    <i>
      <x v="178"/>
    </i>
    <i>
      <x v="179"/>
    </i>
    <i>
      <x v="180"/>
    </i>
    <i>
      <x v="182"/>
    </i>
    <i t="grand">
      <x/>
    </i>
  </rowItems>
  <colItems count="1">
    <i/>
  </colItems>
  <dataFields count="1">
    <dataField name="Price of Product" fld="5" showDataAs="percentOfTotal" baseField="0" baseItem="0" numFmtId="1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25CCDC-96DC-4128-A4A7-1A5904A633C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4:L11" firstHeaderRow="0" firstDataRow="1" firstDataCol="1"/>
  <pivotFields count="9">
    <pivotField showAll="0"/>
    <pivotField showAll="0"/>
    <pivotField axis="axisRow" showAll="0">
      <items count="7">
        <item x="5"/>
        <item x="1"/>
        <item x="2"/>
        <item x="3"/>
        <item x="4"/>
        <item x="0"/>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11">
        <item x="0"/>
        <item x="1"/>
        <item x="2"/>
        <item x="3"/>
        <item x="4"/>
        <item x="5"/>
        <item x="6"/>
        <item x="7"/>
        <item x="8"/>
        <item x="9"/>
        <item t="default"/>
      </items>
    </pivotField>
    <pivotField showAll="0"/>
    <pivotField showAll="0">
      <items count="5">
        <item x="2"/>
        <item h="1" x="0"/>
        <item h="1" x="1"/>
        <item h="1" x="3"/>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7">
    <i>
      <x/>
    </i>
    <i>
      <x v="1"/>
    </i>
    <i>
      <x v="2"/>
    </i>
    <i>
      <x v="3"/>
    </i>
    <i>
      <x v="4"/>
    </i>
    <i>
      <x v="5"/>
    </i>
    <i t="grand">
      <x/>
    </i>
  </rowItems>
  <colFields count="1">
    <field x="-2"/>
  </colFields>
  <colItems count="2">
    <i>
      <x/>
    </i>
    <i i="1">
      <x v="1"/>
    </i>
  </colItems>
  <dataFields count="2">
    <dataField name="Sum of Amount in Sales" fld="4" baseField="3" baseItem="0"/>
    <dataField name="Average of Amount in Sales" fld="4" subtotal="average" baseField="2" baseItem="0"/>
  </dataFields>
  <formats count="1">
    <format dxfId="17">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ECE80F-83C2-47D8-94FF-BCB10CB0CEF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89" firstHeaderRow="1" firstDataRow="1" firstDataCol="1"/>
  <pivotFields count="9">
    <pivotField showAll="0"/>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11">
        <item x="0"/>
        <item x="1"/>
        <item x="2"/>
        <item x="3"/>
        <item x="4"/>
        <item x="5"/>
        <item x="6"/>
        <item x="7"/>
        <item x="8"/>
        <item x="9"/>
        <item t="default"/>
      </items>
    </pivotField>
    <pivotField showAll="0"/>
    <pivotField showAll="0">
      <items count="5">
        <item x="2"/>
        <item h="1" x="0"/>
        <item h="1"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Amount in Sales" fld="4" baseField="3" baseItem="0"/>
  </dataFields>
  <formats count="2">
    <format dxfId="19">
      <pivotArea outline="0" collapsedLevelsAreSubtotals="1" fieldPosition="0"/>
    </format>
    <format dxfId="18">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E986B1-65C2-44B0-A4E4-184E91A7AD2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H71" firstHeaderRow="1" firstDataRow="1" firstDataCol="1"/>
  <pivotFields count="9">
    <pivotField showAll="0"/>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11">
        <item x="0"/>
        <item x="1"/>
        <item x="2"/>
        <item x="3"/>
        <item x="4"/>
        <item x="5"/>
        <item x="6"/>
        <item x="7"/>
        <item x="8"/>
        <item x="9"/>
        <item t="default"/>
      </items>
    </pivotField>
    <pivotField showAll="0"/>
    <pivotField showAll="0">
      <items count="5">
        <item x="2"/>
        <item h="1" x="0"/>
        <item h="1" x="1"/>
        <item h="1" x="3"/>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7">
    <i>
      <x v="1"/>
    </i>
    <i>
      <x v="2"/>
    </i>
    <i>
      <x v="4"/>
    </i>
    <i>
      <x v="6"/>
    </i>
    <i>
      <x v="7"/>
    </i>
    <i>
      <x v="8"/>
    </i>
    <i>
      <x v="9"/>
    </i>
    <i>
      <x v="10"/>
    </i>
    <i>
      <x v="11"/>
    </i>
    <i>
      <x v="12"/>
    </i>
    <i>
      <x v="13"/>
    </i>
    <i>
      <x v="14"/>
    </i>
    <i>
      <x v="15"/>
    </i>
    <i>
      <x v="17"/>
    </i>
    <i>
      <x v="18"/>
    </i>
    <i>
      <x v="19"/>
    </i>
    <i>
      <x v="21"/>
    </i>
    <i>
      <x v="23"/>
    </i>
    <i>
      <x v="24"/>
    </i>
    <i>
      <x v="25"/>
    </i>
    <i>
      <x v="26"/>
    </i>
    <i>
      <x v="27"/>
    </i>
    <i>
      <x v="28"/>
    </i>
    <i>
      <x v="29"/>
    </i>
    <i>
      <x v="30"/>
    </i>
    <i>
      <x v="31"/>
    </i>
    <i>
      <x v="32"/>
    </i>
    <i>
      <x v="33"/>
    </i>
    <i>
      <x v="34"/>
    </i>
    <i>
      <x v="35"/>
    </i>
    <i>
      <x v="36"/>
    </i>
    <i>
      <x v="37"/>
    </i>
    <i>
      <x v="38"/>
    </i>
    <i>
      <x v="40"/>
    </i>
    <i>
      <x v="41"/>
    </i>
    <i>
      <x v="42"/>
    </i>
    <i>
      <x v="43"/>
    </i>
    <i>
      <x v="44"/>
    </i>
    <i>
      <x v="46"/>
    </i>
    <i>
      <x v="47"/>
    </i>
    <i>
      <x v="48"/>
    </i>
    <i>
      <x v="49"/>
    </i>
    <i>
      <x v="51"/>
    </i>
    <i>
      <x v="52"/>
    </i>
    <i>
      <x v="55"/>
    </i>
    <i>
      <x v="57"/>
    </i>
    <i>
      <x v="58"/>
    </i>
    <i>
      <x v="59"/>
    </i>
    <i>
      <x v="60"/>
    </i>
    <i>
      <x v="61"/>
    </i>
    <i>
      <x v="63"/>
    </i>
    <i>
      <x v="64"/>
    </i>
    <i>
      <x v="66"/>
    </i>
    <i>
      <x v="67"/>
    </i>
    <i>
      <x v="68"/>
    </i>
    <i>
      <x v="69"/>
    </i>
    <i>
      <x v="70"/>
    </i>
    <i>
      <x v="71"/>
    </i>
    <i>
      <x v="72"/>
    </i>
    <i>
      <x v="73"/>
    </i>
    <i>
      <x v="77"/>
    </i>
    <i>
      <x v="78"/>
    </i>
    <i>
      <x v="79"/>
    </i>
    <i>
      <x v="80"/>
    </i>
    <i>
      <x v="81"/>
    </i>
    <i>
      <x v="82"/>
    </i>
    <i t="grand">
      <x/>
    </i>
  </rowItems>
  <colItems count="1">
    <i/>
  </colItems>
  <dataFields count="1">
    <dataField name="Average of Amount in Sales" fld="4" subtotal="average" baseField="3" baseItem="0"/>
  </dataFields>
  <formats count="1">
    <format dxfId="20">
      <pivotArea outline="0" collapsedLevelsAreSubtotals="1" fieldPosition="0"/>
    </format>
  </formats>
  <chartFormats count="7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4"/>
          </reference>
        </references>
      </pivotArea>
    </chartFormat>
    <chartFormat chart="2" format="4">
      <pivotArea type="data" outline="0" fieldPosition="0">
        <references count="2">
          <reference field="4294967294" count="1" selected="0">
            <x v="0"/>
          </reference>
          <reference field="3" count="1" selected="0">
            <x v="0"/>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2">
          <reference field="4294967294" count="1" selected="0">
            <x v="0"/>
          </reference>
          <reference field="3" count="1" selected="0">
            <x v="2"/>
          </reference>
        </references>
      </pivotArea>
    </chartFormat>
    <chartFormat chart="2" format="7">
      <pivotArea type="data" outline="0" fieldPosition="0">
        <references count="2">
          <reference field="4294967294" count="1" selected="0">
            <x v="0"/>
          </reference>
          <reference field="3" count="1" selected="0">
            <x v="3"/>
          </reference>
        </references>
      </pivotArea>
    </chartFormat>
    <chartFormat chart="2" format="8">
      <pivotArea type="data" outline="0" fieldPosition="0">
        <references count="2">
          <reference field="4294967294" count="1" selected="0">
            <x v="0"/>
          </reference>
          <reference field="3" count="1" selected="0">
            <x v="4"/>
          </reference>
        </references>
      </pivotArea>
    </chartFormat>
    <chartFormat chart="2" format="9">
      <pivotArea type="data" outline="0" fieldPosition="0">
        <references count="2">
          <reference field="4294967294" count="1" selected="0">
            <x v="0"/>
          </reference>
          <reference field="3" count="1" selected="0">
            <x v="5"/>
          </reference>
        </references>
      </pivotArea>
    </chartFormat>
    <chartFormat chart="2" format="10">
      <pivotArea type="data" outline="0" fieldPosition="0">
        <references count="2">
          <reference field="4294967294" count="1" selected="0">
            <x v="0"/>
          </reference>
          <reference field="3" count="1" selected="0">
            <x v="6"/>
          </reference>
        </references>
      </pivotArea>
    </chartFormat>
    <chartFormat chart="2" format="11">
      <pivotArea type="data" outline="0" fieldPosition="0">
        <references count="2">
          <reference field="4294967294" count="1" selected="0">
            <x v="0"/>
          </reference>
          <reference field="3" count="1" selected="0">
            <x v="9"/>
          </reference>
        </references>
      </pivotArea>
    </chartFormat>
    <chartFormat chart="2" format="12">
      <pivotArea type="data" outline="0" fieldPosition="0">
        <references count="2">
          <reference field="4294967294" count="1" selected="0">
            <x v="0"/>
          </reference>
          <reference field="3" count="1" selected="0">
            <x v="10"/>
          </reference>
        </references>
      </pivotArea>
    </chartFormat>
    <chartFormat chart="2" format="13">
      <pivotArea type="data" outline="0" fieldPosition="0">
        <references count="2">
          <reference field="4294967294" count="1" selected="0">
            <x v="0"/>
          </reference>
          <reference field="3" count="1" selected="0">
            <x v="11"/>
          </reference>
        </references>
      </pivotArea>
    </chartFormat>
    <chartFormat chart="2" format="14">
      <pivotArea type="data" outline="0" fieldPosition="0">
        <references count="2">
          <reference field="4294967294" count="1" selected="0">
            <x v="0"/>
          </reference>
          <reference field="3" count="1" selected="0">
            <x v="12"/>
          </reference>
        </references>
      </pivotArea>
    </chartFormat>
    <chartFormat chart="2" format="15">
      <pivotArea type="data" outline="0" fieldPosition="0">
        <references count="2">
          <reference field="4294967294" count="1" selected="0">
            <x v="0"/>
          </reference>
          <reference field="3" count="1" selected="0">
            <x v="13"/>
          </reference>
        </references>
      </pivotArea>
    </chartFormat>
    <chartFormat chart="2" format="16">
      <pivotArea type="data" outline="0" fieldPosition="0">
        <references count="2">
          <reference field="4294967294" count="1" selected="0">
            <x v="0"/>
          </reference>
          <reference field="3" count="1" selected="0">
            <x v="14"/>
          </reference>
        </references>
      </pivotArea>
    </chartFormat>
    <chartFormat chart="2" format="17">
      <pivotArea type="data" outline="0" fieldPosition="0">
        <references count="2">
          <reference field="4294967294" count="1" selected="0">
            <x v="0"/>
          </reference>
          <reference field="3" count="1" selected="0">
            <x v="15"/>
          </reference>
        </references>
      </pivotArea>
    </chartFormat>
    <chartFormat chart="2" format="18">
      <pivotArea type="data" outline="0" fieldPosition="0">
        <references count="2">
          <reference field="4294967294" count="1" selected="0">
            <x v="0"/>
          </reference>
          <reference field="3" count="1" selected="0">
            <x v="16"/>
          </reference>
        </references>
      </pivotArea>
    </chartFormat>
    <chartFormat chart="2" format="19">
      <pivotArea type="data" outline="0" fieldPosition="0">
        <references count="2">
          <reference field="4294967294" count="1" selected="0">
            <x v="0"/>
          </reference>
          <reference field="3" count="1" selected="0">
            <x v="17"/>
          </reference>
        </references>
      </pivotArea>
    </chartFormat>
    <chartFormat chart="2" format="20">
      <pivotArea type="data" outline="0" fieldPosition="0">
        <references count="2">
          <reference field="4294967294" count="1" selected="0">
            <x v="0"/>
          </reference>
          <reference field="3" count="1" selected="0">
            <x v="18"/>
          </reference>
        </references>
      </pivotArea>
    </chartFormat>
    <chartFormat chart="2" format="21">
      <pivotArea type="data" outline="0" fieldPosition="0">
        <references count="2">
          <reference field="4294967294" count="1" selected="0">
            <x v="0"/>
          </reference>
          <reference field="3" count="1" selected="0">
            <x v="20"/>
          </reference>
        </references>
      </pivotArea>
    </chartFormat>
    <chartFormat chart="2" format="22">
      <pivotArea type="data" outline="0" fieldPosition="0">
        <references count="2">
          <reference field="4294967294" count="1" selected="0">
            <x v="0"/>
          </reference>
          <reference field="3" count="1" selected="0">
            <x v="22"/>
          </reference>
        </references>
      </pivotArea>
    </chartFormat>
    <chartFormat chart="2" format="23">
      <pivotArea type="data" outline="0" fieldPosition="0">
        <references count="2">
          <reference field="4294967294" count="1" selected="0">
            <x v="0"/>
          </reference>
          <reference field="3" count="1" selected="0">
            <x v="23"/>
          </reference>
        </references>
      </pivotArea>
    </chartFormat>
    <chartFormat chart="2" format="24">
      <pivotArea type="data" outline="0" fieldPosition="0">
        <references count="2">
          <reference field="4294967294" count="1" selected="0">
            <x v="0"/>
          </reference>
          <reference field="3" count="1" selected="0">
            <x v="24"/>
          </reference>
        </references>
      </pivotArea>
    </chartFormat>
    <chartFormat chart="2" format="25">
      <pivotArea type="data" outline="0" fieldPosition="0">
        <references count="2">
          <reference field="4294967294" count="1" selected="0">
            <x v="0"/>
          </reference>
          <reference field="3" count="1" selected="0">
            <x v="25"/>
          </reference>
        </references>
      </pivotArea>
    </chartFormat>
    <chartFormat chart="2" format="26">
      <pivotArea type="data" outline="0" fieldPosition="0">
        <references count="2">
          <reference field="4294967294" count="1" selected="0">
            <x v="0"/>
          </reference>
          <reference field="3" count="1" selected="0">
            <x v="26"/>
          </reference>
        </references>
      </pivotArea>
    </chartFormat>
    <chartFormat chart="2" format="27">
      <pivotArea type="data" outline="0" fieldPosition="0">
        <references count="2">
          <reference field="4294967294" count="1" selected="0">
            <x v="0"/>
          </reference>
          <reference field="3" count="1" selected="0">
            <x v="27"/>
          </reference>
        </references>
      </pivotArea>
    </chartFormat>
    <chartFormat chart="2" format="28">
      <pivotArea type="data" outline="0" fieldPosition="0">
        <references count="2">
          <reference field="4294967294" count="1" selected="0">
            <x v="0"/>
          </reference>
          <reference field="3" count="1" selected="0">
            <x v="28"/>
          </reference>
        </references>
      </pivotArea>
    </chartFormat>
    <chartFormat chart="2" format="29">
      <pivotArea type="data" outline="0" fieldPosition="0">
        <references count="2">
          <reference field="4294967294" count="1" selected="0">
            <x v="0"/>
          </reference>
          <reference field="3" count="1" selected="0">
            <x v="29"/>
          </reference>
        </references>
      </pivotArea>
    </chartFormat>
    <chartFormat chart="2" format="30">
      <pivotArea type="data" outline="0" fieldPosition="0">
        <references count="2">
          <reference field="4294967294" count="1" selected="0">
            <x v="0"/>
          </reference>
          <reference field="3" count="1" selected="0">
            <x v="30"/>
          </reference>
        </references>
      </pivotArea>
    </chartFormat>
    <chartFormat chart="2" format="31">
      <pivotArea type="data" outline="0" fieldPosition="0">
        <references count="2">
          <reference field="4294967294" count="1" selected="0">
            <x v="0"/>
          </reference>
          <reference field="3" count="1" selected="0">
            <x v="31"/>
          </reference>
        </references>
      </pivotArea>
    </chartFormat>
    <chartFormat chart="2" format="32">
      <pivotArea type="data" outline="0" fieldPosition="0">
        <references count="2">
          <reference field="4294967294" count="1" selected="0">
            <x v="0"/>
          </reference>
          <reference field="3" count="1" selected="0">
            <x v="32"/>
          </reference>
        </references>
      </pivotArea>
    </chartFormat>
    <chartFormat chart="2" format="33">
      <pivotArea type="data" outline="0" fieldPosition="0">
        <references count="2">
          <reference field="4294967294" count="1" selected="0">
            <x v="0"/>
          </reference>
          <reference field="3" count="1" selected="0">
            <x v="33"/>
          </reference>
        </references>
      </pivotArea>
    </chartFormat>
    <chartFormat chart="2" format="34">
      <pivotArea type="data" outline="0" fieldPosition="0">
        <references count="2">
          <reference field="4294967294" count="1" selected="0">
            <x v="0"/>
          </reference>
          <reference field="3" count="1" selected="0">
            <x v="35"/>
          </reference>
        </references>
      </pivotArea>
    </chartFormat>
    <chartFormat chart="2" format="35">
      <pivotArea type="data" outline="0" fieldPosition="0">
        <references count="2">
          <reference field="4294967294" count="1" selected="0">
            <x v="0"/>
          </reference>
          <reference field="3" count="1" selected="0">
            <x v="37"/>
          </reference>
        </references>
      </pivotArea>
    </chartFormat>
    <chartFormat chart="2" format="36">
      <pivotArea type="data" outline="0" fieldPosition="0">
        <references count="2">
          <reference field="4294967294" count="1" selected="0">
            <x v="0"/>
          </reference>
          <reference field="3" count="1" selected="0">
            <x v="38"/>
          </reference>
        </references>
      </pivotArea>
    </chartFormat>
    <chartFormat chart="2" format="37">
      <pivotArea type="data" outline="0" fieldPosition="0">
        <references count="2">
          <reference field="4294967294" count="1" selected="0">
            <x v="0"/>
          </reference>
          <reference field="3" count="1" selected="0">
            <x v="39"/>
          </reference>
        </references>
      </pivotArea>
    </chartFormat>
    <chartFormat chart="2" format="38">
      <pivotArea type="data" outline="0" fieldPosition="0">
        <references count="2">
          <reference field="4294967294" count="1" selected="0">
            <x v="0"/>
          </reference>
          <reference field="3" count="1" selected="0">
            <x v="40"/>
          </reference>
        </references>
      </pivotArea>
    </chartFormat>
    <chartFormat chart="2" format="39">
      <pivotArea type="data" outline="0" fieldPosition="0">
        <references count="2">
          <reference field="4294967294" count="1" selected="0">
            <x v="0"/>
          </reference>
          <reference field="3" count="1" selected="0">
            <x v="42"/>
          </reference>
        </references>
      </pivotArea>
    </chartFormat>
    <chartFormat chart="2" format="40">
      <pivotArea type="data" outline="0" fieldPosition="0">
        <references count="2">
          <reference field="4294967294" count="1" selected="0">
            <x v="0"/>
          </reference>
          <reference field="3" count="1" selected="0">
            <x v="43"/>
          </reference>
        </references>
      </pivotArea>
    </chartFormat>
    <chartFormat chart="2" format="41">
      <pivotArea type="data" outline="0" fieldPosition="0">
        <references count="2">
          <reference field="4294967294" count="1" selected="0">
            <x v="0"/>
          </reference>
          <reference field="3" count="1" selected="0">
            <x v="44"/>
          </reference>
        </references>
      </pivotArea>
    </chartFormat>
    <chartFormat chart="2" format="42">
      <pivotArea type="data" outline="0" fieldPosition="0">
        <references count="2">
          <reference field="4294967294" count="1" selected="0">
            <x v="0"/>
          </reference>
          <reference field="3" count="1" selected="0">
            <x v="47"/>
          </reference>
        </references>
      </pivotArea>
    </chartFormat>
    <chartFormat chart="2" format="43">
      <pivotArea type="data" outline="0" fieldPosition="0">
        <references count="2">
          <reference field="4294967294" count="1" selected="0">
            <x v="0"/>
          </reference>
          <reference field="3" count="1" selected="0">
            <x v="45"/>
          </reference>
        </references>
      </pivotArea>
    </chartFormat>
    <chartFormat chart="2" format="44">
      <pivotArea type="data" outline="0" fieldPosition="0">
        <references count="2">
          <reference field="4294967294" count="1" selected="0">
            <x v="0"/>
          </reference>
          <reference field="3" count="1" selected="0">
            <x v="48"/>
          </reference>
        </references>
      </pivotArea>
    </chartFormat>
    <chartFormat chart="2" format="45">
      <pivotArea type="data" outline="0" fieldPosition="0">
        <references count="2">
          <reference field="4294967294" count="1" selected="0">
            <x v="0"/>
          </reference>
          <reference field="3" count="1" selected="0">
            <x v="50"/>
          </reference>
        </references>
      </pivotArea>
    </chartFormat>
    <chartFormat chart="2" format="46">
      <pivotArea type="data" outline="0" fieldPosition="0">
        <references count="2">
          <reference field="4294967294" count="1" selected="0">
            <x v="0"/>
          </reference>
          <reference field="3" count="1" selected="0">
            <x v="51"/>
          </reference>
        </references>
      </pivotArea>
    </chartFormat>
    <chartFormat chart="2" format="47">
      <pivotArea type="data" outline="0" fieldPosition="0">
        <references count="2">
          <reference field="4294967294" count="1" selected="0">
            <x v="0"/>
          </reference>
          <reference field="3" count="1" selected="0">
            <x v="52"/>
          </reference>
        </references>
      </pivotArea>
    </chartFormat>
    <chartFormat chart="2" format="48">
      <pivotArea type="data" outline="0" fieldPosition="0">
        <references count="2">
          <reference field="4294967294" count="1" selected="0">
            <x v="0"/>
          </reference>
          <reference field="3" count="1" selected="0">
            <x v="53"/>
          </reference>
        </references>
      </pivotArea>
    </chartFormat>
    <chartFormat chart="2" format="49">
      <pivotArea type="data" outline="0" fieldPosition="0">
        <references count="2">
          <reference field="4294967294" count="1" selected="0">
            <x v="0"/>
          </reference>
          <reference field="3" count="1" selected="0">
            <x v="55"/>
          </reference>
        </references>
      </pivotArea>
    </chartFormat>
    <chartFormat chart="2" format="50">
      <pivotArea type="data" outline="0" fieldPosition="0">
        <references count="2">
          <reference field="4294967294" count="1" selected="0">
            <x v="0"/>
          </reference>
          <reference field="3" count="1" selected="0">
            <x v="56"/>
          </reference>
        </references>
      </pivotArea>
    </chartFormat>
    <chartFormat chart="2" format="51">
      <pivotArea type="data" outline="0" fieldPosition="0">
        <references count="2">
          <reference field="4294967294" count="1" selected="0">
            <x v="0"/>
          </reference>
          <reference field="3" count="1" selected="0">
            <x v="57"/>
          </reference>
        </references>
      </pivotArea>
    </chartFormat>
    <chartFormat chart="2" format="52">
      <pivotArea type="data" outline="0" fieldPosition="0">
        <references count="2">
          <reference field="4294967294" count="1" selected="0">
            <x v="0"/>
          </reference>
          <reference field="3" count="1" selected="0">
            <x v="58"/>
          </reference>
        </references>
      </pivotArea>
    </chartFormat>
    <chartFormat chart="2" format="53">
      <pivotArea type="data" outline="0" fieldPosition="0">
        <references count="2">
          <reference field="4294967294" count="1" selected="0">
            <x v="0"/>
          </reference>
          <reference field="3" count="1" selected="0">
            <x v="59"/>
          </reference>
        </references>
      </pivotArea>
    </chartFormat>
    <chartFormat chart="2" format="54">
      <pivotArea type="data" outline="0" fieldPosition="0">
        <references count="2">
          <reference field="4294967294" count="1" selected="0">
            <x v="0"/>
          </reference>
          <reference field="3" count="1" selected="0">
            <x v="60"/>
          </reference>
        </references>
      </pivotArea>
    </chartFormat>
    <chartFormat chart="2" format="55">
      <pivotArea type="data" outline="0" fieldPosition="0">
        <references count="2">
          <reference field="4294967294" count="1" selected="0">
            <x v="0"/>
          </reference>
          <reference field="3" count="1" selected="0">
            <x v="61"/>
          </reference>
        </references>
      </pivotArea>
    </chartFormat>
    <chartFormat chart="2" format="56">
      <pivotArea type="data" outline="0" fieldPosition="0">
        <references count="2">
          <reference field="4294967294" count="1" selected="0">
            <x v="0"/>
          </reference>
          <reference field="3" count="1" selected="0">
            <x v="62"/>
          </reference>
        </references>
      </pivotArea>
    </chartFormat>
    <chartFormat chart="2" format="57">
      <pivotArea type="data" outline="0" fieldPosition="0">
        <references count="2">
          <reference field="4294967294" count="1" selected="0">
            <x v="0"/>
          </reference>
          <reference field="3" count="1" selected="0">
            <x v="63"/>
          </reference>
        </references>
      </pivotArea>
    </chartFormat>
    <chartFormat chart="2" format="58">
      <pivotArea type="data" outline="0" fieldPosition="0">
        <references count="2">
          <reference field="4294967294" count="1" selected="0">
            <x v="0"/>
          </reference>
          <reference field="3" count="1" selected="0">
            <x v="64"/>
          </reference>
        </references>
      </pivotArea>
    </chartFormat>
    <chartFormat chart="2" format="59">
      <pivotArea type="data" outline="0" fieldPosition="0">
        <references count="2">
          <reference field="4294967294" count="1" selected="0">
            <x v="0"/>
          </reference>
          <reference field="3" count="1" selected="0">
            <x v="65"/>
          </reference>
        </references>
      </pivotArea>
    </chartFormat>
    <chartFormat chart="2" format="60">
      <pivotArea type="data" outline="0" fieldPosition="0">
        <references count="2">
          <reference field="4294967294" count="1" selected="0">
            <x v="0"/>
          </reference>
          <reference field="3" count="1" selected="0">
            <x v="66"/>
          </reference>
        </references>
      </pivotArea>
    </chartFormat>
    <chartFormat chart="2" format="61">
      <pivotArea type="data" outline="0" fieldPosition="0">
        <references count="2">
          <reference field="4294967294" count="1" selected="0">
            <x v="0"/>
          </reference>
          <reference field="3" count="1" selected="0">
            <x v="67"/>
          </reference>
        </references>
      </pivotArea>
    </chartFormat>
    <chartFormat chart="2" format="62">
      <pivotArea type="data" outline="0" fieldPosition="0">
        <references count="2">
          <reference field="4294967294" count="1" selected="0">
            <x v="0"/>
          </reference>
          <reference field="3" count="1" selected="0">
            <x v="68"/>
          </reference>
        </references>
      </pivotArea>
    </chartFormat>
    <chartFormat chart="2" format="63">
      <pivotArea type="data" outline="0" fieldPosition="0">
        <references count="2">
          <reference field="4294967294" count="1" selected="0">
            <x v="0"/>
          </reference>
          <reference field="3" count="1" selected="0">
            <x v="69"/>
          </reference>
        </references>
      </pivotArea>
    </chartFormat>
    <chartFormat chart="2" format="64">
      <pivotArea type="data" outline="0" fieldPosition="0">
        <references count="2">
          <reference field="4294967294" count="1" selected="0">
            <x v="0"/>
          </reference>
          <reference field="3" count="1" selected="0">
            <x v="71"/>
          </reference>
        </references>
      </pivotArea>
    </chartFormat>
    <chartFormat chart="2" format="65">
      <pivotArea type="data" outline="0" fieldPosition="0">
        <references count="2">
          <reference field="4294967294" count="1" selected="0">
            <x v="0"/>
          </reference>
          <reference field="3" count="1" selected="0">
            <x v="73"/>
          </reference>
        </references>
      </pivotArea>
    </chartFormat>
    <chartFormat chart="2" format="66">
      <pivotArea type="data" outline="0" fieldPosition="0">
        <references count="2">
          <reference field="4294967294" count="1" selected="0">
            <x v="0"/>
          </reference>
          <reference field="3" count="1" selected="0">
            <x v="74"/>
          </reference>
        </references>
      </pivotArea>
    </chartFormat>
    <chartFormat chart="2" format="67">
      <pivotArea type="data" outline="0" fieldPosition="0">
        <references count="2">
          <reference field="4294967294" count="1" selected="0">
            <x v="0"/>
          </reference>
          <reference field="3" count="1" selected="0">
            <x v="75"/>
          </reference>
        </references>
      </pivotArea>
    </chartFormat>
    <chartFormat chart="2" format="68">
      <pivotArea type="data" outline="0" fieldPosition="0">
        <references count="2">
          <reference field="4294967294" count="1" selected="0">
            <x v="0"/>
          </reference>
          <reference field="3" count="1" selected="0">
            <x v="76"/>
          </reference>
        </references>
      </pivotArea>
    </chartFormat>
    <chartFormat chart="2" format="69">
      <pivotArea type="data" outline="0" fieldPosition="0">
        <references count="2">
          <reference field="4294967294" count="1" selected="0">
            <x v="0"/>
          </reference>
          <reference field="3" count="1" selected="0">
            <x v="79"/>
          </reference>
        </references>
      </pivotArea>
    </chartFormat>
    <chartFormat chart="2" format="70">
      <pivotArea type="data" outline="0" fieldPosition="0">
        <references count="2">
          <reference field="4294967294" count="1" selected="0">
            <x v="0"/>
          </reference>
          <reference field="3" count="1" selected="0">
            <x v="80"/>
          </reference>
        </references>
      </pivotArea>
    </chartFormat>
    <chartFormat chart="2" format="71">
      <pivotArea type="data" outline="0" fieldPosition="0">
        <references count="2">
          <reference field="4294967294" count="1" selected="0">
            <x v="0"/>
          </reference>
          <reference field="3" count="1" selected="0">
            <x v="81"/>
          </reference>
        </references>
      </pivotArea>
    </chartFormat>
    <chartFormat chart="2" format="72">
      <pivotArea type="data" outline="0" fieldPosition="0">
        <references count="2">
          <reference field="4294967294" count="1" selected="0">
            <x v="0"/>
          </reference>
          <reference field="3" count="1" selected="0">
            <x v="82"/>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BDBED8-0361-438E-AB6C-67608A62311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7:E26" firstHeaderRow="1" firstDataRow="1" firstDataCol="1"/>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items count="7">
        <item x="0"/>
        <item x="1"/>
        <item x="2"/>
        <item x="3"/>
        <item x="4"/>
        <item x="5"/>
        <item t="default"/>
      </items>
    </pivotField>
    <pivotField showAll="0">
      <items count="7">
        <item x="5"/>
        <item x="1"/>
        <item x="2"/>
        <item x="3"/>
        <item x="4"/>
        <item x="0"/>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11">
        <item x="0"/>
        <item x="1"/>
        <item x="2"/>
        <item x="3"/>
        <item x="4"/>
        <item x="5"/>
        <item x="6"/>
        <item x="7"/>
        <item x="8"/>
        <item x="9"/>
        <item t="default"/>
      </items>
    </pivotField>
    <pivotField showAll="0"/>
    <pivotField showAll="0">
      <items count="5">
        <item x="2"/>
        <item h="1" x="0"/>
        <item h="1" x="1"/>
        <item h="1"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9">
    <i>
      <x v="1"/>
    </i>
    <i>
      <x v="2"/>
    </i>
    <i>
      <x v="3"/>
    </i>
    <i>
      <x v="4"/>
    </i>
    <i>
      <x v="5"/>
    </i>
    <i>
      <x v="6"/>
    </i>
    <i>
      <x v="7"/>
    </i>
    <i>
      <x v="8"/>
    </i>
    <i t="grand">
      <x/>
    </i>
  </rowItems>
  <colItems count="1">
    <i/>
  </colItems>
  <dataFields count="1">
    <dataField name="Count of Product ID"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723DAF-5C4E-4AC9-B389-6BD60CDB0F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F105" firstHeaderRow="1" firstDataRow="1" firstDataCol="1"/>
  <pivotFields count="12">
    <pivotField axis="axisRow"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h="1" x="1"/>
        <item h="1" x="2"/>
        <item x="0"/>
        <item t="default"/>
      </items>
    </pivotField>
    <pivotField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0"/>
  </rowFields>
  <rowItems count="93">
    <i>
      <x/>
    </i>
    <i>
      <x v="3"/>
    </i>
    <i>
      <x v="6"/>
    </i>
    <i>
      <x v="9"/>
    </i>
    <i>
      <x v="12"/>
    </i>
    <i>
      <x v="15"/>
    </i>
    <i>
      <x v="18"/>
    </i>
    <i>
      <x v="21"/>
    </i>
    <i>
      <x v="24"/>
    </i>
    <i>
      <x v="26"/>
    </i>
    <i>
      <x v="29"/>
    </i>
    <i>
      <x v="33"/>
    </i>
    <i>
      <x v="36"/>
    </i>
    <i>
      <x v="39"/>
    </i>
    <i>
      <x v="42"/>
    </i>
    <i>
      <x v="45"/>
    </i>
    <i>
      <x v="46"/>
    </i>
    <i>
      <x v="52"/>
    </i>
    <i>
      <x v="64"/>
    </i>
    <i>
      <x v="70"/>
    </i>
    <i>
      <x v="73"/>
    </i>
    <i>
      <x v="79"/>
    </i>
    <i>
      <x v="82"/>
    </i>
    <i>
      <x v="98"/>
    </i>
    <i>
      <x v="101"/>
    </i>
    <i>
      <x v="107"/>
    </i>
    <i>
      <x v="110"/>
    </i>
    <i>
      <x v="116"/>
    </i>
    <i>
      <x v="122"/>
    </i>
    <i>
      <x v="128"/>
    </i>
    <i>
      <x v="131"/>
    </i>
    <i>
      <x v="134"/>
    </i>
    <i>
      <x v="144"/>
    </i>
    <i>
      <x v="153"/>
    </i>
    <i>
      <x v="156"/>
    </i>
    <i>
      <x v="171"/>
    </i>
    <i>
      <x v="174"/>
    </i>
    <i>
      <x v="183"/>
    </i>
    <i>
      <x v="184"/>
    </i>
    <i>
      <x v="190"/>
    </i>
    <i>
      <x v="193"/>
    </i>
    <i>
      <x v="196"/>
    </i>
    <i>
      <x v="199"/>
    </i>
    <i>
      <x v="205"/>
    </i>
    <i>
      <x v="208"/>
    </i>
    <i>
      <x v="211"/>
    </i>
    <i>
      <x v="226"/>
    </i>
    <i>
      <x v="230"/>
    </i>
    <i>
      <x v="239"/>
    </i>
    <i>
      <x v="248"/>
    </i>
    <i>
      <x v="251"/>
    </i>
    <i>
      <x v="260"/>
    </i>
    <i>
      <x v="266"/>
    </i>
    <i>
      <x v="276"/>
    </i>
    <i>
      <x v="291"/>
    </i>
    <i>
      <x v="297"/>
    </i>
    <i>
      <x v="300"/>
    </i>
    <i>
      <x v="303"/>
    </i>
    <i>
      <x v="309"/>
    </i>
    <i>
      <x v="312"/>
    </i>
    <i>
      <x v="322"/>
    </i>
    <i>
      <x v="334"/>
    </i>
    <i>
      <x v="340"/>
    </i>
    <i>
      <x v="343"/>
    </i>
    <i>
      <x v="349"/>
    </i>
    <i>
      <x v="352"/>
    </i>
    <i>
      <x v="364"/>
    </i>
    <i>
      <x v="368"/>
    </i>
    <i>
      <x v="371"/>
    </i>
    <i>
      <x v="377"/>
    </i>
    <i>
      <x v="380"/>
    </i>
    <i>
      <x v="386"/>
    </i>
    <i>
      <x v="392"/>
    </i>
    <i>
      <x v="398"/>
    </i>
    <i>
      <x v="401"/>
    </i>
    <i>
      <x v="404"/>
    </i>
    <i>
      <x v="410"/>
    </i>
    <i>
      <x v="414"/>
    </i>
    <i>
      <x v="423"/>
    </i>
    <i>
      <x v="426"/>
    </i>
    <i>
      <x v="441"/>
    </i>
    <i>
      <x v="444"/>
    </i>
    <i>
      <x v="453"/>
    </i>
    <i>
      <x v="456"/>
    </i>
    <i>
      <x v="460"/>
    </i>
    <i>
      <x v="463"/>
    </i>
    <i>
      <x v="466"/>
    </i>
    <i>
      <x v="469"/>
    </i>
    <i>
      <x v="475"/>
    </i>
    <i>
      <x v="478"/>
    </i>
    <i>
      <x v="481"/>
    </i>
    <i>
      <x v="496"/>
    </i>
    <i t="grand">
      <x/>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ED22F7-4CD1-4140-95E6-EC2587BAA22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B41" firstHeaderRow="1" firstDataRow="1" firstDataCol="1"/>
  <pivotFields count="12">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sd="0" x="6"/>
        <item h="1" sd="0" x="7"/>
        <item h="1" sd="0" x="8"/>
        <item h="1" sd="0" x="9"/>
        <item h="1" sd="0" x="10"/>
        <item h="1" sd="0" x="11"/>
        <item h="1" sd="0" x="12"/>
        <item h="1" sd="0" x="13"/>
        <item t="default"/>
      </items>
    </pivotField>
  </pivotFields>
  <rowFields count="1">
    <field x="10"/>
  </rowFields>
  <rowItems count="18">
    <i>
      <x v="165"/>
    </i>
    <i>
      <x v="166"/>
    </i>
    <i>
      <x v="167"/>
    </i>
    <i>
      <x v="168"/>
    </i>
    <i>
      <x v="169"/>
    </i>
    <i>
      <x v="170"/>
    </i>
    <i>
      <x v="171"/>
    </i>
    <i>
      <x v="172"/>
    </i>
    <i>
      <x v="173"/>
    </i>
    <i>
      <x v="174"/>
    </i>
    <i>
      <x v="175"/>
    </i>
    <i>
      <x v="176"/>
    </i>
    <i>
      <x v="177"/>
    </i>
    <i>
      <x v="178"/>
    </i>
    <i>
      <x v="179"/>
    </i>
    <i>
      <x v="180"/>
    </i>
    <i>
      <x v="182"/>
    </i>
    <i t="grand">
      <x/>
    </i>
  </rowItems>
  <colItems count="1">
    <i/>
  </colItems>
  <dataFields count="1">
    <dataField name="Count of Order ID"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912559-58B9-4B44-97EA-BF36A8356EB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2:N13"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h="1" x="1"/>
        <item h="1" x="2"/>
        <item x="0"/>
        <item t="default"/>
      </items>
    </pivotField>
    <pivotField showAll="0"/>
    <pivotField numFmtId="9"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Average Discount" fld="9" subtotal="average" baseField="0" baseItem="31410272" numFmtId="2"/>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B11B29-44CE-4D22-A695-7189B3C05BA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2:B119"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showAll="0"/>
    <pivotField showAll="0">
      <items count="4">
        <item h="1" x="1"/>
        <item h="1" x="2"/>
        <item x="0"/>
        <item t="default"/>
      </items>
    </pivotField>
    <pivotField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3"/>
  </rowFields>
  <rowItems count="7">
    <i>
      <x v="2"/>
    </i>
    <i>
      <x v="5"/>
    </i>
    <i>
      <x v="3"/>
    </i>
    <i>
      <x v="1"/>
    </i>
    <i>
      <x/>
    </i>
    <i>
      <x v="4"/>
    </i>
    <i t="grand">
      <x/>
    </i>
  </rowItems>
  <colItems count="1">
    <i/>
  </colItems>
  <dataFields count="1">
    <dataField name="Price of Product" fld="5" baseField="0" baseItem="0"/>
  </dataFields>
  <chartFormats count="7">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5" format="4">
      <pivotArea type="data" outline="0" fieldPosition="0">
        <references count="2">
          <reference field="4294967294" count="1" selected="0">
            <x v="0"/>
          </reference>
          <reference field="3" count="1" selected="0">
            <x v="5"/>
          </reference>
        </references>
      </pivotArea>
    </chartFormat>
    <chartFormat chart="5" format="5">
      <pivotArea type="data" outline="0" fieldPosition="0">
        <references count="2">
          <reference field="4294967294" count="1" selected="0">
            <x v="0"/>
          </reference>
          <reference field="3" count="1" selected="0">
            <x v="4"/>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3"/>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2DC4F629-AC5E-4A58-B5BE-A03737D57A07}" sourceName="Order Type">
  <pivotTables>
    <pivotTable tabId="10" name="PivotTable6"/>
    <pivotTable tabId="10" name="PivotTable1"/>
    <pivotTable tabId="10" name="PivotTable2"/>
    <pivotTable tabId="10" name="PivotTable3"/>
    <pivotTable tabId="10" name="PivotTable4"/>
    <pivotTable tabId="10" name="PivotTable7"/>
    <pivotTable tabId="10" name="PivotTable8"/>
    <pivotTable tabId="10" name="PivotTable5"/>
  </pivotTables>
  <data>
    <tabular pivotCacheId="1191977275">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41086D92-BB6E-4D4E-AB95-A92EA65DDE95}" sourceName="Agent">
  <pivotTables>
    <pivotTable tabId="10" name="PivotTable6"/>
    <pivotTable tabId="10" name="PivotTable1"/>
    <pivotTable tabId="10" name="PivotTable2"/>
    <pivotTable tabId="10" name="PivotTable3"/>
    <pivotTable tabId="10" name="PivotTable5"/>
    <pivotTable tabId="10" name="PivotTable7"/>
    <pivotTable tabId="10" name="PivotTable8"/>
  </pivotTables>
  <data>
    <tabular pivotCacheId="1191977275">
      <items count="3">
        <i x="1"/>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03EFF6DC-01D9-46A3-AB71-6A4D10558E69}" sourceName="Months (Sale Date)">
  <pivotTables>
    <pivotTable tabId="10" name="PivotTable6"/>
    <pivotTable tabId="10" name="PivotTable1"/>
    <pivotTable tabId="10" name="PivotTable2"/>
    <pivotTable tabId="10" name="PivotTable3"/>
    <pivotTable tabId="10" name="PivotTable4"/>
    <pivotTable tabId="10" name="PivotTable5"/>
  </pivotTables>
  <data>
    <tabular pivotCacheId="1191977275">
      <items count="14">
        <i x="6" s="1"/>
        <i x="7"/>
        <i x="8"/>
        <i x="9"/>
        <i x="1" nd="1"/>
        <i x="2" nd="1"/>
        <i x="3" nd="1"/>
        <i x="4" nd="1"/>
        <i x="5"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B477A1-3844-43FD-A0BA-9D47F5781C08}" sourceName="Region">
  <pivotTables>
    <pivotTable tabId="13" name="PivotTable11"/>
    <pivotTable tabId="13" name="PivotTable2"/>
    <pivotTable tabId="13" name="PivotTable7"/>
    <pivotTable tabId="13" name="PivotTable4"/>
  </pivotTables>
  <data>
    <tabular pivotCacheId="1375577931">
      <items count="4">
        <i x="2" s="1"/>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A3C6640F-C43A-4E23-AC8F-248234F40F6A}" cache="Slicer_Order_Type" caption="ORDER TYPE" style="Slicer Style 1" rowHeight="234950"/>
  <slicer name="Agent" xr10:uid="{9C6326A7-0EC5-4B12-B539-E3A79EDC45F5}" cache="Slicer_Agent" caption="AGENT" style="Slicer Style 1" rowHeight="234950"/>
  <slicer name="Months (Sale Date)" xr10:uid="{B21F5722-3AFE-4312-B6F0-3439E03CAEB5}" cache="Slicer_Months__Sale_Date" caption="MONTHS"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18C4947-AFC7-40E6-A5B3-4016118EAD4F}" cache="Slicer_Region" caption="Region"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3" tableBorderDxfId="22">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21"/>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494F6B1-9A4B-49CF-A765-3367A5BD926B}" name="Table6" displayName="Table6" ref="J14:K808" totalsRowShown="0">
  <autoFilter ref="J14:K808" xr:uid="{C494F6B1-9A4B-49CF-A765-3367A5BD926B}"/>
  <tableColumns count="2">
    <tableColumn id="1" xr3:uid="{069B848A-A9D1-4C4E-9D9D-86632471EC3C}" name="Sales Amount" dataDxfId="15"/>
    <tableColumn id="2" xr3:uid="{70290406-9156-4E54-A825-304B13BAA149}" name="Round off value">
      <calculatedColumnFormula>MROUND(J15,5)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G795" totalsRowShown="0">
  <autoFilter ref="A1:G795" xr:uid="{54AA1721-137B-43E5-AD54-ED4AD252AA49}"/>
  <tableColumns count="7">
    <tableColumn id="1" xr3:uid="{DA99CB1F-3377-4F7F-9447-38F9BB91901A}" name="Order ID"/>
    <tableColumn id="2" xr3:uid="{4CD8611E-1D5B-407D-88A9-9069A4367EAB}" name="Product ID"/>
    <tableColumn id="8" xr3:uid="{754731CA-505E-4483-A896-A09120A7F307}" name="Product Name" dataDxfId="14">
      <calculatedColumnFormula xml:space="preserve"> Table3[[#This Row],[Product Name]]</calculatedColumnFormula>
    </tableColumn>
    <tableColumn id="3" xr3:uid="{7E94BE2F-8B37-4104-8ACF-4A29AFE5C337}" name="Sale Date" dataDxfId="1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1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1"/>
    <tableColumn id="9" xr3:uid="{C9CD15F4-319D-434D-BD43-0E11DFD65D1E}" name="Discount" dataDxfId="10">
      <calculatedColumnFormula>RAND()</calculatedColumnFormula>
    </tableColumn>
    <tableColumn id="10" xr3:uid="{0DF75F20-12ED-4504-8EFB-EA1A80622C83}" name="Average Discount4" dataDxfId="9">
      <calculatedColumnFormula>F2 - (F2*I2)</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C1" zoomScale="160" zoomScaleNormal="160" workbookViewId="0">
      <selection activeCell="D7" sqref="D7"/>
    </sheetView>
  </sheetViews>
  <sheetFormatPr defaultRowHeight="13.8" x14ac:dyDescent="0.25"/>
  <cols>
    <col min="1" max="1" width="55.796875" customWidth="1"/>
    <col min="4" max="4" width="102.29687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s="16" t="s">
        <v>1682</v>
      </c>
    </row>
    <row r="6" spans="1:4" x14ac:dyDescent="0.25">
      <c r="A6" t="s">
        <v>1683</v>
      </c>
      <c r="D6" s="16" t="s">
        <v>1684</v>
      </c>
    </row>
    <row r="7" spans="1:4" x14ac:dyDescent="0.25">
      <c r="A7" t="s">
        <v>1685</v>
      </c>
      <c r="D7" t="s">
        <v>1686</v>
      </c>
    </row>
    <row r="13" spans="1:4" x14ac:dyDescent="0.25">
      <c r="D13" s="8" t="s">
        <v>1687</v>
      </c>
    </row>
    <row r="14" spans="1:4" x14ac:dyDescent="0.25">
      <c r="D14" t="s">
        <v>1698</v>
      </c>
    </row>
    <row r="15" spans="1:4" x14ac:dyDescent="0.25">
      <c r="D15" t="s">
        <v>1688</v>
      </c>
    </row>
    <row r="16" spans="1:4" x14ac:dyDescent="0.25">
      <c r="D16" t="s">
        <v>1689</v>
      </c>
    </row>
    <row r="17" spans="4:4" x14ac:dyDescent="0.25">
      <c r="D17" t="s">
        <v>1690</v>
      </c>
    </row>
    <row r="18" spans="4:4" x14ac:dyDescent="0.25">
      <c r="D18" t="s">
        <v>1691</v>
      </c>
    </row>
    <row r="19" spans="4:4" x14ac:dyDescent="0.25">
      <c r="D19" t="s">
        <v>1692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I2" sqref="I2"/>
    </sheetView>
  </sheetViews>
  <sheetFormatPr defaultRowHeight="13.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86F5F-089F-428B-A0DA-6BF49D713BD8}">
  <dimension ref="A2:L808"/>
  <sheetViews>
    <sheetView zoomScale="112" zoomScaleNormal="112" workbookViewId="0">
      <selection activeCell="B10" sqref="B10"/>
    </sheetView>
  </sheetViews>
  <sheetFormatPr defaultRowHeight="13.8" x14ac:dyDescent="0.25"/>
  <cols>
    <col min="1" max="1" width="11.8984375" bestFit="1" customWidth="1"/>
    <col min="2" max="2" width="19.69921875" bestFit="1" customWidth="1"/>
    <col min="4" max="4" width="11.8984375" bestFit="1" customWidth="1"/>
    <col min="5" max="5" width="16.09765625" bestFit="1" customWidth="1"/>
    <col min="7" max="7" width="11.8984375" bestFit="1" customWidth="1"/>
    <col min="8" max="8" width="23.09765625" bestFit="1" customWidth="1"/>
    <col min="9" max="9" width="11.296875" customWidth="1"/>
    <col min="10" max="10" width="24.69921875" bestFit="1" customWidth="1"/>
    <col min="11" max="11" width="19.69921875" bestFit="1" customWidth="1"/>
    <col min="12" max="12" width="23.09765625" bestFit="1" customWidth="1"/>
    <col min="13" max="13" width="11.8984375" bestFit="1" customWidth="1"/>
    <col min="14" max="14" width="19.69921875" bestFit="1" customWidth="1"/>
    <col min="15" max="153" width="3.8984375" bestFit="1" customWidth="1"/>
    <col min="154" max="154" width="10.09765625" bestFit="1" customWidth="1"/>
  </cols>
  <sheetData>
    <row r="2" spans="1:12" x14ac:dyDescent="0.25">
      <c r="A2" s="22" t="s">
        <v>1732</v>
      </c>
      <c r="B2" s="22"/>
      <c r="C2" s="22"/>
      <c r="D2" s="22" t="s">
        <v>1733</v>
      </c>
      <c r="E2" s="22"/>
      <c r="F2" s="19"/>
      <c r="G2" s="22" t="s">
        <v>1734</v>
      </c>
      <c r="H2" s="22"/>
      <c r="I2" s="19"/>
      <c r="J2" s="22" t="s">
        <v>1745</v>
      </c>
      <c r="K2" s="22"/>
      <c r="L2" s="22"/>
    </row>
    <row r="4" spans="1:12" x14ac:dyDescent="0.25">
      <c r="A4" s="9" t="s">
        <v>1699</v>
      </c>
      <c r="B4" t="s">
        <v>1731</v>
      </c>
      <c r="D4" s="9" t="s">
        <v>1699</v>
      </c>
      <c r="E4" t="s">
        <v>1731</v>
      </c>
      <c r="G4" s="9" t="s">
        <v>1699</v>
      </c>
      <c r="H4" t="s">
        <v>1742</v>
      </c>
      <c r="J4" s="9" t="s">
        <v>1699</v>
      </c>
      <c r="K4" t="s">
        <v>1731</v>
      </c>
      <c r="L4" t="s">
        <v>1742</v>
      </c>
    </row>
    <row r="5" spans="1:12" x14ac:dyDescent="0.25">
      <c r="A5" s="20">
        <v>44725</v>
      </c>
      <c r="B5" s="21">
        <v>8028</v>
      </c>
      <c r="D5" s="10" t="s">
        <v>1749</v>
      </c>
      <c r="E5" s="21">
        <v>197</v>
      </c>
      <c r="G5" s="20">
        <v>44726</v>
      </c>
      <c r="H5" s="14">
        <v>461.33333333333331</v>
      </c>
      <c r="J5" s="10" t="s">
        <v>168</v>
      </c>
      <c r="K5" s="14">
        <v>4934</v>
      </c>
      <c r="L5" s="14">
        <v>616.75</v>
      </c>
    </row>
    <row r="6" spans="1:12" x14ac:dyDescent="0.25">
      <c r="A6" s="20">
        <v>44726</v>
      </c>
      <c r="B6" s="21">
        <v>6050</v>
      </c>
      <c r="D6" s="10" t="s">
        <v>1735</v>
      </c>
      <c r="E6" s="21">
        <v>7379</v>
      </c>
      <c r="G6" s="20">
        <v>44727</v>
      </c>
      <c r="H6" s="14">
        <v>623.5</v>
      </c>
      <c r="J6" s="10" t="s">
        <v>164</v>
      </c>
      <c r="K6" s="14">
        <v>21071</v>
      </c>
      <c r="L6" s="14">
        <v>501.6904761904762</v>
      </c>
    </row>
    <row r="7" spans="1:12" x14ac:dyDescent="0.25">
      <c r="A7" s="20">
        <v>44727</v>
      </c>
      <c r="B7" s="21">
        <v>9778</v>
      </c>
      <c r="D7" s="10" t="s">
        <v>1736</v>
      </c>
      <c r="E7" s="21">
        <v>11600</v>
      </c>
      <c r="G7" s="20">
        <v>44729</v>
      </c>
      <c r="H7" s="14">
        <v>552.25</v>
      </c>
      <c r="J7" s="10" t="s">
        <v>165</v>
      </c>
      <c r="K7" s="14">
        <v>25226</v>
      </c>
      <c r="L7" s="14">
        <v>615.26829268292681</v>
      </c>
    </row>
    <row r="8" spans="1:12" x14ac:dyDescent="0.25">
      <c r="A8" s="20">
        <v>44728</v>
      </c>
      <c r="B8" s="21">
        <v>3692</v>
      </c>
      <c r="D8" s="10" t="s">
        <v>1737</v>
      </c>
      <c r="E8" s="21">
        <v>13115</v>
      </c>
      <c r="G8" s="20">
        <v>44731</v>
      </c>
      <c r="H8" s="14">
        <v>562.5</v>
      </c>
      <c r="J8" s="10" t="s">
        <v>166</v>
      </c>
      <c r="K8" s="14">
        <v>22515</v>
      </c>
      <c r="L8" s="14">
        <v>500.33333333333331</v>
      </c>
    </row>
    <row r="9" spans="1:12" x14ac:dyDescent="0.25">
      <c r="A9" s="20">
        <v>44729</v>
      </c>
      <c r="B9" s="21">
        <v>7985</v>
      </c>
      <c r="D9" s="10" t="s">
        <v>1738</v>
      </c>
      <c r="E9" s="21">
        <v>15714</v>
      </c>
      <c r="G9" s="20">
        <v>44732</v>
      </c>
      <c r="H9" s="14">
        <v>419.33333333333331</v>
      </c>
      <c r="J9" s="10" t="s">
        <v>167</v>
      </c>
      <c r="K9" s="14">
        <v>9464</v>
      </c>
      <c r="L9" s="14">
        <v>525.77777777777783</v>
      </c>
    </row>
    <row r="10" spans="1:12" x14ac:dyDescent="0.25">
      <c r="A10" s="20">
        <v>44730</v>
      </c>
      <c r="B10" s="21">
        <v>3302</v>
      </c>
      <c r="D10" s="10" t="s">
        <v>1739</v>
      </c>
      <c r="E10" s="21">
        <v>16423</v>
      </c>
      <c r="G10" s="20">
        <v>44733</v>
      </c>
      <c r="H10" s="14">
        <v>344.66666666666669</v>
      </c>
      <c r="J10" s="10" t="s">
        <v>163</v>
      </c>
      <c r="K10" s="14">
        <v>23841</v>
      </c>
      <c r="L10" s="14">
        <v>541.84090909090912</v>
      </c>
    </row>
    <row r="11" spans="1:12" x14ac:dyDescent="0.25">
      <c r="A11" s="20">
        <v>44731</v>
      </c>
      <c r="B11" s="21">
        <v>7526</v>
      </c>
      <c r="D11" s="10" t="s">
        <v>1740</v>
      </c>
      <c r="E11" s="21">
        <v>17948</v>
      </c>
      <c r="G11" s="20">
        <v>44734</v>
      </c>
      <c r="H11" s="14">
        <v>613.4545454545455</v>
      </c>
      <c r="J11" s="10" t="s">
        <v>1700</v>
      </c>
      <c r="K11" s="14">
        <v>107051</v>
      </c>
      <c r="L11" s="14">
        <v>540.66161616161617</v>
      </c>
    </row>
    <row r="12" spans="1:12" x14ac:dyDescent="0.25">
      <c r="A12" s="20">
        <v>44732</v>
      </c>
      <c r="B12" s="21">
        <v>4199</v>
      </c>
      <c r="D12" s="10" t="s">
        <v>1741</v>
      </c>
      <c r="E12" s="21">
        <v>24675</v>
      </c>
      <c r="G12" s="20">
        <v>44735</v>
      </c>
      <c r="H12" s="14">
        <v>491.45454545454544</v>
      </c>
    </row>
    <row r="13" spans="1:12" x14ac:dyDescent="0.25">
      <c r="A13" s="20">
        <v>44733</v>
      </c>
      <c r="B13" s="21">
        <v>3003</v>
      </c>
      <c r="D13" s="10" t="s">
        <v>1700</v>
      </c>
      <c r="E13">
        <v>107051</v>
      </c>
      <c r="G13" s="20">
        <v>44736</v>
      </c>
      <c r="H13" s="14">
        <v>516</v>
      </c>
      <c r="J13" s="22" t="s">
        <v>1746</v>
      </c>
      <c r="K13" s="22"/>
    </row>
    <row r="14" spans="1:12" x14ac:dyDescent="0.25">
      <c r="A14" s="20">
        <v>44734</v>
      </c>
      <c r="B14" s="21">
        <v>20243</v>
      </c>
      <c r="G14" s="20">
        <v>44737</v>
      </c>
      <c r="H14" s="14">
        <v>578.125</v>
      </c>
      <c r="J14" s="10" t="s">
        <v>1747</v>
      </c>
      <c r="K14" t="s">
        <v>1748</v>
      </c>
    </row>
    <row r="15" spans="1:12" x14ac:dyDescent="0.25">
      <c r="A15" s="20">
        <v>44735</v>
      </c>
      <c r="B15" s="21">
        <v>15014</v>
      </c>
      <c r="D15" s="22" t="s">
        <v>1743</v>
      </c>
      <c r="E15" s="22"/>
      <c r="G15" s="20">
        <v>44738</v>
      </c>
      <c r="H15" s="14">
        <v>591.33333333333337</v>
      </c>
      <c r="J15" s="17">
        <v>597</v>
      </c>
      <c r="K15">
        <f t="shared" ref="K15:K78" si="0">MROUND(J15,5)</f>
        <v>595</v>
      </c>
    </row>
    <row r="16" spans="1:12" x14ac:dyDescent="0.25">
      <c r="A16" s="20">
        <v>44736</v>
      </c>
      <c r="B16" s="21">
        <v>6590</v>
      </c>
      <c r="G16" s="20">
        <v>44739</v>
      </c>
      <c r="H16" s="14">
        <v>304.66666666666669</v>
      </c>
      <c r="J16" s="17">
        <v>462</v>
      </c>
      <c r="K16">
        <f t="shared" si="0"/>
        <v>460</v>
      </c>
    </row>
    <row r="17" spans="1:11" x14ac:dyDescent="0.25">
      <c r="A17" s="20">
        <v>44737</v>
      </c>
      <c r="B17" s="21">
        <v>13127</v>
      </c>
      <c r="D17" s="9" t="s">
        <v>1699</v>
      </c>
      <c r="E17" t="s">
        <v>1744</v>
      </c>
      <c r="G17" s="20">
        <v>44740</v>
      </c>
      <c r="H17" s="14">
        <v>538.85714285714289</v>
      </c>
      <c r="J17" s="17">
        <v>766</v>
      </c>
      <c r="K17">
        <f t="shared" si="0"/>
        <v>765</v>
      </c>
    </row>
    <row r="18" spans="1:11" x14ac:dyDescent="0.25">
      <c r="A18" s="20">
        <v>44738</v>
      </c>
      <c r="B18" s="21">
        <v>10726</v>
      </c>
      <c r="D18" s="10" t="s">
        <v>1749</v>
      </c>
      <c r="E18">
        <v>1</v>
      </c>
      <c r="G18" s="20">
        <v>44743</v>
      </c>
      <c r="H18" s="14">
        <v>690</v>
      </c>
      <c r="J18" s="17">
        <v>631</v>
      </c>
      <c r="K18">
        <f t="shared" si="0"/>
        <v>630</v>
      </c>
    </row>
    <row r="19" spans="1:11" x14ac:dyDescent="0.25">
      <c r="A19" s="20">
        <v>44739</v>
      </c>
      <c r="B19" s="21">
        <v>5757</v>
      </c>
      <c r="D19" s="10" t="s">
        <v>1735</v>
      </c>
      <c r="E19">
        <v>28</v>
      </c>
      <c r="G19" s="20">
        <v>44744</v>
      </c>
      <c r="H19" s="14">
        <v>646</v>
      </c>
      <c r="J19" s="17">
        <v>318</v>
      </c>
      <c r="K19">
        <f t="shared" si="0"/>
        <v>320</v>
      </c>
    </row>
    <row r="20" spans="1:11" x14ac:dyDescent="0.25">
      <c r="A20" s="20">
        <v>44740</v>
      </c>
      <c r="B20" s="21">
        <v>14759</v>
      </c>
      <c r="D20" s="10" t="s">
        <v>1736</v>
      </c>
      <c r="E20">
        <v>33</v>
      </c>
      <c r="G20" s="20">
        <v>44745</v>
      </c>
      <c r="H20" s="14">
        <v>554</v>
      </c>
      <c r="J20" s="17">
        <v>543</v>
      </c>
      <c r="K20">
        <f t="shared" si="0"/>
        <v>545</v>
      </c>
    </row>
    <row r="21" spans="1:11" x14ac:dyDescent="0.25">
      <c r="A21" s="20">
        <v>44742</v>
      </c>
      <c r="B21" s="21">
        <v>6055</v>
      </c>
      <c r="D21" s="10" t="s">
        <v>1737</v>
      </c>
      <c r="E21">
        <v>29</v>
      </c>
      <c r="G21" s="20">
        <v>44747</v>
      </c>
      <c r="H21" s="14">
        <v>453.75</v>
      </c>
      <c r="J21" s="17">
        <v>828</v>
      </c>
      <c r="K21">
        <f t="shared" si="0"/>
        <v>830</v>
      </c>
    </row>
    <row r="22" spans="1:11" x14ac:dyDescent="0.25">
      <c r="A22" s="20">
        <v>44743</v>
      </c>
      <c r="B22" s="21">
        <v>5166</v>
      </c>
      <c r="D22" s="10" t="s">
        <v>1738</v>
      </c>
      <c r="E22">
        <v>29</v>
      </c>
      <c r="G22" s="20">
        <v>44749</v>
      </c>
      <c r="H22" s="14">
        <v>655</v>
      </c>
      <c r="J22" s="17">
        <v>824</v>
      </c>
      <c r="K22">
        <f t="shared" si="0"/>
        <v>825</v>
      </c>
    </row>
    <row r="23" spans="1:11" x14ac:dyDescent="0.25">
      <c r="A23" s="20">
        <v>44744</v>
      </c>
      <c r="B23" s="21">
        <v>8109</v>
      </c>
      <c r="D23" s="10" t="s">
        <v>1739</v>
      </c>
      <c r="E23">
        <v>25</v>
      </c>
      <c r="G23" s="20">
        <v>44750</v>
      </c>
      <c r="H23" s="14">
        <v>554.66666666666663</v>
      </c>
      <c r="J23" s="17">
        <v>430</v>
      </c>
      <c r="K23">
        <f t="shared" si="0"/>
        <v>430</v>
      </c>
    </row>
    <row r="24" spans="1:11" x14ac:dyDescent="0.25">
      <c r="A24" s="20">
        <v>44745</v>
      </c>
      <c r="B24" s="21">
        <v>2526</v>
      </c>
      <c r="D24" s="10" t="s">
        <v>1740</v>
      </c>
      <c r="E24">
        <v>24</v>
      </c>
      <c r="G24" s="20">
        <v>44751</v>
      </c>
      <c r="H24" s="14">
        <v>730.5</v>
      </c>
      <c r="J24" s="17">
        <v>668</v>
      </c>
      <c r="K24">
        <f t="shared" si="0"/>
        <v>670</v>
      </c>
    </row>
    <row r="25" spans="1:11" x14ac:dyDescent="0.25">
      <c r="A25" s="20">
        <v>44746</v>
      </c>
      <c r="B25" s="21">
        <v>7969</v>
      </c>
      <c r="D25" s="10" t="s">
        <v>1741</v>
      </c>
      <c r="E25">
        <v>29</v>
      </c>
      <c r="G25" s="20">
        <v>44752</v>
      </c>
      <c r="H25" s="14">
        <v>565</v>
      </c>
      <c r="J25" s="17">
        <v>255</v>
      </c>
      <c r="K25">
        <f t="shared" si="0"/>
        <v>255</v>
      </c>
    </row>
    <row r="26" spans="1:11" x14ac:dyDescent="0.25">
      <c r="A26" s="20">
        <v>44747</v>
      </c>
      <c r="B26" s="21">
        <v>5393</v>
      </c>
      <c r="D26" s="10" t="s">
        <v>1700</v>
      </c>
      <c r="E26">
        <v>198</v>
      </c>
      <c r="G26" s="20">
        <v>44753</v>
      </c>
      <c r="H26" s="14">
        <v>402.2</v>
      </c>
      <c r="J26" s="17">
        <v>638</v>
      </c>
      <c r="K26">
        <f t="shared" si="0"/>
        <v>640</v>
      </c>
    </row>
    <row r="27" spans="1:11" x14ac:dyDescent="0.25">
      <c r="A27" s="20">
        <v>44748</v>
      </c>
      <c r="B27" s="21">
        <v>5663</v>
      </c>
      <c r="G27" s="20">
        <v>44754</v>
      </c>
      <c r="H27" s="14">
        <v>538</v>
      </c>
      <c r="J27" s="17">
        <v>614</v>
      </c>
      <c r="K27">
        <f t="shared" si="0"/>
        <v>615</v>
      </c>
    </row>
    <row r="28" spans="1:11" x14ac:dyDescent="0.25">
      <c r="A28" s="20">
        <v>44749</v>
      </c>
      <c r="B28" s="21">
        <v>6906</v>
      </c>
      <c r="G28" s="20">
        <v>44755</v>
      </c>
      <c r="H28" s="14">
        <v>624.33333333333337</v>
      </c>
      <c r="J28" s="17">
        <v>867</v>
      </c>
      <c r="K28">
        <f t="shared" si="0"/>
        <v>865</v>
      </c>
    </row>
    <row r="29" spans="1:11" x14ac:dyDescent="0.25">
      <c r="A29" s="20">
        <v>44750</v>
      </c>
      <c r="B29" s="21">
        <v>5638</v>
      </c>
      <c r="G29" s="20">
        <v>44756</v>
      </c>
      <c r="H29" s="14">
        <v>600.66666666666663</v>
      </c>
      <c r="J29" s="17">
        <v>253</v>
      </c>
      <c r="K29">
        <f t="shared" si="0"/>
        <v>255</v>
      </c>
    </row>
    <row r="30" spans="1:11" x14ac:dyDescent="0.25">
      <c r="A30" s="20">
        <v>44751</v>
      </c>
      <c r="B30" s="21">
        <v>5562</v>
      </c>
      <c r="G30" s="20">
        <v>44757</v>
      </c>
      <c r="H30" s="14">
        <v>351</v>
      </c>
      <c r="J30" s="17">
        <v>671</v>
      </c>
      <c r="K30">
        <f t="shared" si="0"/>
        <v>670</v>
      </c>
    </row>
    <row r="31" spans="1:11" x14ac:dyDescent="0.25">
      <c r="A31" s="20">
        <v>44752</v>
      </c>
      <c r="B31" s="21">
        <v>8089</v>
      </c>
      <c r="G31" s="20">
        <v>44758</v>
      </c>
      <c r="H31" s="14">
        <v>612</v>
      </c>
      <c r="J31" s="17">
        <v>641</v>
      </c>
      <c r="K31">
        <f t="shared" si="0"/>
        <v>640</v>
      </c>
    </row>
    <row r="32" spans="1:11" x14ac:dyDescent="0.25">
      <c r="A32" s="20">
        <v>44753</v>
      </c>
      <c r="B32" s="21">
        <v>11694</v>
      </c>
      <c r="G32" s="20">
        <v>44759</v>
      </c>
      <c r="H32" s="14">
        <v>577.25</v>
      </c>
      <c r="J32" s="17">
        <v>796</v>
      </c>
      <c r="K32">
        <f t="shared" si="0"/>
        <v>795</v>
      </c>
    </row>
    <row r="33" spans="1:11" x14ac:dyDescent="0.25">
      <c r="A33" s="20">
        <v>44754</v>
      </c>
      <c r="B33" s="21">
        <v>5457</v>
      </c>
      <c r="G33" s="20">
        <v>44760</v>
      </c>
      <c r="H33" s="14">
        <v>587</v>
      </c>
      <c r="J33" s="17">
        <v>480</v>
      </c>
      <c r="K33">
        <f t="shared" si="0"/>
        <v>480</v>
      </c>
    </row>
    <row r="34" spans="1:11" x14ac:dyDescent="0.25">
      <c r="A34" s="20">
        <v>44755</v>
      </c>
      <c r="B34" s="21">
        <v>14227</v>
      </c>
      <c r="G34" s="20">
        <v>44761</v>
      </c>
      <c r="H34" s="14">
        <v>360.5</v>
      </c>
      <c r="J34" s="17">
        <v>352</v>
      </c>
      <c r="K34">
        <f t="shared" si="0"/>
        <v>350</v>
      </c>
    </row>
    <row r="35" spans="1:11" x14ac:dyDescent="0.25">
      <c r="A35" s="20">
        <v>44756</v>
      </c>
      <c r="B35" s="21">
        <v>7872</v>
      </c>
      <c r="G35" s="20">
        <v>44762</v>
      </c>
      <c r="H35" s="14">
        <v>557.25</v>
      </c>
      <c r="J35" s="17">
        <v>289</v>
      </c>
      <c r="K35">
        <f t="shared" si="0"/>
        <v>290</v>
      </c>
    </row>
    <row r="36" spans="1:11" x14ac:dyDescent="0.25">
      <c r="A36" s="20">
        <v>44757</v>
      </c>
      <c r="B36" s="21">
        <v>7407</v>
      </c>
      <c r="G36" s="20">
        <v>44763</v>
      </c>
      <c r="H36" s="14">
        <v>588.25</v>
      </c>
      <c r="J36" s="17">
        <v>702</v>
      </c>
      <c r="K36">
        <f t="shared" si="0"/>
        <v>700</v>
      </c>
    </row>
    <row r="37" spans="1:11" x14ac:dyDescent="0.25">
      <c r="A37" s="20">
        <v>44758</v>
      </c>
      <c r="B37" s="21">
        <v>3135</v>
      </c>
      <c r="G37" s="20">
        <v>44764</v>
      </c>
      <c r="H37" s="14">
        <v>467.4</v>
      </c>
      <c r="J37" s="17">
        <v>783</v>
      </c>
      <c r="K37">
        <f t="shared" si="0"/>
        <v>785</v>
      </c>
    </row>
    <row r="38" spans="1:11" x14ac:dyDescent="0.25">
      <c r="A38" s="20">
        <v>44759</v>
      </c>
      <c r="B38" s="21">
        <v>7905</v>
      </c>
      <c r="G38" s="20">
        <v>44766</v>
      </c>
      <c r="H38" s="14">
        <v>261</v>
      </c>
      <c r="J38" s="17">
        <v>541</v>
      </c>
      <c r="K38">
        <f t="shared" si="0"/>
        <v>540</v>
      </c>
    </row>
    <row r="39" spans="1:11" x14ac:dyDescent="0.25">
      <c r="A39" s="20">
        <v>44760</v>
      </c>
      <c r="B39" s="21">
        <v>8716</v>
      </c>
      <c r="G39" s="20">
        <v>44768</v>
      </c>
      <c r="H39" s="14">
        <v>608.66666666666663</v>
      </c>
      <c r="J39" s="17">
        <v>326</v>
      </c>
      <c r="K39">
        <f t="shared" si="0"/>
        <v>325</v>
      </c>
    </row>
    <row r="40" spans="1:11" x14ac:dyDescent="0.25">
      <c r="A40" s="20">
        <v>44761</v>
      </c>
      <c r="B40" s="21">
        <v>7725</v>
      </c>
      <c r="G40" s="20">
        <v>44769</v>
      </c>
      <c r="H40" s="14">
        <v>711</v>
      </c>
      <c r="J40" s="17">
        <v>592</v>
      </c>
      <c r="K40">
        <f t="shared" si="0"/>
        <v>590</v>
      </c>
    </row>
    <row r="41" spans="1:11" x14ac:dyDescent="0.25">
      <c r="A41" s="20">
        <v>44762</v>
      </c>
      <c r="B41" s="21">
        <v>7571</v>
      </c>
      <c r="G41" s="20">
        <v>44770</v>
      </c>
      <c r="H41" s="14">
        <v>561.75</v>
      </c>
      <c r="J41" s="17">
        <v>362</v>
      </c>
      <c r="K41">
        <f t="shared" si="0"/>
        <v>360</v>
      </c>
    </row>
    <row r="42" spans="1:11" x14ac:dyDescent="0.25">
      <c r="A42" s="20">
        <v>44763</v>
      </c>
      <c r="B42" s="21">
        <v>10567</v>
      </c>
      <c r="G42" s="20">
        <v>44771</v>
      </c>
      <c r="H42" s="14">
        <v>797</v>
      </c>
      <c r="J42" s="17">
        <v>839</v>
      </c>
      <c r="K42">
        <f t="shared" si="0"/>
        <v>840</v>
      </c>
    </row>
    <row r="43" spans="1:11" x14ac:dyDescent="0.25">
      <c r="A43" s="20">
        <v>44764</v>
      </c>
      <c r="B43" s="21">
        <v>9517</v>
      </c>
      <c r="G43" s="20">
        <v>44773</v>
      </c>
      <c r="H43" s="14">
        <v>405</v>
      </c>
      <c r="J43" s="17">
        <v>847</v>
      </c>
      <c r="K43">
        <f t="shared" si="0"/>
        <v>845</v>
      </c>
    </row>
    <row r="44" spans="1:11" x14ac:dyDescent="0.25">
      <c r="A44" s="20">
        <v>44765</v>
      </c>
      <c r="B44" s="21">
        <v>4363</v>
      </c>
      <c r="G44" s="20">
        <v>44774</v>
      </c>
      <c r="H44" s="14">
        <v>633.66666666666663</v>
      </c>
      <c r="J44" s="17">
        <v>295</v>
      </c>
      <c r="K44">
        <f t="shared" si="0"/>
        <v>295</v>
      </c>
    </row>
    <row r="45" spans="1:11" x14ac:dyDescent="0.25">
      <c r="A45" s="20">
        <v>44766</v>
      </c>
      <c r="B45" s="21">
        <v>2637</v>
      </c>
      <c r="G45" s="20">
        <v>44775</v>
      </c>
      <c r="H45" s="14">
        <v>695</v>
      </c>
      <c r="J45" s="17">
        <v>337</v>
      </c>
      <c r="K45">
        <f t="shared" si="0"/>
        <v>335</v>
      </c>
    </row>
    <row r="46" spans="1:11" x14ac:dyDescent="0.25">
      <c r="A46" s="20">
        <v>44768</v>
      </c>
      <c r="B46" s="21">
        <v>1826</v>
      </c>
      <c r="G46" s="20">
        <v>44776</v>
      </c>
      <c r="H46" s="14">
        <v>549.5</v>
      </c>
      <c r="J46" s="17">
        <v>550</v>
      </c>
      <c r="K46">
        <f t="shared" si="0"/>
        <v>550</v>
      </c>
    </row>
    <row r="47" spans="1:11" x14ac:dyDescent="0.25">
      <c r="A47" s="20">
        <v>44769</v>
      </c>
      <c r="B47" s="21">
        <v>5185</v>
      </c>
      <c r="G47" s="20">
        <v>44778</v>
      </c>
      <c r="H47" s="14">
        <v>464</v>
      </c>
      <c r="J47" s="17">
        <v>591</v>
      </c>
      <c r="K47">
        <f t="shared" si="0"/>
        <v>590</v>
      </c>
    </row>
    <row r="48" spans="1:11" x14ac:dyDescent="0.25">
      <c r="A48" s="20">
        <v>44770</v>
      </c>
      <c r="B48" s="21">
        <v>5833</v>
      </c>
      <c r="G48" s="20">
        <v>44779</v>
      </c>
      <c r="H48" s="14">
        <v>577</v>
      </c>
      <c r="J48" s="17">
        <v>788</v>
      </c>
      <c r="K48">
        <f t="shared" si="0"/>
        <v>790</v>
      </c>
    </row>
    <row r="49" spans="1:11" x14ac:dyDescent="0.25">
      <c r="A49" s="20">
        <v>44771</v>
      </c>
      <c r="B49" s="21">
        <v>2662</v>
      </c>
      <c r="G49" s="20">
        <v>44782</v>
      </c>
      <c r="H49" s="14">
        <v>491.25</v>
      </c>
      <c r="J49" s="17">
        <v>695</v>
      </c>
      <c r="K49">
        <f t="shared" si="0"/>
        <v>695</v>
      </c>
    </row>
    <row r="50" spans="1:11" x14ac:dyDescent="0.25">
      <c r="A50" s="20">
        <v>44772</v>
      </c>
      <c r="B50" s="21">
        <v>2995</v>
      </c>
      <c r="G50" s="20">
        <v>44784</v>
      </c>
      <c r="H50" s="14">
        <v>629.5</v>
      </c>
      <c r="J50" s="17">
        <v>395</v>
      </c>
      <c r="K50">
        <f t="shared" si="0"/>
        <v>395</v>
      </c>
    </row>
    <row r="51" spans="1:11" x14ac:dyDescent="0.25">
      <c r="A51" s="20">
        <v>44773</v>
      </c>
      <c r="B51" s="21">
        <v>956</v>
      </c>
      <c r="G51" s="20">
        <v>44785</v>
      </c>
      <c r="H51" s="14">
        <v>666</v>
      </c>
      <c r="J51" s="17">
        <v>655</v>
      </c>
      <c r="K51">
        <f t="shared" si="0"/>
        <v>655</v>
      </c>
    </row>
    <row r="52" spans="1:11" x14ac:dyDescent="0.25">
      <c r="A52" s="20">
        <v>44774</v>
      </c>
      <c r="B52" s="21">
        <v>5093</v>
      </c>
      <c r="G52" s="20">
        <v>44786</v>
      </c>
      <c r="H52" s="14">
        <v>275</v>
      </c>
      <c r="J52" s="17">
        <v>725</v>
      </c>
      <c r="K52">
        <f t="shared" si="0"/>
        <v>725</v>
      </c>
    </row>
    <row r="53" spans="1:11" x14ac:dyDescent="0.25">
      <c r="A53" s="20">
        <v>44775</v>
      </c>
      <c r="B53" s="21">
        <v>1565</v>
      </c>
      <c r="G53" s="20">
        <v>44787</v>
      </c>
      <c r="H53" s="14">
        <v>583.5</v>
      </c>
      <c r="J53" s="17">
        <v>358</v>
      </c>
      <c r="K53">
        <f t="shared" si="0"/>
        <v>360</v>
      </c>
    </row>
    <row r="54" spans="1:11" x14ac:dyDescent="0.25">
      <c r="A54" s="20">
        <v>44776</v>
      </c>
      <c r="B54" s="21">
        <v>2519</v>
      </c>
      <c r="G54" s="20">
        <v>44788</v>
      </c>
      <c r="H54" s="14">
        <v>751</v>
      </c>
      <c r="J54" s="17">
        <v>368</v>
      </c>
      <c r="K54">
        <f t="shared" si="0"/>
        <v>370</v>
      </c>
    </row>
    <row r="55" spans="1:11" x14ac:dyDescent="0.25">
      <c r="A55" s="20">
        <v>44777</v>
      </c>
      <c r="B55" s="21">
        <v>1372</v>
      </c>
      <c r="G55" s="20">
        <v>44790</v>
      </c>
      <c r="H55" s="14">
        <v>318</v>
      </c>
      <c r="J55" s="17">
        <v>359</v>
      </c>
      <c r="K55">
        <f t="shared" si="0"/>
        <v>360</v>
      </c>
    </row>
    <row r="56" spans="1:11" x14ac:dyDescent="0.25">
      <c r="A56" s="20">
        <v>44778</v>
      </c>
      <c r="B56" s="21">
        <v>2033</v>
      </c>
      <c r="G56" s="20">
        <v>44791</v>
      </c>
      <c r="H56" s="14">
        <v>678</v>
      </c>
      <c r="J56" s="17">
        <v>847</v>
      </c>
      <c r="K56">
        <f t="shared" si="0"/>
        <v>845</v>
      </c>
    </row>
    <row r="57" spans="1:11" x14ac:dyDescent="0.25">
      <c r="A57" s="20">
        <v>44779</v>
      </c>
      <c r="B57" s="21">
        <v>1279</v>
      </c>
      <c r="G57" s="20">
        <v>44793</v>
      </c>
      <c r="H57" s="14">
        <v>390</v>
      </c>
      <c r="J57" s="17">
        <v>497</v>
      </c>
      <c r="K57">
        <f t="shared" si="0"/>
        <v>495</v>
      </c>
    </row>
    <row r="58" spans="1:11" x14ac:dyDescent="0.25">
      <c r="A58" s="20">
        <v>44780</v>
      </c>
      <c r="B58" s="21">
        <v>1260</v>
      </c>
      <c r="G58" s="20">
        <v>44794</v>
      </c>
      <c r="H58" s="14">
        <v>514</v>
      </c>
      <c r="J58" s="17">
        <v>206</v>
      </c>
      <c r="K58">
        <f t="shared" si="0"/>
        <v>205</v>
      </c>
    </row>
    <row r="59" spans="1:11" x14ac:dyDescent="0.25">
      <c r="A59" s="20">
        <v>44781</v>
      </c>
      <c r="B59" s="21">
        <v>1506</v>
      </c>
      <c r="G59" s="20">
        <v>44795</v>
      </c>
      <c r="H59" s="14">
        <v>634</v>
      </c>
      <c r="J59" s="17">
        <v>211</v>
      </c>
      <c r="K59">
        <f t="shared" si="0"/>
        <v>210</v>
      </c>
    </row>
    <row r="60" spans="1:11" x14ac:dyDescent="0.25">
      <c r="A60" s="20">
        <v>44782</v>
      </c>
      <c r="B60" s="21">
        <v>4785</v>
      </c>
      <c r="G60" s="20">
        <v>44796</v>
      </c>
      <c r="H60" s="14">
        <v>526</v>
      </c>
      <c r="J60" s="17">
        <v>763</v>
      </c>
      <c r="K60">
        <f t="shared" si="0"/>
        <v>765</v>
      </c>
    </row>
    <row r="61" spans="1:11" x14ac:dyDescent="0.25">
      <c r="A61" s="20">
        <v>44783</v>
      </c>
      <c r="B61" s="21">
        <v>1806</v>
      </c>
      <c r="G61" s="20">
        <v>44797</v>
      </c>
      <c r="H61" s="14">
        <v>545.5</v>
      </c>
      <c r="J61" s="17">
        <v>277</v>
      </c>
      <c r="K61">
        <f t="shared" si="0"/>
        <v>275</v>
      </c>
    </row>
    <row r="62" spans="1:11" x14ac:dyDescent="0.25">
      <c r="A62" s="20">
        <v>44784</v>
      </c>
      <c r="B62" s="21">
        <v>1771</v>
      </c>
      <c r="G62" s="20">
        <v>44798</v>
      </c>
      <c r="H62" s="14">
        <v>345</v>
      </c>
      <c r="J62" s="17">
        <v>365</v>
      </c>
      <c r="K62">
        <f t="shared" si="0"/>
        <v>365</v>
      </c>
    </row>
    <row r="63" spans="1:11" x14ac:dyDescent="0.25">
      <c r="A63" s="20">
        <v>44785</v>
      </c>
      <c r="B63" s="21">
        <v>3127</v>
      </c>
      <c r="G63" s="20">
        <v>44799</v>
      </c>
      <c r="H63" s="14">
        <v>356</v>
      </c>
      <c r="J63" s="17">
        <v>737</v>
      </c>
      <c r="K63">
        <f t="shared" si="0"/>
        <v>735</v>
      </c>
    </row>
    <row r="64" spans="1:11" x14ac:dyDescent="0.25">
      <c r="A64" s="20">
        <v>44786</v>
      </c>
      <c r="B64" s="21">
        <v>1358</v>
      </c>
      <c r="G64" s="20">
        <v>44800</v>
      </c>
      <c r="H64" s="14">
        <v>538</v>
      </c>
      <c r="J64" s="17">
        <v>271</v>
      </c>
      <c r="K64">
        <f t="shared" si="0"/>
        <v>270</v>
      </c>
    </row>
    <row r="65" spans="1:11" x14ac:dyDescent="0.25">
      <c r="A65" s="20">
        <v>44787</v>
      </c>
      <c r="B65" s="21">
        <v>3203</v>
      </c>
      <c r="G65" s="20">
        <v>44804</v>
      </c>
      <c r="H65" s="14">
        <v>514</v>
      </c>
      <c r="J65" s="17">
        <v>375</v>
      </c>
      <c r="K65">
        <f t="shared" si="0"/>
        <v>375</v>
      </c>
    </row>
    <row r="66" spans="1:11" x14ac:dyDescent="0.25">
      <c r="A66" s="20">
        <v>44788</v>
      </c>
      <c r="B66" s="21">
        <v>2651</v>
      </c>
      <c r="G66" s="20">
        <v>44805</v>
      </c>
      <c r="H66" s="14">
        <v>339</v>
      </c>
      <c r="J66" s="17">
        <v>497</v>
      </c>
      <c r="K66">
        <f t="shared" si="0"/>
        <v>495</v>
      </c>
    </row>
    <row r="67" spans="1:11" x14ac:dyDescent="0.25">
      <c r="A67" s="20">
        <v>44789</v>
      </c>
      <c r="B67" s="21">
        <v>3386</v>
      </c>
      <c r="G67" s="20">
        <v>44806</v>
      </c>
      <c r="H67" s="14">
        <v>311</v>
      </c>
      <c r="J67" s="17">
        <v>625</v>
      </c>
      <c r="K67">
        <f t="shared" si="0"/>
        <v>625</v>
      </c>
    </row>
    <row r="68" spans="1:11" x14ac:dyDescent="0.25">
      <c r="A68" s="20">
        <v>44790</v>
      </c>
      <c r="B68" s="21">
        <v>3305</v>
      </c>
      <c r="G68" s="20">
        <v>44807</v>
      </c>
      <c r="H68" s="14">
        <v>563</v>
      </c>
      <c r="J68" s="17">
        <v>427</v>
      </c>
      <c r="K68">
        <f t="shared" si="0"/>
        <v>425</v>
      </c>
    </row>
    <row r="69" spans="1:11" x14ac:dyDescent="0.25">
      <c r="A69" s="20">
        <v>44791</v>
      </c>
      <c r="B69" s="21">
        <v>3908</v>
      </c>
      <c r="G69" s="20">
        <v>44808</v>
      </c>
      <c r="H69" s="14">
        <v>674</v>
      </c>
      <c r="J69" s="17">
        <v>804</v>
      </c>
      <c r="K69">
        <f t="shared" si="0"/>
        <v>805</v>
      </c>
    </row>
    <row r="70" spans="1:11" x14ac:dyDescent="0.25">
      <c r="A70" s="20">
        <v>44792</v>
      </c>
      <c r="B70" s="21">
        <v>1569</v>
      </c>
      <c r="G70" s="20">
        <v>44809</v>
      </c>
      <c r="H70" s="14">
        <v>255</v>
      </c>
      <c r="J70" s="17">
        <v>359</v>
      </c>
      <c r="K70">
        <f t="shared" si="0"/>
        <v>360</v>
      </c>
    </row>
    <row r="71" spans="1:11" x14ac:dyDescent="0.25">
      <c r="A71" s="20">
        <v>44793</v>
      </c>
      <c r="B71" s="21">
        <v>4327</v>
      </c>
      <c r="G71" s="20" t="s">
        <v>1700</v>
      </c>
      <c r="H71" s="14">
        <v>540.66161616161617</v>
      </c>
      <c r="J71" s="17">
        <v>444</v>
      </c>
      <c r="K71">
        <f t="shared" si="0"/>
        <v>445</v>
      </c>
    </row>
    <row r="72" spans="1:11" x14ac:dyDescent="0.25">
      <c r="A72" s="20">
        <v>44794</v>
      </c>
      <c r="B72" s="21">
        <v>3766</v>
      </c>
      <c r="J72" s="17">
        <v>801</v>
      </c>
      <c r="K72">
        <f t="shared" si="0"/>
        <v>800</v>
      </c>
    </row>
    <row r="73" spans="1:11" x14ac:dyDescent="0.25">
      <c r="A73" s="20">
        <v>44795</v>
      </c>
      <c r="B73" s="21">
        <v>3112</v>
      </c>
      <c r="J73" s="17">
        <v>742</v>
      </c>
      <c r="K73">
        <f t="shared" si="0"/>
        <v>740</v>
      </c>
    </row>
    <row r="74" spans="1:11" x14ac:dyDescent="0.25">
      <c r="A74" s="20">
        <v>44796</v>
      </c>
      <c r="B74" s="21">
        <v>3286</v>
      </c>
      <c r="J74" s="17">
        <v>789</v>
      </c>
      <c r="K74">
        <f t="shared" si="0"/>
        <v>790</v>
      </c>
    </row>
    <row r="75" spans="1:11" x14ac:dyDescent="0.25">
      <c r="A75" s="20">
        <v>44797</v>
      </c>
      <c r="B75" s="21">
        <v>2178</v>
      </c>
      <c r="J75" s="17">
        <v>783</v>
      </c>
      <c r="K75">
        <f t="shared" si="0"/>
        <v>785</v>
      </c>
    </row>
    <row r="76" spans="1:11" x14ac:dyDescent="0.25">
      <c r="A76" s="20">
        <v>44798</v>
      </c>
      <c r="B76" s="21">
        <v>2595</v>
      </c>
      <c r="J76" s="17">
        <v>523</v>
      </c>
      <c r="K76">
        <f t="shared" si="0"/>
        <v>525</v>
      </c>
    </row>
    <row r="77" spans="1:11" x14ac:dyDescent="0.25">
      <c r="A77" s="20">
        <v>44799</v>
      </c>
      <c r="B77" s="21">
        <v>5449</v>
      </c>
      <c r="J77" s="17">
        <v>737</v>
      </c>
      <c r="K77">
        <f t="shared" si="0"/>
        <v>735</v>
      </c>
    </row>
    <row r="78" spans="1:11" x14ac:dyDescent="0.25">
      <c r="A78" s="20">
        <v>44800</v>
      </c>
      <c r="B78" s="21">
        <v>5893</v>
      </c>
      <c r="J78" s="17">
        <v>879</v>
      </c>
      <c r="K78">
        <f t="shared" si="0"/>
        <v>880</v>
      </c>
    </row>
    <row r="79" spans="1:11" x14ac:dyDescent="0.25">
      <c r="A79" s="20">
        <v>44801</v>
      </c>
      <c r="B79" s="21">
        <v>3076</v>
      </c>
      <c r="J79" s="17">
        <v>865</v>
      </c>
      <c r="K79">
        <f t="shared" ref="K79:K142" si="1">MROUND(J79,5)</f>
        <v>865</v>
      </c>
    </row>
    <row r="80" spans="1:11" x14ac:dyDescent="0.25">
      <c r="A80" s="20">
        <v>44802</v>
      </c>
      <c r="B80" s="21">
        <v>3806</v>
      </c>
      <c r="J80" s="17">
        <v>855</v>
      </c>
      <c r="K80">
        <f t="shared" si="1"/>
        <v>855</v>
      </c>
    </row>
    <row r="81" spans="1:11" x14ac:dyDescent="0.25">
      <c r="A81" s="20">
        <v>44803</v>
      </c>
      <c r="B81" s="21">
        <v>2360</v>
      </c>
      <c r="J81" s="17">
        <v>429</v>
      </c>
      <c r="K81">
        <f t="shared" si="1"/>
        <v>430</v>
      </c>
    </row>
    <row r="82" spans="1:11" x14ac:dyDescent="0.25">
      <c r="A82" s="20">
        <v>44804</v>
      </c>
      <c r="B82" s="21">
        <v>514</v>
      </c>
      <c r="J82" s="17">
        <v>865</v>
      </c>
      <c r="K82">
        <f t="shared" si="1"/>
        <v>865</v>
      </c>
    </row>
    <row r="83" spans="1:11" x14ac:dyDescent="0.25">
      <c r="A83" s="20">
        <v>44805</v>
      </c>
      <c r="B83" s="21">
        <v>770</v>
      </c>
      <c r="J83" s="17">
        <v>724</v>
      </c>
      <c r="K83">
        <f t="shared" si="1"/>
        <v>725</v>
      </c>
    </row>
    <row r="84" spans="1:11" x14ac:dyDescent="0.25">
      <c r="A84" s="20">
        <v>44806</v>
      </c>
      <c r="B84" s="21">
        <v>2021</v>
      </c>
      <c r="J84" s="17">
        <v>661</v>
      </c>
      <c r="K84">
        <f t="shared" si="1"/>
        <v>660</v>
      </c>
    </row>
    <row r="85" spans="1:11" x14ac:dyDescent="0.25">
      <c r="A85" s="20">
        <v>44807</v>
      </c>
      <c r="B85" s="21">
        <v>2851</v>
      </c>
      <c r="J85" s="17">
        <v>265</v>
      </c>
      <c r="K85">
        <f t="shared" si="1"/>
        <v>265</v>
      </c>
    </row>
    <row r="86" spans="1:11" x14ac:dyDescent="0.25">
      <c r="A86" s="20">
        <v>44808</v>
      </c>
      <c r="B86" s="21">
        <v>4865</v>
      </c>
      <c r="J86" s="17">
        <v>429</v>
      </c>
      <c r="K86">
        <f t="shared" si="1"/>
        <v>430</v>
      </c>
    </row>
    <row r="87" spans="1:11" x14ac:dyDescent="0.25">
      <c r="A87" s="20">
        <v>44809</v>
      </c>
      <c r="B87" s="21">
        <v>3091</v>
      </c>
      <c r="J87" s="17">
        <v>756</v>
      </c>
      <c r="K87">
        <f t="shared" si="1"/>
        <v>755</v>
      </c>
    </row>
    <row r="88" spans="1:11" x14ac:dyDescent="0.25">
      <c r="A88" s="20">
        <v>44810</v>
      </c>
      <c r="B88" s="21">
        <v>2407</v>
      </c>
      <c r="J88" s="17">
        <v>535</v>
      </c>
      <c r="K88">
        <f t="shared" si="1"/>
        <v>535</v>
      </c>
    </row>
    <row r="89" spans="1:11" x14ac:dyDescent="0.25">
      <c r="A89" s="20" t="s">
        <v>1700</v>
      </c>
      <c r="B89" s="21">
        <v>438968</v>
      </c>
      <c r="J89" s="17">
        <v>763</v>
      </c>
      <c r="K89">
        <f t="shared" si="1"/>
        <v>765</v>
      </c>
    </row>
    <row r="90" spans="1:11" x14ac:dyDescent="0.25">
      <c r="J90" s="17">
        <v>817</v>
      </c>
      <c r="K90">
        <f t="shared" si="1"/>
        <v>815</v>
      </c>
    </row>
    <row r="91" spans="1:11" x14ac:dyDescent="0.25">
      <c r="J91" s="17">
        <v>580</v>
      </c>
      <c r="K91">
        <f t="shared" si="1"/>
        <v>580</v>
      </c>
    </row>
    <row r="92" spans="1:11" x14ac:dyDescent="0.25">
      <c r="J92" s="17">
        <v>824</v>
      </c>
      <c r="K92">
        <f t="shared" si="1"/>
        <v>825</v>
      </c>
    </row>
    <row r="93" spans="1:11" x14ac:dyDescent="0.25">
      <c r="J93" s="17">
        <v>849</v>
      </c>
      <c r="K93">
        <f t="shared" si="1"/>
        <v>850</v>
      </c>
    </row>
    <row r="94" spans="1:11" x14ac:dyDescent="0.25">
      <c r="J94" s="17">
        <v>739</v>
      </c>
      <c r="K94">
        <f t="shared" si="1"/>
        <v>740</v>
      </c>
    </row>
    <row r="95" spans="1:11" x14ac:dyDescent="0.25">
      <c r="J95" s="17">
        <v>755</v>
      </c>
      <c r="K95">
        <f t="shared" si="1"/>
        <v>755</v>
      </c>
    </row>
    <row r="96" spans="1:11" x14ac:dyDescent="0.25">
      <c r="J96" s="17">
        <v>535</v>
      </c>
      <c r="K96">
        <f t="shared" si="1"/>
        <v>535</v>
      </c>
    </row>
    <row r="97" spans="10:11" x14ac:dyDescent="0.25">
      <c r="J97" s="17">
        <v>819</v>
      </c>
      <c r="K97">
        <f t="shared" si="1"/>
        <v>820</v>
      </c>
    </row>
    <row r="98" spans="10:11" x14ac:dyDescent="0.25">
      <c r="J98" s="17">
        <v>237</v>
      </c>
      <c r="K98">
        <f t="shared" si="1"/>
        <v>235</v>
      </c>
    </row>
    <row r="99" spans="10:11" x14ac:dyDescent="0.25">
      <c r="J99" s="17">
        <v>277</v>
      </c>
      <c r="K99">
        <f t="shared" si="1"/>
        <v>275</v>
      </c>
    </row>
    <row r="100" spans="10:11" x14ac:dyDescent="0.25">
      <c r="J100" s="17">
        <v>362</v>
      </c>
      <c r="K100">
        <f t="shared" si="1"/>
        <v>360</v>
      </c>
    </row>
    <row r="101" spans="10:11" x14ac:dyDescent="0.25">
      <c r="J101" s="17">
        <v>511</v>
      </c>
      <c r="K101">
        <f t="shared" si="1"/>
        <v>510</v>
      </c>
    </row>
    <row r="102" spans="10:11" x14ac:dyDescent="0.25">
      <c r="J102" s="17">
        <v>658</v>
      </c>
      <c r="K102">
        <f t="shared" si="1"/>
        <v>660</v>
      </c>
    </row>
    <row r="103" spans="10:11" x14ac:dyDescent="0.25">
      <c r="J103" s="17">
        <v>412</v>
      </c>
      <c r="K103">
        <f t="shared" si="1"/>
        <v>410</v>
      </c>
    </row>
    <row r="104" spans="10:11" x14ac:dyDescent="0.25">
      <c r="J104" s="17">
        <v>401</v>
      </c>
      <c r="K104">
        <f t="shared" si="1"/>
        <v>400</v>
      </c>
    </row>
    <row r="105" spans="10:11" x14ac:dyDescent="0.25">
      <c r="J105" s="17">
        <v>871</v>
      </c>
      <c r="K105">
        <f t="shared" si="1"/>
        <v>870</v>
      </c>
    </row>
    <row r="106" spans="10:11" x14ac:dyDescent="0.25">
      <c r="J106" s="17">
        <v>564</v>
      </c>
      <c r="K106">
        <f t="shared" si="1"/>
        <v>565</v>
      </c>
    </row>
    <row r="107" spans="10:11" x14ac:dyDescent="0.25">
      <c r="J107" s="17">
        <v>780</v>
      </c>
      <c r="K107">
        <f t="shared" si="1"/>
        <v>780</v>
      </c>
    </row>
    <row r="108" spans="10:11" x14ac:dyDescent="0.25">
      <c r="J108" s="17">
        <v>789</v>
      </c>
      <c r="K108">
        <f t="shared" si="1"/>
        <v>790</v>
      </c>
    </row>
    <row r="109" spans="10:11" x14ac:dyDescent="0.25">
      <c r="J109" s="17">
        <v>697</v>
      </c>
      <c r="K109">
        <f t="shared" si="1"/>
        <v>695</v>
      </c>
    </row>
    <row r="110" spans="10:11" x14ac:dyDescent="0.25">
      <c r="J110" s="17">
        <v>546</v>
      </c>
      <c r="K110">
        <f t="shared" si="1"/>
        <v>545</v>
      </c>
    </row>
    <row r="111" spans="10:11" x14ac:dyDescent="0.25">
      <c r="J111" s="17">
        <v>689</v>
      </c>
      <c r="K111">
        <f t="shared" si="1"/>
        <v>690</v>
      </c>
    </row>
    <row r="112" spans="10:11" x14ac:dyDescent="0.25">
      <c r="J112" s="17">
        <v>298</v>
      </c>
      <c r="K112">
        <f t="shared" si="1"/>
        <v>300</v>
      </c>
    </row>
    <row r="113" spans="10:11" x14ac:dyDescent="0.25">
      <c r="J113" s="17">
        <v>570</v>
      </c>
      <c r="K113">
        <f t="shared" si="1"/>
        <v>570</v>
      </c>
    </row>
    <row r="114" spans="10:11" x14ac:dyDescent="0.25">
      <c r="J114" s="17">
        <v>884</v>
      </c>
      <c r="K114">
        <f t="shared" si="1"/>
        <v>885</v>
      </c>
    </row>
    <row r="115" spans="10:11" x14ac:dyDescent="0.25">
      <c r="J115" s="17">
        <v>607</v>
      </c>
      <c r="K115">
        <f t="shared" si="1"/>
        <v>605</v>
      </c>
    </row>
    <row r="116" spans="10:11" x14ac:dyDescent="0.25">
      <c r="J116" s="17">
        <v>805</v>
      </c>
      <c r="K116">
        <f t="shared" si="1"/>
        <v>805</v>
      </c>
    </row>
    <row r="117" spans="10:11" x14ac:dyDescent="0.25">
      <c r="J117" s="17">
        <v>842</v>
      </c>
      <c r="K117">
        <f t="shared" si="1"/>
        <v>840</v>
      </c>
    </row>
    <row r="118" spans="10:11" x14ac:dyDescent="0.25">
      <c r="J118" s="17">
        <v>508</v>
      </c>
      <c r="K118">
        <f t="shared" si="1"/>
        <v>510</v>
      </c>
    </row>
    <row r="119" spans="10:11" x14ac:dyDescent="0.25">
      <c r="J119" s="17">
        <v>819</v>
      </c>
      <c r="K119">
        <f t="shared" si="1"/>
        <v>820</v>
      </c>
    </row>
    <row r="120" spans="10:11" x14ac:dyDescent="0.25">
      <c r="J120" s="17">
        <v>818</v>
      </c>
      <c r="K120">
        <f t="shared" si="1"/>
        <v>820</v>
      </c>
    </row>
    <row r="121" spans="10:11" x14ac:dyDescent="0.25">
      <c r="J121" s="17">
        <v>482</v>
      </c>
      <c r="K121">
        <f t="shared" si="1"/>
        <v>480</v>
      </c>
    </row>
    <row r="122" spans="10:11" x14ac:dyDescent="0.25">
      <c r="J122" s="17">
        <v>302</v>
      </c>
      <c r="K122">
        <f t="shared" si="1"/>
        <v>300</v>
      </c>
    </row>
    <row r="123" spans="10:11" x14ac:dyDescent="0.25">
      <c r="J123" s="17">
        <v>861</v>
      </c>
      <c r="K123">
        <f t="shared" si="1"/>
        <v>860</v>
      </c>
    </row>
    <row r="124" spans="10:11" x14ac:dyDescent="0.25">
      <c r="J124" s="17">
        <v>756</v>
      </c>
      <c r="K124">
        <f t="shared" si="1"/>
        <v>755</v>
      </c>
    </row>
    <row r="125" spans="10:11" x14ac:dyDescent="0.25">
      <c r="J125" s="17">
        <v>756</v>
      </c>
      <c r="K125">
        <f t="shared" si="1"/>
        <v>755</v>
      </c>
    </row>
    <row r="126" spans="10:11" x14ac:dyDescent="0.25">
      <c r="J126" s="17">
        <v>807</v>
      </c>
      <c r="K126">
        <f t="shared" si="1"/>
        <v>805</v>
      </c>
    </row>
    <row r="127" spans="10:11" x14ac:dyDescent="0.25">
      <c r="J127" s="17">
        <v>628</v>
      </c>
      <c r="K127">
        <f t="shared" si="1"/>
        <v>630</v>
      </c>
    </row>
    <row r="128" spans="10:11" x14ac:dyDescent="0.25">
      <c r="J128" s="17">
        <v>509</v>
      </c>
      <c r="K128">
        <f t="shared" si="1"/>
        <v>510</v>
      </c>
    </row>
    <row r="129" spans="10:11" x14ac:dyDescent="0.25">
      <c r="J129" s="17">
        <v>241</v>
      </c>
      <c r="K129">
        <f t="shared" si="1"/>
        <v>240</v>
      </c>
    </row>
    <row r="130" spans="10:11" x14ac:dyDescent="0.25">
      <c r="J130" s="17">
        <v>567</v>
      </c>
      <c r="K130">
        <f t="shared" si="1"/>
        <v>565</v>
      </c>
    </row>
    <row r="131" spans="10:11" x14ac:dyDescent="0.25">
      <c r="J131" s="17">
        <v>509</v>
      </c>
      <c r="K131">
        <f t="shared" si="1"/>
        <v>510</v>
      </c>
    </row>
    <row r="132" spans="10:11" x14ac:dyDescent="0.25">
      <c r="J132" s="17">
        <v>326</v>
      </c>
      <c r="K132">
        <f t="shared" si="1"/>
        <v>325</v>
      </c>
    </row>
    <row r="133" spans="10:11" x14ac:dyDescent="0.25">
      <c r="J133" s="17">
        <v>287</v>
      </c>
      <c r="K133">
        <f t="shared" si="1"/>
        <v>285</v>
      </c>
    </row>
    <row r="134" spans="10:11" x14ac:dyDescent="0.25">
      <c r="J134" s="17">
        <v>374</v>
      </c>
      <c r="K134">
        <f t="shared" si="1"/>
        <v>375</v>
      </c>
    </row>
    <row r="135" spans="10:11" x14ac:dyDescent="0.25">
      <c r="J135" s="17">
        <v>826</v>
      </c>
      <c r="K135">
        <f t="shared" si="1"/>
        <v>825</v>
      </c>
    </row>
    <row r="136" spans="10:11" x14ac:dyDescent="0.25">
      <c r="J136" s="17">
        <v>276</v>
      </c>
      <c r="K136">
        <f t="shared" si="1"/>
        <v>275</v>
      </c>
    </row>
    <row r="137" spans="10:11" x14ac:dyDescent="0.25">
      <c r="J137" s="17">
        <v>831</v>
      </c>
      <c r="K137">
        <f t="shared" si="1"/>
        <v>830</v>
      </c>
    </row>
    <row r="138" spans="10:11" x14ac:dyDescent="0.25">
      <c r="J138" s="17">
        <v>260</v>
      </c>
      <c r="K138">
        <f t="shared" si="1"/>
        <v>260</v>
      </c>
    </row>
    <row r="139" spans="10:11" x14ac:dyDescent="0.25">
      <c r="J139" s="17">
        <v>250</v>
      </c>
      <c r="K139">
        <f t="shared" si="1"/>
        <v>250</v>
      </c>
    </row>
    <row r="140" spans="10:11" x14ac:dyDescent="0.25">
      <c r="J140" s="17">
        <v>245</v>
      </c>
      <c r="K140">
        <f t="shared" si="1"/>
        <v>245</v>
      </c>
    </row>
    <row r="141" spans="10:11" x14ac:dyDescent="0.25">
      <c r="J141" s="17">
        <v>833</v>
      </c>
      <c r="K141">
        <f t="shared" si="1"/>
        <v>835</v>
      </c>
    </row>
    <row r="142" spans="10:11" x14ac:dyDescent="0.25">
      <c r="J142" s="17">
        <v>258</v>
      </c>
      <c r="K142">
        <f t="shared" si="1"/>
        <v>260</v>
      </c>
    </row>
    <row r="143" spans="10:11" x14ac:dyDescent="0.25">
      <c r="J143" s="17">
        <v>393</v>
      </c>
      <c r="K143">
        <f t="shared" ref="K143:K206" si="2">MROUND(J143,5)</f>
        <v>395</v>
      </c>
    </row>
    <row r="144" spans="10:11" x14ac:dyDescent="0.25">
      <c r="J144" s="17">
        <v>614</v>
      </c>
      <c r="K144">
        <f t="shared" si="2"/>
        <v>615</v>
      </c>
    </row>
    <row r="145" spans="10:11" x14ac:dyDescent="0.25">
      <c r="J145" s="17">
        <v>467</v>
      </c>
      <c r="K145">
        <f t="shared" si="2"/>
        <v>465</v>
      </c>
    </row>
    <row r="146" spans="10:11" x14ac:dyDescent="0.25">
      <c r="J146" s="17">
        <v>489</v>
      </c>
      <c r="K146">
        <f t="shared" si="2"/>
        <v>490</v>
      </c>
    </row>
    <row r="147" spans="10:11" x14ac:dyDescent="0.25">
      <c r="J147" s="17">
        <v>868</v>
      </c>
      <c r="K147">
        <f t="shared" si="2"/>
        <v>870</v>
      </c>
    </row>
    <row r="148" spans="10:11" x14ac:dyDescent="0.25">
      <c r="J148" s="17">
        <v>317</v>
      </c>
      <c r="K148">
        <f t="shared" si="2"/>
        <v>315</v>
      </c>
    </row>
    <row r="149" spans="10:11" x14ac:dyDescent="0.25">
      <c r="J149" s="17">
        <v>643</v>
      </c>
      <c r="K149">
        <f t="shared" si="2"/>
        <v>645</v>
      </c>
    </row>
    <row r="150" spans="10:11" x14ac:dyDescent="0.25">
      <c r="J150" s="17">
        <v>508</v>
      </c>
      <c r="K150">
        <f t="shared" si="2"/>
        <v>510</v>
      </c>
    </row>
    <row r="151" spans="10:11" x14ac:dyDescent="0.25">
      <c r="J151" s="17">
        <v>272</v>
      </c>
      <c r="K151">
        <f t="shared" si="2"/>
        <v>270</v>
      </c>
    </row>
    <row r="152" spans="10:11" x14ac:dyDescent="0.25">
      <c r="J152" s="17">
        <v>301</v>
      </c>
      <c r="K152">
        <f t="shared" si="2"/>
        <v>300</v>
      </c>
    </row>
    <row r="153" spans="10:11" x14ac:dyDescent="0.25">
      <c r="J153" s="17">
        <v>637</v>
      </c>
      <c r="K153">
        <f t="shared" si="2"/>
        <v>635</v>
      </c>
    </row>
    <row r="154" spans="10:11" x14ac:dyDescent="0.25">
      <c r="J154" s="17">
        <v>427</v>
      </c>
      <c r="K154">
        <f t="shared" si="2"/>
        <v>425</v>
      </c>
    </row>
    <row r="155" spans="10:11" x14ac:dyDescent="0.25">
      <c r="J155" s="17">
        <v>677</v>
      </c>
      <c r="K155">
        <f t="shared" si="2"/>
        <v>675</v>
      </c>
    </row>
    <row r="156" spans="10:11" x14ac:dyDescent="0.25">
      <c r="J156" s="17">
        <v>382</v>
      </c>
      <c r="K156">
        <f t="shared" si="2"/>
        <v>380</v>
      </c>
    </row>
    <row r="157" spans="10:11" x14ac:dyDescent="0.25">
      <c r="J157" s="17">
        <v>281</v>
      </c>
      <c r="K157">
        <f t="shared" si="2"/>
        <v>280</v>
      </c>
    </row>
    <row r="158" spans="10:11" x14ac:dyDescent="0.25">
      <c r="J158" s="17">
        <v>301</v>
      </c>
      <c r="K158">
        <f t="shared" si="2"/>
        <v>300</v>
      </c>
    </row>
    <row r="159" spans="10:11" x14ac:dyDescent="0.25">
      <c r="J159" s="17">
        <v>888</v>
      </c>
      <c r="K159">
        <f t="shared" si="2"/>
        <v>890</v>
      </c>
    </row>
    <row r="160" spans="10:11" x14ac:dyDescent="0.25">
      <c r="J160" s="17">
        <v>595</v>
      </c>
      <c r="K160">
        <f t="shared" si="2"/>
        <v>595</v>
      </c>
    </row>
    <row r="161" spans="10:11" x14ac:dyDescent="0.25">
      <c r="J161" s="17">
        <v>597</v>
      </c>
      <c r="K161">
        <f t="shared" si="2"/>
        <v>595</v>
      </c>
    </row>
    <row r="162" spans="10:11" x14ac:dyDescent="0.25">
      <c r="J162" s="17">
        <v>837</v>
      </c>
      <c r="K162">
        <f t="shared" si="2"/>
        <v>835</v>
      </c>
    </row>
    <row r="163" spans="10:11" x14ac:dyDescent="0.25">
      <c r="J163" s="17">
        <v>794</v>
      </c>
      <c r="K163">
        <f t="shared" si="2"/>
        <v>795</v>
      </c>
    </row>
    <row r="164" spans="10:11" x14ac:dyDescent="0.25">
      <c r="J164" s="17">
        <v>356</v>
      </c>
      <c r="K164">
        <f t="shared" si="2"/>
        <v>355</v>
      </c>
    </row>
    <row r="165" spans="10:11" x14ac:dyDescent="0.25">
      <c r="J165" s="17">
        <v>742</v>
      </c>
      <c r="K165">
        <f t="shared" si="2"/>
        <v>740</v>
      </c>
    </row>
    <row r="166" spans="10:11" x14ac:dyDescent="0.25">
      <c r="J166" s="17">
        <v>214</v>
      </c>
      <c r="K166">
        <f t="shared" si="2"/>
        <v>215</v>
      </c>
    </row>
    <row r="167" spans="10:11" x14ac:dyDescent="0.25">
      <c r="J167" s="17">
        <v>797</v>
      </c>
      <c r="K167">
        <f t="shared" si="2"/>
        <v>795</v>
      </c>
    </row>
    <row r="168" spans="10:11" x14ac:dyDescent="0.25">
      <c r="J168" s="17">
        <v>871</v>
      </c>
      <c r="K168">
        <f t="shared" si="2"/>
        <v>870</v>
      </c>
    </row>
    <row r="169" spans="10:11" x14ac:dyDescent="0.25">
      <c r="J169" s="17">
        <v>603</v>
      </c>
      <c r="K169">
        <f t="shared" si="2"/>
        <v>605</v>
      </c>
    </row>
    <row r="170" spans="10:11" x14ac:dyDescent="0.25">
      <c r="J170" s="17">
        <v>489</v>
      </c>
      <c r="K170">
        <f t="shared" si="2"/>
        <v>490</v>
      </c>
    </row>
    <row r="171" spans="10:11" x14ac:dyDescent="0.25">
      <c r="J171" s="17">
        <v>432</v>
      </c>
      <c r="K171">
        <f t="shared" si="2"/>
        <v>430</v>
      </c>
    </row>
    <row r="172" spans="10:11" x14ac:dyDescent="0.25">
      <c r="J172" s="17">
        <v>680</v>
      </c>
      <c r="K172">
        <f t="shared" si="2"/>
        <v>680</v>
      </c>
    </row>
    <row r="173" spans="10:11" x14ac:dyDescent="0.25">
      <c r="J173" s="17">
        <v>422</v>
      </c>
      <c r="K173">
        <f t="shared" si="2"/>
        <v>420</v>
      </c>
    </row>
    <row r="174" spans="10:11" x14ac:dyDescent="0.25">
      <c r="J174" s="17">
        <v>718</v>
      </c>
      <c r="K174">
        <f t="shared" si="2"/>
        <v>720</v>
      </c>
    </row>
    <row r="175" spans="10:11" x14ac:dyDescent="0.25">
      <c r="J175" s="17">
        <v>495</v>
      </c>
      <c r="K175">
        <f t="shared" si="2"/>
        <v>495</v>
      </c>
    </row>
    <row r="176" spans="10:11" x14ac:dyDescent="0.25">
      <c r="J176" s="17">
        <v>777</v>
      </c>
      <c r="K176">
        <f t="shared" si="2"/>
        <v>775</v>
      </c>
    </row>
    <row r="177" spans="10:11" x14ac:dyDescent="0.25">
      <c r="J177" s="17">
        <v>484</v>
      </c>
      <c r="K177">
        <f t="shared" si="2"/>
        <v>485</v>
      </c>
    </row>
    <row r="178" spans="10:11" x14ac:dyDescent="0.25">
      <c r="J178" s="17">
        <v>607</v>
      </c>
      <c r="K178">
        <f t="shared" si="2"/>
        <v>605</v>
      </c>
    </row>
    <row r="179" spans="10:11" x14ac:dyDescent="0.25">
      <c r="J179" s="17">
        <v>494</v>
      </c>
      <c r="K179">
        <f t="shared" si="2"/>
        <v>495</v>
      </c>
    </row>
    <row r="180" spans="10:11" x14ac:dyDescent="0.25">
      <c r="J180" s="17">
        <v>707</v>
      </c>
      <c r="K180">
        <f t="shared" si="2"/>
        <v>705</v>
      </c>
    </row>
    <row r="181" spans="10:11" x14ac:dyDescent="0.25">
      <c r="J181" s="17">
        <v>806</v>
      </c>
      <c r="K181">
        <f t="shared" si="2"/>
        <v>805</v>
      </c>
    </row>
    <row r="182" spans="10:11" x14ac:dyDescent="0.25">
      <c r="J182" s="17">
        <v>581</v>
      </c>
      <c r="K182">
        <f t="shared" si="2"/>
        <v>580</v>
      </c>
    </row>
    <row r="183" spans="10:11" x14ac:dyDescent="0.25">
      <c r="J183" s="17">
        <v>835</v>
      </c>
      <c r="K183">
        <f t="shared" si="2"/>
        <v>835</v>
      </c>
    </row>
    <row r="184" spans="10:11" x14ac:dyDescent="0.25">
      <c r="J184" s="17">
        <v>444</v>
      </c>
      <c r="K184">
        <f t="shared" si="2"/>
        <v>445</v>
      </c>
    </row>
    <row r="185" spans="10:11" x14ac:dyDescent="0.25">
      <c r="J185" s="17">
        <v>353</v>
      </c>
      <c r="K185">
        <f t="shared" si="2"/>
        <v>355</v>
      </c>
    </row>
    <row r="186" spans="10:11" x14ac:dyDescent="0.25">
      <c r="J186" s="17">
        <v>643</v>
      </c>
      <c r="K186">
        <f t="shared" si="2"/>
        <v>645</v>
      </c>
    </row>
    <row r="187" spans="10:11" x14ac:dyDescent="0.25">
      <c r="J187" s="17">
        <v>791</v>
      </c>
      <c r="K187">
        <f t="shared" si="2"/>
        <v>790</v>
      </c>
    </row>
    <row r="188" spans="10:11" x14ac:dyDescent="0.25">
      <c r="J188" s="17">
        <v>842</v>
      </c>
      <c r="K188">
        <f t="shared" si="2"/>
        <v>840</v>
      </c>
    </row>
    <row r="189" spans="10:11" x14ac:dyDescent="0.25">
      <c r="J189" s="17">
        <v>692</v>
      </c>
      <c r="K189">
        <f t="shared" si="2"/>
        <v>690</v>
      </c>
    </row>
    <row r="190" spans="10:11" x14ac:dyDescent="0.25">
      <c r="J190" s="17">
        <v>707</v>
      </c>
      <c r="K190">
        <f t="shared" si="2"/>
        <v>705</v>
      </c>
    </row>
    <row r="191" spans="10:11" x14ac:dyDescent="0.25">
      <c r="J191" s="17">
        <v>396</v>
      </c>
      <c r="K191">
        <f t="shared" si="2"/>
        <v>395</v>
      </c>
    </row>
    <row r="192" spans="10:11" x14ac:dyDescent="0.25">
      <c r="J192" s="17">
        <v>671</v>
      </c>
      <c r="K192">
        <f t="shared" si="2"/>
        <v>670</v>
      </c>
    </row>
    <row r="193" spans="10:11" x14ac:dyDescent="0.25">
      <c r="J193" s="17">
        <v>813</v>
      </c>
      <c r="K193">
        <f t="shared" si="2"/>
        <v>815</v>
      </c>
    </row>
    <row r="194" spans="10:11" x14ac:dyDescent="0.25">
      <c r="J194" s="17">
        <v>487</v>
      </c>
      <c r="K194">
        <f t="shared" si="2"/>
        <v>485</v>
      </c>
    </row>
    <row r="195" spans="10:11" x14ac:dyDescent="0.25">
      <c r="J195" s="17">
        <v>509</v>
      </c>
      <c r="K195">
        <f t="shared" si="2"/>
        <v>510</v>
      </c>
    </row>
    <row r="196" spans="10:11" x14ac:dyDescent="0.25">
      <c r="J196" s="17">
        <v>298</v>
      </c>
      <c r="K196">
        <f t="shared" si="2"/>
        <v>300</v>
      </c>
    </row>
    <row r="197" spans="10:11" x14ac:dyDescent="0.25">
      <c r="J197" s="17">
        <v>701</v>
      </c>
      <c r="K197">
        <f t="shared" si="2"/>
        <v>700</v>
      </c>
    </row>
    <row r="198" spans="10:11" x14ac:dyDescent="0.25">
      <c r="J198" s="17">
        <v>307</v>
      </c>
      <c r="K198">
        <f t="shared" si="2"/>
        <v>305</v>
      </c>
    </row>
    <row r="199" spans="10:11" x14ac:dyDescent="0.25">
      <c r="J199" s="17">
        <v>285</v>
      </c>
      <c r="K199">
        <f t="shared" si="2"/>
        <v>285</v>
      </c>
    </row>
    <row r="200" spans="10:11" x14ac:dyDescent="0.25">
      <c r="J200" s="17">
        <v>791</v>
      </c>
      <c r="K200">
        <f t="shared" si="2"/>
        <v>790</v>
      </c>
    </row>
    <row r="201" spans="10:11" x14ac:dyDescent="0.25">
      <c r="J201" s="17">
        <v>283</v>
      </c>
      <c r="K201">
        <f t="shared" si="2"/>
        <v>285</v>
      </c>
    </row>
    <row r="202" spans="10:11" x14ac:dyDescent="0.25">
      <c r="J202" s="17">
        <v>543</v>
      </c>
      <c r="K202">
        <f t="shared" si="2"/>
        <v>545</v>
      </c>
    </row>
    <row r="203" spans="10:11" x14ac:dyDescent="0.25">
      <c r="J203" s="17">
        <v>488</v>
      </c>
      <c r="K203">
        <f t="shared" si="2"/>
        <v>490</v>
      </c>
    </row>
    <row r="204" spans="10:11" x14ac:dyDescent="0.25">
      <c r="J204" s="17">
        <v>781</v>
      </c>
      <c r="K204">
        <f t="shared" si="2"/>
        <v>780</v>
      </c>
    </row>
    <row r="205" spans="10:11" x14ac:dyDescent="0.25">
      <c r="J205" s="17">
        <v>588</v>
      </c>
      <c r="K205">
        <f t="shared" si="2"/>
        <v>590</v>
      </c>
    </row>
    <row r="206" spans="10:11" x14ac:dyDescent="0.25">
      <c r="J206" s="17">
        <v>838</v>
      </c>
      <c r="K206">
        <f t="shared" si="2"/>
        <v>840</v>
      </c>
    </row>
    <row r="207" spans="10:11" x14ac:dyDescent="0.25">
      <c r="J207" s="17">
        <v>694</v>
      </c>
      <c r="K207">
        <f t="shared" ref="K207:K270" si="3">MROUND(J207,5)</f>
        <v>695</v>
      </c>
    </row>
    <row r="208" spans="10:11" x14ac:dyDescent="0.25">
      <c r="J208" s="17">
        <v>444</v>
      </c>
      <c r="K208">
        <f t="shared" si="3"/>
        <v>445</v>
      </c>
    </row>
    <row r="209" spans="10:11" x14ac:dyDescent="0.25">
      <c r="J209" s="17">
        <v>542</v>
      </c>
      <c r="K209">
        <f t="shared" si="3"/>
        <v>540</v>
      </c>
    </row>
    <row r="210" spans="10:11" x14ac:dyDescent="0.25">
      <c r="J210" s="17">
        <v>522</v>
      </c>
      <c r="K210">
        <f t="shared" si="3"/>
        <v>520</v>
      </c>
    </row>
    <row r="211" spans="10:11" x14ac:dyDescent="0.25">
      <c r="J211" s="17">
        <v>491</v>
      </c>
      <c r="K211">
        <f t="shared" si="3"/>
        <v>490</v>
      </c>
    </row>
    <row r="212" spans="10:11" x14ac:dyDescent="0.25">
      <c r="J212" s="17">
        <v>753</v>
      </c>
      <c r="K212">
        <f t="shared" si="3"/>
        <v>755</v>
      </c>
    </row>
    <row r="213" spans="10:11" x14ac:dyDescent="0.25">
      <c r="J213" s="17">
        <v>812</v>
      </c>
      <c r="K213">
        <f t="shared" si="3"/>
        <v>810</v>
      </c>
    </row>
    <row r="214" spans="10:11" x14ac:dyDescent="0.25">
      <c r="J214" s="17">
        <v>884</v>
      </c>
      <c r="K214">
        <f t="shared" si="3"/>
        <v>885</v>
      </c>
    </row>
    <row r="215" spans="10:11" x14ac:dyDescent="0.25">
      <c r="J215" s="17">
        <v>815</v>
      </c>
      <c r="K215">
        <f t="shared" si="3"/>
        <v>815</v>
      </c>
    </row>
    <row r="216" spans="10:11" x14ac:dyDescent="0.25">
      <c r="J216" s="17">
        <v>422</v>
      </c>
      <c r="K216">
        <f t="shared" si="3"/>
        <v>420</v>
      </c>
    </row>
    <row r="217" spans="10:11" x14ac:dyDescent="0.25">
      <c r="J217" s="17">
        <v>667</v>
      </c>
      <c r="K217">
        <f t="shared" si="3"/>
        <v>665</v>
      </c>
    </row>
    <row r="218" spans="10:11" x14ac:dyDescent="0.25">
      <c r="J218" s="17">
        <v>247</v>
      </c>
      <c r="K218">
        <f t="shared" si="3"/>
        <v>245</v>
      </c>
    </row>
    <row r="219" spans="10:11" x14ac:dyDescent="0.25">
      <c r="J219" s="17">
        <v>789</v>
      </c>
      <c r="K219">
        <f t="shared" si="3"/>
        <v>790</v>
      </c>
    </row>
    <row r="220" spans="10:11" x14ac:dyDescent="0.25">
      <c r="J220" s="17">
        <v>403</v>
      </c>
      <c r="K220">
        <f t="shared" si="3"/>
        <v>405</v>
      </c>
    </row>
    <row r="221" spans="10:11" x14ac:dyDescent="0.25">
      <c r="J221" s="17">
        <v>633</v>
      </c>
      <c r="K221">
        <f t="shared" si="3"/>
        <v>635</v>
      </c>
    </row>
    <row r="222" spans="10:11" x14ac:dyDescent="0.25">
      <c r="J222" s="17">
        <v>755</v>
      </c>
      <c r="K222">
        <f t="shared" si="3"/>
        <v>755</v>
      </c>
    </row>
    <row r="223" spans="10:11" x14ac:dyDescent="0.25">
      <c r="J223" s="17">
        <v>648</v>
      </c>
      <c r="K223">
        <f t="shared" si="3"/>
        <v>650</v>
      </c>
    </row>
    <row r="224" spans="10:11" x14ac:dyDescent="0.25">
      <c r="J224" s="17">
        <v>770</v>
      </c>
      <c r="K224">
        <f t="shared" si="3"/>
        <v>770</v>
      </c>
    </row>
    <row r="225" spans="10:11" x14ac:dyDescent="0.25">
      <c r="J225" s="17">
        <v>426</v>
      </c>
      <c r="K225">
        <f t="shared" si="3"/>
        <v>425</v>
      </c>
    </row>
    <row r="226" spans="10:11" x14ac:dyDescent="0.25">
      <c r="J226" s="17">
        <v>444</v>
      </c>
      <c r="K226">
        <f t="shared" si="3"/>
        <v>445</v>
      </c>
    </row>
    <row r="227" spans="10:11" x14ac:dyDescent="0.25">
      <c r="J227" s="17">
        <v>416</v>
      </c>
      <c r="K227">
        <f t="shared" si="3"/>
        <v>415</v>
      </c>
    </row>
    <row r="228" spans="10:11" x14ac:dyDescent="0.25">
      <c r="J228" s="17">
        <v>492</v>
      </c>
      <c r="K228">
        <f t="shared" si="3"/>
        <v>490</v>
      </c>
    </row>
    <row r="229" spans="10:11" x14ac:dyDescent="0.25">
      <c r="J229" s="17">
        <v>445</v>
      </c>
      <c r="K229">
        <f t="shared" si="3"/>
        <v>445</v>
      </c>
    </row>
    <row r="230" spans="10:11" x14ac:dyDescent="0.25">
      <c r="J230" s="17">
        <v>804</v>
      </c>
      <c r="K230">
        <f t="shared" si="3"/>
        <v>805</v>
      </c>
    </row>
    <row r="231" spans="10:11" x14ac:dyDescent="0.25">
      <c r="J231" s="17">
        <v>401</v>
      </c>
      <c r="K231">
        <f t="shared" si="3"/>
        <v>400</v>
      </c>
    </row>
    <row r="232" spans="10:11" x14ac:dyDescent="0.25">
      <c r="J232" s="17">
        <v>260</v>
      </c>
      <c r="K232">
        <f t="shared" si="3"/>
        <v>260</v>
      </c>
    </row>
    <row r="233" spans="10:11" x14ac:dyDescent="0.25">
      <c r="J233" s="17">
        <v>714</v>
      </c>
      <c r="K233">
        <f t="shared" si="3"/>
        <v>715</v>
      </c>
    </row>
    <row r="234" spans="10:11" x14ac:dyDescent="0.25">
      <c r="J234" s="17">
        <v>255</v>
      </c>
      <c r="K234">
        <f t="shared" si="3"/>
        <v>255</v>
      </c>
    </row>
    <row r="235" spans="10:11" x14ac:dyDescent="0.25">
      <c r="J235" s="17">
        <v>536</v>
      </c>
      <c r="K235">
        <f t="shared" si="3"/>
        <v>535</v>
      </c>
    </row>
    <row r="236" spans="10:11" x14ac:dyDescent="0.25">
      <c r="J236" s="17">
        <v>473</v>
      </c>
      <c r="K236">
        <f t="shared" si="3"/>
        <v>475</v>
      </c>
    </row>
    <row r="237" spans="10:11" x14ac:dyDescent="0.25">
      <c r="J237" s="17">
        <v>245</v>
      </c>
      <c r="K237">
        <f t="shared" si="3"/>
        <v>245</v>
      </c>
    </row>
    <row r="238" spans="10:11" x14ac:dyDescent="0.25">
      <c r="J238" s="17">
        <v>487</v>
      </c>
      <c r="K238">
        <f t="shared" si="3"/>
        <v>485</v>
      </c>
    </row>
    <row r="239" spans="10:11" x14ac:dyDescent="0.25">
      <c r="J239" s="17">
        <v>416</v>
      </c>
      <c r="K239">
        <f t="shared" si="3"/>
        <v>415</v>
      </c>
    </row>
    <row r="240" spans="10:11" x14ac:dyDescent="0.25">
      <c r="J240" s="17">
        <v>688</v>
      </c>
      <c r="K240">
        <f t="shared" si="3"/>
        <v>690</v>
      </c>
    </row>
    <row r="241" spans="10:11" x14ac:dyDescent="0.25">
      <c r="J241" s="17">
        <v>516</v>
      </c>
      <c r="K241">
        <f t="shared" si="3"/>
        <v>515</v>
      </c>
    </row>
    <row r="242" spans="10:11" x14ac:dyDescent="0.25">
      <c r="J242" s="17">
        <v>630</v>
      </c>
      <c r="K242">
        <f t="shared" si="3"/>
        <v>630</v>
      </c>
    </row>
    <row r="243" spans="10:11" x14ac:dyDescent="0.25">
      <c r="J243" s="17">
        <v>387</v>
      </c>
      <c r="K243">
        <f t="shared" si="3"/>
        <v>385</v>
      </c>
    </row>
    <row r="244" spans="10:11" x14ac:dyDescent="0.25">
      <c r="J244" s="17">
        <v>292</v>
      </c>
      <c r="K244">
        <f t="shared" si="3"/>
        <v>290</v>
      </c>
    </row>
    <row r="245" spans="10:11" x14ac:dyDescent="0.25">
      <c r="J245" s="17">
        <v>873</v>
      </c>
      <c r="K245">
        <f t="shared" si="3"/>
        <v>875</v>
      </c>
    </row>
    <row r="246" spans="10:11" x14ac:dyDescent="0.25">
      <c r="J246" s="17">
        <v>704</v>
      </c>
      <c r="K246">
        <f t="shared" si="3"/>
        <v>705</v>
      </c>
    </row>
    <row r="247" spans="10:11" x14ac:dyDescent="0.25">
      <c r="J247" s="17">
        <v>494</v>
      </c>
      <c r="K247">
        <f t="shared" si="3"/>
        <v>495</v>
      </c>
    </row>
    <row r="248" spans="10:11" x14ac:dyDescent="0.25">
      <c r="J248" s="17">
        <v>421</v>
      </c>
      <c r="K248">
        <f t="shared" si="3"/>
        <v>420</v>
      </c>
    </row>
    <row r="249" spans="10:11" x14ac:dyDescent="0.25">
      <c r="J249" s="17">
        <v>396</v>
      </c>
      <c r="K249">
        <f t="shared" si="3"/>
        <v>395</v>
      </c>
    </row>
    <row r="250" spans="10:11" x14ac:dyDescent="0.25">
      <c r="J250" s="17">
        <v>532</v>
      </c>
      <c r="K250">
        <f t="shared" si="3"/>
        <v>530</v>
      </c>
    </row>
    <row r="251" spans="10:11" x14ac:dyDescent="0.25">
      <c r="J251" s="17">
        <v>268</v>
      </c>
      <c r="K251">
        <f t="shared" si="3"/>
        <v>270</v>
      </c>
    </row>
    <row r="252" spans="10:11" x14ac:dyDescent="0.25">
      <c r="J252" s="17">
        <v>898</v>
      </c>
      <c r="K252">
        <f t="shared" si="3"/>
        <v>900</v>
      </c>
    </row>
    <row r="253" spans="10:11" x14ac:dyDescent="0.25">
      <c r="J253" s="17">
        <v>674</v>
      </c>
      <c r="K253">
        <f t="shared" si="3"/>
        <v>675</v>
      </c>
    </row>
    <row r="254" spans="10:11" x14ac:dyDescent="0.25">
      <c r="J254" s="17">
        <v>418</v>
      </c>
      <c r="K254">
        <f t="shared" si="3"/>
        <v>420</v>
      </c>
    </row>
    <row r="255" spans="10:11" x14ac:dyDescent="0.25">
      <c r="J255" s="17">
        <v>363</v>
      </c>
      <c r="K255">
        <f t="shared" si="3"/>
        <v>365</v>
      </c>
    </row>
    <row r="256" spans="10:11" x14ac:dyDescent="0.25">
      <c r="J256" s="17">
        <v>381</v>
      </c>
      <c r="K256">
        <f t="shared" si="3"/>
        <v>380</v>
      </c>
    </row>
    <row r="257" spans="10:11" x14ac:dyDescent="0.25">
      <c r="J257" s="17">
        <v>506</v>
      </c>
      <c r="K257">
        <f t="shared" si="3"/>
        <v>505</v>
      </c>
    </row>
    <row r="258" spans="10:11" x14ac:dyDescent="0.25">
      <c r="J258" s="17">
        <v>478</v>
      </c>
      <c r="K258">
        <f t="shared" si="3"/>
        <v>480</v>
      </c>
    </row>
    <row r="259" spans="10:11" x14ac:dyDescent="0.25">
      <c r="J259" s="17">
        <v>833</v>
      </c>
      <c r="K259">
        <f t="shared" si="3"/>
        <v>835</v>
      </c>
    </row>
    <row r="260" spans="10:11" x14ac:dyDescent="0.25">
      <c r="J260" s="17">
        <v>327</v>
      </c>
      <c r="K260">
        <f t="shared" si="3"/>
        <v>325</v>
      </c>
    </row>
    <row r="261" spans="10:11" x14ac:dyDescent="0.25">
      <c r="J261" s="17">
        <v>253</v>
      </c>
      <c r="K261">
        <f t="shared" si="3"/>
        <v>255</v>
      </c>
    </row>
    <row r="262" spans="10:11" x14ac:dyDescent="0.25">
      <c r="J262" s="17">
        <v>591</v>
      </c>
      <c r="K262">
        <f t="shared" si="3"/>
        <v>590</v>
      </c>
    </row>
    <row r="263" spans="10:11" x14ac:dyDescent="0.25">
      <c r="J263" s="17">
        <v>360</v>
      </c>
      <c r="K263">
        <f t="shared" si="3"/>
        <v>360</v>
      </c>
    </row>
    <row r="264" spans="10:11" x14ac:dyDescent="0.25">
      <c r="J264" s="17">
        <v>290</v>
      </c>
      <c r="K264">
        <f t="shared" si="3"/>
        <v>290</v>
      </c>
    </row>
    <row r="265" spans="10:11" x14ac:dyDescent="0.25">
      <c r="J265" s="17">
        <v>474</v>
      </c>
      <c r="K265">
        <f t="shared" si="3"/>
        <v>475</v>
      </c>
    </row>
    <row r="266" spans="10:11" x14ac:dyDescent="0.25">
      <c r="J266" s="17">
        <v>375</v>
      </c>
      <c r="K266">
        <f t="shared" si="3"/>
        <v>375</v>
      </c>
    </row>
    <row r="267" spans="10:11" x14ac:dyDescent="0.25">
      <c r="J267" s="17">
        <v>576</v>
      </c>
      <c r="K267">
        <f t="shared" si="3"/>
        <v>575</v>
      </c>
    </row>
    <row r="268" spans="10:11" x14ac:dyDescent="0.25">
      <c r="J268" s="17">
        <v>778</v>
      </c>
      <c r="K268">
        <f t="shared" si="3"/>
        <v>780</v>
      </c>
    </row>
    <row r="269" spans="10:11" x14ac:dyDescent="0.25">
      <c r="J269" s="17">
        <v>584</v>
      </c>
      <c r="K269">
        <f t="shared" si="3"/>
        <v>585</v>
      </c>
    </row>
    <row r="270" spans="10:11" x14ac:dyDescent="0.25">
      <c r="J270" s="17">
        <v>467</v>
      </c>
      <c r="K270">
        <f t="shared" si="3"/>
        <v>465</v>
      </c>
    </row>
    <row r="271" spans="10:11" x14ac:dyDescent="0.25">
      <c r="J271" s="17">
        <v>701</v>
      </c>
      <c r="K271">
        <f t="shared" ref="K271:K334" si="4">MROUND(J271,5)</f>
        <v>700</v>
      </c>
    </row>
    <row r="272" spans="10:11" x14ac:dyDescent="0.25">
      <c r="J272" s="17">
        <v>308</v>
      </c>
      <c r="K272">
        <f t="shared" si="4"/>
        <v>310</v>
      </c>
    </row>
    <row r="273" spans="10:11" x14ac:dyDescent="0.25">
      <c r="J273" s="17">
        <v>722</v>
      </c>
      <c r="K273">
        <f t="shared" si="4"/>
        <v>720</v>
      </c>
    </row>
    <row r="274" spans="10:11" x14ac:dyDescent="0.25">
      <c r="J274" s="17">
        <v>204</v>
      </c>
      <c r="K274">
        <f t="shared" si="4"/>
        <v>205</v>
      </c>
    </row>
    <row r="275" spans="10:11" x14ac:dyDescent="0.25">
      <c r="J275" s="17">
        <v>660</v>
      </c>
      <c r="K275">
        <f t="shared" si="4"/>
        <v>660</v>
      </c>
    </row>
    <row r="276" spans="10:11" x14ac:dyDescent="0.25">
      <c r="J276" s="17">
        <v>786</v>
      </c>
      <c r="K276">
        <f t="shared" si="4"/>
        <v>785</v>
      </c>
    </row>
    <row r="277" spans="10:11" x14ac:dyDescent="0.25">
      <c r="J277" s="17">
        <v>635</v>
      </c>
      <c r="K277">
        <f t="shared" si="4"/>
        <v>635</v>
      </c>
    </row>
    <row r="278" spans="10:11" x14ac:dyDescent="0.25">
      <c r="J278" s="17">
        <v>434</v>
      </c>
      <c r="K278">
        <f t="shared" si="4"/>
        <v>435</v>
      </c>
    </row>
    <row r="279" spans="10:11" x14ac:dyDescent="0.25">
      <c r="J279" s="17">
        <v>270</v>
      </c>
      <c r="K279">
        <f t="shared" si="4"/>
        <v>270</v>
      </c>
    </row>
    <row r="280" spans="10:11" x14ac:dyDescent="0.25">
      <c r="J280" s="17">
        <v>360</v>
      </c>
      <c r="K280">
        <f t="shared" si="4"/>
        <v>360</v>
      </c>
    </row>
    <row r="281" spans="10:11" x14ac:dyDescent="0.25">
      <c r="J281" s="17">
        <v>352</v>
      </c>
      <c r="K281">
        <f t="shared" si="4"/>
        <v>350</v>
      </c>
    </row>
    <row r="282" spans="10:11" x14ac:dyDescent="0.25">
      <c r="J282" s="17">
        <v>477</v>
      </c>
      <c r="K282">
        <f t="shared" si="4"/>
        <v>475</v>
      </c>
    </row>
    <row r="283" spans="10:11" x14ac:dyDescent="0.25">
      <c r="J283" s="17">
        <v>578</v>
      </c>
      <c r="K283">
        <f t="shared" si="4"/>
        <v>580</v>
      </c>
    </row>
    <row r="284" spans="10:11" x14ac:dyDescent="0.25">
      <c r="J284" s="17">
        <v>851</v>
      </c>
      <c r="K284">
        <f t="shared" si="4"/>
        <v>850</v>
      </c>
    </row>
    <row r="285" spans="10:11" x14ac:dyDescent="0.25">
      <c r="J285" s="17">
        <v>391</v>
      </c>
      <c r="K285">
        <f t="shared" si="4"/>
        <v>390</v>
      </c>
    </row>
    <row r="286" spans="10:11" x14ac:dyDescent="0.25">
      <c r="J286" s="17">
        <v>722</v>
      </c>
      <c r="K286">
        <f t="shared" si="4"/>
        <v>720</v>
      </c>
    </row>
    <row r="287" spans="10:11" x14ac:dyDescent="0.25">
      <c r="J287" s="17">
        <v>560</v>
      </c>
      <c r="K287">
        <f t="shared" si="4"/>
        <v>560</v>
      </c>
    </row>
    <row r="288" spans="10:11" x14ac:dyDescent="0.25">
      <c r="J288" s="17">
        <v>363</v>
      </c>
      <c r="K288">
        <f t="shared" si="4"/>
        <v>365</v>
      </c>
    </row>
    <row r="289" spans="10:11" x14ac:dyDescent="0.25">
      <c r="J289" s="17">
        <v>745</v>
      </c>
      <c r="K289">
        <f t="shared" si="4"/>
        <v>745</v>
      </c>
    </row>
    <row r="290" spans="10:11" x14ac:dyDescent="0.25">
      <c r="J290" s="17">
        <v>396</v>
      </c>
      <c r="K290">
        <f t="shared" si="4"/>
        <v>395</v>
      </c>
    </row>
    <row r="291" spans="10:11" x14ac:dyDescent="0.25">
      <c r="J291" s="17">
        <v>827</v>
      </c>
      <c r="K291">
        <f t="shared" si="4"/>
        <v>825</v>
      </c>
    </row>
    <row r="292" spans="10:11" x14ac:dyDescent="0.25">
      <c r="J292" s="17">
        <v>349</v>
      </c>
      <c r="K292">
        <f t="shared" si="4"/>
        <v>350</v>
      </c>
    </row>
    <row r="293" spans="10:11" x14ac:dyDescent="0.25">
      <c r="J293" s="17">
        <v>445</v>
      </c>
      <c r="K293">
        <f t="shared" si="4"/>
        <v>445</v>
      </c>
    </row>
    <row r="294" spans="10:11" x14ac:dyDescent="0.25">
      <c r="J294" s="17">
        <v>245</v>
      </c>
      <c r="K294">
        <f t="shared" si="4"/>
        <v>245</v>
      </c>
    </row>
    <row r="295" spans="10:11" x14ac:dyDescent="0.25">
      <c r="J295" s="17">
        <v>895</v>
      </c>
      <c r="K295">
        <f t="shared" si="4"/>
        <v>895</v>
      </c>
    </row>
    <row r="296" spans="10:11" x14ac:dyDescent="0.25">
      <c r="J296" s="17">
        <v>763</v>
      </c>
      <c r="K296">
        <f t="shared" si="4"/>
        <v>765</v>
      </c>
    </row>
    <row r="297" spans="10:11" x14ac:dyDescent="0.25">
      <c r="J297" s="17">
        <v>342</v>
      </c>
      <c r="K297">
        <f t="shared" si="4"/>
        <v>340</v>
      </c>
    </row>
    <row r="298" spans="10:11" x14ac:dyDescent="0.25">
      <c r="J298" s="17">
        <v>796</v>
      </c>
      <c r="K298">
        <f t="shared" si="4"/>
        <v>795</v>
      </c>
    </row>
    <row r="299" spans="10:11" x14ac:dyDescent="0.25">
      <c r="J299" s="17">
        <v>772</v>
      </c>
      <c r="K299">
        <f t="shared" si="4"/>
        <v>770</v>
      </c>
    </row>
    <row r="300" spans="10:11" x14ac:dyDescent="0.25">
      <c r="J300" s="17">
        <v>320</v>
      </c>
      <c r="K300">
        <f t="shared" si="4"/>
        <v>320</v>
      </c>
    </row>
    <row r="301" spans="10:11" x14ac:dyDescent="0.25">
      <c r="J301" s="17">
        <v>747</v>
      </c>
      <c r="K301">
        <f t="shared" si="4"/>
        <v>745</v>
      </c>
    </row>
    <row r="302" spans="10:11" x14ac:dyDescent="0.25">
      <c r="J302" s="17">
        <v>241</v>
      </c>
      <c r="K302">
        <f t="shared" si="4"/>
        <v>240</v>
      </c>
    </row>
    <row r="303" spans="10:11" x14ac:dyDescent="0.25">
      <c r="J303" s="17">
        <v>695</v>
      </c>
      <c r="K303">
        <f t="shared" si="4"/>
        <v>695</v>
      </c>
    </row>
    <row r="304" spans="10:11" x14ac:dyDescent="0.25">
      <c r="J304" s="17">
        <v>787</v>
      </c>
      <c r="K304">
        <f t="shared" si="4"/>
        <v>785</v>
      </c>
    </row>
    <row r="305" spans="10:11" x14ac:dyDescent="0.25">
      <c r="J305" s="17">
        <v>832</v>
      </c>
      <c r="K305">
        <f t="shared" si="4"/>
        <v>830</v>
      </c>
    </row>
    <row r="306" spans="10:11" x14ac:dyDescent="0.25">
      <c r="J306" s="17">
        <v>536</v>
      </c>
      <c r="K306">
        <f t="shared" si="4"/>
        <v>535</v>
      </c>
    </row>
    <row r="307" spans="10:11" x14ac:dyDescent="0.25">
      <c r="J307" s="17">
        <v>531</v>
      </c>
      <c r="K307">
        <f t="shared" si="4"/>
        <v>530</v>
      </c>
    </row>
    <row r="308" spans="10:11" x14ac:dyDescent="0.25">
      <c r="J308" s="17">
        <v>606</v>
      </c>
      <c r="K308">
        <f t="shared" si="4"/>
        <v>605</v>
      </c>
    </row>
    <row r="309" spans="10:11" x14ac:dyDescent="0.25">
      <c r="J309" s="17">
        <v>682</v>
      </c>
      <c r="K309">
        <f t="shared" si="4"/>
        <v>680</v>
      </c>
    </row>
    <row r="310" spans="10:11" x14ac:dyDescent="0.25">
      <c r="J310" s="17">
        <v>676</v>
      </c>
      <c r="K310">
        <f t="shared" si="4"/>
        <v>675</v>
      </c>
    </row>
    <row r="311" spans="10:11" x14ac:dyDescent="0.25">
      <c r="J311" s="17">
        <v>617</v>
      </c>
      <c r="K311">
        <f t="shared" si="4"/>
        <v>615</v>
      </c>
    </row>
    <row r="312" spans="10:11" x14ac:dyDescent="0.25">
      <c r="J312" s="17">
        <v>623</v>
      </c>
      <c r="K312">
        <f t="shared" si="4"/>
        <v>625</v>
      </c>
    </row>
    <row r="313" spans="10:11" x14ac:dyDescent="0.25">
      <c r="J313" s="17">
        <v>281</v>
      </c>
      <c r="K313">
        <f t="shared" si="4"/>
        <v>280</v>
      </c>
    </row>
    <row r="314" spans="10:11" x14ac:dyDescent="0.25">
      <c r="J314" s="17">
        <v>863</v>
      </c>
      <c r="K314">
        <f t="shared" si="4"/>
        <v>865</v>
      </c>
    </row>
    <row r="315" spans="10:11" x14ac:dyDescent="0.25">
      <c r="J315" s="17">
        <v>437</v>
      </c>
      <c r="K315">
        <f t="shared" si="4"/>
        <v>435</v>
      </c>
    </row>
    <row r="316" spans="10:11" x14ac:dyDescent="0.25">
      <c r="J316" s="17">
        <v>402</v>
      </c>
      <c r="K316">
        <f t="shared" si="4"/>
        <v>400</v>
      </c>
    </row>
    <row r="317" spans="10:11" x14ac:dyDescent="0.25">
      <c r="J317" s="17">
        <v>591</v>
      </c>
      <c r="K317">
        <f t="shared" si="4"/>
        <v>590</v>
      </c>
    </row>
    <row r="318" spans="10:11" x14ac:dyDescent="0.25">
      <c r="J318" s="17">
        <v>613</v>
      </c>
      <c r="K318">
        <f t="shared" si="4"/>
        <v>615</v>
      </c>
    </row>
    <row r="319" spans="10:11" x14ac:dyDescent="0.25">
      <c r="J319" s="17">
        <v>499</v>
      </c>
      <c r="K319">
        <f t="shared" si="4"/>
        <v>500</v>
      </c>
    </row>
    <row r="320" spans="10:11" x14ac:dyDescent="0.25">
      <c r="J320" s="17">
        <v>761</v>
      </c>
      <c r="K320">
        <f t="shared" si="4"/>
        <v>760</v>
      </c>
    </row>
    <row r="321" spans="10:11" x14ac:dyDescent="0.25">
      <c r="J321" s="17">
        <v>350</v>
      </c>
      <c r="K321">
        <f t="shared" si="4"/>
        <v>350</v>
      </c>
    </row>
    <row r="322" spans="10:11" x14ac:dyDescent="0.25">
      <c r="J322" s="17">
        <v>386</v>
      </c>
      <c r="K322">
        <f t="shared" si="4"/>
        <v>385</v>
      </c>
    </row>
    <row r="323" spans="10:11" x14ac:dyDescent="0.25">
      <c r="J323" s="17">
        <v>580</v>
      </c>
      <c r="K323">
        <f t="shared" si="4"/>
        <v>580</v>
      </c>
    </row>
    <row r="324" spans="10:11" x14ac:dyDescent="0.25">
      <c r="J324" s="17">
        <v>238</v>
      </c>
      <c r="K324">
        <f t="shared" si="4"/>
        <v>240</v>
      </c>
    </row>
    <row r="325" spans="10:11" x14ac:dyDescent="0.25">
      <c r="J325" s="17">
        <v>475</v>
      </c>
      <c r="K325">
        <f t="shared" si="4"/>
        <v>475</v>
      </c>
    </row>
    <row r="326" spans="10:11" x14ac:dyDescent="0.25">
      <c r="J326" s="17">
        <v>339</v>
      </c>
      <c r="K326">
        <f t="shared" si="4"/>
        <v>340</v>
      </c>
    </row>
    <row r="327" spans="10:11" x14ac:dyDescent="0.25">
      <c r="J327" s="17">
        <v>384</v>
      </c>
      <c r="K327">
        <f t="shared" si="4"/>
        <v>385</v>
      </c>
    </row>
    <row r="328" spans="10:11" x14ac:dyDescent="0.25">
      <c r="J328" s="17">
        <v>544</v>
      </c>
      <c r="K328">
        <f t="shared" si="4"/>
        <v>545</v>
      </c>
    </row>
    <row r="329" spans="10:11" x14ac:dyDescent="0.25">
      <c r="J329" s="17">
        <v>519</v>
      </c>
      <c r="K329">
        <f t="shared" si="4"/>
        <v>520</v>
      </c>
    </row>
    <row r="330" spans="10:11" x14ac:dyDescent="0.25">
      <c r="J330" s="17">
        <v>535</v>
      </c>
      <c r="K330">
        <f t="shared" si="4"/>
        <v>535</v>
      </c>
    </row>
    <row r="331" spans="10:11" x14ac:dyDescent="0.25">
      <c r="J331" s="17">
        <v>864</v>
      </c>
      <c r="K331">
        <f t="shared" si="4"/>
        <v>865</v>
      </c>
    </row>
    <row r="332" spans="10:11" x14ac:dyDescent="0.25">
      <c r="J332" s="17">
        <v>507</v>
      </c>
      <c r="K332">
        <f t="shared" si="4"/>
        <v>505</v>
      </c>
    </row>
    <row r="333" spans="10:11" x14ac:dyDescent="0.25">
      <c r="J333" s="17">
        <v>252</v>
      </c>
      <c r="K333">
        <f t="shared" si="4"/>
        <v>250</v>
      </c>
    </row>
    <row r="334" spans="10:11" x14ac:dyDescent="0.25">
      <c r="J334" s="17">
        <v>485</v>
      </c>
      <c r="K334">
        <f t="shared" si="4"/>
        <v>485</v>
      </c>
    </row>
    <row r="335" spans="10:11" x14ac:dyDescent="0.25">
      <c r="J335" s="17">
        <v>215</v>
      </c>
      <c r="K335">
        <f t="shared" ref="K335:K398" si="5">MROUND(J335,5)</f>
        <v>215</v>
      </c>
    </row>
    <row r="336" spans="10:11" x14ac:dyDescent="0.25">
      <c r="J336" s="17">
        <v>679</v>
      </c>
      <c r="K336">
        <f t="shared" si="5"/>
        <v>680</v>
      </c>
    </row>
    <row r="337" spans="10:11" x14ac:dyDescent="0.25">
      <c r="J337" s="17">
        <v>561</v>
      </c>
      <c r="K337">
        <f t="shared" si="5"/>
        <v>560</v>
      </c>
    </row>
    <row r="338" spans="10:11" x14ac:dyDescent="0.25">
      <c r="J338" s="17">
        <v>396</v>
      </c>
      <c r="K338">
        <f t="shared" si="5"/>
        <v>395</v>
      </c>
    </row>
    <row r="339" spans="10:11" x14ac:dyDescent="0.25">
      <c r="J339" s="17">
        <v>560</v>
      </c>
      <c r="K339">
        <f t="shared" si="5"/>
        <v>560</v>
      </c>
    </row>
    <row r="340" spans="10:11" x14ac:dyDescent="0.25">
      <c r="J340" s="17">
        <v>592</v>
      </c>
      <c r="K340">
        <f t="shared" si="5"/>
        <v>590</v>
      </c>
    </row>
    <row r="341" spans="10:11" x14ac:dyDescent="0.25">
      <c r="J341" s="17">
        <v>511</v>
      </c>
      <c r="K341">
        <f t="shared" si="5"/>
        <v>510</v>
      </c>
    </row>
    <row r="342" spans="10:11" x14ac:dyDescent="0.25">
      <c r="J342" s="17">
        <v>891</v>
      </c>
      <c r="K342">
        <f t="shared" si="5"/>
        <v>890</v>
      </c>
    </row>
    <row r="343" spans="10:11" x14ac:dyDescent="0.25">
      <c r="J343" s="17">
        <v>306</v>
      </c>
      <c r="K343">
        <f t="shared" si="5"/>
        <v>305</v>
      </c>
    </row>
    <row r="344" spans="10:11" x14ac:dyDescent="0.25">
      <c r="J344" s="17">
        <v>611</v>
      </c>
      <c r="K344">
        <f t="shared" si="5"/>
        <v>610</v>
      </c>
    </row>
    <row r="345" spans="10:11" x14ac:dyDescent="0.25">
      <c r="J345" s="17">
        <v>334</v>
      </c>
      <c r="K345">
        <f t="shared" si="5"/>
        <v>335</v>
      </c>
    </row>
    <row r="346" spans="10:11" x14ac:dyDescent="0.25">
      <c r="J346" s="17">
        <v>484</v>
      </c>
      <c r="K346">
        <f t="shared" si="5"/>
        <v>485</v>
      </c>
    </row>
    <row r="347" spans="10:11" x14ac:dyDescent="0.25">
      <c r="J347" s="17">
        <v>384</v>
      </c>
      <c r="K347">
        <f t="shared" si="5"/>
        <v>385</v>
      </c>
    </row>
    <row r="348" spans="10:11" x14ac:dyDescent="0.25">
      <c r="J348" s="17">
        <v>627</v>
      </c>
      <c r="K348">
        <f t="shared" si="5"/>
        <v>625</v>
      </c>
    </row>
    <row r="349" spans="10:11" x14ac:dyDescent="0.25">
      <c r="J349" s="17">
        <v>885</v>
      </c>
      <c r="K349">
        <f t="shared" si="5"/>
        <v>885</v>
      </c>
    </row>
    <row r="350" spans="10:11" x14ac:dyDescent="0.25">
      <c r="J350" s="17">
        <v>592</v>
      </c>
      <c r="K350">
        <f t="shared" si="5"/>
        <v>590</v>
      </c>
    </row>
    <row r="351" spans="10:11" x14ac:dyDescent="0.25">
      <c r="J351" s="17">
        <v>899</v>
      </c>
      <c r="K351">
        <f t="shared" si="5"/>
        <v>900</v>
      </c>
    </row>
    <row r="352" spans="10:11" x14ac:dyDescent="0.25">
      <c r="J352" s="17">
        <v>501</v>
      </c>
      <c r="K352">
        <f t="shared" si="5"/>
        <v>500</v>
      </c>
    </row>
    <row r="353" spans="10:11" x14ac:dyDescent="0.25">
      <c r="J353" s="17">
        <v>339</v>
      </c>
      <c r="K353">
        <f t="shared" si="5"/>
        <v>340</v>
      </c>
    </row>
    <row r="354" spans="10:11" x14ac:dyDescent="0.25">
      <c r="J354" s="17">
        <v>677</v>
      </c>
      <c r="K354">
        <f t="shared" si="5"/>
        <v>675</v>
      </c>
    </row>
    <row r="355" spans="10:11" x14ac:dyDescent="0.25">
      <c r="J355" s="17">
        <v>239</v>
      </c>
      <c r="K355">
        <f t="shared" si="5"/>
        <v>240</v>
      </c>
    </row>
    <row r="356" spans="10:11" x14ac:dyDescent="0.25">
      <c r="J356" s="17">
        <v>290</v>
      </c>
      <c r="K356">
        <f t="shared" si="5"/>
        <v>290</v>
      </c>
    </row>
    <row r="357" spans="10:11" x14ac:dyDescent="0.25">
      <c r="J357" s="17">
        <v>307</v>
      </c>
      <c r="K357">
        <f t="shared" si="5"/>
        <v>305</v>
      </c>
    </row>
    <row r="358" spans="10:11" x14ac:dyDescent="0.25">
      <c r="J358" s="17">
        <v>800</v>
      </c>
      <c r="K358">
        <f t="shared" si="5"/>
        <v>800</v>
      </c>
    </row>
    <row r="359" spans="10:11" x14ac:dyDescent="0.25">
      <c r="J359" s="17">
        <v>743</v>
      </c>
      <c r="K359">
        <f t="shared" si="5"/>
        <v>745</v>
      </c>
    </row>
    <row r="360" spans="10:11" x14ac:dyDescent="0.25">
      <c r="J360" s="17">
        <v>281</v>
      </c>
      <c r="K360">
        <f t="shared" si="5"/>
        <v>280</v>
      </c>
    </row>
    <row r="361" spans="10:11" x14ac:dyDescent="0.25">
      <c r="J361" s="17">
        <v>486</v>
      </c>
      <c r="K361">
        <f t="shared" si="5"/>
        <v>485</v>
      </c>
    </row>
    <row r="362" spans="10:11" x14ac:dyDescent="0.25">
      <c r="J362" s="17">
        <v>855</v>
      </c>
      <c r="K362">
        <f t="shared" si="5"/>
        <v>855</v>
      </c>
    </row>
    <row r="363" spans="10:11" x14ac:dyDescent="0.25">
      <c r="J363" s="17">
        <v>650</v>
      </c>
      <c r="K363">
        <f t="shared" si="5"/>
        <v>650</v>
      </c>
    </row>
    <row r="364" spans="10:11" x14ac:dyDescent="0.25">
      <c r="J364" s="17">
        <v>587</v>
      </c>
      <c r="K364">
        <f t="shared" si="5"/>
        <v>585</v>
      </c>
    </row>
    <row r="365" spans="10:11" x14ac:dyDescent="0.25">
      <c r="J365" s="17">
        <v>736</v>
      </c>
      <c r="K365">
        <f t="shared" si="5"/>
        <v>735</v>
      </c>
    </row>
    <row r="366" spans="10:11" x14ac:dyDescent="0.25">
      <c r="J366" s="17">
        <v>895</v>
      </c>
      <c r="K366">
        <f t="shared" si="5"/>
        <v>895</v>
      </c>
    </row>
    <row r="367" spans="10:11" x14ac:dyDescent="0.25">
      <c r="J367" s="17">
        <v>861</v>
      </c>
      <c r="K367">
        <f t="shared" si="5"/>
        <v>860</v>
      </c>
    </row>
    <row r="368" spans="10:11" x14ac:dyDescent="0.25">
      <c r="J368" s="17">
        <v>268</v>
      </c>
      <c r="K368">
        <f t="shared" si="5"/>
        <v>270</v>
      </c>
    </row>
    <row r="369" spans="10:11" x14ac:dyDescent="0.25">
      <c r="J369" s="17">
        <v>334</v>
      </c>
      <c r="K369">
        <f t="shared" si="5"/>
        <v>335</v>
      </c>
    </row>
    <row r="370" spans="10:11" x14ac:dyDescent="0.25">
      <c r="J370" s="17">
        <v>277</v>
      </c>
      <c r="K370">
        <f t="shared" si="5"/>
        <v>275</v>
      </c>
    </row>
    <row r="371" spans="10:11" x14ac:dyDescent="0.25">
      <c r="J371" s="17">
        <v>241</v>
      </c>
      <c r="K371">
        <f t="shared" si="5"/>
        <v>240</v>
      </c>
    </row>
    <row r="372" spans="10:11" x14ac:dyDescent="0.25">
      <c r="J372" s="17">
        <v>839</v>
      </c>
      <c r="K372">
        <f t="shared" si="5"/>
        <v>840</v>
      </c>
    </row>
    <row r="373" spans="10:11" x14ac:dyDescent="0.25">
      <c r="J373" s="17">
        <v>812</v>
      </c>
      <c r="K373">
        <f t="shared" si="5"/>
        <v>810</v>
      </c>
    </row>
    <row r="374" spans="10:11" x14ac:dyDescent="0.25">
      <c r="J374" s="17">
        <v>541</v>
      </c>
      <c r="K374">
        <f t="shared" si="5"/>
        <v>540</v>
      </c>
    </row>
    <row r="375" spans="10:11" x14ac:dyDescent="0.25">
      <c r="J375" s="17">
        <v>740</v>
      </c>
      <c r="K375">
        <f t="shared" si="5"/>
        <v>740</v>
      </c>
    </row>
    <row r="376" spans="10:11" x14ac:dyDescent="0.25">
      <c r="J376" s="17">
        <v>881</v>
      </c>
      <c r="K376">
        <f t="shared" si="5"/>
        <v>880</v>
      </c>
    </row>
    <row r="377" spans="10:11" x14ac:dyDescent="0.25">
      <c r="J377" s="17">
        <v>760</v>
      </c>
      <c r="K377">
        <f t="shared" si="5"/>
        <v>760</v>
      </c>
    </row>
    <row r="378" spans="10:11" x14ac:dyDescent="0.25">
      <c r="J378" s="17">
        <v>814</v>
      </c>
      <c r="K378">
        <f t="shared" si="5"/>
        <v>815</v>
      </c>
    </row>
    <row r="379" spans="10:11" x14ac:dyDescent="0.25">
      <c r="J379" s="17">
        <v>557</v>
      </c>
      <c r="K379">
        <f t="shared" si="5"/>
        <v>555</v>
      </c>
    </row>
    <row r="380" spans="10:11" x14ac:dyDescent="0.25">
      <c r="J380" s="17">
        <v>567</v>
      </c>
      <c r="K380">
        <f t="shared" si="5"/>
        <v>565</v>
      </c>
    </row>
    <row r="381" spans="10:11" x14ac:dyDescent="0.25">
      <c r="J381" s="17">
        <v>267</v>
      </c>
      <c r="K381">
        <f t="shared" si="5"/>
        <v>265</v>
      </c>
    </row>
    <row r="382" spans="10:11" x14ac:dyDescent="0.25">
      <c r="J382" s="17">
        <v>726</v>
      </c>
      <c r="K382">
        <f t="shared" si="5"/>
        <v>725</v>
      </c>
    </row>
    <row r="383" spans="10:11" x14ac:dyDescent="0.25">
      <c r="J383" s="17">
        <v>336</v>
      </c>
      <c r="K383">
        <f t="shared" si="5"/>
        <v>335</v>
      </c>
    </row>
    <row r="384" spans="10:11" x14ac:dyDescent="0.25">
      <c r="J384" s="17">
        <v>639</v>
      </c>
      <c r="K384">
        <f t="shared" si="5"/>
        <v>640</v>
      </c>
    </row>
    <row r="385" spans="10:11" x14ac:dyDescent="0.25">
      <c r="J385" s="17">
        <v>290</v>
      </c>
      <c r="K385">
        <f t="shared" si="5"/>
        <v>290</v>
      </c>
    </row>
    <row r="386" spans="10:11" x14ac:dyDescent="0.25">
      <c r="J386" s="17">
        <v>305</v>
      </c>
      <c r="K386">
        <f t="shared" si="5"/>
        <v>305</v>
      </c>
    </row>
    <row r="387" spans="10:11" x14ac:dyDescent="0.25">
      <c r="J387" s="17">
        <v>375</v>
      </c>
      <c r="K387">
        <f t="shared" si="5"/>
        <v>375</v>
      </c>
    </row>
    <row r="388" spans="10:11" x14ac:dyDescent="0.25">
      <c r="J388" s="17">
        <v>698</v>
      </c>
      <c r="K388">
        <f t="shared" si="5"/>
        <v>700</v>
      </c>
    </row>
    <row r="389" spans="10:11" x14ac:dyDescent="0.25">
      <c r="J389" s="17">
        <v>602</v>
      </c>
      <c r="K389">
        <f t="shared" si="5"/>
        <v>600</v>
      </c>
    </row>
    <row r="390" spans="10:11" x14ac:dyDescent="0.25">
      <c r="J390" s="17">
        <v>869</v>
      </c>
      <c r="K390">
        <f t="shared" si="5"/>
        <v>870</v>
      </c>
    </row>
    <row r="391" spans="10:11" x14ac:dyDescent="0.25">
      <c r="J391" s="17">
        <v>248</v>
      </c>
      <c r="K391">
        <f t="shared" si="5"/>
        <v>250</v>
      </c>
    </row>
    <row r="392" spans="10:11" x14ac:dyDescent="0.25">
      <c r="J392" s="17">
        <v>622</v>
      </c>
      <c r="K392">
        <f t="shared" si="5"/>
        <v>620</v>
      </c>
    </row>
    <row r="393" spans="10:11" x14ac:dyDescent="0.25">
      <c r="J393" s="17">
        <v>498</v>
      </c>
      <c r="K393">
        <f t="shared" si="5"/>
        <v>500</v>
      </c>
    </row>
    <row r="394" spans="10:11" x14ac:dyDescent="0.25">
      <c r="J394" s="17">
        <v>896</v>
      </c>
      <c r="K394">
        <f t="shared" si="5"/>
        <v>895</v>
      </c>
    </row>
    <row r="395" spans="10:11" x14ac:dyDescent="0.25">
      <c r="J395" s="17">
        <v>773</v>
      </c>
      <c r="K395">
        <f t="shared" si="5"/>
        <v>775</v>
      </c>
    </row>
    <row r="396" spans="10:11" x14ac:dyDescent="0.25">
      <c r="J396" s="17">
        <v>840</v>
      </c>
      <c r="K396">
        <f t="shared" si="5"/>
        <v>840</v>
      </c>
    </row>
    <row r="397" spans="10:11" x14ac:dyDescent="0.25">
      <c r="J397" s="17">
        <v>654</v>
      </c>
      <c r="K397">
        <f t="shared" si="5"/>
        <v>655</v>
      </c>
    </row>
    <row r="398" spans="10:11" x14ac:dyDescent="0.25">
      <c r="J398" s="17">
        <v>831</v>
      </c>
      <c r="K398">
        <f t="shared" si="5"/>
        <v>830</v>
      </c>
    </row>
    <row r="399" spans="10:11" x14ac:dyDescent="0.25">
      <c r="J399" s="17">
        <v>874</v>
      </c>
      <c r="K399">
        <f t="shared" ref="K399:K462" si="6">MROUND(J399,5)</f>
        <v>875</v>
      </c>
    </row>
    <row r="400" spans="10:11" x14ac:dyDescent="0.25">
      <c r="J400" s="17">
        <v>564</v>
      </c>
      <c r="K400">
        <f t="shared" si="6"/>
        <v>565</v>
      </c>
    </row>
    <row r="401" spans="10:11" x14ac:dyDescent="0.25">
      <c r="J401" s="17">
        <v>762</v>
      </c>
      <c r="K401">
        <f t="shared" si="6"/>
        <v>760</v>
      </c>
    </row>
    <row r="402" spans="10:11" x14ac:dyDescent="0.25">
      <c r="J402" s="17">
        <v>862</v>
      </c>
      <c r="K402">
        <f t="shared" si="6"/>
        <v>860</v>
      </c>
    </row>
    <row r="403" spans="10:11" x14ac:dyDescent="0.25">
      <c r="J403" s="17">
        <v>854</v>
      </c>
      <c r="K403">
        <f t="shared" si="6"/>
        <v>855</v>
      </c>
    </row>
    <row r="404" spans="10:11" x14ac:dyDescent="0.25">
      <c r="J404" s="17">
        <v>427</v>
      </c>
      <c r="K404">
        <f t="shared" si="6"/>
        <v>425</v>
      </c>
    </row>
    <row r="405" spans="10:11" x14ac:dyDescent="0.25">
      <c r="J405" s="17">
        <v>859</v>
      </c>
      <c r="K405">
        <f t="shared" si="6"/>
        <v>860</v>
      </c>
    </row>
    <row r="406" spans="10:11" x14ac:dyDescent="0.25">
      <c r="J406" s="17">
        <v>536</v>
      </c>
      <c r="K406">
        <f t="shared" si="6"/>
        <v>535</v>
      </c>
    </row>
    <row r="407" spans="10:11" x14ac:dyDescent="0.25">
      <c r="J407" s="17">
        <v>210</v>
      </c>
      <c r="K407">
        <f t="shared" si="6"/>
        <v>210</v>
      </c>
    </row>
    <row r="408" spans="10:11" x14ac:dyDescent="0.25">
      <c r="J408" s="17">
        <v>568</v>
      </c>
      <c r="K408">
        <f t="shared" si="6"/>
        <v>570</v>
      </c>
    </row>
    <row r="409" spans="10:11" x14ac:dyDescent="0.25">
      <c r="J409" s="17">
        <v>226</v>
      </c>
      <c r="K409">
        <f t="shared" si="6"/>
        <v>225</v>
      </c>
    </row>
    <row r="410" spans="10:11" x14ac:dyDescent="0.25">
      <c r="J410" s="17">
        <v>857</v>
      </c>
      <c r="K410">
        <f t="shared" si="6"/>
        <v>855</v>
      </c>
    </row>
    <row r="411" spans="10:11" x14ac:dyDescent="0.25">
      <c r="J411" s="17">
        <v>265</v>
      </c>
      <c r="K411">
        <f t="shared" si="6"/>
        <v>265</v>
      </c>
    </row>
    <row r="412" spans="10:11" x14ac:dyDescent="0.25">
      <c r="J412" s="17">
        <v>355</v>
      </c>
      <c r="K412">
        <f t="shared" si="6"/>
        <v>355</v>
      </c>
    </row>
    <row r="413" spans="10:11" x14ac:dyDescent="0.25">
      <c r="J413" s="17">
        <v>897</v>
      </c>
      <c r="K413">
        <f t="shared" si="6"/>
        <v>895</v>
      </c>
    </row>
    <row r="414" spans="10:11" x14ac:dyDescent="0.25">
      <c r="J414" s="17">
        <v>482</v>
      </c>
      <c r="K414">
        <f t="shared" si="6"/>
        <v>480</v>
      </c>
    </row>
    <row r="415" spans="10:11" x14ac:dyDescent="0.25">
      <c r="J415" s="17">
        <v>612</v>
      </c>
      <c r="K415">
        <f t="shared" si="6"/>
        <v>610</v>
      </c>
    </row>
    <row r="416" spans="10:11" x14ac:dyDescent="0.25">
      <c r="J416" s="17">
        <v>777</v>
      </c>
      <c r="K416">
        <f t="shared" si="6"/>
        <v>775</v>
      </c>
    </row>
    <row r="417" spans="10:11" x14ac:dyDescent="0.25">
      <c r="J417" s="17">
        <v>572</v>
      </c>
      <c r="K417">
        <f t="shared" si="6"/>
        <v>570</v>
      </c>
    </row>
    <row r="418" spans="10:11" x14ac:dyDescent="0.25">
      <c r="J418" s="17">
        <v>692</v>
      </c>
      <c r="K418">
        <f t="shared" si="6"/>
        <v>690</v>
      </c>
    </row>
    <row r="419" spans="10:11" x14ac:dyDescent="0.25">
      <c r="J419" s="17">
        <v>791</v>
      </c>
      <c r="K419">
        <f t="shared" si="6"/>
        <v>790</v>
      </c>
    </row>
    <row r="420" spans="10:11" x14ac:dyDescent="0.25">
      <c r="J420" s="17">
        <v>332</v>
      </c>
      <c r="K420">
        <f t="shared" si="6"/>
        <v>330</v>
      </c>
    </row>
    <row r="421" spans="10:11" x14ac:dyDescent="0.25">
      <c r="J421" s="17">
        <v>241</v>
      </c>
      <c r="K421">
        <f t="shared" si="6"/>
        <v>240</v>
      </c>
    </row>
    <row r="422" spans="10:11" x14ac:dyDescent="0.25">
      <c r="J422" s="17">
        <v>494</v>
      </c>
      <c r="K422">
        <f t="shared" si="6"/>
        <v>495</v>
      </c>
    </row>
    <row r="423" spans="10:11" x14ac:dyDescent="0.25">
      <c r="J423" s="17">
        <v>260</v>
      </c>
      <c r="K423">
        <f t="shared" si="6"/>
        <v>260</v>
      </c>
    </row>
    <row r="424" spans="10:11" x14ac:dyDescent="0.25">
      <c r="J424" s="17">
        <v>726</v>
      </c>
      <c r="K424">
        <f t="shared" si="6"/>
        <v>725</v>
      </c>
    </row>
    <row r="425" spans="10:11" x14ac:dyDescent="0.25">
      <c r="J425" s="17">
        <v>402</v>
      </c>
      <c r="K425">
        <f t="shared" si="6"/>
        <v>400</v>
      </c>
    </row>
    <row r="426" spans="10:11" x14ac:dyDescent="0.25">
      <c r="J426" s="17">
        <v>369</v>
      </c>
      <c r="K426">
        <f t="shared" si="6"/>
        <v>370</v>
      </c>
    </row>
    <row r="427" spans="10:11" x14ac:dyDescent="0.25">
      <c r="J427" s="17">
        <v>657</v>
      </c>
      <c r="K427">
        <f t="shared" si="6"/>
        <v>655</v>
      </c>
    </row>
    <row r="428" spans="10:11" x14ac:dyDescent="0.25">
      <c r="J428" s="17">
        <v>482</v>
      </c>
      <c r="K428">
        <f t="shared" si="6"/>
        <v>480</v>
      </c>
    </row>
    <row r="429" spans="10:11" x14ac:dyDescent="0.25">
      <c r="J429" s="17">
        <v>652</v>
      </c>
      <c r="K429">
        <f t="shared" si="6"/>
        <v>650</v>
      </c>
    </row>
    <row r="430" spans="10:11" x14ac:dyDescent="0.25">
      <c r="J430" s="17">
        <v>556</v>
      </c>
      <c r="K430">
        <f t="shared" si="6"/>
        <v>555</v>
      </c>
    </row>
    <row r="431" spans="10:11" x14ac:dyDescent="0.25">
      <c r="J431" s="17">
        <v>706</v>
      </c>
      <c r="K431">
        <f t="shared" si="6"/>
        <v>705</v>
      </c>
    </row>
    <row r="432" spans="10:11" x14ac:dyDescent="0.25">
      <c r="J432" s="17">
        <v>460</v>
      </c>
      <c r="K432">
        <f t="shared" si="6"/>
        <v>460</v>
      </c>
    </row>
    <row r="433" spans="10:11" x14ac:dyDescent="0.25">
      <c r="J433" s="17">
        <v>248</v>
      </c>
      <c r="K433">
        <f t="shared" si="6"/>
        <v>250</v>
      </c>
    </row>
    <row r="434" spans="10:11" x14ac:dyDescent="0.25">
      <c r="J434" s="17">
        <v>700</v>
      </c>
      <c r="K434">
        <f t="shared" si="6"/>
        <v>700</v>
      </c>
    </row>
    <row r="435" spans="10:11" x14ac:dyDescent="0.25">
      <c r="J435" s="17">
        <v>329</v>
      </c>
      <c r="K435">
        <f t="shared" si="6"/>
        <v>330</v>
      </c>
    </row>
    <row r="436" spans="10:11" x14ac:dyDescent="0.25">
      <c r="J436" s="17">
        <v>656</v>
      </c>
      <c r="K436">
        <f t="shared" si="6"/>
        <v>655</v>
      </c>
    </row>
    <row r="437" spans="10:11" x14ac:dyDescent="0.25">
      <c r="J437" s="17">
        <v>452</v>
      </c>
      <c r="K437">
        <f t="shared" si="6"/>
        <v>450</v>
      </c>
    </row>
    <row r="438" spans="10:11" x14ac:dyDescent="0.25">
      <c r="J438" s="17">
        <v>839</v>
      </c>
      <c r="K438">
        <f t="shared" si="6"/>
        <v>840</v>
      </c>
    </row>
    <row r="439" spans="10:11" x14ac:dyDescent="0.25">
      <c r="J439" s="17">
        <v>845</v>
      </c>
      <c r="K439">
        <f t="shared" si="6"/>
        <v>845</v>
      </c>
    </row>
    <row r="440" spans="10:11" x14ac:dyDescent="0.25">
      <c r="J440" s="17">
        <v>855</v>
      </c>
      <c r="K440">
        <f t="shared" si="6"/>
        <v>855</v>
      </c>
    </row>
    <row r="441" spans="10:11" x14ac:dyDescent="0.25">
      <c r="J441" s="17">
        <v>423</v>
      </c>
      <c r="K441">
        <f t="shared" si="6"/>
        <v>425</v>
      </c>
    </row>
    <row r="442" spans="10:11" x14ac:dyDescent="0.25">
      <c r="J442" s="17">
        <v>631</v>
      </c>
      <c r="K442">
        <f t="shared" si="6"/>
        <v>630</v>
      </c>
    </row>
    <row r="443" spans="10:11" x14ac:dyDescent="0.25">
      <c r="J443" s="17">
        <v>807</v>
      </c>
      <c r="K443">
        <f t="shared" si="6"/>
        <v>805</v>
      </c>
    </row>
    <row r="444" spans="10:11" x14ac:dyDescent="0.25">
      <c r="J444" s="17">
        <v>836</v>
      </c>
      <c r="K444">
        <f t="shared" si="6"/>
        <v>835</v>
      </c>
    </row>
    <row r="445" spans="10:11" x14ac:dyDescent="0.25">
      <c r="J445" s="17">
        <v>676</v>
      </c>
      <c r="K445">
        <f t="shared" si="6"/>
        <v>675</v>
      </c>
    </row>
    <row r="446" spans="10:11" x14ac:dyDescent="0.25">
      <c r="J446" s="17">
        <v>330</v>
      </c>
      <c r="K446">
        <f t="shared" si="6"/>
        <v>330</v>
      </c>
    </row>
    <row r="447" spans="10:11" x14ac:dyDescent="0.25">
      <c r="J447" s="17">
        <v>523</v>
      </c>
      <c r="K447">
        <f t="shared" si="6"/>
        <v>525</v>
      </c>
    </row>
    <row r="448" spans="10:11" x14ac:dyDescent="0.25">
      <c r="J448" s="17">
        <v>865</v>
      </c>
      <c r="K448">
        <f t="shared" si="6"/>
        <v>865</v>
      </c>
    </row>
    <row r="449" spans="10:11" x14ac:dyDescent="0.25">
      <c r="J449" s="17">
        <v>495</v>
      </c>
      <c r="K449">
        <f t="shared" si="6"/>
        <v>495</v>
      </c>
    </row>
    <row r="450" spans="10:11" x14ac:dyDescent="0.25">
      <c r="J450" s="17">
        <v>721</v>
      </c>
      <c r="K450">
        <f t="shared" si="6"/>
        <v>720</v>
      </c>
    </row>
    <row r="451" spans="10:11" x14ac:dyDescent="0.25">
      <c r="J451" s="17">
        <v>258</v>
      </c>
      <c r="K451">
        <f t="shared" si="6"/>
        <v>260</v>
      </c>
    </row>
    <row r="452" spans="10:11" x14ac:dyDescent="0.25">
      <c r="J452" s="17">
        <v>844</v>
      </c>
      <c r="K452">
        <f t="shared" si="6"/>
        <v>845</v>
      </c>
    </row>
    <row r="453" spans="10:11" x14ac:dyDescent="0.25">
      <c r="J453" s="17">
        <v>197</v>
      </c>
      <c r="K453">
        <f t="shared" si="6"/>
        <v>195</v>
      </c>
    </row>
    <row r="454" spans="10:11" x14ac:dyDescent="0.25">
      <c r="J454" s="17">
        <v>216</v>
      </c>
      <c r="K454">
        <f t="shared" si="6"/>
        <v>215</v>
      </c>
    </row>
    <row r="455" spans="10:11" x14ac:dyDescent="0.25">
      <c r="J455" s="17">
        <v>254</v>
      </c>
      <c r="K455">
        <f t="shared" si="6"/>
        <v>255</v>
      </c>
    </row>
    <row r="456" spans="10:11" x14ac:dyDescent="0.25">
      <c r="J456" s="17">
        <v>463</v>
      </c>
      <c r="K456">
        <f t="shared" si="6"/>
        <v>465</v>
      </c>
    </row>
    <row r="457" spans="10:11" x14ac:dyDescent="0.25">
      <c r="J457" s="17">
        <v>512</v>
      </c>
      <c r="K457">
        <f t="shared" si="6"/>
        <v>510</v>
      </c>
    </row>
    <row r="458" spans="10:11" x14ac:dyDescent="0.25">
      <c r="J458" s="17">
        <v>820</v>
      </c>
      <c r="K458">
        <f t="shared" si="6"/>
        <v>820</v>
      </c>
    </row>
    <row r="459" spans="10:11" x14ac:dyDescent="0.25">
      <c r="J459" s="17">
        <v>621</v>
      </c>
      <c r="K459">
        <f t="shared" si="6"/>
        <v>620</v>
      </c>
    </row>
    <row r="460" spans="10:11" x14ac:dyDescent="0.25">
      <c r="J460" s="17">
        <v>616</v>
      </c>
      <c r="K460">
        <f t="shared" si="6"/>
        <v>615</v>
      </c>
    </row>
    <row r="461" spans="10:11" x14ac:dyDescent="0.25">
      <c r="J461" s="17">
        <v>506</v>
      </c>
      <c r="K461">
        <f t="shared" si="6"/>
        <v>505</v>
      </c>
    </row>
    <row r="462" spans="10:11" x14ac:dyDescent="0.25">
      <c r="J462" s="17">
        <v>246</v>
      </c>
      <c r="K462">
        <f t="shared" si="6"/>
        <v>245</v>
      </c>
    </row>
    <row r="463" spans="10:11" x14ac:dyDescent="0.25">
      <c r="J463" s="17">
        <v>649</v>
      </c>
      <c r="K463">
        <f t="shared" ref="K463:K526" si="7">MROUND(J463,5)</f>
        <v>650</v>
      </c>
    </row>
    <row r="464" spans="10:11" x14ac:dyDescent="0.25">
      <c r="J464" s="17">
        <v>421</v>
      </c>
      <c r="K464">
        <f t="shared" si="7"/>
        <v>420</v>
      </c>
    </row>
    <row r="465" spans="10:11" x14ac:dyDescent="0.25">
      <c r="J465" s="17">
        <v>816</v>
      </c>
      <c r="K465">
        <f t="shared" si="7"/>
        <v>815</v>
      </c>
    </row>
    <row r="466" spans="10:11" x14ac:dyDescent="0.25">
      <c r="J466" s="17">
        <v>409</v>
      </c>
      <c r="K466">
        <f t="shared" si="7"/>
        <v>410</v>
      </c>
    </row>
    <row r="467" spans="10:11" x14ac:dyDescent="0.25">
      <c r="J467" s="17">
        <v>333</v>
      </c>
      <c r="K467">
        <f t="shared" si="7"/>
        <v>335</v>
      </c>
    </row>
    <row r="468" spans="10:11" x14ac:dyDescent="0.25">
      <c r="J468" s="17">
        <v>423</v>
      </c>
      <c r="K468">
        <f t="shared" si="7"/>
        <v>425</v>
      </c>
    </row>
    <row r="469" spans="10:11" x14ac:dyDescent="0.25">
      <c r="J469" s="17">
        <v>305</v>
      </c>
      <c r="K469">
        <f t="shared" si="7"/>
        <v>305</v>
      </c>
    </row>
    <row r="470" spans="10:11" x14ac:dyDescent="0.25">
      <c r="J470" s="17">
        <v>377</v>
      </c>
      <c r="K470">
        <f t="shared" si="7"/>
        <v>375</v>
      </c>
    </row>
    <row r="471" spans="10:11" x14ac:dyDescent="0.25">
      <c r="J471" s="17">
        <v>405</v>
      </c>
      <c r="K471">
        <f t="shared" si="7"/>
        <v>405</v>
      </c>
    </row>
    <row r="472" spans="10:11" x14ac:dyDescent="0.25">
      <c r="J472" s="17">
        <v>512</v>
      </c>
      <c r="K472">
        <f t="shared" si="7"/>
        <v>510</v>
      </c>
    </row>
    <row r="473" spans="10:11" x14ac:dyDescent="0.25">
      <c r="J473" s="17">
        <v>369</v>
      </c>
      <c r="K473">
        <f t="shared" si="7"/>
        <v>370</v>
      </c>
    </row>
    <row r="474" spans="10:11" x14ac:dyDescent="0.25">
      <c r="J474" s="17">
        <v>612</v>
      </c>
      <c r="K474">
        <f t="shared" si="7"/>
        <v>610</v>
      </c>
    </row>
    <row r="475" spans="10:11" x14ac:dyDescent="0.25">
      <c r="J475" s="17">
        <v>473</v>
      </c>
      <c r="K475">
        <f t="shared" si="7"/>
        <v>475</v>
      </c>
    </row>
    <row r="476" spans="10:11" x14ac:dyDescent="0.25">
      <c r="J476" s="17">
        <v>581</v>
      </c>
      <c r="K476">
        <f t="shared" si="7"/>
        <v>580</v>
      </c>
    </row>
    <row r="477" spans="10:11" x14ac:dyDescent="0.25">
      <c r="J477" s="17">
        <v>886</v>
      </c>
      <c r="K477">
        <f t="shared" si="7"/>
        <v>885</v>
      </c>
    </row>
    <row r="478" spans="10:11" x14ac:dyDescent="0.25">
      <c r="J478" s="17">
        <v>735</v>
      </c>
      <c r="K478">
        <f t="shared" si="7"/>
        <v>735</v>
      </c>
    </row>
    <row r="479" spans="10:11" x14ac:dyDescent="0.25">
      <c r="J479" s="17">
        <v>521</v>
      </c>
      <c r="K479">
        <f t="shared" si="7"/>
        <v>520</v>
      </c>
    </row>
    <row r="480" spans="10:11" x14ac:dyDescent="0.25">
      <c r="J480" s="17">
        <v>555</v>
      </c>
      <c r="K480">
        <f t="shared" si="7"/>
        <v>555</v>
      </c>
    </row>
    <row r="481" spans="10:11" x14ac:dyDescent="0.25">
      <c r="J481" s="17">
        <v>553</v>
      </c>
      <c r="K481">
        <f t="shared" si="7"/>
        <v>555</v>
      </c>
    </row>
    <row r="482" spans="10:11" x14ac:dyDescent="0.25">
      <c r="J482" s="17">
        <v>240</v>
      </c>
      <c r="K482">
        <f t="shared" si="7"/>
        <v>240</v>
      </c>
    </row>
    <row r="483" spans="10:11" x14ac:dyDescent="0.25">
      <c r="J483" s="17">
        <v>879</v>
      </c>
      <c r="K483">
        <f t="shared" si="7"/>
        <v>880</v>
      </c>
    </row>
    <row r="484" spans="10:11" x14ac:dyDescent="0.25">
      <c r="J484" s="17">
        <v>784</v>
      </c>
      <c r="K484">
        <f t="shared" si="7"/>
        <v>785</v>
      </c>
    </row>
    <row r="485" spans="10:11" x14ac:dyDescent="0.25">
      <c r="J485" s="17">
        <v>865</v>
      </c>
      <c r="K485">
        <f t="shared" si="7"/>
        <v>865</v>
      </c>
    </row>
    <row r="486" spans="10:11" x14ac:dyDescent="0.25">
      <c r="J486" s="17">
        <v>247</v>
      </c>
      <c r="K486">
        <f t="shared" si="7"/>
        <v>245</v>
      </c>
    </row>
    <row r="487" spans="10:11" x14ac:dyDescent="0.25">
      <c r="J487" s="17">
        <v>435</v>
      </c>
      <c r="K487">
        <f t="shared" si="7"/>
        <v>435</v>
      </c>
    </row>
    <row r="488" spans="10:11" x14ac:dyDescent="0.25">
      <c r="J488" s="17">
        <v>868</v>
      </c>
      <c r="K488">
        <f t="shared" si="7"/>
        <v>870</v>
      </c>
    </row>
    <row r="489" spans="10:11" x14ac:dyDescent="0.25">
      <c r="J489" s="17">
        <v>552</v>
      </c>
      <c r="K489">
        <f t="shared" si="7"/>
        <v>550</v>
      </c>
    </row>
    <row r="490" spans="10:11" x14ac:dyDescent="0.25">
      <c r="J490" s="17">
        <v>441</v>
      </c>
      <c r="K490">
        <f t="shared" si="7"/>
        <v>440</v>
      </c>
    </row>
    <row r="491" spans="10:11" x14ac:dyDescent="0.25">
      <c r="J491" s="17">
        <v>392</v>
      </c>
      <c r="K491">
        <f t="shared" si="7"/>
        <v>390</v>
      </c>
    </row>
    <row r="492" spans="10:11" x14ac:dyDescent="0.25">
      <c r="J492" s="17">
        <v>432</v>
      </c>
      <c r="K492">
        <f t="shared" si="7"/>
        <v>430</v>
      </c>
    </row>
    <row r="493" spans="10:11" x14ac:dyDescent="0.25">
      <c r="J493" s="17">
        <v>346</v>
      </c>
      <c r="K493">
        <f t="shared" si="7"/>
        <v>345</v>
      </c>
    </row>
    <row r="494" spans="10:11" x14ac:dyDescent="0.25">
      <c r="J494" s="17">
        <v>409</v>
      </c>
      <c r="K494">
        <f t="shared" si="7"/>
        <v>410</v>
      </c>
    </row>
    <row r="495" spans="10:11" x14ac:dyDescent="0.25">
      <c r="J495" s="17">
        <v>312</v>
      </c>
      <c r="K495">
        <f t="shared" si="7"/>
        <v>310</v>
      </c>
    </row>
    <row r="496" spans="10:11" x14ac:dyDescent="0.25">
      <c r="J496" s="17">
        <v>283</v>
      </c>
      <c r="K496">
        <f t="shared" si="7"/>
        <v>285</v>
      </c>
    </row>
    <row r="497" spans="10:11" x14ac:dyDescent="0.25">
      <c r="J497" s="17">
        <v>669</v>
      </c>
      <c r="K497">
        <f t="shared" si="7"/>
        <v>670</v>
      </c>
    </row>
    <row r="498" spans="10:11" x14ac:dyDescent="0.25">
      <c r="J498" s="17">
        <v>322</v>
      </c>
      <c r="K498">
        <f t="shared" si="7"/>
        <v>320</v>
      </c>
    </row>
    <row r="499" spans="10:11" x14ac:dyDescent="0.25">
      <c r="J499" s="17">
        <v>717</v>
      </c>
      <c r="K499">
        <f t="shared" si="7"/>
        <v>715</v>
      </c>
    </row>
    <row r="500" spans="10:11" x14ac:dyDescent="0.25">
      <c r="J500" s="17">
        <v>239</v>
      </c>
      <c r="K500">
        <f t="shared" si="7"/>
        <v>240</v>
      </c>
    </row>
    <row r="501" spans="10:11" x14ac:dyDescent="0.25">
      <c r="J501" s="17">
        <v>508</v>
      </c>
      <c r="K501">
        <f t="shared" si="7"/>
        <v>510</v>
      </c>
    </row>
    <row r="502" spans="10:11" x14ac:dyDescent="0.25">
      <c r="J502" s="17">
        <v>806</v>
      </c>
      <c r="K502">
        <f t="shared" si="7"/>
        <v>805</v>
      </c>
    </row>
    <row r="503" spans="10:11" x14ac:dyDescent="0.25">
      <c r="J503" s="17">
        <v>216</v>
      </c>
      <c r="K503">
        <f t="shared" si="7"/>
        <v>215</v>
      </c>
    </row>
    <row r="504" spans="10:11" x14ac:dyDescent="0.25">
      <c r="J504" s="17">
        <v>728</v>
      </c>
      <c r="K504">
        <f t="shared" si="7"/>
        <v>730</v>
      </c>
    </row>
    <row r="505" spans="10:11" x14ac:dyDescent="0.25">
      <c r="J505" s="17">
        <v>278</v>
      </c>
      <c r="K505">
        <f t="shared" si="7"/>
        <v>280</v>
      </c>
    </row>
    <row r="506" spans="10:11" x14ac:dyDescent="0.25">
      <c r="J506" s="17">
        <v>666</v>
      </c>
      <c r="K506">
        <f t="shared" si="7"/>
        <v>665</v>
      </c>
    </row>
    <row r="507" spans="10:11" x14ac:dyDescent="0.25">
      <c r="J507" s="17">
        <v>880</v>
      </c>
      <c r="K507">
        <f t="shared" si="7"/>
        <v>880</v>
      </c>
    </row>
    <row r="508" spans="10:11" x14ac:dyDescent="0.25">
      <c r="J508" s="17">
        <v>441</v>
      </c>
      <c r="K508">
        <f t="shared" si="7"/>
        <v>440</v>
      </c>
    </row>
    <row r="509" spans="10:11" x14ac:dyDescent="0.25">
      <c r="J509" s="17">
        <v>798</v>
      </c>
      <c r="K509">
        <f t="shared" si="7"/>
        <v>800</v>
      </c>
    </row>
    <row r="510" spans="10:11" x14ac:dyDescent="0.25">
      <c r="J510" s="17">
        <v>391</v>
      </c>
      <c r="K510">
        <f t="shared" si="7"/>
        <v>390</v>
      </c>
    </row>
    <row r="511" spans="10:11" x14ac:dyDescent="0.25">
      <c r="J511" s="17">
        <v>242</v>
      </c>
      <c r="K511">
        <f t="shared" si="7"/>
        <v>240</v>
      </c>
    </row>
    <row r="512" spans="10:11" x14ac:dyDescent="0.25">
      <c r="J512" s="17">
        <v>783</v>
      </c>
      <c r="K512">
        <f t="shared" si="7"/>
        <v>785</v>
      </c>
    </row>
    <row r="513" spans="10:11" x14ac:dyDescent="0.25">
      <c r="J513" s="17">
        <v>893</v>
      </c>
      <c r="K513">
        <f t="shared" si="7"/>
        <v>895</v>
      </c>
    </row>
    <row r="514" spans="10:11" x14ac:dyDescent="0.25">
      <c r="J514" s="17">
        <v>631</v>
      </c>
      <c r="K514">
        <f t="shared" si="7"/>
        <v>630</v>
      </c>
    </row>
    <row r="515" spans="10:11" x14ac:dyDescent="0.25">
      <c r="J515" s="17">
        <v>721</v>
      </c>
      <c r="K515">
        <f t="shared" si="7"/>
        <v>720</v>
      </c>
    </row>
    <row r="516" spans="10:11" x14ac:dyDescent="0.25">
      <c r="J516" s="17">
        <v>383</v>
      </c>
      <c r="K516">
        <f t="shared" si="7"/>
        <v>385</v>
      </c>
    </row>
    <row r="517" spans="10:11" x14ac:dyDescent="0.25">
      <c r="J517" s="17">
        <v>692</v>
      </c>
      <c r="K517">
        <f t="shared" si="7"/>
        <v>690</v>
      </c>
    </row>
    <row r="518" spans="10:11" x14ac:dyDescent="0.25">
      <c r="J518" s="17">
        <v>588</v>
      </c>
      <c r="K518">
        <f t="shared" si="7"/>
        <v>590</v>
      </c>
    </row>
    <row r="519" spans="10:11" x14ac:dyDescent="0.25">
      <c r="J519" s="17">
        <v>329</v>
      </c>
      <c r="K519">
        <f t="shared" si="7"/>
        <v>330</v>
      </c>
    </row>
    <row r="520" spans="10:11" x14ac:dyDescent="0.25">
      <c r="J520" s="17">
        <v>386</v>
      </c>
      <c r="K520">
        <f t="shared" si="7"/>
        <v>385</v>
      </c>
    </row>
    <row r="521" spans="10:11" x14ac:dyDescent="0.25">
      <c r="J521" s="17">
        <v>513</v>
      </c>
      <c r="K521">
        <f t="shared" si="7"/>
        <v>515</v>
      </c>
    </row>
    <row r="522" spans="10:11" x14ac:dyDescent="0.25">
      <c r="J522" s="17">
        <v>727</v>
      </c>
      <c r="K522">
        <f t="shared" si="7"/>
        <v>725</v>
      </c>
    </row>
    <row r="523" spans="10:11" x14ac:dyDescent="0.25">
      <c r="J523" s="17">
        <v>898</v>
      </c>
      <c r="K523">
        <f t="shared" si="7"/>
        <v>900</v>
      </c>
    </row>
    <row r="524" spans="10:11" x14ac:dyDescent="0.25">
      <c r="J524" s="17">
        <v>596</v>
      </c>
      <c r="K524">
        <f t="shared" si="7"/>
        <v>595</v>
      </c>
    </row>
    <row r="525" spans="10:11" x14ac:dyDescent="0.25">
      <c r="J525" s="17">
        <v>866</v>
      </c>
      <c r="K525">
        <f t="shared" si="7"/>
        <v>865</v>
      </c>
    </row>
    <row r="526" spans="10:11" x14ac:dyDescent="0.25">
      <c r="J526" s="17">
        <v>822</v>
      </c>
      <c r="K526">
        <f t="shared" si="7"/>
        <v>820</v>
      </c>
    </row>
    <row r="527" spans="10:11" x14ac:dyDescent="0.25">
      <c r="J527" s="17">
        <v>541</v>
      </c>
      <c r="K527">
        <f t="shared" ref="K527:K590" si="8">MROUND(J527,5)</f>
        <v>540</v>
      </c>
    </row>
    <row r="528" spans="10:11" x14ac:dyDescent="0.25">
      <c r="J528" s="17">
        <v>271</v>
      </c>
      <c r="K528">
        <f t="shared" si="8"/>
        <v>270</v>
      </c>
    </row>
    <row r="529" spans="10:11" x14ac:dyDescent="0.25">
      <c r="J529" s="17">
        <v>513</v>
      </c>
      <c r="K529">
        <f t="shared" si="8"/>
        <v>515</v>
      </c>
    </row>
    <row r="530" spans="10:11" x14ac:dyDescent="0.25">
      <c r="J530" s="17">
        <v>812</v>
      </c>
      <c r="K530">
        <f t="shared" si="8"/>
        <v>810</v>
      </c>
    </row>
    <row r="531" spans="10:11" x14ac:dyDescent="0.25">
      <c r="J531" s="17">
        <v>896</v>
      </c>
      <c r="K531">
        <f t="shared" si="8"/>
        <v>895</v>
      </c>
    </row>
    <row r="532" spans="10:11" x14ac:dyDescent="0.25">
      <c r="J532" s="17">
        <v>752</v>
      </c>
      <c r="K532">
        <f t="shared" si="8"/>
        <v>750</v>
      </c>
    </row>
    <row r="533" spans="10:11" x14ac:dyDescent="0.25">
      <c r="J533" s="17">
        <v>266</v>
      </c>
      <c r="K533">
        <f t="shared" si="8"/>
        <v>265</v>
      </c>
    </row>
    <row r="534" spans="10:11" x14ac:dyDescent="0.25">
      <c r="J534" s="17">
        <v>208</v>
      </c>
      <c r="K534">
        <f t="shared" si="8"/>
        <v>210</v>
      </c>
    </row>
    <row r="535" spans="10:11" x14ac:dyDescent="0.25">
      <c r="J535" s="17">
        <v>238</v>
      </c>
      <c r="K535">
        <f t="shared" si="8"/>
        <v>240</v>
      </c>
    </row>
    <row r="536" spans="10:11" x14ac:dyDescent="0.25">
      <c r="J536" s="17">
        <v>384</v>
      </c>
      <c r="K536">
        <f t="shared" si="8"/>
        <v>385</v>
      </c>
    </row>
    <row r="537" spans="10:11" x14ac:dyDescent="0.25">
      <c r="J537" s="17">
        <v>420</v>
      </c>
      <c r="K537">
        <f t="shared" si="8"/>
        <v>420</v>
      </c>
    </row>
    <row r="538" spans="10:11" x14ac:dyDescent="0.25">
      <c r="J538" s="17">
        <v>772</v>
      </c>
      <c r="K538">
        <f t="shared" si="8"/>
        <v>770</v>
      </c>
    </row>
    <row r="539" spans="10:11" x14ac:dyDescent="0.25">
      <c r="J539" s="17">
        <v>755</v>
      </c>
      <c r="K539">
        <f t="shared" si="8"/>
        <v>755</v>
      </c>
    </row>
    <row r="540" spans="10:11" x14ac:dyDescent="0.25">
      <c r="J540" s="17">
        <v>675</v>
      </c>
      <c r="K540">
        <f t="shared" si="8"/>
        <v>675</v>
      </c>
    </row>
    <row r="541" spans="10:11" x14ac:dyDescent="0.25">
      <c r="J541" s="17">
        <v>411</v>
      </c>
      <c r="K541">
        <f t="shared" si="8"/>
        <v>410</v>
      </c>
    </row>
    <row r="542" spans="10:11" x14ac:dyDescent="0.25">
      <c r="J542" s="17">
        <v>514</v>
      </c>
      <c r="K542">
        <f t="shared" si="8"/>
        <v>515</v>
      </c>
    </row>
    <row r="543" spans="10:11" x14ac:dyDescent="0.25">
      <c r="J543" s="17">
        <v>750</v>
      </c>
      <c r="K543">
        <f t="shared" si="8"/>
        <v>750</v>
      </c>
    </row>
    <row r="544" spans="10:11" x14ac:dyDescent="0.25">
      <c r="J544" s="17">
        <v>279</v>
      </c>
      <c r="K544">
        <f t="shared" si="8"/>
        <v>280</v>
      </c>
    </row>
    <row r="545" spans="10:11" x14ac:dyDescent="0.25">
      <c r="J545" s="17">
        <v>284</v>
      </c>
      <c r="K545">
        <f t="shared" si="8"/>
        <v>285</v>
      </c>
    </row>
    <row r="546" spans="10:11" x14ac:dyDescent="0.25">
      <c r="J546" s="17">
        <v>509</v>
      </c>
      <c r="K546">
        <f t="shared" si="8"/>
        <v>510</v>
      </c>
    </row>
    <row r="547" spans="10:11" x14ac:dyDescent="0.25">
      <c r="J547" s="17">
        <v>207</v>
      </c>
      <c r="K547">
        <f t="shared" si="8"/>
        <v>205</v>
      </c>
    </row>
    <row r="548" spans="10:11" x14ac:dyDescent="0.25">
      <c r="J548" s="17">
        <v>509</v>
      </c>
      <c r="K548">
        <f t="shared" si="8"/>
        <v>510</v>
      </c>
    </row>
    <row r="549" spans="10:11" x14ac:dyDescent="0.25">
      <c r="J549" s="17">
        <v>371</v>
      </c>
      <c r="K549">
        <f t="shared" si="8"/>
        <v>370</v>
      </c>
    </row>
    <row r="550" spans="10:11" x14ac:dyDescent="0.25">
      <c r="J550" s="17">
        <v>699</v>
      </c>
      <c r="K550">
        <f t="shared" si="8"/>
        <v>700</v>
      </c>
    </row>
    <row r="551" spans="10:11" x14ac:dyDescent="0.25">
      <c r="J551" s="17">
        <v>306</v>
      </c>
      <c r="K551">
        <f t="shared" si="8"/>
        <v>305</v>
      </c>
    </row>
    <row r="552" spans="10:11" x14ac:dyDescent="0.25">
      <c r="J552" s="17">
        <v>432</v>
      </c>
      <c r="K552">
        <f t="shared" si="8"/>
        <v>430</v>
      </c>
    </row>
    <row r="553" spans="10:11" x14ac:dyDescent="0.25">
      <c r="J553" s="17">
        <v>339</v>
      </c>
      <c r="K553">
        <f t="shared" si="8"/>
        <v>340</v>
      </c>
    </row>
    <row r="554" spans="10:11" x14ac:dyDescent="0.25">
      <c r="J554" s="17">
        <v>802</v>
      </c>
      <c r="K554">
        <f t="shared" si="8"/>
        <v>800</v>
      </c>
    </row>
    <row r="555" spans="10:11" x14ac:dyDescent="0.25">
      <c r="J555" s="17">
        <v>674</v>
      </c>
      <c r="K555">
        <f t="shared" si="8"/>
        <v>675</v>
      </c>
    </row>
    <row r="556" spans="10:11" x14ac:dyDescent="0.25">
      <c r="J556" s="17">
        <v>399</v>
      </c>
      <c r="K556">
        <f t="shared" si="8"/>
        <v>400</v>
      </c>
    </row>
    <row r="557" spans="10:11" x14ac:dyDescent="0.25">
      <c r="J557" s="17">
        <v>691</v>
      </c>
      <c r="K557">
        <f t="shared" si="8"/>
        <v>690</v>
      </c>
    </row>
    <row r="558" spans="10:11" x14ac:dyDescent="0.25">
      <c r="J558" s="17">
        <v>229</v>
      </c>
      <c r="K558">
        <f t="shared" si="8"/>
        <v>230</v>
      </c>
    </row>
    <row r="559" spans="10:11" x14ac:dyDescent="0.25">
      <c r="J559" s="17">
        <v>350</v>
      </c>
      <c r="K559">
        <f t="shared" si="8"/>
        <v>350</v>
      </c>
    </row>
    <row r="560" spans="10:11" x14ac:dyDescent="0.25">
      <c r="J560" s="17">
        <v>713</v>
      </c>
      <c r="K560">
        <f t="shared" si="8"/>
        <v>715</v>
      </c>
    </row>
    <row r="561" spans="10:11" x14ac:dyDescent="0.25">
      <c r="J561" s="17">
        <v>384</v>
      </c>
      <c r="K561">
        <f t="shared" si="8"/>
        <v>385</v>
      </c>
    </row>
    <row r="562" spans="10:11" x14ac:dyDescent="0.25">
      <c r="J562" s="17">
        <v>446</v>
      </c>
      <c r="K562">
        <f t="shared" si="8"/>
        <v>445</v>
      </c>
    </row>
    <row r="563" spans="10:11" x14ac:dyDescent="0.25">
      <c r="J563" s="17">
        <v>585</v>
      </c>
      <c r="K563">
        <f t="shared" si="8"/>
        <v>585</v>
      </c>
    </row>
    <row r="564" spans="10:11" x14ac:dyDescent="0.25">
      <c r="J564" s="17">
        <v>623</v>
      </c>
      <c r="K564">
        <f t="shared" si="8"/>
        <v>625</v>
      </c>
    </row>
    <row r="565" spans="10:11" x14ac:dyDescent="0.25">
      <c r="J565" s="17">
        <v>351</v>
      </c>
      <c r="K565">
        <f t="shared" si="8"/>
        <v>350</v>
      </c>
    </row>
    <row r="566" spans="10:11" x14ac:dyDescent="0.25">
      <c r="J566" s="17">
        <v>224</v>
      </c>
      <c r="K566">
        <f t="shared" si="8"/>
        <v>225</v>
      </c>
    </row>
    <row r="567" spans="10:11" x14ac:dyDescent="0.25">
      <c r="J567" s="17">
        <v>445</v>
      </c>
      <c r="K567">
        <f t="shared" si="8"/>
        <v>445</v>
      </c>
    </row>
    <row r="568" spans="10:11" x14ac:dyDescent="0.25">
      <c r="J568" s="17">
        <v>410</v>
      </c>
      <c r="K568">
        <f t="shared" si="8"/>
        <v>410</v>
      </c>
    </row>
    <row r="569" spans="10:11" x14ac:dyDescent="0.25">
      <c r="J569" s="17">
        <v>842</v>
      </c>
      <c r="K569">
        <f t="shared" si="8"/>
        <v>840</v>
      </c>
    </row>
    <row r="570" spans="10:11" x14ac:dyDescent="0.25">
      <c r="J570" s="17">
        <v>772</v>
      </c>
      <c r="K570">
        <f t="shared" si="8"/>
        <v>770</v>
      </c>
    </row>
    <row r="571" spans="10:11" x14ac:dyDescent="0.25">
      <c r="J571" s="17">
        <v>711</v>
      </c>
      <c r="K571">
        <f t="shared" si="8"/>
        <v>710</v>
      </c>
    </row>
    <row r="572" spans="10:11" x14ac:dyDescent="0.25">
      <c r="J572" s="17">
        <v>683</v>
      </c>
      <c r="K572">
        <f t="shared" si="8"/>
        <v>685</v>
      </c>
    </row>
    <row r="573" spans="10:11" x14ac:dyDescent="0.25">
      <c r="J573" s="17">
        <v>261</v>
      </c>
      <c r="K573">
        <f t="shared" si="8"/>
        <v>260</v>
      </c>
    </row>
    <row r="574" spans="10:11" x14ac:dyDescent="0.25">
      <c r="J574" s="17">
        <v>616</v>
      </c>
      <c r="K574">
        <f t="shared" si="8"/>
        <v>615</v>
      </c>
    </row>
    <row r="575" spans="10:11" x14ac:dyDescent="0.25">
      <c r="J575" s="17">
        <v>775</v>
      </c>
      <c r="K575">
        <f t="shared" si="8"/>
        <v>775</v>
      </c>
    </row>
    <row r="576" spans="10:11" x14ac:dyDescent="0.25">
      <c r="J576" s="17">
        <v>616</v>
      </c>
      <c r="K576">
        <f t="shared" si="8"/>
        <v>615</v>
      </c>
    </row>
    <row r="577" spans="10:11" x14ac:dyDescent="0.25">
      <c r="J577" s="17">
        <v>252</v>
      </c>
      <c r="K577">
        <f t="shared" si="8"/>
        <v>250</v>
      </c>
    </row>
    <row r="578" spans="10:11" x14ac:dyDescent="0.25">
      <c r="J578" s="17">
        <v>754</v>
      </c>
      <c r="K578">
        <f t="shared" si="8"/>
        <v>755</v>
      </c>
    </row>
    <row r="579" spans="10:11" x14ac:dyDescent="0.25">
      <c r="J579" s="17">
        <v>614</v>
      </c>
      <c r="K579">
        <f t="shared" si="8"/>
        <v>615</v>
      </c>
    </row>
    <row r="580" spans="10:11" x14ac:dyDescent="0.25">
      <c r="J580" s="17">
        <v>413</v>
      </c>
      <c r="K580">
        <f t="shared" si="8"/>
        <v>415</v>
      </c>
    </row>
    <row r="581" spans="10:11" x14ac:dyDescent="0.25">
      <c r="J581" s="17">
        <v>895</v>
      </c>
      <c r="K581">
        <f t="shared" si="8"/>
        <v>895</v>
      </c>
    </row>
    <row r="582" spans="10:11" x14ac:dyDescent="0.25">
      <c r="J582" s="17">
        <v>460</v>
      </c>
      <c r="K582">
        <f t="shared" si="8"/>
        <v>460</v>
      </c>
    </row>
    <row r="583" spans="10:11" x14ac:dyDescent="0.25">
      <c r="J583" s="17">
        <v>681</v>
      </c>
      <c r="K583">
        <f t="shared" si="8"/>
        <v>680</v>
      </c>
    </row>
    <row r="584" spans="10:11" x14ac:dyDescent="0.25">
      <c r="J584" s="17">
        <v>548</v>
      </c>
      <c r="K584">
        <f t="shared" si="8"/>
        <v>550</v>
      </c>
    </row>
    <row r="585" spans="10:11" x14ac:dyDescent="0.25">
      <c r="J585" s="17">
        <v>264</v>
      </c>
      <c r="K585">
        <f t="shared" si="8"/>
        <v>265</v>
      </c>
    </row>
    <row r="586" spans="10:11" x14ac:dyDescent="0.25">
      <c r="J586" s="17">
        <v>431</v>
      </c>
      <c r="K586">
        <f t="shared" si="8"/>
        <v>430</v>
      </c>
    </row>
    <row r="587" spans="10:11" x14ac:dyDescent="0.25">
      <c r="J587" s="17">
        <v>772</v>
      </c>
      <c r="K587">
        <f t="shared" si="8"/>
        <v>770</v>
      </c>
    </row>
    <row r="588" spans="10:11" x14ac:dyDescent="0.25">
      <c r="J588" s="17">
        <v>253</v>
      </c>
      <c r="K588">
        <f t="shared" si="8"/>
        <v>255</v>
      </c>
    </row>
    <row r="589" spans="10:11" x14ac:dyDescent="0.25">
      <c r="J589" s="17">
        <v>792</v>
      </c>
      <c r="K589">
        <f t="shared" si="8"/>
        <v>790</v>
      </c>
    </row>
    <row r="590" spans="10:11" x14ac:dyDescent="0.25">
      <c r="J590" s="17">
        <v>628</v>
      </c>
      <c r="K590">
        <f t="shared" si="8"/>
        <v>630</v>
      </c>
    </row>
    <row r="591" spans="10:11" x14ac:dyDescent="0.25">
      <c r="J591" s="17">
        <v>809</v>
      </c>
      <c r="K591">
        <f t="shared" ref="K591:K654" si="9">MROUND(J591,5)</f>
        <v>810</v>
      </c>
    </row>
    <row r="592" spans="10:11" x14ac:dyDescent="0.25">
      <c r="J592" s="17">
        <v>347</v>
      </c>
      <c r="K592">
        <f t="shared" si="9"/>
        <v>345</v>
      </c>
    </row>
    <row r="593" spans="10:11" x14ac:dyDescent="0.25">
      <c r="J593" s="17">
        <v>695</v>
      </c>
      <c r="K593">
        <f t="shared" si="9"/>
        <v>695</v>
      </c>
    </row>
    <row r="594" spans="10:11" x14ac:dyDescent="0.25">
      <c r="J594" s="17">
        <v>551</v>
      </c>
      <c r="K594">
        <f t="shared" si="9"/>
        <v>550</v>
      </c>
    </row>
    <row r="595" spans="10:11" x14ac:dyDescent="0.25">
      <c r="J595" s="17">
        <v>274</v>
      </c>
      <c r="K595">
        <f t="shared" si="9"/>
        <v>275</v>
      </c>
    </row>
    <row r="596" spans="10:11" x14ac:dyDescent="0.25">
      <c r="J596" s="17">
        <v>623</v>
      </c>
      <c r="K596">
        <f t="shared" si="9"/>
        <v>625</v>
      </c>
    </row>
    <row r="597" spans="10:11" x14ac:dyDescent="0.25">
      <c r="J597" s="17">
        <v>577</v>
      </c>
      <c r="K597">
        <f t="shared" si="9"/>
        <v>575</v>
      </c>
    </row>
    <row r="598" spans="10:11" x14ac:dyDescent="0.25">
      <c r="J598" s="17">
        <v>479</v>
      </c>
      <c r="K598">
        <f t="shared" si="9"/>
        <v>480</v>
      </c>
    </row>
    <row r="599" spans="10:11" x14ac:dyDescent="0.25">
      <c r="J599" s="17">
        <v>541</v>
      </c>
      <c r="K599">
        <f t="shared" si="9"/>
        <v>540</v>
      </c>
    </row>
    <row r="600" spans="10:11" x14ac:dyDescent="0.25">
      <c r="J600" s="17">
        <v>878</v>
      </c>
      <c r="K600">
        <f t="shared" si="9"/>
        <v>880</v>
      </c>
    </row>
    <row r="601" spans="10:11" x14ac:dyDescent="0.25">
      <c r="J601" s="17">
        <v>822</v>
      </c>
      <c r="K601">
        <f t="shared" si="9"/>
        <v>820</v>
      </c>
    </row>
    <row r="602" spans="10:11" x14ac:dyDescent="0.25">
      <c r="J602" s="17">
        <v>319</v>
      </c>
      <c r="K602">
        <f t="shared" si="9"/>
        <v>320</v>
      </c>
    </row>
    <row r="603" spans="10:11" x14ac:dyDescent="0.25">
      <c r="J603" s="17">
        <v>583</v>
      </c>
      <c r="K603">
        <f t="shared" si="9"/>
        <v>585</v>
      </c>
    </row>
    <row r="604" spans="10:11" x14ac:dyDescent="0.25">
      <c r="J604" s="17">
        <v>326</v>
      </c>
      <c r="K604">
        <f t="shared" si="9"/>
        <v>325</v>
      </c>
    </row>
    <row r="605" spans="10:11" x14ac:dyDescent="0.25">
      <c r="J605" s="17">
        <v>345</v>
      </c>
      <c r="K605">
        <f t="shared" si="9"/>
        <v>345</v>
      </c>
    </row>
    <row r="606" spans="10:11" x14ac:dyDescent="0.25">
      <c r="J606" s="17">
        <v>425</v>
      </c>
      <c r="K606">
        <f t="shared" si="9"/>
        <v>425</v>
      </c>
    </row>
    <row r="607" spans="10:11" x14ac:dyDescent="0.25">
      <c r="J607" s="17">
        <v>854</v>
      </c>
      <c r="K607">
        <f t="shared" si="9"/>
        <v>855</v>
      </c>
    </row>
    <row r="608" spans="10:11" x14ac:dyDescent="0.25">
      <c r="J608" s="17">
        <v>310</v>
      </c>
      <c r="K608">
        <f t="shared" si="9"/>
        <v>310</v>
      </c>
    </row>
    <row r="609" spans="10:11" x14ac:dyDescent="0.25">
      <c r="J609" s="17">
        <v>387</v>
      </c>
      <c r="K609">
        <f t="shared" si="9"/>
        <v>385</v>
      </c>
    </row>
    <row r="610" spans="10:11" x14ac:dyDescent="0.25">
      <c r="J610" s="17">
        <v>402</v>
      </c>
      <c r="K610">
        <f t="shared" si="9"/>
        <v>400</v>
      </c>
    </row>
    <row r="611" spans="10:11" x14ac:dyDescent="0.25">
      <c r="J611" s="17">
        <v>808</v>
      </c>
      <c r="K611">
        <f t="shared" si="9"/>
        <v>810</v>
      </c>
    </row>
    <row r="612" spans="10:11" x14ac:dyDescent="0.25">
      <c r="J612" s="17">
        <v>668</v>
      </c>
      <c r="K612">
        <f t="shared" si="9"/>
        <v>670</v>
      </c>
    </row>
    <row r="613" spans="10:11" x14ac:dyDescent="0.25">
      <c r="J613" s="17">
        <v>534</v>
      </c>
      <c r="K613">
        <f t="shared" si="9"/>
        <v>535</v>
      </c>
    </row>
    <row r="614" spans="10:11" x14ac:dyDescent="0.25">
      <c r="J614" s="17">
        <v>689</v>
      </c>
      <c r="K614">
        <f t="shared" si="9"/>
        <v>690</v>
      </c>
    </row>
    <row r="615" spans="10:11" x14ac:dyDescent="0.25">
      <c r="J615" s="17">
        <v>237</v>
      </c>
      <c r="K615">
        <f t="shared" si="9"/>
        <v>235</v>
      </c>
    </row>
    <row r="616" spans="10:11" x14ac:dyDescent="0.25">
      <c r="J616" s="17">
        <v>525</v>
      </c>
      <c r="K616">
        <f t="shared" si="9"/>
        <v>525</v>
      </c>
    </row>
    <row r="617" spans="10:11" x14ac:dyDescent="0.25">
      <c r="J617" s="17">
        <v>643</v>
      </c>
      <c r="K617">
        <f t="shared" si="9"/>
        <v>645</v>
      </c>
    </row>
    <row r="618" spans="10:11" x14ac:dyDescent="0.25">
      <c r="J618" s="17">
        <v>308</v>
      </c>
      <c r="K618">
        <f t="shared" si="9"/>
        <v>310</v>
      </c>
    </row>
    <row r="619" spans="10:11" x14ac:dyDescent="0.25">
      <c r="J619" s="17">
        <v>834</v>
      </c>
      <c r="K619">
        <f t="shared" si="9"/>
        <v>835</v>
      </c>
    </row>
    <row r="620" spans="10:11" x14ac:dyDescent="0.25">
      <c r="J620" s="17">
        <v>851</v>
      </c>
      <c r="K620">
        <f t="shared" si="9"/>
        <v>850</v>
      </c>
    </row>
    <row r="621" spans="10:11" x14ac:dyDescent="0.25">
      <c r="J621" s="17">
        <v>567</v>
      </c>
      <c r="K621">
        <f t="shared" si="9"/>
        <v>565</v>
      </c>
    </row>
    <row r="622" spans="10:11" x14ac:dyDescent="0.25">
      <c r="J622" s="17">
        <v>565</v>
      </c>
      <c r="K622">
        <f t="shared" si="9"/>
        <v>565</v>
      </c>
    </row>
    <row r="623" spans="10:11" x14ac:dyDescent="0.25">
      <c r="J623" s="17">
        <v>245</v>
      </c>
      <c r="K623">
        <f t="shared" si="9"/>
        <v>245</v>
      </c>
    </row>
    <row r="624" spans="10:11" x14ac:dyDescent="0.25">
      <c r="J624" s="17">
        <v>765</v>
      </c>
      <c r="K624">
        <f t="shared" si="9"/>
        <v>765</v>
      </c>
    </row>
    <row r="625" spans="10:11" x14ac:dyDescent="0.25">
      <c r="J625" s="17">
        <v>746</v>
      </c>
      <c r="K625">
        <f t="shared" si="9"/>
        <v>745</v>
      </c>
    </row>
    <row r="626" spans="10:11" x14ac:dyDescent="0.25">
      <c r="J626" s="17">
        <v>470</v>
      </c>
      <c r="K626">
        <f t="shared" si="9"/>
        <v>470</v>
      </c>
    </row>
    <row r="627" spans="10:11" x14ac:dyDescent="0.25">
      <c r="J627" s="17">
        <v>694</v>
      </c>
      <c r="K627">
        <f t="shared" si="9"/>
        <v>695</v>
      </c>
    </row>
    <row r="628" spans="10:11" x14ac:dyDescent="0.25">
      <c r="J628" s="17">
        <v>839</v>
      </c>
      <c r="K628">
        <f t="shared" si="9"/>
        <v>840</v>
      </c>
    </row>
    <row r="629" spans="10:11" x14ac:dyDescent="0.25">
      <c r="J629" s="17">
        <v>476</v>
      </c>
      <c r="K629">
        <f t="shared" si="9"/>
        <v>475</v>
      </c>
    </row>
    <row r="630" spans="10:11" x14ac:dyDescent="0.25">
      <c r="J630" s="17">
        <v>201</v>
      </c>
      <c r="K630">
        <f t="shared" si="9"/>
        <v>200</v>
      </c>
    </row>
    <row r="631" spans="10:11" x14ac:dyDescent="0.25">
      <c r="J631" s="17">
        <v>217</v>
      </c>
      <c r="K631">
        <f t="shared" si="9"/>
        <v>215</v>
      </c>
    </row>
    <row r="632" spans="10:11" x14ac:dyDescent="0.25">
      <c r="J632" s="17">
        <v>709</v>
      </c>
      <c r="K632">
        <f t="shared" si="9"/>
        <v>710</v>
      </c>
    </row>
    <row r="633" spans="10:11" x14ac:dyDescent="0.25">
      <c r="J633" s="17">
        <v>405</v>
      </c>
      <c r="K633">
        <f t="shared" si="9"/>
        <v>405</v>
      </c>
    </row>
    <row r="634" spans="10:11" x14ac:dyDescent="0.25">
      <c r="J634" s="17">
        <v>490</v>
      </c>
      <c r="K634">
        <f t="shared" si="9"/>
        <v>490</v>
      </c>
    </row>
    <row r="635" spans="10:11" x14ac:dyDescent="0.25">
      <c r="J635" s="17">
        <v>718</v>
      </c>
      <c r="K635">
        <f t="shared" si="9"/>
        <v>720</v>
      </c>
    </row>
    <row r="636" spans="10:11" x14ac:dyDescent="0.25">
      <c r="J636" s="17">
        <v>298</v>
      </c>
      <c r="K636">
        <f t="shared" si="9"/>
        <v>300</v>
      </c>
    </row>
    <row r="637" spans="10:11" x14ac:dyDescent="0.25">
      <c r="J637" s="17">
        <v>612</v>
      </c>
      <c r="K637">
        <f t="shared" si="9"/>
        <v>610</v>
      </c>
    </row>
    <row r="638" spans="10:11" x14ac:dyDescent="0.25">
      <c r="J638" s="17">
        <v>797</v>
      </c>
      <c r="K638">
        <f t="shared" si="9"/>
        <v>795</v>
      </c>
    </row>
    <row r="639" spans="10:11" x14ac:dyDescent="0.25">
      <c r="J639" s="17">
        <v>448</v>
      </c>
      <c r="K639">
        <f t="shared" si="9"/>
        <v>450</v>
      </c>
    </row>
    <row r="640" spans="10:11" x14ac:dyDescent="0.25">
      <c r="J640" s="17">
        <v>512</v>
      </c>
      <c r="K640">
        <f t="shared" si="9"/>
        <v>510</v>
      </c>
    </row>
    <row r="641" spans="10:11" x14ac:dyDescent="0.25">
      <c r="J641" s="17">
        <v>427</v>
      </c>
      <c r="K641">
        <f t="shared" si="9"/>
        <v>425</v>
      </c>
    </row>
    <row r="642" spans="10:11" x14ac:dyDescent="0.25">
      <c r="J642" s="17">
        <v>256</v>
      </c>
      <c r="K642">
        <f t="shared" si="9"/>
        <v>255</v>
      </c>
    </row>
    <row r="643" spans="10:11" x14ac:dyDescent="0.25">
      <c r="J643" s="17">
        <v>413</v>
      </c>
      <c r="K643">
        <f t="shared" si="9"/>
        <v>415</v>
      </c>
    </row>
    <row r="644" spans="10:11" x14ac:dyDescent="0.25">
      <c r="J644" s="17">
        <v>565</v>
      </c>
      <c r="K644">
        <f t="shared" si="9"/>
        <v>565</v>
      </c>
    </row>
    <row r="645" spans="10:11" x14ac:dyDescent="0.25">
      <c r="J645" s="17">
        <v>797</v>
      </c>
      <c r="K645">
        <f t="shared" si="9"/>
        <v>795</v>
      </c>
    </row>
    <row r="646" spans="10:11" x14ac:dyDescent="0.25">
      <c r="J646" s="17">
        <v>828</v>
      </c>
      <c r="K646">
        <f t="shared" si="9"/>
        <v>830</v>
      </c>
    </row>
    <row r="647" spans="10:11" x14ac:dyDescent="0.25">
      <c r="J647" s="17">
        <v>217</v>
      </c>
      <c r="K647">
        <f t="shared" si="9"/>
        <v>215</v>
      </c>
    </row>
    <row r="648" spans="10:11" x14ac:dyDescent="0.25">
      <c r="J648" s="17">
        <v>701</v>
      </c>
      <c r="K648">
        <f t="shared" si="9"/>
        <v>700</v>
      </c>
    </row>
    <row r="649" spans="10:11" x14ac:dyDescent="0.25">
      <c r="J649" s="17">
        <v>613</v>
      </c>
      <c r="K649">
        <f t="shared" si="9"/>
        <v>615</v>
      </c>
    </row>
    <row r="650" spans="10:11" x14ac:dyDescent="0.25">
      <c r="J650" s="17">
        <v>513</v>
      </c>
      <c r="K650">
        <f t="shared" si="9"/>
        <v>515</v>
      </c>
    </row>
    <row r="651" spans="10:11" x14ac:dyDescent="0.25">
      <c r="J651" s="17">
        <v>447</v>
      </c>
      <c r="K651">
        <f t="shared" si="9"/>
        <v>445</v>
      </c>
    </row>
    <row r="652" spans="10:11" x14ac:dyDescent="0.25">
      <c r="J652" s="17">
        <v>672</v>
      </c>
      <c r="K652">
        <f t="shared" si="9"/>
        <v>670</v>
      </c>
    </row>
    <row r="653" spans="10:11" x14ac:dyDescent="0.25">
      <c r="J653" s="17">
        <v>376</v>
      </c>
      <c r="K653">
        <f t="shared" si="9"/>
        <v>375</v>
      </c>
    </row>
    <row r="654" spans="10:11" x14ac:dyDescent="0.25">
      <c r="J654" s="17">
        <v>647</v>
      </c>
      <c r="K654">
        <f t="shared" si="9"/>
        <v>645</v>
      </c>
    </row>
    <row r="655" spans="10:11" x14ac:dyDescent="0.25">
      <c r="J655" s="17">
        <v>391</v>
      </c>
      <c r="K655">
        <f t="shared" ref="K655:K718" si="10">MROUND(J655,5)</f>
        <v>390</v>
      </c>
    </row>
    <row r="656" spans="10:11" x14ac:dyDescent="0.25">
      <c r="J656" s="17">
        <v>800</v>
      </c>
      <c r="K656">
        <f t="shared" si="10"/>
        <v>800</v>
      </c>
    </row>
    <row r="657" spans="10:11" x14ac:dyDescent="0.25">
      <c r="J657" s="17">
        <v>871</v>
      </c>
      <c r="K657">
        <f t="shared" si="10"/>
        <v>870</v>
      </c>
    </row>
    <row r="658" spans="10:11" x14ac:dyDescent="0.25">
      <c r="J658" s="17">
        <v>758</v>
      </c>
      <c r="K658">
        <f t="shared" si="10"/>
        <v>760</v>
      </c>
    </row>
    <row r="659" spans="10:11" x14ac:dyDescent="0.25">
      <c r="J659" s="17">
        <v>433</v>
      </c>
      <c r="K659">
        <f t="shared" si="10"/>
        <v>435</v>
      </c>
    </row>
    <row r="660" spans="10:11" x14ac:dyDescent="0.25">
      <c r="J660" s="17">
        <v>363</v>
      </c>
      <c r="K660">
        <f t="shared" si="10"/>
        <v>365</v>
      </c>
    </row>
    <row r="661" spans="10:11" x14ac:dyDescent="0.25">
      <c r="J661" s="17">
        <v>453</v>
      </c>
      <c r="K661">
        <f t="shared" si="10"/>
        <v>455</v>
      </c>
    </row>
    <row r="662" spans="10:11" x14ac:dyDescent="0.25">
      <c r="J662" s="17">
        <v>306</v>
      </c>
      <c r="K662">
        <f t="shared" si="10"/>
        <v>305</v>
      </c>
    </row>
    <row r="663" spans="10:11" x14ac:dyDescent="0.25">
      <c r="J663" s="17">
        <v>697</v>
      </c>
      <c r="K663">
        <f t="shared" si="10"/>
        <v>695</v>
      </c>
    </row>
    <row r="664" spans="10:11" x14ac:dyDescent="0.25">
      <c r="J664" s="17">
        <v>794</v>
      </c>
      <c r="K664">
        <f t="shared" si="10"/>
        <v>795</v>
      </c>
    </row>
    <row r="665" spans="10:11" x14ac:dyDescent="0.25">
      <c r="J665" s="17">
        <v>335</v>
      </c>
      <c r="K665">
        <f t="shared" si="10"/>
        <v>335</v>
      </c>
    </row>
    <row r="666" spans="10:11" x14ac:dyDescent="0.25">
      <c r="J666" s="17">
        <v>669</v>
      </c>
      <c r="K666">
        <f t="shared" si="10"/>
        <v>670</v>
      </c>
    </row>
    <row r="667" spans="10:11" x14ac:dyDescent="0.25">
      <c r="J667" s="17">
        <v>519</v>
      </c>
      <c r="K667">
        <f t="shared" si="10"/>
        <v>520</v>
      </c>
    </row>
    <row r="668" spans="10:11" x14ac:dyDescent="0.25">
      <c r="J668" s="17">
        <v>304</v>
      </c>
      <c r="K668">
        <f t="shared" si="10"/>
        <v>305</v>
      </c>
    </row>
    <row r="669" spans="10:11" x14ac:dyDescent="0.25">
      <c r="J669" s="17">
        <v>594</v>
      </c>
      <c r="K669">
        <f t="shared" si="10"/>
        <v>595</v>
      </c>
    </row>
    <row r="670" spans="10:11" x14ac:dyDescent="0.25">
      <c r="J670" s="17">
        <v>300</v>
      </c>
      <c r="K670">
        <f t="shared" si="10"/>
        <v>300</v>
      </c>
    </row>
    <row r="671" spans="10:11" x14ac:dyDescent="0.25">
      <c r="J671" s="17">
        <v>400</v>
      </c>
      <c r="K671">
        <f t="shared" si="10"/>
        <v>400</v>
      </c>
    </row>
    <row r="672" spans="10:11" x14ac:dyDescent="0.25">
      <c r="J672" s="17">
        <v>495</v>
      </c>
      <c r="K672">
        <f t="shared" si="10"/>
        <v>495</v>
      </c>
    </row>
    <row r="673" spans="10:11" x14ac:dyDescent="0.25">
      <c r="J673" s="17">
        <v>526</v>
      </c>
      <c r="K673">
        <f t="shared" si="10"/>
        <v>525</v>
      </c>
    </row>
    <row r="674" spans="10:11" x14ac:dyDescent="0.25">
      <c r="J674" s="17">
        <v>243</v>
      </c>
      <c r="K674">
        <f t="shared" si="10"/>
        <v>245</v>
      </c>
    </row>
    <row r="675" spans="10:11" x14ac:dyDescent="0.25">
      <c r="J675" s="17">
        <v>637</v>
      </c>
      <c r="K675">
        <f t="shared" si="10"/>
        <v>635</v>
      </c>
    </row>
    <row r="676" spans="10:11" x14ac:dyDescent="0.25">
      <c r="J676" s="17">
        <v>270</v>
      </c>
      <c r="K676">
        <f t="shared" si="10"/>
        <v>270</v>
      </c>
    </row>
    <row r="677" spans="10:11" x14ac:dyDescent="0.25">
      <c r="J677" s="17">
        <v>364</v>
      </c>
      <c r="K677">
        <f t="shared" si="10"/>
        <v>365</v>
      </c>
    </row>
    <row r="678" spans="10:11" x14ac:dyDescent="0.25">
      <c r="J678" s="17">
        <v>645</v>
      </c>
      <c r="K678">
        <f t="shared" si="10"/>
        <v>645</v>
      </c>
    </row>
    <row r="679" spans="10:11" x14ac:dyDescent="0.25">
      <c r="J679" s="17">
        <v>746</v>
      </c>
      <c r="K679">
        <f t="shared" si="10"/>
        <v>745</v>
      </c>
    </row>
    <row r="680" spans="10:11" x14ac:dyDescent="0.25">
      <c r="J680" s="17">
        <v>450</v>
      </c>
      <c r="K680">
        <f t="shared" si="10"/>
        <v>450</v>
      </c>
    </row>
    <row r="681" spans="10:11" x14ac:dyDescent="0.25">
      <c r="J681" s="17">
        <v>413</v>
      </c>
      <c r="K681">
        <f t="shared" si="10"/>
        <v>415</v>
      </c>
    </row>
    <row r="682" spans="10:11" x14ac:dyDescent="0.25">
      <c r="J682" s="17">
        <v>471</v>
      </c>
      <c r="K682">
        <f t="shared" si="10"/>
        <v>470</v>
      </c>
    </row>
    <row r="683" spans="10:11" x14ac:dyDescent="0.25">
      <c r="J683" s="17">
        <v>550</v>
      </c>
      <c r="K683">
        <f t="shared" si="10"/>
        <v>550</v>
      </c>
    </row>
    <row r="684" spans="10:11" x14ac:dyDescent="0.25">
      <c r="J684" s="17">
        <v>747</v>
      </c>
      <c r="K684">
        <f t="shared" si="10"/>
        <v>745</v>
      </c>
    </row>
    <row r="685" spans="10:11" x14ac:dyDescent="0.25">
      <c r="J685" s="17">
        <v>552</v>
      </c>
      <c r="K685">
        <f t="shared" si="10"/>
        <v>550</v>
      </c>
    </row>
    <row r="686" spans="10:11" x14ac:dyDescent="0.25">
      <c r="J686" s="17">
        <v>441</v>
      </c>
      <c r="K686">
        <f t="shared" si="10"/>
        <v>440</v>
      </c>
    </row>
    <row r="687" spans="10:11" x14ac:dyDescent="0.25">
      <c r="J687" s="17">
        <v>311</v>
      </c>
      <c r="K687">
        <f t="shared" si="10"/>
        <v>310</v>
      </c>
    </row>
    <row r="688" spans="10:11" x14ac:dyDescent="0.25">
      <c r="J688" s="17">
        <v>830</v>
      </c>
      <c r="K688">
        <f t="shared" si="10"/>
        <v>830</v>
      </c>
    </row>
    <row r="689" spans="10:11" x14ac:dyDescent="0.25">
      <c r="J689" s="17">
        <v>258</v>
      </c>
      <c r="K689">
        <f t="shared" si="10"/>
        <v>260</v>
      </c>
    </row>
    <row r="690" spans="10:11" x14ac:dyDescent="0.25">
      <c r="J690" s="17">
        <v>430</v>
      </c>
      <c r="K690">
        <f t="shared" si="10"/>
        <v>430</v>
      </c>
    </row>
    <row r="691" spans="10:11" x14ac:dyDescent="0.25">
      <c r="J691" s="17">
        <v>788</v>
      </c>
      <c r="K691">
        <f t="shared" si="10"/>
        <v>790</v>
      </c>
    </row>
    <row r="692" spans="10:11" x14ac:dyDescent="0.25">
      <c r="J692" s="17">
        <v>605</v>
      </c>
      <c r="K692">
        <f t="shared" si="10"/>
        <v>605</v>
      </c>
    </row>
    <row r="693" spans="10:11" x14ac:dyDescent="0.25">
      <c r="J693" s="17">
        <v>321</v>
      </c>
      <c r="K693">
        <f t="shared" si="10"/>
        <v>320</v>
      </c>
    </row>
    <row r="694" spans="10:11" x14ac:dyDescent="0.25">
      <c r="J694" s="17">
        <v>579</v>
      </c>
      <c r="K694">
        <f t="shared" si="10"/>
        <v>580</v>
      </c>
    </row>
    <row r="695" spans="10:11" x14ac:dyDescent="0.25">
      <c r="J695" s="17">
        <v>677</v>
      </c>
      <c r="K695">
        <f t="shared" si="10"/>
        <v>675</v>
      </c>
    </row>
    <row r="696" spans="10:11" x14ac:dyDescent="0.25">
      <c r="J696" s="17">
        <v>686</v>
      </c>
      <c r="K696">
        <f t="shared" si="10"/>
        <v>685</v>
      </c>
    </row>
    <row r="697" spans="10:11" x14ac:dyDescent="0.25">
      <c r="J697" s="17">
        <v>875</v>
      </c>
      <c r="K697">
        <f t="shared" si="10"/>
        <v>875</v>
      </c>
    </row>
    <row r="698" spans="10:11" x14ac:dyDescent="0.25">
      <c r="J698" s="17">
        <v>693</v>
      </c>
      <c r="K698">
        <f t="shared" si="10"/>
        <v>695</v>
      </c>
    </row>
    <row r="699" spans="10:11" x14ac:dyDescent="0.25">
      <c r="J699" s="17">
        <v>820</v>
      </c>
      <c r="K699">
        <f t="shared" si="10"/>
        <v>820</v>
      </c>
    </row>
    <row r="700" spans="10:11" x14ac:dyDescent="0.25">
      <c r="J700" s="17">
        <v>314</v>
      </c>
      <c r="K700">
        <f t="shared" si="10"/>
        <v>315</v>
      </c>
    </row>
    <row r="701" spans="10:11" x14ac:dyDescent="0.25">
      <c r="J701" s="17">
        <v>275</v>
      </c>
      <c r="K701">
        <f t="shared" si="10"/>
        <v>275</v>
      </c>
    </row>
    <row r="702" spans="10:11" x14ac:dyDescent="0.25">
      <c r="J702" s="17">
        <v>686</v>
      </c>
      <c r="K702">
        <f t="shared" si="10"/>
        <v>685</v>
      </c>
    </row>
    <row r="703" spans="10:11" x14ac:dyDescent="0.25">
      <c r="J703" s="17">
        <v>267</v>
      </c>
      <c r="K703">
        <f t="shared" si="10"/>
        <v>265</v>
      </c>
    </row>
    <row r="704" spans="10:11" x14ac:dyDescent="0.25">
      <c r="J704" s="17">
        <v>642</v>
      </c>
      <c r="K704">
        <f t="shared" si="10"/>
        <v>640</v>
      </c>
    </row>
    <row r="705" spans="10:11" x14ac:dyDescent="0.25">
      <c r="J705" s="17">
        <v>464</v>
      </c>
      <c r="K705">
        <f t="shared" si="10"/>
        <v>465</v>
      </c>
    </row>
    <row r="706" spans="10:11" x14ac:dyDescent="0.25">
      <c r="J706" s="17">
        <v>751</v>
      </c>
      <c r="K706">
        <f t="shared" si="10"/>
        <v>750</v>
      </c>
    </row>
    <row r="707" spans="10:11" x14ac:dyDescent="0.25">
      <c r="J707" s="17">
        <v>215</v>
      </c>
      <c r="K707">
        <f t="shared" si="10"/>
        <v>215</v>
      </c>
    </row>
    <row r="708" spans="10:11" x14ac:dyDescent="0.25">
      <c r="J708" s="17">
        <v>577</v>
      </c>
      <c r="K708">
        <f t="shared" si="10"/>
        <v>575</v>
      </c>
    </row>
    <row r="709" spans="10:11" x14ac:dyDescent="0.25">
      <c r="J709" s="17">
        <v>643</v>
      </c>
      <c r="K709">
        <f t="shared" si="10"/>
        <v>645</v>
      </c>
    </row>
    <row r="710" spans="10:11" x14ac:dyDescent="0.25">
      <c r="J710" s="17">
        <v>627</v>
      </c>
      <c r="K710">
        <f t="shared" si="10"/>
        <v>625</v>
      </c>
    </row>
    <row r="711" spans="10:11" x14ac:dyDescent="0.25">
      <c r="J711" s="17">
        <v>677</v>
      </c>
      <c r="K711">
        <f t="shared" si="10"/>
        <v>675</v>
      </c>
    </row>
    <row r="712" spans="10:11" x14ac:dyDescent="0.25">
      <c r="J712" s="17">
        <v>461</v>
      </c>
      <c r="K712">
        <f t="shared" si="10"/>
        <v>460</v>
      </c>
    </row>
    <row r="713" spans="10:11" x14ac:dyDescent="0.25">
      <c r="J713" s="17">
        <v>524</v>
      </c>
      <c r="K713">
        <f t="shared" si="10"/>
        <v>525</v>
      </c>
    </row>
    <row r="714" spans="10:11" x14ac:dyDescent="0.25">
      <c r="J714" s="17">
        <v>862</v>
      </c>
      <c r="K714">
        <f t="shared" si="10"/>
        <v>860</v>
      </c>
    </row>
    <row r="715" spans="10:11" x14ac:dyDescent="0.25">
      <c r="J715" s="17">
        <v>508</v>
      </c>
      <c r="K715">
        <f t="shared" si="10"/>
        <v>510</v>
      </c>
    </row>
    <row r="716" spans="10:11" x14ac:dyDescent="0.25">
      <c r="J716" s="17">
        <v>208</v>
      </c>
      <c r="K716">
        <f t="shared" si="10"/>
        <v>210</v>
      </c>
    </row>
    <row r="717" spans="10:11" x14ac:dyDescent="0.25">
      <c r="J717" s="17">
        <v>356</v>
      </c>
      <c r="K717">
        <f t="shared" si="10"/>
        <v>355</v>
      </c>
    </row>
    <row r="718" spans="10:11" x14ac:dyDescent="0.25">
      <c r="J718" s="17">
        <v>853</v>
      </c>
      <c r="K718">
        <f t="shared" si="10"/>
        <v>855</v>
      </c>
    </row>
    <row r="719" spans="10:11" x14ac:dyDescent="0.25">
      <c r="J719" s="17">
        <v>871</v>
      </c>
      <c r="K719">
        <f t="shared" ref="K719:K782" si="11">MROUND(J719,5)</f>
        <v>870</v>
      </c>
    </row>
    <row r="720" spans="10:11" x14ac:dyDescent="0.25">
      <c r="J720" s="17">
        <v>320</v>
      </c>
      <c r="K720">
        <f t="shared" si="11"/>
        <v>320</v>
      </c>
    </row>
    <row r="721" spans="10:11" x14ac:dyDescent="0.25">
      <c r="J721" s="17">
        <v>345</v>
      </c>
      <c r="K721">
        <f t="shared" si="11"/>
        <v>345</v>
      </c>
    </row>
    <row r="722" spans="10:11" x14ac:dyDescent="0.25">
      <c r="J722" s="17">
        <v>372</v>
      </c>
      <c r="K722">
        <f t="shared" si="11"/>
        <v>370</v>
      </c>
    </row>
    <row r="723" spans="10:11" x14ac:dyDescent="0.25">
      <c r="J723" s="17">
        <v>330</v>
      </c>
      <c r="K723">
        <f t="shared" si="11"/>
        <v>330</v>
      </c>
    </row>
    <row r="724" spans="10:11" x14ac:dyDescent="0.25">
      <c r="J724" s="17">
        <v>555</v>
      </c>
      <c r="K724">
        <f t="shared" si="11"/>
        <v>555</v>
      </c>
    </row>
    <row r="725" spans="10:11" x14ac:dyDescent="0.25">
      <c r="J725" s="17">
        <v>397</v>
      </c>
      <c r="K725">
        <f t="shared" si="11"/>
        <v>395</v>
      </c>
    </row>
    <row r="726" spans="10:11" x14ac:dyDescent="0.25">
      <c r="J726" s="17">
        <v>405</v>
      </c>
      <c r="K726">
        <f t="shared" si="11"/>
        <v>405</v>
      </c>
    </row>
    <row r="727" spans="10:11" x14ac:dyDescent="0.25">
      <c r="J727" s="17">
        <v>724</v>
      </c>
      <c r="K727">
        <f t="shared" si="11"/>
        <v>725</v>
      </c>
    </row>
    <row r="728" spans="10:11" x14ac:dyDescent="0.25">
      <c r="J728" s="17">
        <v>285</v>
      </c>
      <c r="K728">
        <f t="shared" si="11"/>
        <v>285</v>
      </c>
    </row>
    <row r="729" spans="10:11" x14ac:dyDescent="0.25">
      <c r="J729" s="17">
        <v>275</v>
      </c>
      <c r="K729">
        <f t="shared" si="11"/>
        <v>275</v>
      </c>
    </row>
    <row r="730" spans="10:11" x14ac:dyDescent="0.25">
      <c r="J730" s="17">
        <v>870</v>
      </c>
      <c r="K730">
        <f t="shared" si="11"/>
        <v>870</v>
      </c>
    </row>
    <row r="731" spans="10:11" x14ac:dyDescent="0.25">
      <c r="J731" s="17">
        <v>603</v>
      </c>
      <c r="K731">
        <f t="shared" si="11"/>
        <v>605</v>
      </c>
    </row>
    <row r="732" spans="10:11" x14ac:dyDescent="0.25">
      <c r="J732" s="17">
        <v>431</v>
      </c>
      <c r="K732">
        <f t="shared" si="11"/>
        <v>430</v>
      </c>
    </row>
    <row r="733" spans="10:11" x14ac:dyDescent="0.25">
      <c r="J733" s="17">
        <v>311</v>
      </c>
      <c r="K733">
        <f t="shared" si="11"/>
        <v>310</v>
      </c>
    </row>
    <row r="734" spans="10:11" x14ac:dyDescent="0.25">
      <c r="J734" s="17">
        <v>743</v>
      </c>
      <c r="K734">
        <f t="shared" si="11"/>
        <v>745</v>
      </c>
    </row>
    <row r="735" spans="10:11" x14ac:dyDescent="0.25">
      <c r="J735" s="17">
        <v>507</v>
      </c>
      <c r="K735">
        <f t="shared" si="11"/>
        <v>505</v>
      </c>
    </row>
    <row r="736" spans="10:11" x14ac:dyDescent="0.25">
      <c r="J736" s="17">
        <v>592</v>
      </c>
      <c r="K736">
        <f t="shared" si="11"/>
        <v>590</v>
      </c>
    </row>
    <row r="737" spans="10:11" x14ac:dyDescent="0.25">
      <c r="J737" s="17">
        <v>288</v>
      </c>
      <c r="K737">
        <f t="shared" si="11"/>
        <v>290</v>
      </c>
    </row>
    <row r="738" spans="10:11" x14ac:dyDescent="0.25">
      <c r="J738" s="17">
        <v>434</v>
      </c>
      <c r="K738">
        <f t="shared" si="11"/>
        <v>435</v>
      </c>
    </row>
    <row r="739" spans="10:11" x14ac:dyDescent="0.25">
      <c r="J739" s="17">
        <v>538</v>
      </c>
      <c r="K739">
        <f t="shared" si="11"/>
        <v>540</v>
      </c>
    </row>
    <row r="740" spans="10:11" x14ac:dyDescent="0.25">
      <c r="J740" s="17">
        <v>356</v>
      </c>
      <c r="K740">
        <f t="shared" si="11"/>
        <v>355</v>
      </c>
    </row>
    <row r="741" spans="10:11" x14ac:dyDescent="0.25">
      <c r="J741" s="17">
        <v>666</v>
      </c>
      <c r="K741">
        <f t="shared" si="11"/>
        <v>665</v>
      </c>
    </row>
    <row r="742" spans="10:11" x14ac:dyDescent="0.25">
      <c r="J742" s="17">
        <v>409</v>
      </c>
      <c r="K742">
        <f t="shared" si="11"/>
        <v>410</v>
      </c>
    </row>
    <row r="743" spans="10:11" x14ac:dyDescent="0.25">
      <c r="J743" s="17">
        <v>328</v>
      </c>
      <c r="K743">
        <f t="shared" si="11"/>
        <v>330</v>
      </c>
    </row>
    <row r="744" spans="10:11" x14ac:dyDescent="0.25">
      <c r="J744" s="17">
        <v>666</v>
      </c>
      <c r="K744">
        <f t="shared" si="11"/>
        <v>665</v>
      </c>
    </row>
    <row r="745" spans="10:11" x14ac:dyDescent="0.25">
      <c r="J745" s="17">
        <v>713</v>
      </c>
      <c r="K745">
        <f t="shared" si="11"/>
        <v>715</v>
      </c>
    </row>
    <row r="746" spans="10:11" x14ac:dyDescent="0.25">
      <c r="J746" s="17">
        <v>236</v>
      </c>
      <c r="K746">
        <f t="shared" si="11"/>
        <v>235</v>
      </c>
    </row>
    <row r="747" spans="10:11" x14ac:dyDescent="0.25">
      <c r="J747" s="17">
        <v>601</v>
      </c>
      <c r="K747">
        <f t="shared" si="11"/>
        <v>600</v>
      </c>
    </row>
    <row r="748" spans="10:11" x14ac:dyDescent="0.25">
      <c r="J748" s="17">
        <v>791</v>
      </c>
      <c r="K748">
        <f t="shared" si="11"/>
        <v>790</v>
      </c>
    </row>
    <row r="749" spans="10:11" x14ac:dyDescent="0.25">
      <c r="J749" s="17">
        <v>657</v>
      </c>
      <c r="K749">
        <f t="shared" si="11"/>
        <v>655</v>
      </c>
    </row>
    <row r="750" spans="10:11" x14ac:dyDescent="0.25">
      <c r="J750" s="17">
        <v>383</v>
      </c>
      <c r="K750">
        <f t="shared" si="11"/>
        <v>385</v>
      </c>
    </row>
    <row r="751" spans="10:11" x14ac:dyDescent="0.25">
      <c r="J751" s="17">
        <v>458</v>
      </c>
      <c r="K751">
        <f t="shared" si="11"/>
        <v>460</v>
      </c>
    </row>
    <row r="752" spans="10:11" x14ac:dyDescent="0.25">
      <c r="J752" s="17">
        <v>212</v>
      </c>
      <c r="K752">
        <f t="shared" si="11"/>
        <v>210</v>
      </c>
    </row>
    <row r="753" spans="10:11" x14ac:dyDescent="0.25">
      <c r="J753" s="17">
        <v>897</v>
      </c>
      <c r="K753">
        <f t="shared" si="11"/>
        <v>895</v>
      </c>
    </row>
    <row r="754" spans="10:11" x14ac:dyDescent="0.25">
      <c r="J754" s="17">
        <v>341</v>
      </c>
      <c r="K754">
        <f t="shared" si="11"/>
        <v>340</v>
      </c>
    </row>
    <row r="755" spans="10:11" x14ac:dyDescent="0.25">
      <c r="J755" s="17">
        <v>789</v>
      </c>
      <c r="K755">
        <f t="shared" si="11"/>
        <v>790</v>
      </c>
    </row>
    <row r="756" spans="10:11" x14ac:dyDescent="0.25">
      <c r="J756" s="17">
        <v>250</v>
      </c>
      <c r="K756">
        <f t="shared" si="11"/>
        <v>250</v>
      </c>
    </row>
    <row r="757" spans="10:11" x14ac:dyDescent="0.25">
      <c r="J757" s="17">
        <v>470</v>
      </c>
      <c r="K757">
        <f t="shared" si="11"/>
        <v>470</v>
      </c>
    </row>
    <row r="758" spans="10:11" x14ac:dyDescent="0.25">
      <c r="J758" s="17">
        <v>775</v>
      </c>
      <c r="K758">
        <f t="shared" si="11"/>
        <v>775</v>
      </c>
    </row>
    <row r="759" spans="10:11" x14ac:dyDescent="0.25">
      <c r="J759" s="17">
        <v>741</v>
      </c>
      <c r="K759">
        <f t="shared" si="11"/>
        <v>740</v>
      </c>
    </row>
    <row r="760" spans="10:11" x14ac:dyDescent="0.25">
      <c r="J760" s="17">
        <v>479</v>
      </c>
      <c r="K760">
        <f t="shared" si="11"/>
        <v>480</v>
      </c>
    </row>
    <row r="761" spans="10:11" x14ac:dyDescent="0.25">
      <c r="J761" s="17">
        <v>459</v>
      </c>
      <c r="K761">
        <f t="shared" si="11"/>
        <v>460</v>
      </c>
    </row>
    <row r="762" spans="10:11" x14ac:dyDescent="0.25">
      <c r="J762" s="17">
        <v>303</v>
      </c>
      <c r="K762">
        <f t="shared" si="11"/>
        <v>305</v>
      </c>
    </row>
    <row r="763" spans="10:11" x14ac:dyDescent="0.25">
      <c r="J763" s="17">
        <v>586</v>
      </c>
      <c r="K763">
        <f t="shared" si="11"/>
        <v>585</v>
      </c>
    </row>
    <row r="764" spans="10:11" x14ac:dyDescent="0.25">
      <c r="J764" s="17">
        <v>771</v>
      </c>
      <c r="K764">
        <f t="shared" si="11"/>
        <v>770</v>
      </c>
    </row>
    <row r="765" spans="10:11" x14ac:dyDescent="0.25">
      <c r="J765" s="17">
        <v>711</v>
      </c>
      <c r="K765">
        <f t="shared" si="11"/>
        <v>710</v>
      </c>
    </row>
    <row r="766" spans="10:11" x14ac:dyDescent="0.25">
      <c r="J766" s="17">
        <v>557</v>
      </c>
      <c r="K766">
        <f t="shared" si="11"/>
        <v>555</v>
      </c>
    </row>
    <row r="767" spans="10:11" x14ac:dyDescent="0.25">
      <c r="J767" s="17">
        <v>823</v>
      </c>
      <c r="K767">
        <f t="shared" si="11"/>
        <v>825</v>
      </c>
    </row>
    <row r="768" spans="10:11" x14ac:dyDescent="0.25">
      <c r="J768" s="17">
        <v>553</v>
      </c>
      <c r="K768">
        <f t="shared" si="11"/>
        <v>555</v>
      </c>
    </row>
    <row r="769" spans="10:11" x14ac:dyDescent="0.25">
      <c r="J769" s="17">
        <v>756</v>
      </c>
      <c r="K769">
        <f t="shared" si="11"/>
        <v>755</v>
      </c>
    </row>
    <row r="770" spans="10:11" x14ac:dyDescent="0.25">
      <c r="J770" s="17">
        <v>325</v>
      </c>
      <c r="K770">
        <f t="shared" si="11"/>
        <v>325</v>
      </c>
    </row>
    <row r="771" spans="10:11" x14ac:dyDescent="0.25">
      <c r="J771" s="17">
        <v>769</v>
      </c>
      <c r="K771">
        <f t="shared" si="11"/>
        <v>770</v>
      </c>
    </row>
    <row r="772" spans="10:11" x14ac:dyDescent="0.25">
      <c r="J772" s="17">
        <v>873</v>
      </c>
      <c r="K772">
        <f t="shared" si="11"/>
        <v>875</v>
      </c>
    </row>
    <row r="773" spans="10:11" x14ac:dyDescent="0.25">
      <c r="J773" s="17">
        <v>350</v>
      </c>
      <c r="K773">
        <f t="shared" si="11"/>
        <v>350</v>
      </c>
    </row>
    <row r="774" spans="10:11" x14ac:dyDescent="0.25">
      <c r="J774" s="17">
        <v>738</v>
      </c>
      <c r="K774">
        <f t="shared" si="11"/>
        <v>740</v>
      </c>
    </row>
    <row r="775" spans="10:11" x14ac:dyDescent="0.25">
      <c r="J775" s="17">
        <v>712</v>
      </c>
      <c r="K775">
        <f t="shared" si="11"/>
        <v>710</v>
      </c>
    </row>
    <row r="776" spans="10:11" x14ac:dyDescent="0.25">
      <c r="J776" s="17">
        <v>577</v>
      </c>
      <c r="K776">
        <f t="shared" si="11"/>
        <v>575</v>
      </c>
    </row>
    <row r="777" spans="10:11" x14ac:dyDescent="0.25">
      <c r="J777" s="17">
        <v>233</v>
      </c>
      <c r="K777">
        <f t="shared" si="11"/>
        <v>235</v>
      </c>
    </row>
    <row r="778" spans="10:11" x14ac:dyDescent="0.25">
      <c r="J778" s="17">
        <v>863</v>
      </c>
      <c r="K778">
        <f t="shared" si="11"/>
        <v>865</v>
      </c>
    </row>
    <row r="779" spans="10:11" x14ac:dyDescent="0.25">
      <c r="J779" s="17">
        <v>854</v>
      </c>
      <c r="K779">
        <f t="shared" si="11"/>
        <v>855</v>
      </c>
    </row>
    <row r="780" spans="10:11" x14ac:dyDescent="0.25">
      <c r="J780" s="17">
        <v>434</v>
      </c>
      <c r="K780">
        <f t="shared" si="11"/>
        <v>435</v>
      </c>
    </row>
    <row r="781" spans="10:11" x14ac:dyDescent="0.25">
      <c r="J781" s="17">
        <v>708</v>
      </c>
      <c r="K781">
        <f t="shared" si="11"/>
        <v>710</v>
      </c>
    </row>
    <row r="782" spans="10:11" x14ac:dyDescent="0.25">
      <c r="J782" s="17">
        <v>339</v>
      </c>
      <c r="K782">
        <f t="shared" si="11"/>
        <v>340</v>
      </c>
    </row>
    <row r="783" spans="10:11" x14ac:dyDescent="0.25">
      <c r="J783" s="17">
        <v>414</v>
      </c>
      <c r="K783">
        <f t="shared" ref="K783:K808" si="12">MROUND(J783,5)</f>
        <v>415</v>
      </c>
    </row>
    <row r="784" spans="10:11" x14ac:dyDescent="0.25">
      <c r="J784" s="17">
        <v>573</v>
      </c>
      <c r="K784">
        <f t="shared" si="12"/>
        <v>575</v>
      </c>
    </row>
    <row r="785" spans="10:11" x14ac:dyDescent="0.25">
      <c r="J785" s="17">
        <v>318</v>
      </c>
      <c r="K785">
        <f t="shared" si="12"/>
        <v>320</v>
      </c>
    </row>
    <row r="786" spans="10:11" x14ac:dyDescent="0.25">
      <c r="J786" s="17">
        <v>265</v>
      </c>
      <c r="K786">
        <f t="shared" si="12"/>
        <v>265</v>
      </c>
    </row>
    <row r="787" spans="10:11" x14ac:dyDescent="0.25">
      <c r="J787" s="17">
        <v>626</v>
      </c>
      <c r="K787">
        <f t="shared" si="12"/>
        <v>625</v>
      </c>
    </row>
    <row r="788" spans="10:11" x14ac:dyDescent="0.25">
      <c r="J788" s="17">
        <v>332</v>
      </c>
      <c r="K788">
        <f t="shared" si="12"/>
        <v>330</v>
      </c>
    </row>
    <row r="789" spans="10:11" x14ac:dyDescent="0.25">
      <c r="J789" s="17">
        <v>881</v>
      </c>
      <c r="K789">
        <f t="shared" si="12"/>
        <v>880</v>
      </c>
    </row>
    <row r="790" spans="10:11" x14ac:dyDescent="0.25">
      <c r="J790" s="17">
        <v>699</v>
      </c>
      <c r="K790">
        <f t="shared" si="12"/>
        <v>700</v>
      </c>
    </row>
    <row r="791" spans="10:11" x14ac:dyDescent="0.25">
      <c r="J791" s="17">
        <v>579</v>
      </c>
      <c r="K791">
        <f t="shared" si="12"/>
        <v>580</v>
      </c>
    </row>
    <row r="792" spans="10:11" x14ac:dyDescent="0.25">
      <c r="J792" s="17">
        <v>858</v>
      </c>
      <c r="K792">
        <f t="shared" si="12"/>
        <v>860</v>
      </c>
    </row>
    <row r="793" spans="10:11" x14ac:dyDescent="0.25">
      <c r="J793" s="17">
        <v>435</v>
      </c>
      <c r="K793">
        <f t="shared" si="12"/>
        <v>435</v>
      </c>
    </row>
    <row r="794" spans="10:11" x14ac:dyDescent="0.25">
      <c r="J794" s="17">
        <v>275</v>
      </c>
      <c r="K794">
        <f t="shared" si="12"/>
        <v>275</v>
      </c>
    </row>
    <row r="795" spans="10:11" x14ac:dyDescent="0.25">
      <c r="J795" s="17">
        <v>599</v>
      </c>
      <c r="K795">
        <f t="shared" si="12"/>
        <v>600</v>
      </c>
    </row>
    <row r="796" spans="10:11" x14ac:dyDescent="0.25">
      <c r="J796" s="17">
        <v>503</v>
      </c>
      <c r="K796">
        <f t="shared" si="12"/>
        <v>505</v>
      </c>
    </row>
    <row r="797" spans="10:11" x14ac:dyDescent="0.25">
      <c r="J797" s="17">
        <v>501</v>
      </c>
      <c r="K797">
        <f t="shared" si="12"/>
        <v>500</v>
      </c>
    </row>
    <row r="798" spans="10:11" x14ac:dyDescent="0.25">
      <c r="J798" s="17">
        <v>257</v>
      </c>
      <c r="K798">
        <f t="shared" si="12"/>
        <v>255</v>
      </c>
    </row>
    <row r="799" spans="10:11" x14ac:dyDescent="0.25">
      <c r="J799" s="17">
        <v>350</v>
      </c>
      <c r="K799">
        <f t="shared" si="12"/>
        <v>350</v>
      </c>
    </row>
    <row r="800" spans="10:11" x14ac:dyDescent="0.25">
      <c r="J800" s="17">
        <v>725</v>
      </c>
      <c r="K800">
        <f t="shared" si="12"/>
        <v>725</v>
      </c>
    </row>
    <row r="801" spans="10:11" x14ac:dyDescent="0.25">
      <c r="J801" s="17">
        <v>514</v>
      </c>
      <c r="K801">
        <f t="shared" si="12"/>
        <v>515</v>
      </c>
    </row>
    <row r="802" spans="10:11" x14ac:dyDescent="0.25">
      <c r="J802" s="17">
        <v>359</v>
      </c>
      <c r="K802">
        <f t="shared" si="12"/>
        <v>360</v>
      </c>
    </row>
    <row r="803" spans="10:11" x14ac:dyDescent="0.25">
      <c r="J803" s="17">
        <v>479</v>
      </c>
      <c r="K803">
        <f t="shared" si="12"/>
        <v>480</v>
      </c>
    </row>
    <row r="804" spans="10:11" x14ac:dyDescent="0.25">
      <c r="J804" s="17">
        <v>328</v>
      </c>
      <c r="K804">
        <f t="shared" si="12"/>
        <v>330</v>
      </c>
    </row>
    <row r="805" spans="10:11" x14ac:dyDescent="0.25">
      <c r="J805" s="17">
        <v>751</v>
      </c>
      <c r="K805">
        <f t="shared" si="12"/>
        <v>750</v>
      </c>
    </row>
    <row r="806" spans="10:11" x14ac:dyDescent="0.25">
      <c r="J806" s="17">
        <v>777</v>
      </c>
      <c r="K806">
        <f t="shared" si="12"/>
        <v>775</v>
      </c>
    </row>
    <row r="807" spans="10:11" x14ac:dyDescent="0.25">
      <c r="J807" s="17">
        <v>602</v>
      </c>
      <c r="K807">
        <f t="shared" si="12"/>
        <v>600</v>
      </c>
    </row>
    <row r="808" spans="10:11" x14ac:dyDescent="0.25">
      <c r="J808" s="18">
        <v>880</v>
      </c>
      <c r="K808">
        <f t="shared" si="12"/>
        <v>880</v>
      </c>
    </row>
  </sheetData>
  <mergeCells count="6">
    <mergeCell ref="D15:E15"/>
    <mergeCell ref="J13:K13"/>
    <mergeCell ref="J2:L2"/>
    <mergeCell ref="A2:C2"/>
    <mergeCell ref="G2:H2"/>
    <mergeCell ref="D2:E2"/>
  </mergeCells>
  <pageMargins left="0.7" right="0.7" top="0.75" bottom="0.75" header="0.3" footer="0.3"/>
  <pageSetup orientation="portrait"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G795"/>
  <sheetViews>
    <sheetView topLeftCell="A751" zoomScale="110" zoomScaleNormal="110" workbookViewId="0">
      <selection activeCell="E2" sqref="E2:E795"/>
    </sheetView>
  </sheetViews>
  <sheetFormatPr defaultRowHeight="13.8" x14ac:dyDescent="0.25"/>
  <cols>
    <col min="1" max="1" width="10.796875" customWidth="1"/>
    <col min="2" max="2" width="11.5" customWidth="1"/>
    <col min="3" max="3" width="23.59765625" bestFit="1" customWidth="1"/>
    <col min="4" max="4" width="16.3984375" customWidth="1"/>
    <col min="5" max="5" width="17.59765625" customWidth="1"/>
    <col min="6" max="6" width="16.5" bestFit="1" customWidth="1"/>
  </cols>
  <sheetData>
    <row r="1" spans="1:7" x14ac:dyDescent="0.25">
      <c r="A1" t="s">
        <v>106</v>
      </c>
      <c r="B1" t="s">
        <v>153</v>
      </c>
      <c r="C1" t="s">
        <v>162</v>
      </c>
      <c r="D1" t="s">
        <v>160</v>
      </c>
      <c r="E1" t="s">
        <v>161</v>
      </c>
      <c r="F1" t="s">
        <v>924</v>
      </c>
      <c r="G1" t="s">
        <v>1697</v>
      </c>
    </row>
    <row r="2" spans="1:7" x14ac:dyDescent="0.25">
      <c r="A2" t="s">
        <v>107</v>
      </c>
      <c r="B2" t="s">
        <v>154</v>
      </c>
      <c r="C2" t="str">
        <f xml:space="preserve"> Table3[[#This Row],[Product Name]]</f>
        <v>Paneer Tikka Pizzabun</v>
      </c>
      <c r="D2" s="1">
        <v>44739</v>
      </c>
      <c r="E2">
        <v>597</v>
      </c>
      <c r="F2">
        <v>8.1999999999999993</v>
      </c>
      <c r="G2" t="s">
        <v>1693</v>
      </c>
    </row>
    <row r="3" spans="1:7" x14ac:dyDescent="0.25">
      <c r="A3" t="s">
        <v>108</v>
      </c>
      <c r="B3" t="s">
        <v>155</v>
      </c>
      <c r="C3" t="str">
        <f xml:space="preserve"> Table3[[#This Row],[Product Name]]</f>
        <v>Crispy Chole Pizzabun</v>
      </c>
      <c r="D3" s="1">
        <v>44740</v>
      </c>
      <c r="E3">
        <v>462</v>
      </c>
      <c r="F3">
        <v>10.209999999999999</v>
      </c>
      <c r="G3" t="s">
        <v>1694</v>
      </c>
    </row>
    <row r="4" spans="1:7" x14ac:dyDescent="0.25">
      <c r="A4" t="s">
        <v>109</v>
      </c>
      <c r="B4" t="s">
        <v>156</v>
      </c>
      <c r="C4" t="str">
        <f xml:space="preserve"> Table3[[#This Row],[Product Name]]</f>
        <v>Large Paneer Tikka Pizzabun</v>
      </c>
      <c r="D4" s="1">
        <v>44734</v>
      </c>
      <c r="E4">
        <v>766</v>
      </c>
      <c r="F4">
        <v>711.18</v>
      </c>
      <c r="G4" t="s">
        <v>1695</v>
      </c>
    </row>
    <row r="5" spans="1:7" x14ac:dyDescent="0.25">
      <c r="A5" t="s">
        <v>110</v>
      </c>
      <c r="B5" t="s">
        <v>157</v>
      </c>
      <c r="C5" t="str">
        <f xml:space="preserve"> Table3[[#This Row],[Product Name]]</f>
        <v>Medium Crispy Chole Pizzabun</v>
      </c>
      <c r="D5" s="1">
        <v>44737</v>
      </c>
      <c r="E5">
        <v>631</v>
      </c>
      <c r="F5">
        <v>132.44999999999999</v>
      </c>
      <c r="G5" t="s">
        <v>1696</v>
      </c>
    </row>
    <row r="6" spans="1:7" x14ac:dyDescent="0.25">
      <c r="A6" t="s">
        <v>111</v>
      </c>
      <c r="B6" t="s">
        <v>154</v>
      </c>
      <c r="C6" t="str">
        <f xml:space="preserve"> Table3[[#This Row],[Product Name]]</f>
        <v>Paneer Tikka Pizzabun</v>
      </c>
      <c r="D6" s="1">
        <v>44735</v>
      </c>
      <c r="E6">
        <v>318</v>
      </c>
      <c r="F6">
        <v>58.629999999999995</v>
      </c>
      <c r="G6" t="s">
        <v>1693</v>
      </c>
    </row>
    <row r="7" spans="1:7" x14ac:dyDescent="0.25">
      <c r="A7" t="s">
        <v>112</v>
      </c>
      <c r="B7" t="s">
        <v>155</v>
      </c>
      <c r="C7" t="str">
        <f xml:space="preserve"> Table3[[#This Row],[Product Name]]</f>
        <v>Crispy Chole Pizzabun</v>
      </c>
      <c r="D7" s="1">
        <v>44727</v>
      </c>
      <c r="E7">
        <v>543</v>
      </c>
      <c r="F7">
        <v>60.519999999999996</v>
      </c>
      <c r="G7" t="s">
        <v>1694</v>
      </c>
    </row>
    <row r="8" spans="1:7" x14ac:dyDescent="0.25">
      <c r="A8" t="s">
        <v>113</v>
      </c>
      <c r="B8" t="s">
        <v>156</v>
      </c>
      <c r="C8" t="str">
        <f xml:space="preserve"> Table3[[#This Row],[Product Name]]</f>
        <v>Large Paneer Tikka Pizzabun</v>
      </c>
      <c r="D8" s="1">
        <v>44740</v>
      </c>
      <c r="E8">
        <v>828</v>
      </c>
      <c r="F8">
        <v>466.06</v>
      </c>
      <c r="G8" t="s">
        <v>1695</v>
      </c>
    </row>
    <row r="9" spans="1:7" x14ac:dyDescent="0.25">
      <c r="A9" t="s">
        <v>114</v>
      </c>
      <c r="B9" t="s">
        <v>157</v>
      </c>
      <c r="C9" t="str">
        <f xml:space="preserve"> Table3[[#This Row],[Product Name]]</f>
        <v>Medium Crispy Chole Pizzabun</v>
      </c>
      <c r="D9" s="1">
        <v>44725</v>
      </c>
      <c r="E9">
        <v>824</v>
      </c>
      <c r="F9">
        <v>25.87</v>
      </c>
      <c r="G9" t="s">
        <v>1696</v>
      </c>
    </row>
    <row r="10" spans="1:7" x14ac:dyDescent="0.25">
      <c r="A10" t="s">
        <v>115</v>
      </c>
      <c r="B10" t="s">
        <v>158</v>
      </c>
      <c r="C10" t="str">
        <f xml:space="preserve"> Table3[[#This Row],[Product Name]]</f>
        <v>Minty Pizzabun</v>
      </c>
      <c r="D10" s="1">
        <v>44736</v>
      </c>
      <c r="E10">
        <v>430</v>
      </c>
      <c r="F10">
        <v>102.34</v>
      </c>
      <c r="G10" t="s">
        <v>1693</v>
      </c>
    </row>
    <row r="11" spans="1:7" x14ac:dyDescent="0.25">
      <c r="A11" t="s">
        <v>116</v>
      </c>
      <c r="B11" t="s">
        <v>154</v>
      </c>
      <c r="C11" t="str">
        <f xml:space="preserve"> Table3[[#This Row],[Product Name]]</f>
        <v>Paneer Tikka Pizzabun</v>
      </c>
      <c r="D11" s="1">
        <v>44725</v>
      </c>
      <c r="E11">
        <v>668</v>
      </c>
      <c r="F11">
        <v>131.67999999999998</v>
      </c>
      <c r="G11" t="s">
        <v>1694</v>
      </c>
    </row>
    <row r="12" spans="1:7" x14ac:dyDescent="0.25">
      <c r="A12" t="s">
        <v>117</v>
      </c>
      <c r="B12" t="s">
        <v>155</v>
      </c>
      <c r="C12" t="str">
        <f xml:space="preserve"> Table3[[#This Row],[Product Name]]</f>
        <v>Crispy Chole Pizzabun</v>
      </c>
      <c r="D12" s="1">
        <v>44734</v>
      </c>
      <c r="E12">
        <v>255</v>
      </c>
      <c r="F12">
        <v>17.420000000000002</v>
      </c>
      <c r="G12" t="s">
        <v>1695</v>
      </c>
    </row>
    <row r="13" spans="1:7" x14ac:dyDescent="0.25">
      <c r="A13" t="s">
        <v>118</v>
      </c>
      <c r="B13" t="s">
        <v>156</v>
      </c>
      <c r="C13" t="str">
        <f xml:space="preserve"> Table3[[#This Row],[Product Name]]</f>
        <v>Large Paneer Tikka Pizzabun</v>
      </c>
      <c r="D13" s="1">
        <v>44731</v>
      </c>
      <c r="E13">
        <v>638</v>
      </c>
      <c r="F13">
        <v>10.74</v>
      </c>
      <c r="G13" t="s">
        <v>1696</v>
      </c>
    </row>
    <row r="14" spans="1:7" x14ac:dyDescent="0.25">
      <c r="A14" t="s">
        <v>119</v>
      </c>
      <c r="B14" t="s">
        <v>157</v>
      </c>
      <c r="C14" t="str">
        <f xml:space="preserve"> Table3[[#This Row],[Product Name]]</f>
        <v>Medium Crispy Chole Pizzabun</v>
      </c>
      <c r="D14" s="1">
        <v>44730</v>
      </c>
      <c r="E14">
        <v>614</v>
      </c>
      <c r="F14">
        <v>163.70999999999998</v>
      </c>
      <c r="G14" t="s">
        <v>1693</v>
      </c>
    </row>
    <row r="15" spans="1:7" x14ac:dyDescent="0.25">
      <c r="A15" t="s">
        <v>120</v>
      </c>
      <c r="B15" t="s">
        <v>154</v>
      </c>
      <c r="C15" t="str">
        <f xml:space="preserve"> Table3[[#This Row],[Product Name]]</f>
        <v>Paneer Tikka Pizzabun</v>
      </c>
      <c r="D15" s="1">
        <v>44735</v>
      </c>
      <c r="E15">
        <v>867</v>
      </c>
      <c r="F15">
        <v>184.25</v>
      </c>
      <c r="G15" t="s">
        <v>1694</v>
      </c>
    </row>
    <row r="16" spans="1:7" x14ac:dyDescent="0.25">
      <c r="A16" t="s">
        <v>121</v>
      </c>
      <c r="B16" t="s">
        <v>155</v>
      </c>
      <c r="C16" t="str">
        <f xml:space="preserve"> Table3[[#This Row],[Product Name]]</f>
        <v>Crispy Chole Pizzabun</v>
      </c>
      <c r="D16" s="1">
        <v>44738</v>
      </c>
      <c r="E16">
        <v>253</v>
      </c>
      <c r="F16">
        <v>27.82</v>
      </c>
      <c r="G16" t="s">
        <v>1695</v>
      </c>
    </row>
    <row r="17" spans="1:7" x14ac:dyDescent="0.25">
      <c r="A17" t="s">
        <v>122</v>
      </c>
      <c r="B17" t="s">
        <v>156</v>
      </c>
      <c r="C17" t="str">
        <f xml:space="preserve"> Table3[[#This Row],[Product Name]]</f>
        <v>Large Paneer Tikka Pizzabun</v>
      </c>
      <c r="D17" s="1">
        <v>44738</v>
      </c>
      <c r="E17">
        <v>671</v>
      </c>
      <c r="F17">
        <v>359.71</v>
      </c>
      <c r="G17" t="s">
        <v>1696</v>
      </c>
    </row>
    <row r="18" spans="1:7" x14ac:dyDescent="0.25">
      <c r="A18" t="s">
        <v>123</v>
      </c>
      <c r="B18" t="s">
        <v>157</v>
      </c>
      <c r="C18" t="str">
        <f xml:space="preserve"> Table3[[#This Row],[Product Name]]</f>
        <v>Medium Crispy Chole Pizzabun</v>
      </c>
      <c r="D18" s="1">
        <v>44725</v>
      </c>
      <c r="E18">
        <v>641</v>
      </c>
      <c r="F18">
        <v>24.05</v>
      </c>
      <c r="G18" t="s">
        <v>1693</v>
      </c>
    </row>
    <row r="19" spans="1:7" x14ac:dyDescent="0.25">
      <c r="A19" t="s">
        <v>124</v>
      </c>
      <c r="B19" t="s">
        <v>158</v>
      </c>
      <c r="C19" t="str">
        <f xml:space="preserve"> Table3[[#This Row],[Product Name]]</f>
        <v>Minty Pizzabun</v>
      </c>
      <c r="D19" s="1">
        <v>44730</v>
      </c>
      <c r="E19">
        <v>796</v>
      </c>
      <c r="F19">
        <v>19.860000000000003</v>
      </c>
      <c r="G19" t="s">
        <v>1694</v>
      </c>
    </row>
    <row r="20" spans="1:7" x14ac:dyDescent="0.25">
      <c r="A20" t="s">
        <v>125</v>
      </c>
      <c r="B20" t="s">
        <v>159</v>
      </c>
      <c r="C20" t="str">
        <f xml:space="preserve"> Table3[[#This Row],[Product Name]]</f>
        <v>Aloo Shots Pizzabun</v>
      </c>
      <c r="D20" s="1">
        <v>44738</v>
      </c>
      <c r="E20">
        <v>480</v>
      </c>
      <c r="F20">
        <v>4.8599999999999994</v>
      </c>
      <c r="G20" t="s">
        <v>1695</v>
      </c>
    </row>
    <row r="21" spans="1:7" x14ac:dyDescent="0.25">
      <c r="A21" t="s">
        <v>126</v>
      </c>
      <c r="B21" t="s">
        <v>154</v>
      </c>
      <c r="C21" t="str">
        <f xml:space="preserve"> Table3[[#This Row],[Product Name]]</f>
        <v>Paneer Tikka Pizzabun</v>
      </c>
      <c r="D21" s="1">
        <v>44730</v>
      </c>
      <c r="E21">
        <v>352</v>
      </c>
      <c r="F21">
        <v>46.08</v>
      </c>
      <c r="G21" t="s">
        <v>1696</v>
      </c>
    </row>
    <row r="22" spans="1:7" x14ac:dyDescent="0.25">
      <c r="A22" t="s">
        <v>127</v>
      </c>
      <c r="B22" t="s">
        <v>155</v>
      </c>
      <c r="C22" t="str">
        <f xml:space="preserve"> Table3[[#This Row],[Product Name]]</f>
        <v>Crispy Chole Pizzabun</v>
      </c>
      <c r="D22" s="1">
        <v>44738</v>
      </c>
      <c r="E22">
        <v>289</v>
      </c>
      <c r="F22">
        <v>19.360000000000003</v>
      </c>
      <c r="G22" t="s">
        <v>1693</v>
      </c>
    </row>
    <row r="23" spans="1:7" x14ac:dyDescent="0.25">
      <c r="A23" t="s">
        <v>128</v>
      </c>
      <c r="B23" t="s">
        <v>156</v>
      </c>
      <c r="C23" t="str">
        <f xml:space="preserve"> Table3[[#This Row],[Product Name]]</f>
        <v>Large Paneer Tikka Pizzabun</v>
      </c>
      <c r="D23" s="1">
        <v>44734</v>
      </c>
      <c r="E23">
        <v>702</v>
      </c>
      <c r="F23">
        <v>255.19</v>
      </c>
      <c r="G23" t="s">
        <v>1694</v>
      </c>
    </row>
    <row r="24" spans="1:7" x14ac:dyDescent="0.25">
      <c r="A24" t="s">
        <v>129</v>
      </c>
      <c r="B24" t="s">
        <v>157</v>
      </c>
      <c r="C24" t="str">
        <f xml:space="preserve"> Table3[[#This Row],[Product Name]]</f>
        <v>Medium Crispy Chole Pizzabun</v>
      </c>
      <c r="D24" s="1">
        <v>44729</v>
      </c>
      <c r="E24">
        <v>783</v>
      </c>
      <c r="F24">
        <v>241.48999999999998</v>
      </c>
      <c r="G24" t="s">
        <v>1695</v>
      </c>
    </row>
    <row r="25" spans="1:7" x14ac:dyDescent="0.25">
      <c r="A25" t="s">
        <v>130</v>
      </c>
      <c r="B25" t="s">
        <v>154</v>
      </c>
      <c r="C25" t="str">
        <f xml:space="preserve"> Table3[[#This Row],[Product Name]]</f>
        <v>Paneer Tikka Pizzabun</v>
      </c>
      <c r="D25" s="1">
        <v>44730</v>
      </c>
      <c r="E25">
        <v>541</v>
      </c>
      <c r="F25">
        <v>115.17</v>
      </c>
      <c r="G25" t="s">
        <v>1696</v>
      </c>
    </row>
    <row r="26" spans="1:7" x14ac:dyDescent="0.25">
      <c r="A26" t="s">
        <v>131</v>
      </c>
      <c r="B26" t="s">
        <v>155</v>
      </c>
      <c r="C26" t="str">
        <f xml:space="preserve"> Table3[[#This Row],[Product Name]]</f>
        <v>Crispy Chole Pizzabun</v>
      </c>
      <c r="D26" s="1">
        <v>44728</v>
      </c>
      <c r="E26">
        <v>326</v>
      </c>
      <c r="F26">
        <v>36.019999999999996</v>
      </c>
      <c r="G26" t="s">
        <v>1693</v>
      </c>
    </row>
    <row r="27" spans="1:7" x14ac:dyDescent="0.25">
      <c r="A27" t="s">
        <v>132</v>
      </c>
      <c r="B27" t="s">
        <v>156</v>
      </c>
      <c r="C27" t="str">
        <f xml:space="preserve"> Table3[[#This Row],[Product Name]]</f>
        <v>Large Paneer Tikka Pizzabun</v>
      </c>
      <c r="D27" s="1">
        <v>44735</v>
      </c>
      <c r="E27">
        <v>592</v>
      </c>
      <c r="F27">
        <v>28.89</v>
      </c>
      <c r="G27" t="s">
        <v>1694</v>
      </c>
    </row>
    <row r="28" spans="1:7" x14ac:dyDescent="0.25">
      <c r="A28" t="s">
        <v>138</v>
      </c>
      <c r="B28" t="s">
        <v>157</v>
      </c>
      <c r="C28" t="str">
        <f xml:space="preserve"> Table3[[#This Row],[Product Name]]</f>
        <v>Medium Crispy Chole Pizzabun</v>
      </c>
      <c r="D28" s="1">
        <v>44738</v>
      </c>
      <c r="E28">
        <v>362</v>
      </c>
      <c r="F28">
        <v>100.93</v>
      </c>
      <c r="G28" t="s">
        <v>1695</v>
      </c>
    </row>
    <row r="29" spans="1:7" x14ac:dyDescent="0.25">
      <c r="A29" t="s">
        <v>133</v>
      </c>
      <c r="B29" t="s">
        <v>158</v>
      </c>
      <c r="C29" t="str">
        <f xml:space="preserve"> Table3[[#This Row],[Product Name]]</f>
        <v>Minty Pizzabun</v>
      </c>
      <c r="D29" s="1">
        <v>44738</v>
      </c>
      <c r="E29">
        <v>839</v>
      </c>
      <c r="F29">
        <v>63.809999999999995</v>
      </c>
      <c r="G29" t="s">
        <v>1696</v>
      </c>
    </row>
    <row r="30" spans="1:7" x14ac:dyDescent="0.25">
      <c r="A30" t="s">
        <v>134</v>
      </c>
      <c r="B30" t="s">
        <v>154</v>
      </c>
      <c r="C30" t="str">
        <f xml:space="preserve"> Table3[[#This Row],[Product Name]]</f>
        <v>Paneer Tikka Pizzabun</v>
      </c>
      <c r="D30" s="1">
        <v>44734</v>
      </c>
      <c r="E30">
        <v>847</v>
      </c>
      <c r="F30">
        <v>102.12</v>
      </c>
      <c r="G30" t="s">
        <v>1693</v>
      </c>
    </row>
    <row r="31" spans="1:7" x14ac:dyDescent="0.25">
      <c r="A31" t="s">
        <v>135</v>
      </c>
      <c r="B31" t="s">
        <v>155</v>
      </c>
      <c r="C31" t="str">
        <f xml:space="preserve"> Table3[[#This Row],[Product Name]]</f>
        <v>Crispy Chole Pizzabun</v>
      </c>
      <c r="D31" s="1">
        <v>44727</v>
      </c>
      <c r="E31">
        <v>295</v>
      </c>
      <c r="F31">
        <v>89.34</v>
      </c>
      <c r="G31" t="s">
        <v>1694</v>
      </c>
    </row>
    <row r="32" spans="1:7" x14ac:dyDescent="0.25">
      <c r="A32" t="s">
        <v>136</v>
      </c>
      <c r="B32" t="s">
        <v>156</v>
      </c>
      <c r="C32" t="str">
        <f xml:space="preserve"> Table3[[#This Row],[Product Name]]</f>
        <v>Large Paneer Tikka Pizzabun</v>
      </c>
      <c r="D32" s="1">
        <v>44729</v>
      </c>
      <c r="E32">
        <v>337</v>
      </c>
      <c r="F32">
        <v>139.53</v>
      </c>
      <c r="G32" t="s">
        <v>1695</v>
      </c>
    </row>
    <row r="33" spans="1:7" x14ac:dyDescent="0.25">
      <c r="A33" t="s">
        <v>137</v>
      </c>
      <c r="B33" t="s">
        <v>157</v>
      </c>
      <c r="C33" t="str">
        <f xml:space="preserve"> Table3[[#This Row],[Product Name]]</f>
        <v>Medium Crispy Chole Pizzabun</v>
      </c>
      <c r="D33" s="1">
        <v>44726</v>
      </c>
      <c r="E33">
        <v>550</v>
      </c>
      <c r="F33">
        <v>3.3899999999999997</v>
      </c>
      <c r="G33" t="s">
        <v>1696</v>
      </c>
    </row>
    <row r="34" spans="1:7" x14ac:dyDescent="0.25">
      <c r="A34" t="s">
        <v>139</v>
      </c>
      <c r="B34" t="s">
        <v>154</v>
      </c>
      <c r="C34" t="str">
        <f xml:space="preserve"> Table3[[#This Row],[Product Name]]</f>
        <v>Paneer Tikka Pizzabun</v>
      </c>
      <c r="D34" s="1">
        <v>44733</v>
      </c>
      <c r="E34">
        <v>591</v>
      </c>
      <c r="F34">
        <v>62.04</v>
      </c>
      <c r="G34" t="s">
        <v>1693</v>
      </c>
    </row>
    <row r="35" spans="1:7" x14ac:dyDescent="0.25">
      <c r="A35" t="s">
        <v>140</v>
      </c>
      <c r="B35" t="s">
        <v>155</v>
      </c>
      <c r="C35" t="str">
        <f xml:space="preserve"> Table3[[#This Row],[Product Name]]</f>
        <v>Crispy Chole Pizzabun</v>
      </c>
      <c r="D35" s="1">
        <v>44730</v>
      </c>
      <c r="E35">
        <v>788</v>
      </c>
      <c r="F35">
        <v>231.5</v>
      </c>
      <c r="G35" t="s">
        <v>1694</v>
      </c>
    </row>
    <row r="36" spans="1:7" x14ac:dyDescent="0.25">
      <c r="A36" t="s">
        <v>141</v>
      </c>
      <c r="B36" t="s">
        <v>156</v>
      </c>
      <c r="C36" t="str">
        <f xml:space="preserve"> Table3[[#This Row],[Product Name]]</f>
        <v>Large Paneer Tikka Pizzabun</v>
      </c>
      <c r="D36" s="1">
        <v>44736</v>
      </c>
      <c r="E36">
        <v>695</v>
      </c>
      <c r="F36">
        <v>393.09999999999997</v>
      </c>
      <c r="G36" t="s">
        <v>1695</v>
      </c>
    </row>
    <row r="37" spans="1:7" x14ac:dyDescent="0.25">
      <c r="A37" t="s">
        <v>142</v>
      </c>
      <c r="B37" t="s">
        <v>157</v>
      </c>
      <c r="C37" t="str">
        <f xml:space="preserve"> Table3[[#This Row],[Product Name]]</f>
        <v>Medium Crispy Chole Pizzabun</v>
      </c>
      <c r="D37" s="1">
        <v>44732</v>
      </c>
      <c r="E37">
        <v>395</v>
      </c>
      <c r="F37">
        <v>56.019999999999996</v>
      </c>
      <c r="G37" t="s">
        <v>1696</v>
      </c>
    </row>
    <row r="38" spans="1:7" x14ac:dyDescent="0.25">
      <c r="A38" t="s">
        <v>143</v>
      </c>
      <c r="B38" t="s">
        <v>158</v>
      </c>
      <c r="C38" t="str">
        <f xml:space="preserve"> Table3[[#This Row],[Product Name]]</f>
        <v>Minty Pizzabun</v>
      </c>
      <c r="D38" s="1">
        <v>44732</v>
      </c>
      <c r="E38">
        <v>655</v>
      </c>
      <c r="F38">
        <v>129.22</v>
      </c>
      <c r="G38" t="s">
        <v>1693</v>
      </c>
    </row>
    <row r="39" spans="1:7" x14ac:dyDescent="0.25">
      <c r="A39" t="s">
        <v>144</v>
      </c>
      <c r="B39" t="s">
        <v>159</v>
      </c>
      <c r="C39" t="str">
        <f xml:space="preserve"> Table3[[#This Row],[Product Name]]</f>
        <v>Aloo Shots Pizzabun</v>
      </c>
      <c r="D39" s="1">
        <v>44731</v>
      </c>
      <c r="E39">
        <v>725</v>
      </c>
      <c r="F39">
        <v>116.2</v>
      </c>
      <c r="G39" t="s">
        <v>1694</v>
      </c>
    </row>
    <row r="40" spans="1:7" x14ac:dyDescent="0.25">
      <c r="A40" t="s">
        <v>145</v>
      </c>
      <c r="B40" t="s">
        <v>154</v>
      </c>
      <c r="C40" t="str">
        <f xml:space="preserve"> Table3[[#This Row],[Product Name]]</f>
        <v>Paneer Tikka Pizzabun</v>
      </c>
      <c r="D40" s="1">
        <v>44735</v>
      </c>
      <c r="E40">
        <v>358</v>
      </c>
      <c r="F40">
        <v>13.16</v>
      </c>
      <c r="G40" t="s">
        <v>1695</v>
      </c>
    </row>
    <row r="41" spans="1:7" x14ac:dyDescent="0.25">
      <c r="A41" t="s">
        <v>146</v>
      </c>
      <c r="B41" t="s">
        <v>155</v>
      </c>
      <c r="C41" t="str">
        <f xml:space="preserve"> Table3[[#This Row],[Product Name]]</f>
        <v>Crispy Chole Pizzabun</v>
      </c>
      <c r="D41" s="1">
        <v>44728</v>
      </c>
      <c r="E41">
        <v>368</v>
      </c>
      <c r="F41">
        <v>44.339999999999996</v>
      </c>
      <c r="G41" t="s">
        <v>1696</v>
      </c>
    </row>
    <row r="42" spans="1:7" x14ac:dyDescent="0.25">
      <c r="A42" t="s">
        <v>147</v>
      </c>
      <c r="B42" t="s">
        <v>156</v>
      </c>
      <c r="C42" t="str">
        <f xml:space="preserve"> Table3[[#This Row],[Product Name]]</f>
        <v>Large Paneer Tikka Pizzabun</v>
      </c>
      <c r="D42" s="1">
        <v>44727</v>
      </c>
      <c r="E42">
        <v>359</v>
      </c>
      <c r="F42">
        <v>138.70999999999998</v>
      </c>
      <c r="G42" t="s">
        <v>1693</v>
      </c>
    </row>
    <row r="43" spans="1:7" x14ac:dyDescent="0.25">
      <c r="A43" t="s">
        <v>148</v>
      </c>
      <c r="B43" t="s">
        <v>157</v>
      </c>
      <c r="C43" t="str">
        <f xml:space="preserve"> Table3[[#This Row],[Product Name]]</f>
        <v>Medium Crispy Chole Pizzabun</v>
      </c>
      <c r="D43" s="1">
        <v>44731</v>
      </c>
      <c r="E43">
        <v>847</v>
      </c>
      <c r="F43">
        <v>212.7</v>
      </c>
      <c r="G43" t="s">
        <v>1694</v>
      </c>
    </row>
    <row r="44" spans="1:7" x14ac:dyDescent="0.25">
      <c r="A44" t="s">
        <v>149</v>
      </c>
      <c r="B44" t="s">
        <v>154</v>
      </c>
      <c r="C44" t="str">
        <f xml:space="preserve"> Table3[[#This Row],[Product Name]]</f>
        <v>Paneer Tikka Pizzabun</v>
      </c>
      <c r="D44" s="1">
        <v>44732</v>
      </c>
      <c r="E44">
        <v>497</v>
      </c>
      <c r="F44">
        <v>89.960000000000008</v>
      </c>
      <c r="G44" t="s">
        <v>1695</v>
      </c>
    </row>
    <row r="45" spans="1:7" x14ac:dyDescent="0.25">
      <c r="A45" t="s">
        <v>150</v>
      </c>
      <c r="B45" t="s">
        <v>155</v>
      </c>
      <c r="C45" t="str">
        <f xml:space="preserve"> Table3[[#This Row],[Product Name]]</f>
        <v>Crispy Chole Pizzabun</v>
      </c>
      <c r="D45" s="1">
        <v>44738</v>
      </c>
      <c r="E45">
        <v>206</v>
      </c>
      <c r="F45">
        <v>35.769999999999996</v>
      </c>
      <c r="G45" t="s">
        <v>1696</v>
      </c>
    </row>
    <row r="46" spans="1:7" x14ac:dyDescent="0.25">
      <c r="A46" t="s">
        <v>151</v>
      </c>
      <c r="B46" t="s">
        <v>156</v>
      </c>
      <c r="C46" t="str">
        <f xml:space="preserve"> Table3[[#This Row],[Product Name]]</f>
        <v>Large Paneer Tikka Pizzabun</v>
      </c>
      <c r="D46" s="1">
        <v>44730</v>
      </c>
      <c r="E46">
        <v>211</v>
      </c>
      <c r="F46">
        <v>159.29</v>
      </c>
      <c r="G46" t="s">
        <v>1693</v>
      </c>
    </row>
    <row r="47" spans="1:7" x14ac:dyDescent="0.25">
      <c r="A47" t="s">
        <v>152</v>
      </c>
      <c r="B47" t="s">
        <v>157</v>
      </c>
      <c r="C47" t="str">
        <f xml:space="preserve"> Table3[[#This Row],[Product Name]]</f>
        <v>Medium Crispy Chole Pizzabun</v>
      </c>
      <c r="D47" s="1">
        <v>44736</v>
      </c>
      <c r="E47">
        <v>763</v>
      </c>
      <c r="F47">
        <v>319.14</v>
      </c>
      <c r="G47" t="s">
        <v>1694</v>
      </c>
    </row>
    <row r="48" spans="1:7" x14ac:dyDescent="0.25">
      <c r="A48" t="s">
        <v>175</v>
      </c>
      <c r="B48" t="s">
        <v>154</v>
      </c>
      <c r="C48" t="str">
        <f xml:space="preserve"> Table3[[#This Row],[Product Name]]</f>
        <v>Paneer Tikka Pizzabun</v>
      </c>
      <c r="D48" s="1">
        <v>44733</v>
      </c>
      <c r="E48">
        <v>277</v>
      </c>
      <c r="F48">
        <v>3.8099999999999996</v>
      </c>
      <c r="G48" t="s">
        <v>1695</v>
      </c>
    </row>
    <row r="49" spans="1:7" x14ac:dyDescent="0.25">
      <c r="A49" t="s">
        <v>176</v>
      </c>
      <c r="B49" t="s">
        <v>155</v>
      </c>
      <c r="C49" t="str">
        <f xml:space="preserve"> Table3[[#This Row],[Product Name]]</f>
        <v>Crispy Chole Pizzabun</v>
      </c>
      <c r="D49" s="1">
        <v>44746</v>
      </c>
      <c r="E49">
        <v>365</v>
      </c>
      <c r="F49">
        <v>8.07</v>
      </c>
      <c r="G49" t="s">
        <v>1696</v>
      </c>
    </row>
    <row r="50" spans="1:7" x14ac:dyDescent="0.25">
      <c r="A50" t="s">
        <v>177</v>
      </c>
      <c r="B50" t="s">
        <v>156</v>
      </c>
      <c r="C50" t="str">
        <f xml:space="preserve"> Table3[[#This Row],[Product Name]]</f>
        <v>Large Paneer Tikka Pizzabun</v>
      </c>
      <c r="D50" s="1">
        <v>44755</v>
      </c>
      <c r="E50">
        <v>737</v>
      </c>
      <c r="F50">
        <v>684.25</v>
      </c>
      <c r="G50" t="s">
        <v>1693</v>
      </c>
    </row>
    <row r="51" spans="1:7" x14ac:dyDescent="0.25">
      <c r="A51" t="s">
        <v>178</v>
      </c>
      <c r="B51" t="s">
        <v>157</v>
      </c>
      <c r="C51" t="str">
        <f xml:space="preserve"> Table3[[#This Row],[Product Name]]</f>
        <v>Medium Crispy Chole Pizzabun</v>
      </c>
      <c r="D51" s="1">
        <v>44755</v>
      </c>
      <c r="E51">
        <v>271</v>
      </c>
      <c r="F51">
        <v>56.89</v>
      </c>
      <c r="G51" t="s">
        <v>1694</v>
      </c>
    </row>
    <row r="52" spans="1:7" x14ac:dyDescent="0.25">
      <c r="A52" t="s">
        <v>179</v>
      </c>
      <c r="B52" t="s">
        <v>154</v>
      </c>
      <c r="C52" t="str">
        <f xml:space="preserve"> Table3[[#This Row],[Product Name]]</f>
        <v>Paneer Tikka Pizzabun</v>
      </c>
      <c r="D52" s="1">
        <v>44727</v>
      </c>
      <c r="E52">
        <v>375</v>
      </c>
      <c r="F52">
        <v>69.13000000000001</v>
      </c>
      <c r="G52" t="s">
        <v>1695</v>
      </c>
    </row>
    <row r="53" spans="1:7" x14ac:dyDescent="0.25">
      <c r="A53" t="s">
        <v>180</v>
      </c>
      <c r="B53" t="s">
        <v>155</v>
      </c>
      <c r="C53" t="str">
        <f xml:space="preserve"> Table3[[#This Row],[Product Name]]</f>
        <v>Crispy Chole Pizzabun</v>
      </c>
      <c r="D53" s="1">
        <v>44746</v>
      </c>
      <c r="E53">
        <v>497</v>
      </c>
      <c r="F53">
        <v>55.39</v>
      </c>
      <c r="G53" t="s">
        <v>1696</v>
      </c>
    </row>
    <row r="54" spans="1:7" x14ac:dyDescent="0.25">
      <c r="A54" t="s">
        <v>181</v>
      </c>
      <c r="B54" t="s">
        <v>156</v>
      </c>
      <c r="C54" t="str">
        <f xml:space="preserve"> Table3[[#This Row],[Product Name]]</f>
        <v>Large Paneer Tikka Pizzabun</v>
      </c>
      <c r="D54" s="1">
        <v>44740</v>
      </c>
      <c r="E54">
        <v>625</v>
      </c>
      <c r="F54">
        <v>351.8</v>
      </c>
      <c r="G54" t="s">
        <v>1693</v>
      </c>
    </row>
    <row r="55" spans="1:7" x14ac:dyDescent="0.25">
      <c r="A55" t="s">
        <v>182</v>
      </c>
      <c r="B55" t="s">
        <v>157</v>
      </c>
      <c r="C55" t="str">
        <f xml:space="preserve"> Table3[[#This Row],[Product Name]]</f>
        <v>Medium Crispy Chole Pizzabun</v>
      </c>
      <c r="D55" s="1">
        <v>44743</v>
      </c>
      <c r="E55">
        <v>427</v>
      </c>
      <c r="F55">
        <v>13.41</v>
      </c>
      <c r="G55" t="s">
        <v>1694</v>
      </c>
    </row>
    <row r="56" spans="1:7" x14ac:dyDescent="0.25">
      <c r="A56" t="s">
        <v>183</v>
      </c>
      <c r="B56" t="s">
        <v>158</v>
      </c>
      <c r="C56" t="str">
        <f xml:space="preserve"> Table3[[#This Row],[Product Name]]</f>
        <v>Minty Pizzabun</v>
      </c>
      <c r="D56" s="1">
        <v>44737</v>
      </c>
      <c r="E56">
        <v>804</v>
      </c>
      <c r="F56">
        <v>191.34</v>
      </c>
      <c r="G56" t="s">
        <v>1695</v>
      </c>
    </row>
    <row r="57" spans="1:7" x14ac:dyDescent="0.25">
      <c r="A57" t="s">
        <v>184</v>
      </c>
      <c r="B57" t="s">
        <v>154</v>
      </c>
      <c r="C57" t="str">
        <f xml:space="preserve"> Table3[[#This Row],[Product Name]]</f>
        <v>Paneer Tikka Pizzabun</v>
      </c>
      <c r="D57" s="1">
        <v>44757</v>
      </c>
      <c r="E57">
        <v>359</v>
      </c>
      <c r="F57">
        <v>70.77000000000001</v>
      </c>
      <c r="G57" t="s">
        <v>1696</v>
      </c>
    </row>
    <row r="58" spans="1:7" x14ac:dyDescent="0.25">
      <c r="A58" t="s">
        <v>185</v>
      </c>
      <c r="B58" t="s">
        <v>155</v>
      </c>
      <c r="C58" t="str">
        <f xml:space="preserve"> Table3[[#This Row],[Product Name]]</f>
        <v>Crispy Chole Pizzabun</v>
      </c>
      <c r="D58" s="1">
        <v>44745</v>
      </c>
      <c r="E58">
        <v>444</v>
      </c>
      <c r="F58">
        <v>30.330000000000002</v>
      </c>
      <c r="G58" t="s">
        <v>1693</v>
      </c>
    </row>
    <row r="59" spans="1:7" x14ac:dyDescent="0.25">
      <c r="A59" t="s">
        <v>186</v>
      </c>
      <c r="B59" t="s">
        <v>156</v>
      </c>
      <c r="C59" t="str">
        <f xml:space="preserve"> Table3[[#This Row],[Product Name]]</f>
        <v>Large Paneer Tikka Pizzabun</v>
      </c>
      <c r="D59" s="1">
        <v>44760</v>
      </c>
      <c r="E59">
        <v>801</v>
      </c>
      <c r="F59">
        <v>13.48</v>
      </c>
      <c r="G59" t="s">
        <v>1694</v>
      </c>
    </row>
    <row r="60" spans="1:7" x14ac:dyDescent="0.25">
      <c r="A60" t="s">
        <v>187</v>
      </c>
      <c r="B60" t="s">
        <v>157</v>
      </c>
      <c r="C60" t="str">
        <f xml:space="preserve"> Table3[[#This Row],[Product Name]]</f>
        <v>Medium Crispy Chole Pizzabun</v>
      </c>
      <c r="D60" s="1">
        <v>44750</v>
      </c>
      <c r="E60">
        <v>742</v>
      </c>
      <c r="F60">
        <v>197.82999999999998</v>
      </c>
      <c r="G60" t="s">
        <v>1695</v>
      </c>
    </row>
    <row r="61" spans="1:7" x14ac:dyDescent="0.25">
      <c r="A61" t="s">
        <v>188</v>
      </c>
      <c r="B61" t="s">
        <v>154</v>
      </c>
      <c r="C61" t="str">
        <f xml:space="preserve"> Table3[[#This Row],[Product Name]]</f>
        <v>Paneer Tikka Pizzabun</v>
      </c>
      <c r="D61" s="1">
        <v>44742</v>
      </c>
      <c r="E61">
        <v>789</v>
      </c>
      <c r="F61">
        <v>167.67999999999998</v>
      </c>
      <c r="G61" t="s">
        <v>1696</v>
      </c>
    </row>
    <row r="62" spans="1:7" x14ac:dyDescent="0.25">
      <c r="A62" t="s">
        <v>189</v>
      </c>
      <c r="B62" t="s">
        <v>155</v>
      </c>
      <c r="C62" t="str">
        <f xml:space="preserve"> Table3[[#This Row],[Product Name]]</f>
        <v>Crispy Chole Pizzabun</v>
      </c>
      <c r="D62" s="1">
        <v>44754</v>
      </c>
      <c r="E62">
        <v>783</v>
      </c>
      <c r="F62">
        <v>86.09</v>
      </c>
      <c r="G62" t="s">
        <v>1693</v>
      </c>
    </row>
    <row r="63" spans="1:7" x14ac:dyDescent="0.25">
      <c r="A63" t="s">
        <v>190</v>
      </c>
      <c r="B63" t="s">
        <v>156</v>
      </c>
      <c r="C63" t="str">
        <f xml:space="preserve"> Table3[[#This Row],[Product Name]]</f>
        <v>Large Paneer Tikka Pizzabun</v>
      </c>
      <c r="D63" s="1">
        <v>44746</v>
      </c>
      <c r="E63">
        <v>523</v>
      </c>
      <c r="F63">
        <v>280.37</v>
      </c>
      <c r="G63" t="s">
        <v>1694</v>
      </c>
    </row>
    <row r="64" spans="1:7" x14ac:dyDescent="0.25">
      <c r="A64" t="s">
        <v>191</v>
      </c>
      <c r="B64" t="s">
        <v>157</v>
      </c>
      <c r="C64" t="str">
        <f xml:space="preserve"> Table3[[#This Row],[Product Name]]</f>
        <v>Medium Crispy Chole Pizzabun</v>
      </c>
      <c r="D64" s="1">
        <v>44752</v>
      </c>
      <c r="E64">
        <v>737</v>
      </c>
      <c r="F64">
        <v>27.650000000000002</v>
      </c>
      <c r="G64" t="s">
        <v>1695</v>
      </c>
    </row>
    <row r="65" spans="1:7" x14ac:dyDescent="0.25">
      <c r="A65" t="s">
        <v>192</v>
      </c>
      <c r="B65" t="s">
        <v>158</v>
      </c>
      <c r="C65" t="str">
        <f xml:space="preserve"> Table3[[#This Row],[Product Name]]</f>
        <v>Minty Pizzabun</v>
      </c>
      <c r="D65" s="1">
        <v>44725</v>
      </c>
      <c r="E65">
        <v>879</v>
      </c>
      <c r="F65">
        <v>21.930000000000003</v>
      </c>
      <c r="G65" t="s">
        <v>1696</v>
      </c>
    </row>
    <row r="66" spans="1:7" x14ac:dyDescent="0.25">
      <c r="A66" t="s">
        <v>193</v>
      </c>
      <c r="B66" t="s">
        <v>159</v>
      </c>
      <c r="C66" t="str">
        <f xml:space="preserve"> Table3[[#This Row],[Product Name]]</f>
        <v>Aloo Shots Pizzabun</v>
      </c>
      <c r="D66" s="1">
        <v>44734</v>
      </c>
      <c r="E66">
        <v>865</v>
      </c>
      <c r="F66">
        <v>8.76</v>
      </c>
      <c r="G66" t="s">
        <v>1693</v>
      </c>
    </row>
    <row r="67" spans="1:7" x14ac:dyDescent="0.25">
      <c r="A67" t="s">
        <v>194</v>
      </c>
      <c r="B67" t="s">
        <v>154</v>
      </c>
      <c r="C67" t="str">
        <f xml:space="preserve"> Table3[[#This Row],[Product Name]]</f>
        <v>Paneer Tikka Pizzabun</v>
      </c>
      <c r="D67" s="1">
        <v>44761</v>
      </c>
      <c r="E67">
        <v>855</v>
      </c>
      <c r="F67">
        <v>111.91000000000001</v>
      </c>
      <c r="G67" t="s">
        <v>1694</v>
      </c>
    </row>
    <row r="68" spans="1:7" x14ac:dyDescent="0.25">
      <c r="A68" t="s">
        <v>195</v>
      </c>
      <c r="B68" t="s">
        <v>155</v>
      </c>
      <c r="C68" t="str">
        <f xml:space="preserve"> Table3[[#This Row],[Product Name]]</f>
        <v>Crispy Chole Pizzabun</v>
      </c>
      <c r="D68" s="1">
        <v>44735</v>
      </c>
      <c r="E68">
        <v>429</v>
      </c>
      <c r="F68">
        <v>28.73</v>
      </c>
      <c r="G68" t="s">
        <v>1695</v>
      </c>
    </row>
    <row r="69" spans="1:7" x14ac:dyDescent="0.25">
      <c r="A69" t="s">
        <v>196</v>
      </c>
      <c r="B69" t="s">
        <v>156</v>
      </c>
      <c r="C69" t="str">
        <f xml:space="preserve"> Table3[[#This Row],[Product Name]]</f>
        <v>Large Paneer Tikka Pizzabun</v>
      </c>
      <c r="D69" s="1">
        <v>44753</v>
      </c>
      <c r="E69">
        <v>865</v>
      </c>
      <c r="F69">
        <v>314.44</v>
      </c>
      <c r="G69" t="s">
        <v>1696</v>
      </c>
    </row>
    <row r="70" spans="1:7" x14ac:dyDescent="0.25">
      <c r="A70" t="s">
        <v>197</v>
      </c>
      <c r="B70" t="s">
        <v>157</v>
      </c>
      <c r="C70" t="str">
        <f xml:space="preserve"> Table3[[#This Row],[Product Name]]</f>
        <v>Medium Crispy Chole Pizzabun</v>
      </c>
      <c r="D70" s="1">
        <v>44732</v>
      </c>
      <c r="E70">
        <v>724</v>
      </c>
      <c r="F70">
        <v>223.29999999999998</v>
      </c>
      <c r="G70" t="s">
        <v>1693</v>
      </c>
    </row>
    <row r="71" spans="1:7" x14ac:dyDescent="0.25">
      <c r="A71" t="s">
        <v>198</v>
      </c>
      <c r="B71" t="s">
        <v>154</v>
      </c>
      <c r="C71" t="str">
        <f xml:space="preserve"> Table3[[#This Row],[Product Name]]</f>
        <v>Paneer Tikka Pizzabun</v>
      </c>
      <c r="D71" s="1">
        <v>44748</v>
      </c>
      <c r="E71">
        <v>661</v>
      </c>
      <c r="F71">
        <v>140.70999999999998</v>
      </c>
      <c r="G71" t="s">
        <v>1694</v>
      </c>
    </row>
    <row r="72" spans="1:7" x14ac:dyDescent="0.25">
      <c r="A72" t="s">
        <v>199</v>
      </c>
      <c r="B72" t="s">
        <v>155</v>
      </c>
      <c r="C72" t="str">
        <f xml:space="preserve"> Table3[[#This Row],[Product Name]]</f>
        <v>Crispy Chole Pizzabun</v>
      </c>
      <c r="D72" s="1">
        <v>44731</v>
      </c>
      <c r="E72">
        <v>265</v>
      </c>
      <c r="F72">
        <v>29.28</v>
      </c>
      <c r="G72" t="s">
        <v>1695</v>
      </c>
    </row>
    <row r="73" spans="1:7" x14ac:dyDescent="0.25">
      <c r="A73" t="s">
        <v>200</v>
      </c>
      <c r="B73" t="s">
        <v>156</v>
      </c>
      <c r="C73" t="str">
        <f xml:space="preserve"> Table3[[#This Row],[Product Name]]</f>
        <v>Large Paneer Tikka Pizzabun</v>
      </c>
      <c r="D73" s="1">
        <v>44725</v>
      </c>
      <c r="E73">
        <v>429</v>
      </c>
      <c r="F73">
        <v>20.94</v>
      </c>
      <c r="G73" t="s">
        <v>1696</v>
      </c>
    </row>
    <row r="74" spans="1:7" x14ac:dyDescent="0.25">
      <c r="A74" t="s">
        <v>201</v>
      </c>
      <c r="B74" t="s">
        <v>157</v>
      </c>
      <c r="C74" t="str">
        <f xml:space="preserve"> Table3[[#This Row],[Product Name]]</f>
        <v>Medium Crispy Chole Pizzabun</v>
      </c>
      <c r="D74" s="1">
        <v>44753</v>
      </c>
      <c r="E74">
        <v>756</v>
      </c>
      <c r="F74">
        <v>210.76999999999998</v>
      </c>
      <c r="G74" t="s">
        <v>1693</v>
      </c>
    </row>
    <row r="75" spans="1:7" x14ac:dyDescent="0.25">
      <c r="A75" t="s">
        <v>202</v>
      </c>
      <c r="B75" t="s">
        <v>158</v>
      </c>
      <c r="C75" t="str">
        <f xml:space="preserve"> Table3[[#This Row],[Product Name]]</f>
        <v>Minty Pizzabun</v>
      </c>
      <c r="D75" s="1">
        <v>44738</v>
      </c>
      <c r="E75">
        <v>535</v>
      </c>
      <c r="F75">
        <v>40.69</v>
      </c>
      <c r="G75" t="s">
        <v>1694</v>
      </c>
    </row>
    <row r="76" spans="1:7" x14ac:dyDescent="0.25">
      <c r="A76" t="s">
        <v>203</v>
      </c>
      <c r="B76" t="s">
        <v>154</v>
      </c>
      <c r="C76" t="str">
        <f xml:space="preserve"> Table3[[#This Row],[Product Name]]</f>
        <v>Paneer Tikka Pizzabun</v>
      </c>
      <c r="D76" s="1">
        <v>44762</v>
      </c>
      <c r="E76">
        <v>763</v>
      </c>
      <c r="F76">
        <v>91.990000000000009</v>
      </c>
      <c r="G76" t="s">
        <v>1695</v>
      </c>
    </row>
    <row r="77" spans="1:7" x14ac:dyDescent="0.25">
      <c r="A77" t="s">
        <v>204</v>
      </c>
      <c r="B77" t="s">
        <v>155</v>
      </c>
      <c r="C77" t="str">
        <f xml:space="preserve"> Table3[[#This Row],[Product Name]]</f>
        <v>Crispy Chole Pizzabun</v>
      </c>
      <c r="D77" s="1">
        <v>44756</v>
      </c>
      <c r="E77">
        <v>817</v>
      </c>
      <c r="F77">
        <v>247.42</v>
      </c>
      <c r="G77" t="s">
        <v>1696</v>
      </c>
    </row>
    <row r="78" spans="1:7" x14ac:dyDescent="0.25">
      <c r="A78" t="s">
        <v>205</v>
      </c>
      <c r="B78" t="s">
        <v>156</v>
      </c>
      <c r="C78" t="str">
        <f xml:space="preserve"> Table3[[#This Row],[Product Name]]</f>
        <v>Large Paneer Tikka Pizzabun</v>
      </c>
      <c r="D78" s="1">
        <v>44744</v>
      </c>
      <c r="E78">
        <v>580</v>
      </c>
      <c r="F78">
        <v>240.14</v>
      </c>
      <c r="G78" t="s">
        <v>1693</v>
      </c>
    </row>
    <row r="79" spans="1:7" x14ac:dyDescent="0.25">
      <c r="A79" t="s">
        <v>206</v>
      </c>
      <c r="B79" t="s">
        <v>157</v>
      </c>
      <c r="C79" t="str">
        <f xml:space="preserve"> Table3[[#This Row],[Product Name]]</f>
        <v>Medium Crispy Chole Pizzabun</v>
      </c>
      <c r="D79" s="1">
        <v>44753</v>
      </c>
      <c r="E79">
        <v>824</v>
      </c>
      <c r="F79">
        <v>5.08</v>
      </c>
      <c r="G79" t="s">
        <v>1694</v>
      </c>
    </row>
    <row r="80" spans="1:7" x14ac:dyDescent="0.25">
      <c r="A80" t="s">
        <v>207</v>
      </c>
      <c r="B80" t="s">
        <v>154</v>
      </c>
      <c r="C80" t="str">
        <f xml:space="preserve"> Table3[[#This Row],[Product Name]]</f>
        <v>Paneer Tikka Pizzabun</v>
      </c>
      <c r="D80" s="1">
        <v>44762</v>
      </c>
      <c r="E80">
        <v>849</v>
      </c>
      <c r="F80">
        <v>89.12</v>
      </c>
      <c r="G80" t="s">
        <v>1695</v>
      </c>
    </row>
    <row r="81" spans="1:7" x14ac:dyDescent="0.25">
      <c r="A81" t="s">
        <v>208</v>
      </c>
      <c r="B81" t="s">
        <v>155</v>
      </c>
      <c r="C81" t="str">
        <f xml:space="preserve"> Table3[[#This Row],[Product Name]]</f>
        <v>Crispy Chole Pizzabun</v>
      </c>
      <c r="D81" s="1">
        <v>44740</v>
      </c>
      <c r="E81">
        <v>739</v>
      </c>
      <c r="F81">
        <v>217.1</v>
      </c>
      <c r="G81" t="s">
        <v>1696</v>
      </c>
    </row>
    <row r="82" spans="1:7" x14ac:dyDescent="0.25">
      <c r="A82" t="s">
        <v>209</v>
      </c>
      <c r="B82" t="s">
        <v>156</v>
      </c>
      <c r="C82" t="str">
        <f xml:space="preserve"> Table3[[#This Row],[Product Name]]</f>
        <v>Large Paneer Tikka Pizzabun</v>
      </c>
      <c r="D82" s="1">
        <v>44729</v>
      </c>
      <c r="E82">
        <v>755</v>
      </c>
      <c r="F82">
        <v>427.03</v>
      </c>
      <c r="G82" t="s">
        <v>1693</v>
      </c>
    </row>
    <row r="83" spans="1:7" x14ac:dyDescent="0.25">
      <c r="A83" t="s">
        <v>210</v>
      </c>
      <c r="B83" t="s">
        <v>157</v>
      </c>
      <c r="C83" t="str">
        <f xml:space="preserve"> Table3[[#This Row],[Product Name]]</f>
        <v>Medium Crispy Chole Pizzabun</v>
      </c>
      <c r="D83" s="1">
        <v>44727</v>
      </c>
      <c r="E83">
        <v>535</v>
      </c>
      <c r="F83">
        <v>75.87</v>
      </c>
      <c r="G83" t="s">
        <v>1694</v>
      </c>
    </row>
    <row r="84" spans="1:7" x14ac:dyDescent="0.25">
      <c r="A84" t="s">
        <v>211</v>
      </c>
      <c r="B84" t="s">
        <v>158</v>
      </c>
      <c r="C84" t="str">
        <f xml:space="preserve"> Table3[[#This Row],[Product Name]]</f>
        <v>Minty Pizzabun</v>
      </c>
      <c r="D84" s="1">
        <v>44734</v>
      </c>
      <c r="E84">
        <v>819</v>
      </c>
      <c r="F84">
        <v>161.57</v>
      </c>
      <c r="G84" t="s">
        <v>1695</v>
      </c>
    </row>
    <row r="85" spans="1:7" x14ac:dyDescent="0.25">
      <c r="A85" t="s">
        <v>212</v>
      </c>
      <c r="B85" t="s">
        <v>159</v>
      </c>
      <c r="C85" t="str">
        <f xml:space="preserve"> Table3[[#This Row],[Product Name]]</f>
        <v>Aloo Shots Pizzabun</v>
      </c>
      <c r="D85" s="1">
        <v>44744</v>
      </c>
      <c r="E85">
        <v>237</v>
      </c>
      <c r="F85">
        <v>37.989999999999995</v>
      </c>
      <c r="G85" t="s">
        <v>1696</v>
      </c>
    </row>
    <row r="86" spans="1:7" x14ac:dyDescent="0.25">
      <c r="A86" t="s">
        <v>213</v>
      </c>
      <c r="B86" t="s">
        <v>154</v>
      </c>
      <c r="C86" t="str">
        <f xml:space="preserve"> Table3[[#This Row],[Product Name]]</f>
        <v>Paneer Tikka Pizzabun</v>
      </c>
      <c r="D86" s="1">
        <v>44737</v>
      </c>
      <c r="E86">
        <v>277</v>
      </c>
      <c r="F86">
        <v>10.19</v>
      </c>
      <c r="G86" t="s">
        <v>1693</v>
      </c>
    </row>
    <row r="87" spans="1:7" x14ac:dyDescent="0.25">
      <c r="A87" t="s">
        <v>214</v>
      </c>
      <c r="B87" t="s">
        <v>155</v>
      </c>
      <c r="C87" t="str">
        <f xml:space="preserve"> Table3[[#This Row],[Product Name]]</f>
        <v>Crispy Chole Pizzabun</v>
      </c>
      <c r="D87" s="1">
        <v>44752</v>
      </c>
      <c r="E87">
        <v>362</v>
      </c>
      <c r="F87">
        <v>43.62</v>
      </c>
      <c r="G87" t="s">
        <v>1694</v>
      </c>
    </row>
    <row r="88" spans="1:7" x14ac:dyDescent="0.25">
      <c r="A88" t="s">
        <v>215</v>
      </c>
      <c r="B88" t="s">
        <v>156</v>
      </c>
      <c r="C88" t="str">
        <f xml:space="preserve"> Table3[[#This Row],[Product Name]]</f>
        <v>Large Paneer Tikka Pizzabun</v>
      </c>
      <c r="D88" s="1">
        <v>44736</v>
      </c>
      <c r="E88">
        <v>511</v>
      </c>
      <c r="F88">
        <v>197.44</v>
      </c>
      <c r="G88" t="s">
        <v>1695</v>
      </c>
    </row>
    <row r="89" spans="1:7" x14ac:dyDescent="0.25">
      <c r="A89" t="s">
        <v>216</v>
      </c>
      <c r="B89" t="s">
        <v>157</v>
      </c>
      <c r="C89" t="str">
        <f xml:space="preserve"> Table3[[#This Row],[Product Name]]</f>
        <v>Medium Crispy Chole Pizzabun</v>
      </c>
      <c r="D89" s="1">
        <v>44752</v>
      </c>
      <c r="E89">
        <v>658</v>
      </c>
      <c r="F89">
        <v>165.23999999999998</v>
      </c>
      <c r="G89" t="s">
        <v>1696</v>
      </c>
    </row>
    <row r="90" spans="1:7" x14ac:dyDescent="0.25">
      <c r="A90" t="s">
        <v>217</v>
      </c>
      <c r="B90" t="s">
        <v>154</v>
      </c>
      <c r="C90" t="str">
        <f xml:space="preserve"> Table3[[#This Row],[Product Name]]</f>
        <v>Paneer Tikka Pizzabun</v>
      </c>
      <c r="D90" s="1">
        <v>44759</v>
      </c>
      <c r="E90">
        <v>412</v>
      </c>
      <c r="F90">
        <v>74.570000000000007</v>
      </c>
      <c r="G90" t="s">
        <v>1693</v>
      </c>
    </row>
    <row r="91" spans="1:7" x14ac:dyDescent="0.25">
      <c r="A91" t="s">
        <v>218</v>
      </c>
      <c r="B91" t="s">
        <v>155</v>
      </c>
      <c r="C91" t="str">
        <f xml:space="preserve"> Table3[[#This Row],[Product Name]]</f>
        <v>Crispy Chole Pizzabun</v>
      </c>
      <c r="D91" s="1">
        <v>44763</v>
      </c>
      <c r="E91">
        <v>401</v>
      </c>
      <c r="F91">
        <v>69.63000000000001</v>
      </c>
      <c r="G91" t="s">
        <v>1694</v>
      </c>
    </row>
    <row r="92" spans="1:7" x14ac:dyDescent="0.25">
      <c r="A92" t="s">
        <v>219</v>
      </c>
      <c r="B92" t="s">
        <v>156</v>
      </c>
      <c r="C92" t="str">
        <f xml:space="preserve"> Table3[[#This Row],[Product Name]]</f>
        <v>Large Paneer Tikka Pizzabun</v>
      </c>
      <c r="D92" s="1">
        <v>44763</v>
      </c>
      <c r="E92">
        <v>871</v>
      </c>
      <c r="F92">
        <v>657.52</v>
      </c>
      <c r="G92" t="s">
        <v>1695</v>
      </c>
    </row>
    <row r="93" spans="1:7" x14ac:dyDescent="0.25">
      <c r="A93" t="s">
        <v>220</v>
      </c>
      <c r="B93" t="s">
        <v>157</v>
      </c>
      <c r="C93" t="str">
        <f xml:space="preserve"> Table3[[#This Row],[Product Name]]</f>
        <v>Medium Crispy Chole Pizzabun</v>
      </c>
      <c r="D93" s="1">
        <v>44750</v>
      </c>
      <c r="E93">
        <v>564</v>
      </c>
      <c r="F93">
        <v>235.89999999999998</v>
      </c>
      <c r="G93" t="s">
        <v>1696</v>
      </c>
    </row>
    <row r="94" spans="1:7" x14ac:dyDescent="0.25">
      <c r="A94" t="s">
        <v>221</v>
      </c>
      <c r="B94" t="s">
        <v>154</v>
      </c>
      <c r="C94" t="str">
        <f xml:space="preserve"> Table3[[#This Row],[Product Name]]</f>
        <v>Paneer Tikka Pizzabun</v>
      </c>
      <c r="D94" s="1">
        <v>44751</v>
      </c>
      <c r="E94">
        <v>780</v>
      </c>
      <c r="F94">
        <v>407.03999999999996</v>
      </c>
      <c r="G94" t="s">
        <v>1693</v>
      </c>
    </row>
    <row r="95" spans="1:7" x14ac:dyDescent="0.25">
      <c r="A95" t="s">
        <v>222</v>
      </c>
      <c r="B95" t="s">
        <v>155</v>
      </c>
      <c r="C95" t="str">
        <f xml:space="preserve"> Table3[[#This Row],[Product Name]]</f>
        <v>Crispy Chole Pizzabun</v>
      </c>
      <c r="D95" s="1">
        <v>44736</v>
      </c>
      <c r="E95">
        <v>789</v>
      </c>
      <c r="F95">
        <v>347.74</v>
      </c>
      <c r="G95" t="s">
        <v>1694</v>
      </c>
    </row>
    <row r="96" spans="1:7" x14ac:dyDescent="0.25">
      <c r="A96" t="s">
        <v>223</v>
      </c>
      <c r="B96" t="s">
        <v>156</v>
      </c>
      <c r="C96" t="str">
        <f xml:space="preserve"> Table3[[#This Row],[Product Name]]</f>
        <v>Large Paneer Tikka Pizzabun</v>
      </c>
      <c r="D96" s="1">
        <v>44737</v>
      </c>
      <c r="E96">
        <v>697</v>
      </c>
      <c r="F96">
        <v>209.97</v>
      </c>
      <c r="G96" t="s">
        <v>1695</v>
      </c>
    </row>
    <row r="97" spans="1:7" x14ac:dyDescent="0.25">
      <c r="A97" t="s">
        <v>224</v>
      </c>
      <c r="B97" t="s">
        <v>157</v>
      </c>
      <c r="C97" t="str">
        <f xml:space="preserve"> Table3[[#This Row],[Product Name]]</f>
        <v>Medium Crispy Chole Pizzabun</v>
      </c>
      <c r="D97" s="1">
        <v>44744</v>
      </c>
      <c r="E97">
        <v>546</v>
      </c>
      <c r="F97">
        <v>229.44</v>
      </c>
      <c r="G97" t="s">
        <v>1696</v>
      </c>
    </row>
    <row r="98" spans="1:7" x14ac:dyDescent="0.25">
      <c r="A98" t="s">
        <v>225</v>
      </c>
      <c r="B98" t="s">
        <v>154</v>
      </c>
      <c r="C98" t="str">
        <f xml:space="preserve"> Table3[[#This Row],[Product Name]]</f>
        <v>Paneer Tikka Pizzabun</v>
      </c>
      <c r="D98" s="1">
        <v>44735</v>
      </c>
      <c r="E98">
        <v>689</v>
      </c>
      <c r="F98">
        <v>263.06</v>
      </c>
      <c r="G98" t="s">
        <v>1693</v>
      </c>
    </row>
    <row r="99" spans="1:7" x14ac:dyDescent="0.25">
      <c r="A99" t="s">
        <v>226</v>
      </c>
      <c r="B99" t="s">
        <v>155</v>
      </c>
      <c r="C99" t="str">
        <f xml:space="preserve"> Table3[[#This Row],[Product Name]]</f>
        <v>Crispy Chole Pizzabun</v>
      </c>
      <c r="D99" s="1">
        <v>44751</v>
      </c>
      <c r="E99">
        <v>298</v>
      </c>
      <c r="F99">
        <v>1.45</v>
      </c>
      <c r="G99" t="s">
        <v>1694</v>
      </c>
    </row>
    <row r="100" spans="1:7" x14ac:dyDescent="0.25">
      <c r="A100" t="s">
        <v>227</v>
      </c>
      <c r="B100" t="s">
        <v>156</v>
      </c>
      <c r="C100" t="str">
        <f xml:space="preserve"> Table3[[#This Row],[Product Name]]</f>
        <v>Large Paneer Tikka Pizzabun</v>
      </c>
      <c r="D100" s="1">
        <v>44726</v>
      </c>
      <c r="E100">
        <v>570</v>
      </c>
      <c r="F100">
        <v>363.99</v>
      </c>
      <c r="G100" t="s">
        <v>1695</v>
      </c>
    </row>
    <row r="101" spans="1:7" x14ac:dyDescent="0.25">
      <c r="A101" t="s">
        <v>228</v>
      </c>
      <c r="B101" t="s">
        <v>157</v>
      </c>
      <c r="C101" t="str">
        <f xml:space="preserve"> Table3[[#This Row],[Product Name]]</f>
        <v>Medium Crispy Chole Pizzabun</v>
      </c>
      <c r="D101" s="1">
        <v>44749</v>
      </c>
      <c r="E101">
        <v>884</v>
      </c>
      <c r="F101">
        <v>818.1</v>
      </c>
      <c r="G101" t="s">
        <v>1696</v>
      </c>
    </row>
    <row r="102" spans="1:7" x14ac:dyDescent="0.25">
      <c r="A102" t="s">
        <v>229</v>
      </c>
      <c r="B102" t="s">
        <v>158</v>
      </c>
      <c r="C102" t="str">
        <f xml:space="preserve"> Table3[[#This Row],[Product Name]]</f>
        <v>Minty Pizzabun</v>
      </c>
      <c r="D102" s="1">
        <v>44734</v>
      </c>
      <c r="E102">
        <v>607</v>
      </c>
      <c r="F102">
        <v>29.790000000000003</v>
      </c>
      <c r="G102" t="s">
        <v>1693</v>
      </c>
    </row>
    <row r="103" spans="1:7" x14ac:dyDescent="0.25">
      <c r="A103" t="s">
        <v>230</v>
      </c>
      <c r="B103" t="s">
        <v>154</v>
      </c>
      <c r="C103" t="str">
        <f xml:space="preserve"> Table3[[#This Row],[Product Name]]</f>
        <v>Paneer Tikka Pizzabun</v>
      </c>
      <c r="D103" s="1">
        <v>44726</v>
      </c>
      <c r="E103">
        <v>805</v>
      </c>
      <c r="F103">
        <v>634.01</v>
      </c>
      <c r="G103" t="s">
        <v>1694</v>
      </c>
    </row>
    <row r="104" spans="1:7" x14ac:dyDescent="0.25">
      <c r="A104" t="s">
        <v>231</v>
      </c>
      <c r="B104" t="s">
        <v>155</v>
      </c>
      <c r="C104" t="str">
        <f xml:space="preserve"> Table3[[#This Row],[Product Name]]</f>
        <v>Crispy Chole Pizzabun</v>
      </c>
      <c r="D104" s="1">
        <v>44743</v>
      </c>
      <c r="E104">
        <v>842</v>
      </c>
      <c r="F104">
        <v>376.26</v>
      </c>
      <c r="G104" t="s">
        <v>1695</v>
      </c>
    </row>
    <row r="105" spans="1:7" x14ac:dyDescent="0.25">
      <c r="A105" t="s">
        <v>232</v>
      </c>
      <c r="B105" t="s">
        <v>156</v>
      </c>
      <c r="C105" t="str">
        <f xml:space="preserve"> Table3[[#This Row],[Product Name]]</f>
        <v>Large Paneer Tikka Pizzabun</v>
      </c>
      <c r="D105" s="1">
        <v>44742</v>
      </c>
      <c r="E105">
        <v>508</v>
      </c>
      <c r="F105">
        <v>455.55</v>
      </c>
      <c r="G105" t="s">
        <v>1696</v>
      </c>
    </row>
    <row r="106" spans="1:7" x14ac:dyDescent="0.25">
      <c r="A106" t="s">
        <v>233</v>
      </c>
      <c r="B106" t="s">
        <v>157</v>
      </c>
      <c r="C106" t="str">
        <f xml:space="preserve"> Table3[[#This Row],[Product Name]]</f>
        <v>Medium Crispy Chole Pizzabun</v>
      </c>
      <c r="D106" s="1">
        <v>44747</v>
      </c>
      <c r="E106">
        <v>819</v>
      </c>
      <c r="F106">
        <v>26.520000000000003</v>
      </c>
      <c r="G106" t="s">
        <v>1693</v>
      </c>
    </row>
    <row r="107" spans="1:7" x14ac:dyDescent="0.25">
      <c r="A107" t="s">
        <v>234</v>
      </c>
      <c r="B107" t="s">
        <v>154</v>
      </c>
      <c r="C107" t="str">
        <f xml:space="preserve"> Table3[[#This Row],[Product Name]]</f>
        <v>Paneer Tikka Pizzabun</v>
      </c>
      <c r="D107" s="1">
        <v>44764</v>
      </c>
      <c r="E107">
        <v>818</v>
      </c>
      <c r="F107">
        <v>770.95</v>
      </c>
      <c r="G107" t="s">
        <v>1694</v>
      </c>
    </row>
    <row r="108" spans="1:7" x14ac:dyDescent="0.25">
      <c r="A108" t="s">
        <v>235</v>
      </c>
      <c r="B108" t="s">
        <v>155</v>
      </c>
      <c r="C108" t="str">
        <f xml:space="preserve"> Table3[[#This Row],[Product Name]]</f>
        <v>Crispy Chole Pizzabun</v>
      </c>
      <c r="D108" s="1">
        <v>44735</v>
      </c>
      <c r="E108">
        <v>482</v>
      </c>
      <c r="F108">
        <v>119.85000000000001</v>
      </c>
      <c r="G108" t="s">
        <v>1695</v>
      </c>
    </row>
    <row r="109" spans="1:7" x14ac:dyDescent="0.25">
      <c r="A109" t="s">
        <v>236</v>
      </c>
      <c r="B109" t="s">
        <v>156</v>
      </c>
      <c r="C109" t="str">
        <f xml:space="preserve"> Table3[[#This Row],[Product Name]]</f>
        <v>Large Paneer Tikka Pizzabun</v>
      </c>
      <c r="D109" s="1">
        <v>44737</v>
      </c>
      <c r="E109">
        <v>302</v>
      </c>
      <c r="F109">
        <v>15.07</v>
      </c>
      <c r="G109" t="s">
        <v>1696</v>
      </c>
    </row>
    <row r="110" spans="1:7" x14ac:dyDescent="0.25">
      <c r="A110" t="s">
        <v>237</v>
      </c>
      <c r="B110" t="s">
        <v>157</v>
      </c>
      <c r="C110" t="str">
        <f xml:space="preserve"> Table3[[#This Row],[Product Name]]</f>
        <v>Medium Crispy Chole Pizzabun</v>
      </c>
      <c r="D110" s="1">
        <v>44749</v>
      </c>
      <c r="E110">
        <v>861</v>
      </c>
      <c r="F110">
        <v>427.21999999999997</v>
      </c>
      <c r="G110" t="s">
        <v>1693</v>
      </c>
    </row>
    <row r="111" spans="1:7" x14ac:dyDescent="0.25">
      <c r="A111" t="s">
        <v>238</v>
      </c>
      <c r="B111" t="s">
        <v>158</v>
      </c>
      <c r="C111" t="str">
        <f xml:space="preserve"> Table3[[#This Row],[Product Name]]</f>
        <v>Minty Pizzabun</v>
      </c>
      <c r="D111" s="1">
        <v>44729</v>
      </c>
      <c r="E111">
        <v>756</v>
      </c>
      <c r="F111">
        <v>475.45</v>
      </c>
      <c r="G111" t="s">
        <v>1694</v>
      </c>
    </row>
    <row r="112" spans="1:7" x14ac:dyDescent="0.25">
      <c r="A112" t="s">
        <v>239</v>
      </c>
      <c r="B112" t="s">
        <v>159</v>
      </c>
      <c r="C112" t="str">
        <f xml:space="preserve"> Table3[[#This Row],[Product Name]]</f>
        <v>Aloo Shots Pizzabun</v>
      </c>
      <c r="D112" s="1">
        <v>44738</v>
      </c>
      <c r="E112">
        <v>756</v>
      </c>
      <c r="F112">
        <v>662.11</v>
      </c>
      <c r="G112" t="s">
        <v>1695</v>
      </c>
    </row>
    <row r="113" spans="1:7" x14ac:dyDescent="0.25">
      <c r="A113" t="s">
        <v>240</v>
      </c>
      <c r="B113" t="s">
        <v>154</v>
      </c>
      <c r="C113" t="str">
        <f xml:space="preserve"> Table3[[#This Row],[Product Name]]</f>
        <v>Paneer Tikka Pizzabun</v>
      </c>
      <c r="D113" s="1">
        <v>44740</v>
      </c>
      <c r="E113">
        <v>807</v>
      </c>
      <c r="F113">
        <v>299.15999999999997</v>
      </c>
      <c r="G113" t="s">
        <v>1696</v>
      </c>
    </row>
    <row r="114" spans="1:7" x14ac:dyDescent="0.25">
      <c r="A114" t="s">
        <v>241</v>
      </c>
      <c r="B114" t="s">
        <v>155</v>
      </c>
      <c r="C114" t="str">
        <f xml:space="preserve"> Table3[[#This Row],[Product Name]]</f>
        <v>Crispy Chole Pizzabun</v>
      </c>
      <c r="D114" s="1">
        <v>44755</v>
      </c>
      <c r="E114">
        <v>628</v>
      </c>
      <c r="F114">
        <v>404.58</v>
      </c>
      <c r="G114" t="s">
        <v>1693</v>
      </c>
    </row>
    <row r="115" spans="1:7" x14ac:dyDescent="0.25">
      <c r="A115" t="s">
        <v>242</v>
      </c>
      <c r="B115" t="s">
        <v>156</v>
      </c>
      <c r="C115" t="str">
        <f xml:space="preserve"> Table3[[#This Row],[Product Name]]</f>
        <v>Large Paneer Tikka Pizzabun</v>
      </c>
      <c r="D115" s="1">
        <v>44755</v>
      </c>
      <c r="E115">
        <v>509</v>
      </c>
      <c r="F115">
        <v>390.17</v>
      </c>
      <c r="G115" t="s">
        <v>1694</v>
      </c>
    </row>
    <row r="116" spans="1:7" x14ac:dyDescent="0.25">
      <c r="A116" t="s">
        <v>243</v>
      </c>
      <c r="B116" t="s">
        <v>157</v>
      </c>
      <c r="C116" t="str">
        <f xml:space="preserve"> Table3[[#This Row],[Product Name]]</f>
        <v>Medium Crispy Chole Pizzabun</v>
      </c>
      <c r="D116" s="1">
        <v>44764</v>
      </c>
      <c r="E116">
        <v>241</v>
      </c>
      <c r="F116">
        <v>179.35</v>
      </c>
      <c r="G116" t="s">
        <v>1695</v>
      </c>
    </row>
    <row r="117" spans="1:7" x14ac:dyDescent="0.25">
      <c r="A117" t="s">
        <v>244</v>
      </c>
      <c r="B117" t="s">
        <v>154</v>
      </c>
      <c r="C117" t="str">
        <f xml:space="preserve"> Table3[[#This Row],[Product Name]]</f>
        <v>Paneer Tikka Pizzabun</v>
      </c>
      <c r="D117" s="1">
        <v>44735</v>
      </c>
      <c r="E117">
        <v>567</v>
      </c>
      <c r="F117">
        <v>274.90999999999997</v>
      </c>
      <c r="G117" t="s">
        <v>1696</v>
      </c>
    </row>
    <row r="118" spans="1:7" x14ac:dyDescent="0.25">
      <c r="A118" t="s">
        <v>245</v>
      </c>
      <c r="B118" t="s">
        <v>155</v>
      </c>
      <c r="C118" t="str">
        <f xml:space="preserve"> Table3[[#This Row],[Product Name]]</f>
        <v>Crispy Chole Pizzabun</v>
      </c>
      <c r="D118" s="1">
        <v>44734</v>
      </c>
      <c r="E118">
        <v>509</v>
      </c>
      <c r="F118">
        <v>53.739999999999995</v>
      </c>
      <c r="G118" t="s">
        <v>1693</v>
      </c>
    </row>
    <row r="119" spans="1:7" x14ac:dyDescent="0.25">
      <c r="A119" t="s">
        <v>246</v>
      </c>
      <c r="B119" t="s">
        <v>156</v>
      </c>
      <c r="C119" t="str">
        <f xml:space="preserve"> Table3[[#This Row],[Product Name]]</f>
        <v>Large Paneer Tikka Pizzabun</v>
      </c>
      <c r="D119" s="1">
        <v>44728</v>
      </c>
      <c r="E119">
        <v>326</v>
      </c>
      <c r="F119">
        <v>116.33</v>
      </c>
      <c r="G119" t="s">
        <v>1694</v>
      </c>
    </row>
    <row r="120" spans="1:7" x14ac:dyDescent="0.25">
      <c r="A120" t="s">
        <v>247</v>
      </c>
      <c r="B120" t="s">
        <v>157</v>
      </c>
      <c r="C120" t="str">
        <f xml:space="preserve"> Table3[[#This Row],[Product Name]]</f>
        <v>Medium Crispy Chole Pizzabun</v>
      </c>
      <c r="D120" s="1">
        <v>44739</v>
      </c>
      <c r="E120">
        <v>287</v>
      </c>
      <c r="F120">
        <v>111.84</v>
      </c>
      <c r="G120" t="s">
        <v>1695</v>
      </c>
    </row>
    <row r="121" spans="1:7" x14ac:dyDescent="0.25">
      <c r="A121" t="s">
        <v>248</v>
      </c>
      <c r="B121" t="s">
        <v>158</v>
      </c>
      <c r="C121" t="str">
        <f xml:space="preserve"> Table3[[#This Row],[Product Name]]</f>
        <v>Minty Pizzabun</v>
      </c>
      <c r="D121" s="1">
        <v>44765</v>
      </c>
      <c r="E121">
        <v>374</v>
      </c>
      <c r="F121">
        <v>102.27000000000001</v>
      </c>
      <c r="G121" t="s">
        <v>1696</v>
      </c>
    </row>
    <row r="122" spans="1:7" x14ac:dyDescent="0.25">
      <c r="A122" t="s">
        <v>249</v>
      </c>
      <c r="B122" t="s">
        <v>154</v>
      </c>
      <c r="C122" t="str">
        <f xml:space="preserve"> Table3[[#This Row],[Product Name]]</f>
        <v>Paneer Tikka Pizzabun</v>
      </c>
      <c r="D122" s="1">
        <v>44740</v>
      </c>
      <c r="E122">
        <v>826</v>
      </c>
      <c r="F122">
        <v>565.02</v>
      </c>
      <c r="G122" t="s">
        <v>1693</v>
      </c>
    </row>
    <row r="123" spans="1:7" x14ac:dyDescent="0.25">
      <c r="A123" t="s">
        <v>250</v>
      </c>
      <c r="B123" t="s">
        <v>155</v>
      </c>
      <c r="C123" t="str">
        <f xml:space="preserve"> Table3[[#This Row],[Product Name]]</f>
        <v>Crispy Chole Pizzabun</v>
      </c>
      <c r="D123" s="1">
        <v>44734</v>
      </c>
      <c r="E123">
        <v>276</v>
      </c>
      <c r="F123">
        <v>84.22</v>
      </c>
      <c r="G123" t="s">
        <v>1694</v>
      </c>
    </row>
    <row r="124" spans="1:7" x14ac:dyDescent="0.25">
      <c r="A124" t="s">
        <v>251</v>
      </c>
      <c r="B124" t="s">
        <v>156</v>
      </c>
      <c r="C124" t="str">
        <f xml:space="preserve"> Table3[[#This Row],[Product Name]]</f>
        <v>Large Paneer Tikka Pizzabun</v>
      </c>
      <c r="D124" s="1">
        <v>44727</v>
      </c>
      <c r="E124">
        <v>831</v>
      </c>
      <c r="F124">
        <v>221.34</v>
      </c>
      <c r="G124" t="s">
        <v>1695</v>
      </c>
    </row>
    <row r="125" spans="1:7" x14ac:dyDescent="0.25">
      <c r="A125" t="s">
        <v>252</v>
      </c>
      <c r="B125" t="s">
        <v>157</v>
      </c>
      <c r="C125" t="str">
        <f xml:space="preserve"> Table3[[#This Row],[Product Name]]</f>
        <v>Medium Crispy Chole Pizzabun</v>
      </c>
      <c r="D125" s="1">
        <v>44737</v>
      </c>
      <c r="E125">
        <v>260</v>
      </c>
      <c r="F125">
        <v>248.56</v>
      </c>
      <c r="G125" t="s">
        <v>1696</v>
      </c>
    </row>
    <row r="126" spans="1:7" x14ac:dyDescent="0.25">
      <c r="A126" t="s">
        <v>253</v>
      </c>
      <c r="B126" t="s">
        <v>154</v>
      </c>
      <c r="C126" t="str">
        <f xml:space="preserve"> Table3[[#This Row],[Product Name]]</f>
        <v>Paneer Tikka Pizzabun</v>
      </c>
      <c r="D126" s="1">
        <v>44747</v>
      </c>
      <c r="E126">
        <v>250</v>
      </c>
      <c r="F126">
        <v>196.17</v>
      </c>
      <c r="G126" t="s">
        <v>1693</v>
      </c>
    </row>
    <row r="127" spans="1:7" x14ac:dyDescent="0.25">
      <c r="A127" t="s">
        <v>254</v>
      </c>
      <c r="B127" t="s">
        <v>155</v>
      </c>
      <c r="C127" t="str">
        <f xml:space="preserve"> Table3[[#This Row],[Product Name]]</f>
        <v>Crispy Chole Pizzabun</v>
      </c>
      <c r="D127" s="1">
        <v>44754</v>
      </c>
      <c r="E127">
        <v>245</v>
      </c>
      <c r="F127">
        <v>226.70999999999998</v>
      </c>
      <c r="G127" t="s">
        <v>1694</v>
      </c>
    </row>
    <row r="128" spans="1:7" x14ac:dyDescent="0.25">
      <c r="A128" t="s">
        <v>255</v>
      </c>
      <c r="B128" t="s">
        <v>156</v>
      </c>
      <c r="C128" t="str">
        <f xml:space="preserve"> Table3[[#This Row],[Product Name]]</f>
        <v>Large Paneer Tikka Pizzabun</v>
      </c>
      <c r="D128" s="1">
        <v>44760</v>
      </c>
      <c r="E128">
        <v>833</v>
      </c>
      <c r="F128">
        <v>760.66</v>
      </c>
      <c r="G128" t="s">
        <v>1695</v>
      </c>
    </row>
    <row r="129" spans="1:7" x14ac:dyDescent="0.25">
      <c r="A129" t="s">
        <v>256</v>
      </c>
      <c r="B129" t="s">
        <v>157</v>
      </c>
      <c r="C129" t="str">
        <f xml:space="preserve"> Table3[[#This Row],[Product Name]]</f>
        <v>Medium Crispy Chole Pizzabun</v>
      </c>
      <c r="D129" s="1">
        <v>44759</v>
      </c>
      <c r="E129">
        <v>258</v>
      </c>
      <c r="F129">
        <v>21.830000000000002</v>
      </c>
      <c r="G129" t="s">
        <v>1696</v>
      </c>
    </row>
    <row r="130" spans="1:7" x14ac:dyDescent="0.25">
      <c r="A130" t="s">
        <v>257</v>
      </c>
      <c r="B130" t="s">
        <v>158</v>
      </c>
      <c r="C130" t="str">
        <f xml:space="preserve"> Table3[[#This Row],[Product Name]]</f>
        <v>Minty Pizzabun</v>
      </c>
      <c r="D130" s="1">
        <v>44735</v>
      </c>
      <c r="E130">
        <v>393</v>
      </c>
      <c r="F130">
        <v>365.43</v>
      </c>
      <c r="G130" t="s">
        <v>1693</v>
      </c>
    </row>
    <row r="131" spans="1:7" x14ac:dyDescent="0.25">
      <c r="A131" t="s">
        <v>258</v>
      </c>
      <c r="B131" t="s">
        <v>159</v>
      </c>
      <c r="C131" t="str">
        <f xml:space="preserve"> Table3[[#This Row],[Product Name]]</f>
        <v>Aloo Shots Pizzabun</v>
      </c>
      <c r="D131" s="1">
        <v>44734</v>
      </c>
      <c r="E131">
        <v>614</v>
      </c>
      <c r="F131">
        <v>80.010000000000005</v>
      </c>
      <c r="G131" t="s">
        <v>1694</v>
      </c>
    </row>
    <row r="132" spans="1:7" x14ac:dyDescent="0.25">
      <c r="A132" t="s">
        <v>259</v>
      </c>
      <c r="B132" t="s">
        <v>154</v>
      </c>
      <c r="C132" t="str">
        <f xml:space="preserve"> Table3[[#This Row],[Product Name]]</f>
        <v>Paneer Tikka Pizzabun</v>
      </c>
      <c r="D132" s="1">
        <v>44753</v>
      </c>
      <c r="E132">
        <v>467</v>
      </c>
      <c r="F132">
        <v>193.60999999999999</v>
      </c>
      <c r="G132" t="s">
        <v>1695</v>
      </c>
    </row>
    <row r="133" spans="1:7" x14ac:dyDescent="0.25">
      <c r="A133" t="s">
        <v>260</v>
      </c>
      <c r="B133" t="s">
        <v>155</v>
      </c>
      <c r="C133" t="str">
        <f xml:space="preserve"> Table3[[#This Row],[Product Name]]</f>
        <v>Crispy Chole Pizzabun</v>
      </c>
      <c r="D133" s="1">
        <v>44739</v>
      </c>
      <c r="E133">
        <v>489</v>
      </c>
      <c r="F133">
        <v>381.2</v>
      </c>
      <c r="G133" t="s">
        <v>1696</v>
      </c>
    </row>
    <row r="134" spans="1:7" x14ac:dyDescent="0.25">
      <c r="A134" t="s">
        <v>261</v>
      </c>
      <c r="B134" t="s">
        <v>156</v>
      </c>
      <c r="C134" t="str">
        <f xml:space="preserve"> Table3[[#This Row],[Product Name]]</f>
        <v>Large Paneer Tikka Pizzabun</v>
      </c>
      <c r="D134" s="1">
        <v>44740</v>
      </c>
      <c r="E134">
        <v>868</v>
      </c>
      <c r="F134">
        <v>491.31</v>
      </c>
      <c r="G134" t="s">
        <v>1693</v>
      </c>
    </row>
    <row r="135" spans="1:7" x14ac:dyDescent="0.25">
      <c r="A135" t="s">
        <v>262</v>
      </c>
      <c r="B135" t="s">
        <v>157</v>
      </c>
      <c r="C135" t="str">
        <f xml:space="preserve"> Table3[[#This Row],[Product Name]]</f>
        <v>Medium Crispy Chole Pizzabun</v>
      </c>
      <c r="D135" s="1">
        <v>44748</v>
      </c>
      <c r="E135">
        <v>317</v>
      </c>
      <c r="F135">
        <v>251.16</v>
      </c>
      <c r="G135" t="s">
        <v>1694</v>
      </c>
    </row>
    <row r="136" spans="1:7" x14ac:dyDescent="0.25">
      <c r="A136" t="s">
        <v>263</v>
      </c>
      <c r="B136" t="s">
        <v>154</v>
      </c>
      <c r="C136" t="str">
        <f xml:space="preserve"> Table3[[#This Row],[Product Name]]</f>
        <v>Paneer Tikka Pizzabun</v>
      </c>
      <c r="D136" s="1">
        <v>44731</v>
      </c>
      <c r="E136">
        <v>643</v>
      </c>
      <c r="F136">
        <v>62.25</v>
      </c>
      <c r="G136" t="s">
        <v>1695</v>
      </c>
    </row>
    <row r="137" spans="1:7" x14ac:dyDescent="0.25">
      <c r="A137" t="s">
        <v>264</v>
      </c>
      <c r="B137" t="s">
        <v>155</v>
      </c>
      <c r="C137" t="str">
        <f xml:space="preserve"> Table3[[#This Row],[Product Name]]</f>
        <v>Crispy Chole Pizzabun</v>
      </c>
      <c r="D137" s="1">
        <v>44763</v>
      </c>
      <c r="E137">
        <v>508</v>
      </c>
      <c r="F137">
        <v>54.55</v>
      </c>
      <c r="G137" t="s">
        <v>1696</v>
      </c>
    </row>
    <row r="138" spans="1:7" x14ac:dyDescent="0.25">
      <c r="A138" t="s">
        <v>265</v>
      </c>
      <c r="B138" t="s">
        <v>156</v>
      </c>
      <c r="C138" t="str">
        <f xml:space="preserve"> Table3[[#This Row],[Product Name]]</f>
        <v>Large Paneer Tikka Pizzabun</v>
      </c>
      <c r="D138" s="1">
        <v>44733</v>
      </c>
      <c r="E138">
        <v>272</v>
      </c>
      <c r="F138">
        <v>185.78</v>
      </c>
      <c r="G138" t="s">
        <v>1693</v>
      </c>
    </row>
    <row r="139" spans="1:7" x14ac:dyDescent="0.25">
      <c r="A139" t="s">
        <v>266</v>
      </c>
      <c r="B139" t="s">
        <v>157</v>
      </c>
      <c r="C139" t="str">
        <f xml:space="preserve"> Table3[[#This Row],[Product Name]]</f>
        <v>Medium Crispy Chole Pizzabun</v>
      </c>
      <c r="D139" s="1">
        <v>44746</v>
      </c>
      <c r="E139">
        <v>301</v>
      </c>
      <c r="F139">
        <v>26.64</v>
      </c>
      <c r="G139" t="s">
        <v>1694</v>
      </c>
    </row>
    <row r="140" spans="1:7" x14ac:dyDescent="0.25">
      <c r="A140" t="s">
        <v>267</v>
      </c>
      <c r="B140" t="s">
        <v>154</v>
      </c>
      <c r="C140" t="str">
        <f xml:space="preserve"> Table3[[#This Row],[Product Name]]</f>
        <v>Paneer Tikka Pizzabun</v>
      </c>
      <c r="D140" s="1">
        <v>44755</v>
      </c>
      <c r="E140">
        <v>637</v>
      </c>
      <c r="F140">
        <v>78.12</v>
      </c>
      <c r="G140" t="s">
        <v>1695</v>
      </c>
    </row>
    <row r="141" spans="1:7" x14ac:dyDescent="0.25">
      <c r="A141" t="s">
        <v>268</v>
      </c>
      <c r="B141" t="s">
        <v>155</v>
      </c>
      <c r="C141" t="str">
        <f xml:space="preserve"> Table3[[#This Row],[Product Name]]</f>
        <v>Crispy Chole Pizzabun</v>
      </c>
      <c r="D141" s="1">
        <v>44755</v>
      </c>
      <c r="E141">
        <v>427</v>
      </c>
      <c r="F141">
        <v>91.160000000000011</v>
      </c>
      <c r="G141" t="s">
        <v>1696</v>
      </c>
    </row>
    <row r="142" spans="1:7" x14ac:dyDescent="0.25">
      <c r="A142" t="s">
        <v>269</v>
      </c>
      <c r="B142" t="s">
        <v>156</v>
      </c>
      <c r="C142" t="str">
        <f xml:space="preserve"> Table3[[#This Row],[Product Name]]</f>
        <v>Large Paneer Tikka Pizzabun</v>
      </c>
      <c r="D142" s="1">
        <v>44727</v>
      </c>
      <c r="E142">
        <v>677</v>
      </c>
      <c r="F142">
        <v>350.53999999999996</v>
      </c>
      <c r="G142" t="s">
        <v>1693</v>
      </c>
    </row>
    <row r="143" spans="1:7" x14ac:dyDescent="0.25">
      <c r="A143" t="s">
        <v>270</v>
      </c>
      <c r="B143" t="s">
        <v>157</v>
      </c>
      <c r="C143" t="str">
        <f xml:space="preserve"> Table3[[#This Row],[Product Name]]</f>
        <v>Medium Crispy Chole Pizzabun</v>
      </c>
      <c r="D143" s="1">
        <v>44746</v>
      </c>
      <c r="E143">
        <v>382</v>
      </c>
      <c r="F143">
        <v>94.410000000000011</v>
      </c>
      <c r="G143" t="s">
        <v>1694</v>
      </c>
    </row>
    <row r="144" spans="1:7" x14ac:dyDescent="0.25">
      <c r="A144" t="s">
        <v>271</v>
      </c>
      <c r="B144" t="s">
        <v>154</v>
      </c>
      <c r="C144" t="str">
        <f xml:space="preserve"> Table3[[#This Row],[Product Name]]</f>
        <v>Paneer Tikka Pizzabun</v>
      </c>
      <c r="D144" s="1">
        <v>44740</v>
      </c>
      <c r="E144">
        <v>281</v>
      </c>
      <c r="F144">
        <v>208.25</v>
      </c>
      <c r="G144" t="s">
        <v>1695</v>
      </c>
    </row>
    <row r="145" spans="1:7" x14ac:dyDescent="0.25">
      <c r="A145" t="s">
        <v>272</v>
      </c>
      <c r="B145" t="s">
        <v>155</v>
      </c>
      <c r="C145" t="str">
        <f xml:space="preserve"> Table3[[#This Row],[Product Name]]</f>
        <v>Crispy Chole Pizzabun</v>
      </c>
      <c r="D145" s="1">
        <v>44743</v>
      </c>
      <c r="E145">
        <v>301</v>
      </c>
      <c r="F145">
        <v>228.45</v>
      </c>
      <c r="G145" t="s">
        <v>1696</v>
      </c>
    </row>
    <row r="146" spans="1:7" x14ac:dyDescent="0.25">
      <c r="A146" t="s">
        <v>273</v>
      </c>
      <c r="B146" t="s">
        <v>156</v>
      </c>
      <c r="C146" t="str">
        <f xml:space="preserve"> Table3[[#This Row],[Product Name]]</f>
        <v>Large Paneer Tikka Pizzabun</v>
      </c>
      <c r="D146" s="1">
        <v>44737</v>
      </c>
      <c r="E146">
        <v>888</v>
      </c>
      <c r="F146">
        <v>350.94</v>
      </c>
      <c r="G146" t="s">
        <v>1693</v>
      </c>
    </row>
    <row r="147" spans="1:7" x14ac:dyDescent="0.25">
      <c r="A147" t="s">
        <v>274</v>
      </c>
      <c r="B147" t="s">
        <v>157</v>
      </c>
      <c r="C147" t="str">
        <f xml:space="preserve"> Table3[[#This Row],[Product Name]]</f>
        <v>Medium Crispy Chole Pizzabun</v>
      </c>
      <c r="D147" s="1">
        <v>44757</v>
      </c>
      <c r="E147">
        <v>595</v>
      </c>
      <c r="F147">
        <v>15.39</v>
      </c>
      <c r="G147" t="s">
        <v>1694</v>
      </c>
    </row>
    <row r="148" spans="1:7" x14ac:dyDescent="0.25">
      <c r="A148" t="s">
        <v>275</v>
      </c>
      <c r="B148" t="s">
        <v>158</v>
      </c>
      <c r="C148" t="str">
        <f xml:space="preserve"> Table3[[#This Row],[Product Name]]</f>
        <v>Minty Pizzabun</v>
      </c>
      <c r="D148" s="1">
        <v>44745</v>
      </c>
      <c r="E148">
        <v>597</v>
      </c>
      <c r="F148">
        <v>210.29</v>
      </c>
      <c r="G148" t="s">
        <v>1695</v>
      </c>
    </row>
    <row r="149" spans="1:7" x14ac:dyDescent="0.25">
      <c r="A149" t="s">
        <v>276</v>
      </c>
      <c r="B149" t="s">
        <v>154</v>
      </c>
      <c r="C149" t="str">
        <f xml:space="preserve"> Table3[[#This Row],[Product Name]]</f>
        <v>Paneer Tikka Pizzabun</v>
      </c>
      <c r="D149" s="1">
        <v>44760</v>
      </c>
      <c r="E149">
        <v>837</v>
      </c>
      <c r="F149">
        <v>35.94</v>
      </c>
      <c r="G149" t="s">
        <v>1696</v>
      </c>
    </row>
    <row r="150" spans="1:7" x14ac:dyDescent="0.25">
      <c r="A150" t="s">
        <v>277</v>
      </c>
      <c r="B150" t="s">
        <v>155</v>
      </c>
      <c r="C150" t="str">
        <f xml:space="preserve"> Table3[[#This Row],[Product Name]]</f>
        <v>Crispy Chole Pizzabun</v>
      </c>
      <c r="D150" s="1">
        <v>44750</v>
      </c>
      <c r="E150">
        <v>794</v>
      </c>
      <c r="F150">
        <v>5.47</v>
      </c>
      <c r="G150" t="s">
        <v>1693</v>
      </c>
    </row>
    <row r="151" spans="1:7" x14ac:dyDescent="0.25">
      <c r="A151" t="s">
        <v>278</v>
      </c>
      <c r="B151" t="s">
        <v>156</v>
      </c>
      <c r="C151" t="str">
        <f xml:space="preserve"> Table3[[#This Row],[Product Name]]</f>
        <v>Large Paneer Tikka Pizzabun</v>
      </c>
      <c r="D151" s="1">
        <v>44742</v>
      </c>
      <c r="E151">
        <v>356</v>
      </c>
      <c r="F151">
        <v>304.51</v>
      </c>
      <c r="G151" t="s">
        <v>1694</v>
      </c>
    </row>
    <row r="152" spans="1:7" x14ac:dyDescent="0.25">
      <c r="A152" t="s">
        <v>279</v>
      </c>
      <c r="B152" t="s">
        <v>157</v>
      </c>
      <c r="C152" t="str">
        <f xml:space="preserve"> Table3[[#This Row],[Product Name]]</f>
        <v>Medium Crispy Chole Pizzabun</v>
      </c>
      <c r="D152" s="1">
        <v>44754</v>
      </c>
      <c r="E152">
        <v>742</v>
      </c>
      <c r="F152">
        <v>460.84</v>
      </c>
      <c r="G152" t="s">
        <v>1695</v>
      </c>
    </row>
    <row r="153" spans="1:7" x14ac:dyDescent="0.25">
      <c r="A153" t="s">
        <v>280</v>
      </c>
      <c r="B153" t="s">
        <v>154</v>
      </c>
      <c r="C153" t="str">
        <f xml:space="preserve"> Table3[[#This Row],[Product Name]]</f>
        <v>Paneer Tikka Pizzabun</v>
      </c>
      <c r="D153" s="1">
        <v>44746</v>
      </c>
      <c r="E153">
        <v>214</v>
      </c>
      <c r="F153">
        <v>200.78</v>
      </c>
      <c r="G153" t="s">
        <v>1696</v>
      </c>
    </row>
    <row r="154" spans="1:7" x14ac:dyDescent="0.25">
      <c r="A154" t="s">
        <v>281</v>
      </c>
      <c r="B154" t="s">
        <v>155</v>
      </c>
      <c r="C154" t="str">
        <f xml:space="preserve"> Table3[[#This Row],[Product Name]]</f>
        <v>Crispy Chole Pizzabun</v>
      </c>
      <c r="D154" s="1">
        <v>44752</v>
      </c>
      <c r="E154">
        <v>797</v>
      </c>
      <c r="F154">
        <v>778.93</v>
      </c>
      <c r="G154" t="s">
        <v>1693</v>
      </c>
    </row>
    <row r="155" spans="1:7" x14ac:dyDescent="0.25">
      <c r="A155" t="s">
        <v>282</v>
      </c>
      <c r="B155" t="s">
        <v>156</v>
      </c>
      <c r="C155" t="str">
        <f xml:space="preserve"> Table3[[#This Row],[Product Name]]</f>
        <v>Large Paneer Tikka Pizzabun</v>
      </c>
      <c r="D155" s="1">
        <v>44725</v>
      </c>
      <c r="E155">
        <v>871</v>
      </c>
      <c r="F155">
        <v>815.42</v>
      </c>
      <c r="G155" t="s">
        <v>1694</v>
      </c>
    </row>
    <row r="156" spans="1:7" x14ac:dyDescent="0.25">
      <c r="A156" t="s">
        <v>283</v>
      </c>
      <c r="B156" t="s">
        <v>157</v>
      </c>
      <c r="C156" t="str">
        <f xml:space="preserve"> Table3[[#This Row],[Product Name]]</f>
        <v>Medium Crispy Chole Pizzabun</v>
      </c>
      <c r="D156" s="1">
        <v>44734</v>
      </c>
      <c r="E156">
        <v>603</v>
      </c>
      <c r="F156">
        <v>559.27</v>
      </c>
      <c r="G156" t="s">
        <v>1695</v>
      </c>
    </row>
    <row r="157" spans="1:7" x14ac:dyDescent="0.25">
      <c r="A157" t="s">
        <v>284</v>
      </c>
      <c r="B157" t="s">
        <v>158</v>
      </c>
      <c r="C157" t="str">
        <f xml:space="preserve"> Table3[[#This Row],[Product Name]]</f>
        <v>Minty Pizzabun</v>
      </c>
      <c r="D157" s="1">
        <v>44761</v>
      </c>
      <c r="E157">
        <v>489</v>
      </c>
      <c r="F157">
        <v>48.089999999999996</v>
      </c>
      <c r="G157" t="s">
        <v>1696</v>
      </c>
    </row>
    <row r="158" spans="1:7" x14ac:dyDescent="0.25">
      <c r="A158" t="s">
        <v>285</v>
      </c>
      <c r="B158" t="s">
        <v>159</v>
      </c>
      <c r="C158" t="str">
        <f xml:space="preserve"> Table3[[#This Row],[Product Name]]</f>
        <v>Aloo Shots Pizzabun</v>
      </c>
      <c r="D158" s="1">
        <v>44735</v>
      </c>
      <c r="E158">
        <v>432</v>
      </c>
      <c r="F158">
        <v>1.95</v>
      </c>
      <c r="G158" t="s">
        <v>1693</v>
      </c>
    </row>
    <row r="159" spans="1:7" x14ac:dyDescent="0.25">
      <c r="A159" t="s">
        <v>286</v>
      </c>
      <c r="B159" t="s">
        <v>154</v>
      </c>
      <c r="C159" t="str">
        <f xml:space="preserve"> Table3[[#This Row],[Product Name]]</f>
        <v>Paneer Tikka Pizzabun</v>
      </c>
      <c r="D159" s="1">
        <v>44753</v>
      </c>
      <c r="E159">
        <v>680</v>
      </c>
      <c r="F159">
        <v>150.76</v>
      </c>
      <c r="G159" t="s">
        <v>1694</v>
      </c>
    </row>
    <row r="160" spans="1:7" x14ac:dyDescent="0.25">
      <c r="A160" t="s">
        <v>287</v>
      </c>
      <c r="B160" t="s">
        <v>155</v>
      </c>
      <c r="C160" t="str">
        <f xml:space="preserve"> Table3[[#This Row],[Product Name]]</f>
        <v>Crispy Chole Pizzabun</v>
      </c>
      <c r="D160" s="1">
        <v>44732</v>
      </c>
      <c r="E160">
        <v>422</v>
      </c>
      <c r="F160">
        <v>386.65999999999997</v>
      </c>
      <c r="G160" t="s">
        <v>1695</v>
      </c>
    </row>
    <row r="161" spans="1:7" x14ac:dyDescent="0.25">
      <c r="A161" t="s">
        <v>288</v>
      </c>
      <c r="B161" t="s">
        <v>156</v>
      </c>
      <c r="C161" t="str">
        <f xml:space="preserve"> Table3[[#This Row],[Product Name]]</f>
        <v>Large Paneer Tikka Pizzabun</v>
      </c>
      <c r="D161" s="1">
        <v>44748</v>
      </c>
      <c r="E161">
        <v>718</v>
      </c>
      <c r="F161">
        <v>440.59</v>
      </c>
      <c r="G161" t="s">
        <v>1696</v>
      </c>
    </row>
    <row r="162" spans="1:7" x14ac:dyDescent="0.25">
      <c r="A162" t="s">
        <v>289</v>
      </c>
      <c r="B162" t="s">
        <v>157</v>
      </c>
      <c r="C162" t="str">
        <f xml:space="preserve"> Table3[[#This Row],[Product Name]]</f>
        <v>Medium Crispy Chole Pizzabun</v>
      </c>
      <c r="D162" s="1">
        <v>44731</v>
      </c>
      <c r="E162">
        <v>495</v>
      </c>
      <c r="F162">
        <v>403.78999999999996</v>
      </c>
      <c r="G162" t="s">
        <v>1693</v>
      </c>
    </row>
    <row r="163" spans="1:7" x14ac:dyDescent="0.25">
      <c r="A163" t="s">
        <v>290</v>
      </c>
      <c r="B163" t="s">
        <v>154</v>
      </c>
      <c r="C163" t="str">
        <f xml:space="preserve"> Table3[[#This Row],[Product Name]]</f>
        <v>Paneer Tikka Pizzabun</v>
      </c>
      <c r="D163" s="1">
        <v>44725</v>
      </c>
      <c r="E163">
        <v>777</v>
      </c>
      <c r="F163">
        <v>469.27</v>
      </c>
      <c r="G163" t="s">
        <v>1694</v>
      </c>
    </row>
    <row r="164" spans="1:7" x14ac:dyDescent="0.25">
      <c r="A164" t="s">
        <v>291</v>
      </c>
      <c r="B164" t="s">
        <v>155</v>
      </c>
      <c r="C164" t="str">
        <f xml:space="preserve"> Table3[[#This Row],[Product Name]]</f>
        <v>Crispy Chole Pizzabun</v>
      </c>
      <c r="D164" s="1">
        <v>44753</v>
      </c>
      <c r="E164">
        <v>484</v>
      </c>
      <c r="F164">
        <v>131.48999999999998</v>
      </c>
      <c r="G164" t="s">
        <v>1695</v>
      </c>
    </row>
    <row r="165" spans="1:7" x14ac:dyDescent="0.25">
      <c r="A165" t="s">
        <v>292</v>
      </c>
      <c r="B165" t="s">
        <v>156</v>
      </c>
      <c r="C165" t="str">
        <f xml:space="preserve"> Table3[[#This Row],[Product Name]]</f>
        <v>Large Paneer Tikka Pizzabun</v>
      </c>
      <c r="D165" s="1">
        <v>44738</v>
      </c>
      <c r="E165">
        <v>607</v>
      </c>
      <c r="F165">
        <v>341.7</v>
      </c>
      <c r="G165" t="s">
        <v>1696</v>
      </c>
    </row>
    <row r="166" spans="1:7" x14ac:dyDescent="0.25">
      <c r="A166" t="s">
        <v>293</v>
      </c>
      <c r="B166" t="s">
        <v>157</v>
      </c>
      <c r="C166" t="str">
        <f xml:space="preserve"> Table3[[#This Row],[Product Name]]</f>
        <v>Medium Crispy Chole Pizzabun</v>
      </c>
      <c r="D166" s="1">
        <v>44762</v>
      </c>
      <c r="E166">
        <v>494</v>
      </c>
      <c r="F166">
        <v>363.49</v>
      </c>
      <c r="G166" t="s">
        <v>1693</v>
      </c>
    </row>
    <row r="167" spans="1:7" x14ac:dyDescent="0.25">
      <c r="A167" t="s">
        <v>294</v>
      </c>
      <c r="B167" t="s">
        <v>158</v>
      </c>
      <c r="C167" t="str">
        <f xml:space="preserve"> Table3[[#This Row],[Product Name]]</f>
        <v>Minty Pizzabun</v>
      </c>
      <c r="D167" s="1">
        <v>44756</v>
      </c>
      <c r="E167">
        <v>707</v>
      </c>
      <c r="F167">
        <v>311.88</v>
      </c>
      <c r="G167" t="s">
        <v>1694</v>
      </c>
    </row>
    <row r="168" spans="1:7" x14ac:dyDescent="0.25">
      <c r="A168" t="s">
        <v>295</v>
      </c>
      <c r="B168" t="s">
        <v>154</v>
      </c>
      <c r="C168" t="str">
        <f xml:space="preserve"> Table3[[#This Row],[Product Name]]</f>
        <v>Paneer Tikka Pizzabun</v>
      </c>
      <c r="D168" s="1">
        <v>44744</v>
      </c>
      <c r="E168">
        <v>806</v>
      </c>
      <c r="F168">
        <v>540.24</v>
      </c>
      <c r="G168" t="s">
        <v>1695</v>
      </c>
    </row>
    <row r="169" spans="1:7" x14ac:dyDescent="0.25">
      <c r="A169" t="s">
        <v>296</v>
      </c>
      <c r="B169" t="s">
        <v>155</v>
      </c>
      <c r="C169" t="str">
        <f xml:space="preserve"> Table3[[#This Row],[Product Name]]</f>
        <v>Crispy Chole Pizzabun</v>
      </c>
      <c r="D169" s="1">
        <v>44753</v>
      </c>
      <c r="E169">
        <v>581</v>
      </c>
      <c r="F169">
        <v>124.93</v>
      </c>
      <c r="G169" t="s">
        <v>1696</v>
      </c>
    </row>
    <row r="170" spans="1:7" x14ac:dyDescent="0.25">
      <c r="A170" t="s">
        <v>297</v>
      </c>
      <c r="B170" t="s">
        <v>156</v>
      </c>
      <c r="C170" t="str">
        <f xml:space="preserve"> Table3[[#This Row],[Product Name]]</f>
        <v>Large Paneer Tikka Pizzabun</v>
      </c>
      <c r="D170" s="1">
        <v>44762</v>
      </c>
      <c r="E170">
        <v>835</v>
      </c>
      <c r="F170">
        <v>647.37</v>
      </c>
      <c r="G170" t="s">
        <v>1693</v>
      </c>
    </row>
    <row r="171" spans="1:7" x14ac:dyDescent="0.25">
      <c r="A171" t="s">
        <v>298</v>
      </c>
      <c r="B171" t="s">
        <v>157</v>
      </c>
      <c r="C171" t="str">
        <f xml:space="preserve"> Table3[[#This Row],[Product Name]]</f>
        <v>Medium Crispy Chole Pizzabun</v>
      </c>
      <c r="D171" s="1">
        <v>44740</v>
      </c>
      <c r="E171">
        <v>444</v>
      </c>
      <c r="F171">
        <v>143.57</v>
      </c>
      <c r="G171" t="s">
        <v>1694</v>
      </c>
    </row>
    <row r="172" spans="1:7" x14ac:dyDescent="0.25">
      <c r="A172" t="s">
        <v>299</v>
      </c>
      <c r="B172" t="s">
        <v>154</v>
      </c>
      <c r="C172" t="str">
        <f xml:space="preserve"> Table3[[#This Row],[Product Name]]</f>
        <v>Paneer Tikka Pizzabun</v>
      </c>
      <c r="D172" s="1">
        <v>44729</v>
      </c>
      <c r="E172">
        <v>353</v>
      </c>
      <c r="F172">
        <v>74.740000000000009</v>
      </c>
      <c r="G172" t="s">
        <v>1695</v>
      </c>
    </row>
    <row r="173" spans="1:7" x14ac:dyDescent="0.25">
      <c r="A173" t="s">
        <v>300</v>
      </c>
      <c r="B173" t="s">
        <v>155</v>
      </c>
      <c r="C173" t="str">
        <f xml:space="preserve"> Table3[[#This Row],[Product Name]]</f>
        <v>Crispy Chole Pizzabun</v>
      </c>
      <c r="D173" s="1">
        <v>44727</v>
      </c>
      <c r="E173">
        <v>643</v>
      </c>
      <c r="F173">
        <v>641.83000000000004</v>
      </c>
      <c r="G173" t="s">
        <v>1696</v>
      </c>
    </row>
    <row r="174" spans="1:7" x14ac:dyDescent="0.25">
      <c r="A174" t="s">
        <v>301</v>
      </c>
      <c r="B174" t="s">
        <v>156</v>
      </c>
      <c r="C174" t="str">
        <f xml:space="preserve"> Table3[[#This Row],[Product Name]]</f>
        <v>Large Paneer Tikka Pizzabun</v>
      </c>
      <c r="D174" s="1">
        <v>44734</v>
      </c>
      <c r="E174">
        <v>791</v>
      </c>
      <c r="F174">
        <v>271.49</v>
      </c>
      <c r="G174" t="s">
        <v>1693</v>
      </c>
    </row>
    <row r="175" spans="1:7" x14ac:dyDescent="0.25">
      <c r="A175" t="s">
        <v>302</v>
      </c>
      <c r="B175" t="s">
        <v>157</v>
      </c>
      <c r="C175" t="str">
        <f xml:space="preserve"> Table3[[#This Row],[Product Name]]</f>
        <v>Medium Crispy Chole Pizzabun</v>
      </c>
      <c r="D175" s="1">
        <v>44744</v>
      </c>
      <c r="E175">
        <v>842</v>
      </c>
      <c r="F175">
        <v>148.94</v>
      </c>
      <c r="G175" t="s">
        <v>1694</v>
      </c>
    </row>
    <row r="176" spans="1:7" x14ac:dyDescent="0.25">
      <c r="A176" t="s">
        <v>303</v>
      </c>
      <c r="B176" t="s">
        <v>158</v>
      </c>
      <c r="C176" t="str">
        <f xml:space="preserve"> Table3[[#This Row],[Product Name]]</f>
        <v>Minty Pizzabun</v>
      </c>
      <c r="D176" s="1">
        <v>44737</v>
      </c>
      <c r="E176">
        <v>692</v>
      </c>
      <c r="F176">
        <v>379.59</v>
      </c>
      <c r="G176" t="s">
        <v>1695</v>
      </c>
    </row>
    <row r="177" spans="1:7" x14ac:dyDescent="0.25">
      <c r="A177" t="s">
        <v>304</v>
      </c>
      <c r="B177" t="s">
        <v>159</v>
      </c>
      <c r="C177" t="str">
        <f xml:space="preserve"> Table3[[#This Row],[Product Name]]</f>
        <v>Aloo Shots Pizzabun</v>
      </c>
      <c r="D177" s="1">
        <v>44752</v>
      </c>
      <c r="E177">
        <v>707</v>
      </c>
      <c r="F177">
        <v>287.14</v>
      </c>
      <c r="G177" t="s">
        <v>1696</v>
      </c>
    </row>
    <row r="178" spans="1:7" x14ac:dyDescent="0.25">
      <c r="A178" t="s">
        <v>305</v>
      </c>
      <c r="B178" t="s">
        <v>154</v>
      </c>
      <c r="C178" t="str">
        <f xml:space="preserve"> Table3[[#This Row],[Product Name]]</f>
        <v>Paneer Tikka Pizzabun</v>
      </c>
      <c r="D178" s="1">
        <v>44736</v>
      </c>
      <c r="E178">
        <v>396</v>
      </c>
      <c r="F178">
        <v>66.45</v>
      </c>
      <c r="G178" t="s">
        <v>1693</v>
      </c>
    </row>
    <row r="179" spans="1:7" x14ac:dyDescent="0.25">
      <c r="A179" t="s">
        <v>306</v>
      </c>
      <c r="B179" t="s">
        <v>155</v>
      </c>
      <c r="C179" t="str">
        <f xml:space="preserve"> Table3[[#This Row],[Product Name]]</f>
        <v>Crispy Chole Pizzabun</v>
      </c>
      <c r="D179" s="1">
        <v>44752</v>
      </c>
      <c r="E179">
        <v>671</v>
      </c>
      <c r="F179">
        <v>611.20000000000005</v>
      </c>
      <c r="G179" t="s">
        <v>1694</v>
      </c>
    </row>
    <row r="180" spans="1:7" x14ac:dyDescent="0.25">
      <c r="A180" t="s">
        <v>307</v>
      </c>
      <c r="B180" t="s">
        <v>156</v>
      </c>
      <c r="C180" t="str">
        <f xml:space="preserve"> Table3[[#This Row],[Product Name]]</f>
        <v>Large Paneer Tikka Pizzabun</v>
      </c>
      <c r="D180" s="1">
        <v>44759</v>
      </c>
      <c r="E180">
        <v>813</v>
      </c>
      <c r="F180">
        <v>222.12</v>
      </c>
      <c r="G180" t="s">
        <v>1695</v>
      </c>
    </row>
    <row r="181" spans="1:7" x14ac:dyDescent="0.25">
      <c r="A181" t="s">
        <v>308</v>
      </c>
      <c r="B181" t="s">
        <v>157</v>
      </c>
      <c r="C181" t="str">
        <f xml:space="preserve"> Table3[[#This Row],[Product Name]]</f>
        <v>Medium Crispy Chole Pizzabun</v>
      </c>
      <c r="D181" s="1">
        <v>44763</v>
      </c>
      <c r="E181">
        <v>487</v>
      </c>
      <c r="F181">
        <v>399.27</v>
      </c>
      <c r="G181" t="s">
        <v>1696</v>
      </c>
    </row>
    <row r="182" spans="1:7" x14ac:dyDescent="0.25">
      <c r="A182" t="s">
        <v>309</v>
      </c>
      <c r="B182" t="s">
        <v>154</v>
      </c>
      <c r="C182" t="str">
        <f xml:space="preserve"> Table3[[#This Row],[Product Name]]</f>
        <v>Paneer Tikka Pizzabun</v>
      </c>
      <c r="D182" s="1">
        <v>44763</v>
      </c>
      <c r="E182">
        <v>509</v>
      </c>
      <c r="F182">
        <v>458.01</v>
      </c>
      <c r="G182" t="s">
        <v>1693</v>
      </c>
    </row>
    <row r="183" spans="1:7" x14ac:dyDescent="0.25">
      <c r="A183" t="s">
        <v>310</v>
      </c>
      <c r="B183" t="s">
        <v>155</v>
      </c>
      <c r="C183" t="str">
        <f xml:space="preserve"> Table3[[#This Row],[Product Name]]</f>
        <v>Crispy Chole Pizzabun</v>
      </c>
      <c r="D183" s="1">
        <v>44750</v>
      </c>
      <c r="E183">
        <v>298</v>
      </c>
      <c r="F183">
        <v>219.1</v>
      </c>
      <c r="G183" t="s">
        <v>1694</v>
      </c>
    </row>
    <row r="184" spans="1:7" x14ac:dyDescent="0.25">
      <c r="A184" t="s">
        <v>311</v>
      </c>
      <c r="B184" t="s">
        <v>156</v>
      </c>
      <c r="C184" t="str">
        <f xml:space="preserve"> Table3[[#This Row],[Product Name]]</f>
        <v>Large Paneer Tikka Pizzabun</v>
      </c>
      <c r="D184" s="1">
        <v>44751</v>
      </c>
      <c r="E184">
        <v>701</v>
      </c>
      <c r="F184">
        <v>256.43</v>
      </c>
      <c r="G184" t="s">
        <v>1695</v>
      </c>
    </row>
    <row r="185" spans="1:7" x14ac:dyDescent="0.25">
      <c r="A185" t="s">
        <v>312</v>
      </c>
      <c r="B185" t="s">
        <v>157</v>
      </c>
      <c r="C185" t="str">
        <f xml:space="preserve"> Table3[[#This Row],[Product Name]]</f>
        <v>Medium Crispy Chole Pizzabun</v>
      </c>
      <c r="D185" s="1">
        <v>44736</v>
      </c>
      <c r="E185">
        <v>307</v>
      </c>
      <c r="F185">
        <v>243.5</v>
      </c>
      <c r="G185" t="s">
        <v>1696</v>
      </c>
    </row>
    <row r="186" spans="1:7" x14ac:dyDescent="0.25">
      <c r="A186" t="s">
        <v>313</v>
      </c>
      <c r="B186" t="s">
        <v>154</v>
      </c>
      <c r="C186" t="str">
        <f xml:space="preserve"> Table3[[#This Row],[Product Name]]</f>
        <v>Paneer Tikka Pizzabun</v>
      </c>
      <c r="D186" s="1">
        <v>44737</v>
      </c>
      <c r="E186">
        <v>285</v>
      </c>
      <c r="F186">
        <v>22.92</v>
      </c>
      <c r="G186" t="s">
        <v>1693</v>
      </c>
    </row>
    <row r="187" spans="1:7" x14ac:dyDescent="0.25">
      <c r="A187" t="s">
        <v>314</v>
      </c>
      <c r="B187" t="s">
        <v>155</v>
      </c>
      <c r="C187" t="str">
        <f xml:space="preserve"> Table3[[#This Row],[Product Name]]</f>
        <v>Crispy Chole Pizzabun</v>
      </c>
      <c r="D187" s="1">
        <v>44744</v>
      </c>
      <c r="E187">
        <v>791</v>
      </c>
      <c r="F187">
        <v>304.75</v>
      </c>
      <c r="G187" t="s">
        <v>1694</v>
      </c>
    </row>
    <row r="188" spans="1:7" x14ac:dyDescent="0.25">
      <c r="A188" t="s">
        <v>315</v>
      </c>
      <c r="B188" t="s">
        <v>156</v>
      </c>
      <c r="C188" t="str">
        <f xml:space="preserve"> Table3[[#This Row],[Product Name]]</f>
        <v>Large Paneer Tikka Pizzabun</v>
      </c>
      <c r="D188" s="1">
        <v>44735</v>
      </c>
      <c r="E188">
        <v>283</v>
      </c>
      <c r="F188">
        <v>128.79</v>
      </c>
      <c r="G188" t="s">
        <v>1695</v>
      </c>
    </row>
    <row r="189" spans="1:7" x14ac:dyDescent="0.25">
      <c r="A189" t="s">
        <v>316</v>
      </c>
      <c r="B189" t="s">
        <v>157</v>
      </c>
      <c r="C189" t="str">
        <f xml:space="preserve"> Table3[[#This Row],[Product Name]]</f>
        <v>Medium Crispy Chole Pizzabun</v>
      </c>
      <c r="D189" s="1">
        <v>44751</v>
      </c>
      <c r="E189">
        <v>543</v>
      </c>
      <c r="F189">
        <v>509.49</v>
      </c>
      <c r="G189" t="s">
        <v>1696</v>
      </c>
    </row>
    <row r="190" spans="1:7" x14ac:dyDescent="0.25">
      <c r="A190" t="s">
        <v>317</v>
      </c>
      <c r="B190" t="s">
        <v>154</v>
      </c>
      <c r="C190" t="str">
        <f xml:space="preserve"> Table3[[#This Row],[Product Name]]</f>
        <v>Paneer Tikka Pizzabun</v>
      </c>
      <c r="D190" s="1">
        <v>44726</v>
      </c>
      <c r="E190">
        <v>488</v>
      </c>
      <c r="F190">
        <v>71.820000000000007</v>
      </c>
      <c r="G190" t="s">
        <v>1693</v>
      </c>
    </row>
    <row r="191" spans="1:7" x14ac:dyDescent="0.25">
      <c r="A191" t="s">
        <v>318</v>
      </c>
      <c r="B191" t="s">
        <v>155</v>
      </c>
      <c r="C191" t="str">
        <f xml:space="preserve"> Table3[[#This Row],[Product Name]]</f>
        <v>Crispy Chole Pizzabun</v>
      </c>
      <c r="D191" s="1">
        <v>44749</v>
      </c>
      <c r="E191">
        <v>781</v>
      </c>
      <c r="F191">
        <v>79.350000000000009</v>
      </c>
      <c r="G191" t="s">
        <v>1694</v>
      </c>
    </row>
    <row r="192" spans="1:7" x14ac:dyDescent="0.25">
      <c r="A192" t="s">
        <v>319</v>
      </c>
      <c r="B192" t="s">
        <v>156</v>
      </c>
      <c r="C192" t="str">
        <f xml:space="preserve"> Table3[[#This Row],[Product Name]]</f>
        <v>Large Paneer Tikka Pizzabun</v>
      </c>
      <c r="D192" s="1">
        <v>44734</v>
      </c>
      <c r="E192">
        <v>588</v>
      </c>
      <c r="F192">
        <v>294.36</v>
      </c>
      <c r="G192" t="s">
        <v>1695</v>
      </c>
    </row>
    <row r="193" spans="1:7" x14ac:dyDescent="0.25">
      <c r="A193" t="s">
        <v>320</v>
      </c>
      <c r="B193" t="s">
        <v>157</v>
      </c>
      <c r="C193" t="str">
        <f xml:space="preserve"> Table3[[#This Row],[Product Name]]</f>
        <v>Medium Crispy Chole Pizzabun</v>
      </c>
      <c r="D193" s="1">
        <v>44726</v>
      </c>
      <c r="E193">
        <v>838</v>
      </c>
      <c r="F193">
        <v>591.13</v>
      </c>
      <c r="G193" t="s">
        <v>1696</v>
      </c>
    </row>
    <row r="194" spans="1:7" x14ac:dyDescent="0.25">
      <c r="A194" t="s">
        <v>321</v>
      </c>
      <c r="B194" t="s">
        <v>158</v>
      </c>
      <c r="C194" t="str">
        <f xml:space="preserve"> Table3[[#This Row],[Product Name]]</f>
        <v>Minty Pizzabun</v>
      </c>
      <c r="D194" s="1">
        <v>44743</v>
      </c>
      <c r="E194">
        <v>694</v>
      </c>
      <c r="F194">
        <v>503.03</v>
      </c>
      <c r="G194" t="s">
        <v>1693</v>
      </c>
    </row>
    <row r="195" spans="1:7" x14ac:dyDescent="0.25">
      <c r="A195" t="s">
        <v>322</v>
      </c>
      <c r="B195" t="s">
        <v>154</v>
      </c>
      <c r="C195" t="str">
        <f xml:space="preserve"> Table3[[#This Row],[Product Name]]</f>
        <v>Paneer Tikka Pizzabun</v>
      </c>
      <c r="D195" s="1">
        <v>44742</v>
      </c>
      <c r="E195">
        <v>444</v>
      </c>
      <c r="F195">
        <v>96.940000000000012</v>
      </c>
      <c r="G195" t="s">
        <v>1694</v>
      </c>
    </row>
    <row r="196" spans="1:7" x14ac:dyDescent="0.25">
      <c r="A196" t="s">
        <v>323</v>
      </c>
      <c r="B196" t="s">
        <v>155</v>
      </c>
      <c r="C196" t="str">
        <f xml:space="preserve"> Table3[[#This Row],[Product Name]]</f>
        <v>Crispy Chole Pizzabun</v>
      </c>
      <c r="D196" s="1">
        <v>44747</v>
      </c>
      <c r="E196">
        <v>542</v>
      </c>
      <c r="F196">
        <v>180.23999999999998</v>
      </c>
      <c r="G196" t="s">
        <v>1695</v>
      </c>
    </row>
    <row r="197" spans="1:7" x14ac:dyDescent="0.25">
      <c r="A197" t="s">
        <v>324</v>
      </c>
      <c r="B197" t="s">
        <v>156</v>
      </c>
      <c r="C197" t="str">
        <f xml:space="preserve"> Table3[[#This Row],[Product Name]]</f>
        <v>Large Paneer Tikka Pizzabun</v>
      </c>
      <c r="D197" s="1">
        <v>44764</v>
      </c>
      <c r="E197">
        <v>522</v>
      </c>
      <c r="F197">
        <v>207.73</v>
      </c>
      <c r="G197" t="s">
        <v>1696</v>
      </c>
    </row>
    <row r="198" spans="1:7" x14ac:dyDescent="0.25">
      <c r="A198" t="s">
        <v>325</v>
      </c>
      <c r="B198" t="s">
        <v>157</v>
      </c>
      <c r="C198" t="str">
        <f xml:space="preserve"> Table3[[#This Row],[Product Name]]</f>
        <v>Medium Crispy Chole Pizzabun</v>
      </c>
      <c r="D198" s="1">
        <v>44735</v>
      </c>
      <c r="E198">
        <v>491</v>
      </c>
      <c r="F198">
        <v>410.09</v>
      </c>
      <c r="G198" t="s">
        <v>1693</v>
      </c>
    </row>
    <row r="199" spans="1:7" x14ac:dyDescent="0.25">
      <c r="A199" t="s">
        <v>326</v>
      </c>
      <c r="B199" t="s">
        <v>154</v>
      </c>
      <c r="C199" t="str">
        <f xml:space="preserve"> Table3[[#This Row],[Product Name]]</f>
        <v>Paneer Tikka Pizzabun</v>
      </c>
      <c r="D199" s="1">
        <v>44737</v>
      </c>
      <c r="E199">
        <v>753</v>
      </c>
      <c r="F199">
        <v>6.58</v>
      </c>
      <c r="G199" t="s">
        <v>1694</v>
      </c>
    </row>
    <row r="200" spans="1:7" x14ac:dyDescent="0.25">
      <c r="A200" t="s">
        <v>327</v>
      </c>
      <c r="B200" t="s">
        <v>155</v>
      </c>
      <c r="C200" t="str">
        <f xml:space="preserve"> Table3[[#This Row],[Product Name]]</f>
        <v>Crispy Chole Pizzabun</v>
      </c>
      <c r="D200" s="1">
        <v>44749</v>
      </c>
      <c r="E200">
        <v>812</v>
      </c>
      <c r="F200">
        <v>771.99</v>
      </c>
      <c r="G200" t="s">
        <v>1695</v>
      </c>
    </row>
    <row r="201" spans="1:7" x14ac:dyDescent="0.25">
      <c r="A201" t="s">
        <v>328</v>
      </c>
      <c r="B201" t="s">
        <v>156</v>
      </c>
      <c r="C201" t="str">
        <f xml:space="preserve"> Table3[[#This Row],[Product Name]]</f>
        <v>Large Paneer Tikka Pizzabun</v>
      </c>
      <c r="D201" s="1">
        <v>44729</v>
      </c>
      <c r="E201">
        <v>884</v>
      </c>
      <c r="F201">
        <v>57.559999999999995</v>
      </c>
      <c r="G201" t="s">
        <v>1696</v>
      </c>
    </row>
    <row r="202" spans="1:7" x14ac:dyDescent="0.25">
      <c r="A202" t="s">
        <v>329</v>
      </c>
      <c r="B202" t="s">
        <v>157</v>
      </c>
      <c r="C202" t="str">
        <f xml:space="preserve"> Table3[[#This Row],[Product Name]]</f>
        <v>Medium Crispy Chole Pizzabun</v>
      </c>
      <c r="D202" s="1">
        <v>44738</v>
      </c>
      <c r="E202">
        <v>815</v>
      </c>
      <c r="F202">
        <v>356.75</v>
      </c>
      <c r="G202" t="s">
        <v>1693</v>
      </c>
    </row>
    <row r="203" spans="1:7" x14ac:dyDescent="0.25">
      <c r="A203" t="s">
        <v>330</v>
      </c>
      <c r="B203" t="s">
        <v>158</v>
      </c>
      <c r="C203" t="str">
        <f xml:space="preserve"> Table3[[#This Row],[Product Name]]</f>
        <v>Minty Pizzabun</v>
      </c>
      <c r="D203" s="1">
        <v>44740</v>
      </c>
      <c r="E203">
        <v>422</v>
      </c>
      <c r="F203">
        <v>176.63</v>
      </c>
      <c r="G203" t="s">
        <v>1694</v>
      </c>
    </row>
    <row r="204" spans="1:7" x14ac:dyDescent="0.25">
      <c r="A204" t="s">
        <v>331</v>
      </c>
      <c r="B204" t="s">
        <v>159</v>
      </c>
      <c r="C204" t="str">
        <f xml:space="preserve"> Table3[[#This Row],[Product Name]]</f>
        <v>Aloo Shots Pizzabun</v>
      </c>
      <c r="D204" s="1">
        <v>44755</v>
      </c>
      <c r="E204">
        <v>667</v>
      </c>
      <c r="F204">
        <v>258.95999999999998</v>
      </c>
      <c r="G204" t="s">
        <v>1695</v>
      </c>
    </row>
    <row r="205" spans="1:7" x14ac:dyDescent="0.25">
      <c r="A205" t="s">
        <v>332</v>
      </c>
      <c r="B205" t="s">
        <v>154</v>
      </c>
      <c r="C205" t="str">
        <f xml:space="preserve"> Table3[[#This Row],[Product Name]]</f>
        <v>Paneer Tikka Pizzabun</v>
      </c>
      <c r="D205" s="1">
        <v>44755</v>
      </c>
      <c r="E205">
        <v>247</v>
      </c>
      <c r="F205">
        <v>186.32999999999998</v>
      </c>
      <c r="G205" t="s">
        <v>1696</v>
      </c>
    </row>
    <row r="206" spans="1:7" x14ac:dyDescent="0.25">
      <c r="A206" t="s">
        <v>333</v>
      </c>
      <c r="B206" t="s">
        <v>155</v>
      </c>
      <c r="C206" t="str">
        <f xml:space="preserve"> Table3[[#This Row],[Product Name]]</f>
        <v>Crispy Chole Pizzabun</v>
      </c>
      <c r="D206" s="1">
        <v>44764</v>
      </c>
      <c r="E206">
        <v>789</v>
      </c>
      <c r="F206">
        <v>485.93</v>
      </c>
      <c r="G206" t="s">
        <v>1693</v>
      </c>
    </row>
    <row r="207" spans="1:7" x14ac:dyDescent="0.25">
      <c r="A207" t="s">
        <v>334</v>
      </c>
      <c r="B207" t="s">
        <v>156</v>
      </c>
      <c r="C207" t="str">
        <f xml:space="preserve"> Table3[[#This Row],[Product Name]]</f>
        <v>Large Paneer Tikka Pizzabun</v>
      </c>
      <c r="D207" s="1">
        <v>44735</v>
      </c>
      <c r="E207">
        <v>403</v>
      </c>
      <c r="F207">
        <v>322.43</v>
      </c>
      <c r="G207" t="s">
        <v>1694</v>
      </c>
    </row>
    <row r="208" spans="1:7" x14ac:dyDescent="0.25">
      <c r="A208" t="s">
        <v>335</v>
      </c>
      <c r="B208" t="s">
        <v>157</v>
      </c>
      <c r="C208" t="str">
        <f xml:space="preserve"> Table3[[#This Row],[Product Name]]</f>
        <v>Medium Crispy Chole Pizzabun</v>
      </c>
      <c r="D208" s="1">
        <v>44734</v>
      </c>
      <c r="E208">
        <v>633</v>
      </c>
      <c r="F208">
        <v>431.89</v>
      </c>
      <c r="G208" t="s">
        <v>1695</v>
      </c>
    </row>
    <row r="209" spans="1:7" x14ac:dyDescent="0.25">
      <c r="A209" t="s">
        <v>336</v>
      </c>
      <c r="B209" t="s">
        <v>154</v>
      </c>
      <c r="C209" t="str">
        <f xml:space="preserve"> Table3[[#This Row],[Product Name]]</f>
        <v>Paneer Tikka Pizzabun</v>
      </c>
      <c r="D209" s="1">
        <v>44728</v>
      </c>
      <c r="E209">
        <v>755</v>
      </c>
      <c r="F209">
        <v>12.45</v>
      </c>
      <c r="G209" t="s">
        <v>1696</v>
      </c>
    </row>
    <row r="210" spans="1:7" x14ac:dyDescent="0.25">
      <c r="A210" t="s">
        <v>337</v>
      </c>
      <c r="B210" t="s">
        <v>155</v>
      </c>
      <c r="C210" t="str">
        <f xml:space="preserve"> Table3[[#This Row],[Product Name]]</f>
        <v>Crispy Chole Pizzabun</v>
      </c>
      <c r="D210" s="1">
        <v>44739</v>
      </c>
      <c r="E210">
        <v>648</v>
      </c>
      <c r="F210">
        <v>149.54999999999998</v>
      </c>
      <c r="G210" t="s">
        <v>1693</v>
      </c>
    </row>
    <row r="211" spans="1:7" x14ac:dyDescent="0.25">
      <c r="A211" t="s">
        <v>338</v>
      </c>
      <c r="B211" t="s">
        <v>156</v>
      </c>
      <c r="C211" t="str">
        <f xml:space="preserve"> Table3[[#This Row],[Product Name]]</f>
        <v>Large Paneer Tikka Pizzabun</v>
      </c>
      <c r="D211" s="1">
        <v>44765</v>
      </c>
      <c r="E211">
        <v>770</v>
      </c>
      <c r="F211">
        <v>17.12</v>
      </c>
      <c r="G211" t="s">
        <v>1694</v>
      </c>
    </row>
    <row r="212" spans="1:7" x14ac:dyDescent="0.25">
      <c r="A212" t="s">
        <v>339</v>
      </c>
      <c r="B212" t="s">
        <v>157</v>
      </c>
      <c r="C212" t="str">
        <f xml:space="preserve"> Table3[[#This Row],[Product Name]]</f>
        <v>Medium Crispy Chole Pizzabun</v>
      </c>
      <c r="D212" s="1">
        <v>44740</v>
      </c>
      <c r="E212">
        <v>426</v>
      </c>
      <c r="F212">
        <v>307.59999999999997</v>
      </c>
      <c r="G212" t="s">
        <v>1695</v>
      </c>
    </row>
    <row r="213" spans="1:7" x14ac:dyDescent="0.25">
      <c r="A213" t="s">
        <v>340</v>
      </c>
      <c r="B213" t="s">
        <v>158</v>
      </c>
      <c r="C213" t="str">
        <f xml:space="preserve"> Table3[[#This Row],[Product Name]]</f>
        <v>Minty Pizzabun</v>
      </c>
      <c r="D213" s="1">
        <v>44734</v>
      </c>
      <c r="E213">
        <v>444</v>
      </c>
      <c r="F213">
        <v>293.34999999999997</v>
      </c>
      <c r="G213" t="s">
        <v>1696</v>
      </c>
    </row>
    <row r="214" spans="1:7" x14ac:dyDescent="0.25">
      <c r="A214" t="s">
        <v>341</v>
      </c>
      <c r="B214" t="s">
        <v>154</v>
      </c>
      <c r="C214" t="str">
        <f xml:space="preserve"> Table3[[#This Row],[Product Name]]</f>
        <v>Paneer Tikka Pizzabun</v>
      </c>
      <c r="D214" s="1">
        <v>44727</v>
      </c>
      <c r="E214">
        <v>416</v>
      </c>
      <c r="F214">
        <v>58.449999999999996</v>
      </c>
      <c r="G214" t="s">
        <v>1693</v>
      </c>
    </row>
    <row r="215" spans="1:7" x14ac:dyDescent="0.25">
      <c r="A215" t="s">
        <v>342</v>
      </c>
      <c r="B215" t="s">
        <v>155</v>
      </c>
      <c r="C215" t="str">
        <f xml:space="preserve"> Table3[[#This Row],[Product Name]]</f>
        <v>Crispy Chole Pizzabun</v>
      </c>
      <c r="D215" s="1">
        <v>44737</v>
      </c>
      <c r="E215">
        <v>492</v>
      </c>
      <c r="F215">
        <v>186.34</v>
      </c>
      <c r="G215" t="s">
        <v>1694</v>
      </c>
    </row>
    <row r="216" spans="1:7" x14ac:dyDescent="0.25">
      <c r="A216" t="s">
        <v>343</v>
      </c>
      <c r="B216" t="s">
        <v>156</v>
      </c>
      <c r="C216" t="str">
        <f xml:space="preserve"> Table3[[#This Row],[Product Name]]</f>
        <v>Large Paneer Tikka Pizzabun</v>
      </c>
      <c r="D216" s="1">
        <v>44747</v>
      </c>
      <c r="E216">
        <v>445</v>
      </c>
      <c r="F216">
        <v>318.25</v>
      </c>
      <c r="G216" t="s">
        <v>1695</v>
      </c>
    </row>
    <row r="217" spans="1:7" x14ac:dyDescent="0.25">
      <c r="A217" t="s">
        <v>344</v>
      </c>
      <c r="B217" t="s">
        <v>157</v>
      </c>
      <c r="C217" t="str">
        <f xml:space="preserve"> Table3[[#This Row],[Product Name]]</f>
        <v>Medium Crispy Chole Pizzabun</v>
      </c>
      <c r="D217" s="1">
        <v>44754</v>
      </c>
      <c r="E217">
        <v>804</v>
      </c>
      <c r="F217">
        <v>172.16</v>
      </c>
      <c r="G217" t="s">
        <v>1696</v>
      </c>
    </row>
    <row r="218" spans="1:7" x14ac:dyDescent="0.25">
      <c r="A218" t="s">
        <v>345</v>
      </c>
      <c r="B218" t="s">
        <v>154</v>
      </c>
      <c r="C218" t="str">
        <f xml:space="preserve"> Table3[[#This Row],[Product Name]]</f>
        <v>Paneer Tikka Pizzabun</v>
      </c>
      <c r="D218" s="1">
        <v>44760</v>
      </c>
      <c r="E218">
        <v>401</v>
      </c>
      <c r="F218">
        <v>65.990000000000009</v>
      </c>
      <c r="G218" t="s">
        <v>1693</v>
      </c>
    </row>
    <row r="219" spans="1:7" x14ac:dyDescent="0.25">
      <c r="A219" t="s">
        <v>346</v>
      </c>
      <c r="B219" t="s">
        <v>155</v>
      </c>
      <c r="C219" t="str">
        <f xml:space="preserve"> Table3[[#This Row],[Product Name]]</f>
        <v>Crispy Chole Pizzabun</v>
      </c>
      <c r="D219" s="1">
        <v>44759</v>
      </c>
      <c r="E219">
        <v>260</v>
      </c>
      <c r="F219">
        <v>66.740000000000009</v>
      </c>
      <c r="G219" t="s">
        <v>1694</v>
      </c>
    </row>
    <row r="220" spans="1:7" x14ac:dyDescent="0.25">
      <c r="A220" t="s">
        <v>347</v>
      </c>
      <c r="B220" t="s">
        <v>156</v>
      </c>
      <c r="C220" t="str">
        <f xml:space="preserve"> Table3[[#This Row],[Product Name]]</f>
        <v>Large Paneer Tikka Pizzabun</v>
      </c>
      <c r="D220" s="1">
        <v>44735</v>
      </c>
      <c r="E220">
        <v>714</v>
      </c>
      <c r="F220">
        <v>643.75</v>
      </c>
      <c r="G220" t="s">
        <v>1695</v>
      </c>
    </row>
    <row r="221" spans="1:7" x14ac:dyDescent="0.25">
      <c r="A221" t="s">
        <v>348</v>
      </c>
      <c r="B221" t="s">
        <v>157</v>
      </c>
      <c r="C221" t="str">
        <f xml:space="preserve"> Table3[[#This Row],[Product Name]]</f>
        <v>Medium Crispy Chole Pizzabun</v>
      </c>
      <c r="D221" s="1">
        <v>44734</v>
      </c>
      <c r="E221">
        <v>255</v>
      </c>
      <c r="F221">
        <v>81.650000000000006</v>
      </c>
      <c r="G221" t="s">
        <v>1696</v>
      </c>
    </row>
    <row r="222" spans="1:7" x14ac:dyDescent="0.25">
      <c r="A222" t="s">
        <v>349</v>
      </c>
      <c r="B222" t="s">
        <v>158</v>
      </c>
      <c r="C222" t="str">
        <f xml:space="preserve"> Table3[[#This Row],[Product Name]]</f>
        <v>Minty Pizzabun</v>
      </c>
      <c r="D222" s="1">
        <v>44753</v>
      </c>
      <c r="E222">
        <v>536</v>
      </c>
      <c r="F222">
        <v>72.36</v>
      </c>
      <c r="G222" t="s">
        <v>1693</v>
      </c>
    </row>
    <row r="223" spans="1:7" x14ac:dyDescent="0.25">
      <c r="A223" t="s">
        <v>350</v>
      </c>
      <c r="B223" t="s">
        <v>159</v>
      </c>
      <c r="C223" t="str">
        <f xml:space="preserve"> Table3[[#This Row],[Product Name]]</f>
        <v>Aloo Shots Pizzabun</v>
      </c>
      <c r="D223" s="1">
        <v>44739</v>
      </c>
      <c r="E223">
        <v>473</v>
      </c>
      <c r="F223">
        <v>434.17</v>
      </c>
      <c r="G223" t="s">
        <v>1694</v>
      </c>
    </row>
    <row r="224" spans="1:7" x14ac:dyDescent="0.25">
      <c r="A224" t="s">
        <v>351</v>
      </c>
      <c r="B224" t="s">
        <v>154</v>
      </c>
      <c r="C224" t="str">
        <f xml:space="preserve"> Table3[[#This Row],[Product Name]]</f>
        <v>Paneer Tikka Pizzabun</v>
      </c>
      <c r="D224" s="1">
        <v>44740</v>
      </c>
      <c r="E224">
        <v>245</v>
      </c>
      <c r="F224">
        <v>240.16</v>
      </c>
      <c r="G224" t="s">
        <v>1695</v>
      </c>
    </row>
    <row r="225" spans="1:7" x14ac:dyDescent="0.25">
      <c r="A225" t="s">
        <v>352</v>
      </c>
      <c r="B225" t="s">
        <v>155</v>
      </c>
      <c r="C225" t="str">
        <f xml:space="preserve"> Table3[[#This Row],[Product Name]]</f>
        <v>Crispy Chole Pizzabun</v>
      </c>
      <c r="D225" s="1">
        <v>44748</v>
      </c>
      <c r="E225">
        <v>487</v>
      </c>
      <c r="F225">
        <v>32.809999999999995</v>
      </c>
      <c r="G225" t="s">
        <v>1696</v>
      </c>
    </row>
    <row r="226" spans="1:7" x14ac:dyDescent="0.25">
      <c r="A226" t="s">
        <v>353</v>
      </c>
      <c r="B226" t="s">
        <v>156</v>
      </c>
      <c r="C226" t="str">
        <f xml:space="preserve"> Table3[[#This Row],[Product Name]]</f>
        <v>Large Paneer Tikka Pizzabun</v>
      </c>
      <c r="D226" s="1">
        <v>44731</v>
      </c>
      <c r="E226">
        <v>416</v>
      </c>
      <c r="F226">
        <v>207.62</v>
      </c>
      <c r="G226" t="s">
        <v>1693</v>
      </c>
    </row>
    <row r="227" spans="1:7" x14ac:dyDescent="0.25">
      <c r="A227" t="s">
        <v>354</v>
      </c>
      <c r="B227" t="s">
        <v>157</v>
      </c>
      <c r="C227" t="str">
        <f xml:space="preserve"> Table3[[#This Row],[Product Name]]</f>
        <v>Medium Crispy Chole Pizzabun</v>
      </c>
      <c r="D227" s="1">
        <v>44763</v>
      </c>
      <c r="E227">
        <v>688</v>
      </c>
      <c r="F227">
        <v>422.89</v>
      </c>
      <c r="G227" t="s">
        <v>1694</v>
      </c>
    </row>
    <row r="228" spans="1:7" x14ac:dyDescent="0.25">
      <c r="A228" t="s">
        <v>355</v>
      </c>
      <c r="B228" t="s">
        <v>154</v>
      </c>
      <c r="C228" t="str">
        <f xml:space="preserve"> Table3[[#This Row],[Product Name]]</f>
        <v>Paneer Tikka Pizzabun</v>
      </c>
      <c r="D228" s="1">
        <v>44733</v>
      </c>
      <c r="E228">
        <v>516</v>
      </c>
      <c r="F228">
        <v>488.34999999999997</v>
      </c>
      <c r="G228" t="s">
        <v>1695</v>
      </c>
    </row>
    <row r="229" spans="1:7" x14ac:dyDescent="0.25">
      <c r="A229" t="s">
        <v>356</v>
      </c>
      <c r="B229" t="s">
        <v>155</v>
      </c>
      <c r="C229" t="str">
        <f xml:space="preserve"> Table3[[#This Row],[Product Name]]</f>
        <v>Crispy Chole Pizzabun</v>
      </c>
      <c r="D229" s="1">
        <v>44746</v>
      </c>
      <c r="E229">
        <v>630</v>
      </c>
      <c r="F229">
        <v>599.56999999999994</v>
      </c>
      <c r="G229" t="s">
        <v>1696</v>
      </c>
    </row>
    <row r="230" spans="1:7" x14ac:dyDescent="0.25">
      <c r="A230" t="s">
        <v>357</v>
      </c>
      <c r="B230" t="s">
        <v>156</v>
      </c>
      <c r="C230" t="str">
        <f xml:space="preserve"> Table3[[#This Row],[Product Name]]</f>
        <v>Large Paneer Tikka Pizzabun</v>
      </c>
      <c r="D230" s="1">
        <v>44755</v>
      </c>
      <c r="E230">
        <v>387</v>
      </c>
      <c r="F230">
        <v>216.57</v>
      </c>
      <c r="G230" t="s">
        <v>1693</v>
      </c>
    </row>
    <row r="231" spans="1:7" x14ac:dyDescent="0.25">
      <c r="A231" t="s">
        <v>358</v>
      </c>
      <c r="B231" t="s">
        <v>157</v>
      </c>
      <c r="C231" t="str">
        <f xml:space="preserve"> Table3[[#This Row],[Product Name]]</f>
        <v>Medium Crispy Chole Pizzabun</v>
      </c>
      <c r="D231" s="1">
        <v>44755</v>
      </c>
      <c r="E231">
        <v>292</v>
      </c>
      <c r="F231">
        <v>236.54</v>
      </c>
      <c r="G231" t="s">
        <v>1694</v>
      </c>
    </row>
    <row r="232" spans="1:7" x14ac:dyDescent="0.25">
      <c r="A232" t="s">
        <v>359</v>
      </c>
      <c r="B232" t="s">
        <v>154</v>
      </c>
      <c r="C232" t="str">
        <f xml:space="preserve"> Table3[[#This Row],[Product Name]]</f>
        <v>Paneer Tikka Pizzabun</v>
      </c>
      <c r="D232" s="1">
        <v>44727</v>
      </c>
      <c r="E232">
        <v>873</v>
      </c>
      <c r="F232">
        <v>309.48</v>
      </c>
      <c r="G232" t="s">
        <v>1695</v>
      </c>
    </row>
    <row r="233" spans="1:7" x14ac:dyDescent="0.25">
      <c r="A233" t="s">
        <v>360</v>
      </c>
      <c r="B233" t="s">
        <v>155</v>
      </c>
      <c r="C233" t="str">
        <f xml:space="preserve"> Table3[[#This Row],[Product Name]]</f>
        <v>Crispy Chole Pizzabun</v>
      </c>
      <c r="D233" s="1">
        <v>44746</v>
      </c>
      <c r="E233">
        <v>704</v>
      </c>
      <c r="F233">
        <v>245.67</v>
      </c>
      <c r="G233" t="s">
        <v>1696</v>
      </c>
    </row>
    <row r="234" spans="1:7" x14ac:dyDescent="0.25">
      <c r="A234" t="s">
        <v>361</v>
      </c>
      <c r="B234" t="s">
        <v>156</v>
      </c>
      <c r="C234" t="str">
        <f xml:space="preserve"> Table3[[#This Row],[Product Name]]</f>
        <v>Large Paneer Tikka Pizzabun</v>
      </c>
      <c r="D234" s="1">
        <v>44740</v>
      </c>
      <c r="E234">
        <v>494</v>
      </c>
      <c r="F234">
        <v>258.27</v>
      </c>
      <c r="G234" t="s">
        <v>1693</v>
      </c>
    </row>
    <row r="235" spans="1:7" x14ac:dyDescent="0.25">
      <c r="A235" t="s">
        <v>362</v>
      </c>
      <c r="B235" t="s">
        <v>157</v>
      </c>
      <c r="C235" t="str">
        <f xml:space="preserve"> Table3[[#This Row],[Product Name]]</f>
        <v>Medium Crispy Chole Pizzabun</v>
      </c>
      <c r="D235" s="1">
        <v>44743</v>
      </c>
      <c r="E235">
        <v>421</v>
      </c>
      <c r="F235">
        <v>293.09999999999997</v>
      </c>
      <c r="G235" t="s">
        <v>1694</v>
      </c>
    </row>
    <row r="236" spans="1:7" x14ac:dyDescent="0.25">
      <c r="A236" t="s">
        <v>363</v>
      </c>
      <c r="B236" t="s">
        <v>154</v>
      </c>
      <c r="C236" t="str">
        <f xml:space="preserve"> Table3[[#This Row],[Product Name]]</f>
        <v>Paneer Tikka Pizzabun</v>
      </c>
      <c r="D236" s="1">
        <v>44737</v>
      </c>
      <c r="E236">
        <v>396</v>
      </c>
      <c r="F236">
        <v>220.32999999999998</v>
      </c>
      <c r="G236" t="s">
        <v>1695</v>
      </c>
    </row>
    <row r="237" spans="1:7" x14ac:dyDescent="0.25">
      <c r="A237" t="s">
        <v>364</v>
      </c>
      <c r="B237" t="s">
        <v>155</v>
      </c>
      <c r="C237" t="str">
        <f xml:space="preserve"> Table3[[#This Row],[Product Name]]</f>
        <v>Crispy Chole Pizzabun</v>
      </c>
      <c r="D237" s="1">
        <v>44757</v>
      </c>
      <c r="E237">
        <v>532</v>
      </c>
      <c r="F237">
        <v>41.57</v>
      </c>
      <c r="G237" t="s">
        <v>1696</v>
      </c>
    </row>
    <row r="238" spans="1:7" x14ac:dyDescent="0.25">
      <c r="A238" t="s">
        <v>365</v>
      </c>
      <c r="B238" t="s">
        <v>156</v>
      </c>
      <c r="C238" t="str">
        <f xml:space="preserve"> Table3[[#This Row],[Product Name]]</f>
        <v>Large Paneer Tikka Pizzabun</v>
      </c>
      <c r="D238" s="1">
        <v>44745</v>
      </c>
      <c r="E238">
        <v>268</v>
      </c>
      <c r="F238">
        <v>101.26</v>
      </c>
      <c r="G238" t="s">
        <v>1693</v>
      </c>
    </row>
    <row r="239" spans="1:7" x14ac:dyDescent="0.25">
      <c r="A239" t="s">
        <v>366</v>
      </c>
      <c r="B239" t="s">
        <v>157</v>
      </c>
      <c r="C239" t="str">
        <f xml:space="preserve"> Table3[[#This Row],[Product Name]]</f>
        <v>Medium Crispy Chole Pizzabun</v>
      </c>
      <c r="D239" s="1">
        <v>44760</v>
      </c>
      <c r="E239">
        <v>898</v>
      </c>
      <c r="F239">
        <v>307.13</v>
      </c>
      <c r="G239" t="s">
        <v>1694</v>
      </c>
    </row>
    <row r="240" spans="1:7" x14ac:dyDescent="0.25">
      <c r="A240" t="s">
        <v>367</v>
      </c>
      <c r="B240" t="s">
        <v>158</v>
      </c>
      <c r="C240" t="str">
        <f xml:space="preserve"> Table3[[#This Row],[Product Name]]</f>
        <v>Minty Pizzabun</v>
      </c>
      <c r="D240" s="1">
        <v>44750</v>
      </c>
      <c r="E240">
        <v>674</v>
      </c>
      <c r="F240">
        <v>625.05999999999995</v>
      </c>
      <c r="G240" t="s">
        <v>1695</v>
      </c>
    </row>
    <row r="241" spans="1:7" x14ac:dyDescent="0.25">
      <c r="A241" t="s">
        <v>368</v>
      </c>
      <c r="B241" t="s">
        <v>154</v>
      </c>
      <c r="C241" t="str">
        <f xml:space="preserve"> Table3[[#This Row],[Product Name]]</f>
        <v>Paneer Tikka Pizzabun</v>
      </c>
      <c r="D241" s="1">
        <v>44742</v>
      </c>
      <c r="E241">
        <v>418</v>
      </c>
      <c r="F241">
        <v>405.21</v>
      </c>
      <c r="G241" t="s">
        <v>1696</v>
      </c>
    </row>
    <row r="242" spans="1:7" x14ac:dyDescent="0.25">
      <c r="A242" t="s">
        <v>369</v>
      </c>
      <c r="B242" t="s">
        <v>155</v>
      </c>
      <c r="C242" t="str">
        <f xml:space="preserve"> Table3[[#This Row],[Product Name]]</f>
        <v>Crispy Chole Pizzabun</v>
      </c>
      <c r="D242" s="1">
        <v>44754</v>
      </c>
      <c r="E242">
        <v>363</v>
      </c>
      <c r="F242">
        <v>88.600000000000009</v>
      </c>
      <c r="G242" t="s">
        <v>1693</v>
      </c>
    </row>
    <row r="243" spans="1:7" x14ac:dyDescent="0.25">
      <c r="A243" t="s">
        <v>370</v>
      </c>
      <c r="B243" t="s">
        <v>156</v>
      </c>
      <c r="C243" t="str">
        <f xml:space="preserve"> Table3[[#This Row],[Product Name]]</f>
        <v>Large Paneer Tikka Pizzabun</v>
      </c>
      <c r="D243" s="1">
        <v>44746</v>
      </c>
      <c r="E243">
        <v>381</v>
      </c>
      <c r="F243">
        <v>354.74</v>
      </c>
      <c r="G243" t="s">
        <v>1694</v>
      </c>
    </row>
    <row r="244" spans="1:7" x14ac:dyDescent="0.25">
      <c r="A244" t="s">
        <v>371</v>
      </c>
      <c r="B244" t="s">
        <v>157</v>
      </c>
      <c r="C244" t="str">
        <f xml:space="preserve"> Table3[[#This Row],[Product Name]]</f>
        <v>Medium Crispy Chole Pizzabun</v>
      </c>
      <c r="D244" s="1">
        <v>44752</v>
      </c>
      <c r="E244">
        <v>506</v>
      </c>
      <c r="F244">
        <v>341.90999999999997</v>
      </c>
      <c r="G244" t="s">
        <v>1695</v>
      </c>
    </row>
    <row r="245" spans="1:7" x14ac:dyDescent="0.25">
      <c r="A245" t="s">
        <v>372</v>
      </c>
      <c r="B245" t="s">
        <v>154</v>
      </c>
      <c r="C245" t="str">
        <f xml:space="preserve"> Table3[[#This Row],[Product Name]]</f>
        <v>Paneer Tikka Pizzabun</v>
      </c>
      <c r="D245" s="1">
        <v>44725</v>
      </c>
      <c r="E245">
        <v>478</v>
      </c>
      <c r="F245">
        <v>435.90999999999997</v>
      </c>
      <c r="G245" t="s">
        <v>1696</v>
      </c>
    </row>
    <row r="246" spans="1:7" x14ac:dyDescent="0.25">
      <c r="A246" t="s">
        <v>373</v>
      </c>
      <c r="B246" t="s">
        <v>155</v>
      </c>
      <c r="C246" t="str">
        <f xml:space="preserve"> Table3[[#This Row],[Product Name]]</f>
        <v>Crispy Chole Pizzabun</v>
      </c>
      <c r="D246" s="1">
        <v>44734</v>
      </c>
      <c r="E246">
        <v>833</v>
      </c>
      <c r="F246">
        <v>385.8</v>
      </c>
      <c r="G246" t="s">
        <v>1693</v>
      </c>
    </row>
    <row r="247" spans="1:7" x14ac:dyDescent="0.25">
      <c r="A247" t="s">
        <v>374</v>
      </c>
      <c r="B247" t="s">
        <v>156</v>
      </c>
      <c r="C247" t="str">
        <f xml:space="preserve"> Table3[[#This Row],[Product Name]]</f>
        <v>Large Paneer Tikka Pizzabun</v>
      </c>
      <c r="D247" s="1">
        <v>44761</v>
      </c>
      <c r="E247">
        <v>327</v>
      </c>
      <c r="F247">
        <v>17.510000000000002</v>
      </c>
      <c r="G247" t="s">
        <v>1694</v>
      </c>
    </row>
    <row r="248" spans="1:7" x14ac:dyDescent="0.25">
      <c r="A248" t="s">
        <v>375</v>
      </c>
      <c r="B248" t="s">
        <v>157</v>
      </c>
      <c r="C248" t="str">
        <f xml:space="preserve"> Table3[[#This Row],[Product Name]]</f>
        <v>Medium Crispy Chole Pizzabun</v>
      </c>
      <c r="D248" s="1">
        <v>44735</v>
      </c>
      <c r="E248">
        <v>253</v>
      </c>
      <c r="F248">
        <v>25.650000000000002</v>
      </c>
      <c r="G248" t="s">
        <v>1695</v>
      </c>
    </row>
    <row r="249" spans="1:7" x14ac:dyDescent="0.25">
      <c r="A249" t="s">
        <v>376</v>
      </c>
      <c r="B249" t="s">
        <v>158</v>
      </c>
      <c r="C249" t="str">
        <f xml:space="preserve"> Table3[[#This Row],[Product Name]]</f>
        <v>Minty Pizzabun</v>
      </c>
      <c r="D249" s="1">
        <v>44753</v>
      </c>
      <c r="E249">
        <v>591</v>
      </c>
      <c r="F249">
        <v>91.100000000000009</v>
      </c>
      <c r="G249" t="s">
        <v>1696</v>
      </c>
    </row>
    <row r="250" spans="1:7" x14ac:dyDescent="0.25">
      <c r="A250" t="s">
        <v>377</v>
      </c>
      <c r="B250" t="s">
        <v>159</v>
      </c>
      <c r="C250" t="str">
        <f xml:space="preserve"> Table3[[#This Row],[Product Name]]</f>
        <v>Aloo Shots Pizzabun</v>
      </c>
      <c r="D250" s="1">
        <v>44732</v>
      </c>
      <c r="E250">
        <v>360</v>
      </c>
      <c r="F250">
        <v>356.94</v>
      </c>
      <c r="G250" t="s">
        <v>1693</v>
      </c>
    </row>
    <row r="251" spans="1:7" x14ac:dyDescent="0.25">
      <c r="A251" t="s">
        <v>378</v>
      </c>
      <c r="B251" t="s">
        <v>154</v>
      </c>
      <c r="C251" t="str">
        <f xml:space="preserve"> Table3[[#This Row],[Product Name]]</f>
        <v>Paneer Tikka Pizzabun</v>
      </c>
      <c r="D251" s="1">
        <v>44748</v>
      </c>
      <c r="E251">
        <v>290</v>
      </c>
      <c r="F251">
        <v>77.7</v>
      </c>
      <c r="G251" t="s">
        <v>1694</v>
      </c>
    </row>
    <row r="252" spans="1:7" x14ac:dyDescent="0.25">
      <c r="A252" t="s">
        <v>379</v>
      </c>
      <c r="B252" t="s">
        <v>155</v>
      </c>
      <c r="C252" t="str">
        <f xml:space="preserve"> Table3[[#This Row],[Product Name]]</f>
        <v>Crispy Chole Pizzabun</v>
      </c>
      <c r="D252" s="1">
        <v>44731</v>
      </c>
      <c r="E252">
        <v>474</v>
      </c>
      <c r="F252">
        <v>319.48</v>
      </c>
      <c r="G252" t="s">
        <v>1695</v>
      </c>
    </row>
    <row r="253" spans="1:7" x14ac:dyDescent="0.25">
      <c r="A253" t="s">
        <v>380</v>
      </c>
      <c r="B253" t="s">
        <v>156</v>
      </c>
      <c r="C253" t="str">
        <f xml:space="preserve"> Table3[[#This Row],[Product Name]]</f>
        <v>Large Paneer Tikka Pizzabun</v>
      </c>
      <c r="D253" s="1">
        <v>44725</v>
      </c>
      <c r="E253">
        <v>375</v>
      </c>
      <c r="F253">
        <v>40.43</v>
      </c>
      <c r="G253" t="s">
        <v>1696</v>
      </c>
    </row>
    <row r="254" spans="1:7" x14ac:dyDescent="0.25">
      <c r="A254" t="s">
        <v>381</v>
      </c>
      <c r="B254" t="s">
        <v>157</v>
      </c>
      <c r="C254" t="str">
        <f xml:space="preserve"> Table3[[#This Row],[Product Name]]</f>
        <v>Medium Crispy Chole Pizzabun</v>
      </c>
      <c r="D254" s="1">
        <v>44753</v>
      </c>
      <c r="E254">
        <v>576</v>
      </c>
      <c r="F254">
        <v>37.919999999999995</v>
      </c>
      <c r="G254" t="s">
        <v>1693</v>
      </c>
    </row>
    <row r="255" spans="1:7" x14ac:dyDescent="0.25">
      <c r="A255" t="s">
        <v>382</v>
      </c>
      <c r="B255" t="s">
        <v>154</v>
      </c>
      <c r="C255" t="str">
        <f xml:space="preserve"> Table3[[#This Row],[Product Name]]</f>
        <v>Paneer Tikka Pizzabun</v>
      </c>
      <c r="D255" s="1">
        <v>44738</v>
      </c>
      <c r="E255">
        <v>778</v>
      </c>
      <c r="F255">
        <v>281.39</v>
      </c>
      <c r="G255" t="s">
        <v>1694</v>
      </c>
    </row>
    <row r="256" spans="1:7" x14ac:dyDescent="0.25">
      <c r="A256" t="s">
        <v>383</v>
      </c>
      <c r="B256" t="s">
        <v>155</v>
      </c>
      <c r="C256" t="str">
        <f xml:space="preserve"> Table3[[#This Row],[Product Name]]</f>
        <v>Crispy Chole Pizzabun</v>
      </c>
      <c r="D256" s="1">
        <v>44762</v>
      </c>
      <c r="E256">
        <v>584</v>
      </c>
      <c r="F256">
        <v>91.17</v>
      </c>
      <c r="G256" t="s">
        <v>1695</v>
      </c>
    </row>
    <row r="257" spans="1:7" x14ac:dyDescent="0.25">
      <c r="A257" t="s">
        <v>384</v>
      </c>
      <c r="B257" t="s">
        <v>156</v>
      </c>
      <c r="C257" t="str">
        <f xml:space="preserve"> Table3[[#This Row],[Product Name]]</f>
        <v>Large Paneer Tikka Pizzabun</v>
      </c>
      <c r="D257" s="1">
        <v>44756</v>
      </c>
      <c r="E257">
        <v>467</v>
      </c>
      <c r="F257">
        <v>55.55</v>
      </c>
      <c r="G257" t="s">
        <v>1696</v>
      </c>
    </row>
    <row r="258" spans="1:7" x14ac:dyDescent="0.25">
      <c r="A258" t="s">
        <v>385</v>
      </c>
      <c r="B258" t="s">
        <v>157</v>
      </c>
      <c r="C258" t="str">
        <f xml:space="preserve"> Table3[[#This Row],[Product Name]]</f>
        <v>Medium Crispy Chole Pizzabun</v>
      </c>
      <c r="D258" s="1">
        <v>44744</v>
      </c>
      <c r="E258">
        <v>701</v>
      </c>
      <c r="F258">
        <v>660.2</v>
      </c>
      <c r="G258" t="s">
        <v>1693</v>
      </c>
    </row>
    <row r="259" spans="1:7" x14ac:dyDescent="0.25">
      <c r="A259" t="s">
        <v>386</v>
      </c>
      <c r="B259" t="s">
        <v>158</v>
      </c>
      <c r="C259" t="str">
        <f xml:space="preserve"> Table3[[#This Row],[Product Name]]</f>
        <v>Minty Pizzabun</v>
      </c>
      <c r="D259" s="1">
        <v>44753</v>
      </c>
      <c r="E259">
        <v>308</v>
      </c>
      <c r="F259">
        <v>253.26</v>
      </c>
      <c r="G259" t="s">
        <v>1694</v>
      </c>
    </row>
    <row r="260" spans="1:7" x14ac:dyDescent="0.25">
      <c r="A260" t="s">
        <v>387</v>
      </c>
      <c r="B260" t="s">
        <v>154</v>
      </c>
      <c r="C260" t="str">
        <f xml:space="preserve"> Table3[[#This Row],[Product Name]]</f>
        <v>Paneer Tikka Pizzabun</v>
      </c>
      <c r="D260" s="1">
        <v>44762</v>
      </c>
      <c r="E260">
        <v>722</v>
      </c>
      <c r="F260">
        <v>11.18</v>
      </c>
      <c r="G260" t="s">
        <v>1695</v>
      </c>
    </row>
    <row r="261" spans="1:7" x14ac:dyDescent="0.25">
      <c r="A261" t="s">
        <v>388</v>
      </c>
      <c r="B261" t="s">
        <v>155</v>
      </c>
      <c r="C261" t="str">
        <f xml:space="preserve"> Table3[[#This Row],[Product Name]]</f>
        <v>Crispy Chole Pizzabun</v>
      </c>
      <c r="D261" s="1">
        <v>44740</v>
      </c>
      <c r="E261">
        <v>204</v>
      </c>
      <c r="F261">
        <v>116.29</v>
      </c>
      <c r="G261" t="s">
        <v>1696</v>
      </c>
    </row>
    <row r="262" spans="1:7" x14ac:dyDescent="0.25">
      <c r="A262" t="s">
        <v>389</v>
      </c>
      <c r="B262" t="s">
        <v>156</v>
      </c>
      <c r="C262" t="str">
        <f xml:space="preserve"> Table3[[#This Row],[Product Name]]</f>
        <v>Large Paneer Tikka Pizzabun</v>
      </c>
      <c r="D262" s="1">
        <v>44729</v>
      </c>
      <c r="E262">
        <v>660</v>
      </c>
      <c r="F262">
        <v>146.32</v>
      </c>
      <c r="G262" t="s">
        <v>1693</v>
      </c>
    </row>
    <row r="263" spans="1:7" x14ac:dyDescent="0.25">
      <c r="A263" t="s">
        <v>390</v>
      </c>
      <c r="B263" t="s">
        <v>157</v>
      </c>
      <c r="C263" t="str">
        <f xml:space="preserve"> Table3[[#This Row],[Product Name]]</f>
        <v>Medium Crispy Chole Pizzabun</v>
      </c>
      <c r="D263" s="1">
        <v>44727</v>
      </c>
      <c r="E263">
        <v>786</v>
      </c>
      <c r="F263">
        <v>128.34</v>
      </c>
      <c r="G263" t="s">
        <v>1694</v>
      </c>
    </row>
    <row r="264" spans="1:7" x14ac:dyDescent="0.25">
      <c r="A264" t="s">
        <v>391</v>
      </c>
      <c r="B264" t="s">
        <v>154</v>
      </c>
      <c r="C264" t="str">
        <f xml:space="preserve"> Table3[[#This Row],[Product Name]]</f>
        <v>Paneer Tikka Pizzabun</v>
      </c>
      <c r="D264" s="1">
        <v>44734</v>
      </c>
      <c r="E264">
        <v>635</v>
      </c>
      <c r="F264">
        <v>453.59999999999997</v>
      </c>
      <c r="G264" t="s">
        <v>1695</v>
      </c>
    </row>
    <row r="265" spans="1:7" x14ac:dyDescent="0.25">
      <c r="A265" t="s">
        <v>392</v>
      </c>
      <c r="B265" t="s">
        <v>155</v>
      </c>
      <c r="C265" t="str">
        <f xml:space="preserve"> Table3[[#This Row],[Product Name]]</f>
        <v>Crispy Chole Pizzabun</v>
      </c>
      <c r="D265" s="1">
        <v>44744</v>
      </c>
      <c r="E265">
        <v>434</v>
      </c>
      <c r="F265">
        <v>252.38</v>
      </c>
      <c r="G265" t="s">
        <v>1696</v>
      </c>
    </row>
    <row r="266" spans="1:7" x14ac:dyDescent="0.25">
      <c r="A266" t="s">
        <v>393</v>
      </c>
      <c r="B266" t="s">
        <v>156</v>
      </c>
      <c r="C266" t="str">
        <f xml:space="preserve"> Table3[[#This Row],[Product Name]]</f>
        <v>Large Paneer Tikka Pizzabun</v>
      </c>
      <c r="D266" s="1">
        <v>44737</v>
      </c>
      <c r="E266">
        <v>270</v>
      </c>
      <c r="F266">
        <v>253.87</v>
      </c>
      <c r="G266" t="s">
        <v>1693</v>
      </c>
    </row>
    <row r="267" spans="1:7" x14ac:dyDescent="0.25">
      <c r="A267" t="s">
        <v>394</v>
      </c>
      <c r="B267" t="s">
        <v>157</v>
      </c>
      <c r="C267" t="str">
        <f xml:space="preserve"> Table3[[#This Row],[Product Name]]</f>
        <v>Medium Crispy Chole Pizzabun</v>
      </c>
      <c r="D267" s="1">
        <v>44752</v>
      </c>
      <c r="E267">
        <v>360</v>
      </c>
      <c r="F267">
        <v>308.51</v>
      </c>
      <c r="G267" t="s">
        <v>1694</v>
      </c>
    </row>
    <row r="268" spans="1:7" x14ac:dyDescent="0.25">
      <c r="A268" t="s">
        <v>395</v>
      </c>
      <c r="B268" t="s">
        <v>158</v>
      </c>
      <c r="C268" t="str">
        <f xml:space="preserve"> Table3[[#This Row],[Product Name]]</f>
        <v>Minty Pizzabun</v>
      </c>
      <c r="D268" s="1">
        <v>44736</v>
      </c>
      <c r="E268">
        <v>352</v>
      </c>
      <c r="F268">
        <v>259.45</v>
      </c>
      <c r="G268" t="s">
        <v>1695</v>
      </c>
    </row>
    <row r="269" spans="1:7" x14ac:dyDescent="0.25">
      <c r="A269" t="s">
        <v>396</v>
      </c>
      <c r="B269" t="s">
        <v>159</v>
      </c>
      <c r="C269" t="str">
        <f xml:space="preserve"> Table3[[#This Row],[Product Name]]</f>
        <v>Aloo Shots Pizzabun</v>
      </c>
      <c r="D269" s="1">
        <v>44752</v>
      </c>
      <c r="E269">
        <v>477</v>
      </c>
      <c r="F269">
        <v>474.89</v>
      </c>
      <c r="G269" t="s">
        <v>1696</v>
      </c>
    </row>
    <row r="270" spans="1:7" x14ac:dyDescent="0.25">
      <c r="A270" t="s">
        <v>397</v>
      </c>
      <c r="B270" t="s">
        <v>154</v>
      </c>
      <c r="C270" t="str">
        <f xml:space="preserve"> Table3[[#This Row],[Product Name]]</f>
        <v>Paneer Tikka Pizzabun</v>
      </c>
      <c r="D270" s="1">
        <v>44759</v>
      </c>
      <c r="E270">
        <v>578</v>
      </c>
      <c r="F270">
        <v>475.90999999999997</v>
      </c>
      <c r="G270" t="s">
        <v>1693</v>
      </c>
    </row>
    <row r="271" spans="1:7" x14ac:dyDescent="0.25">
      <c r="A271" t="s">
        <v>398</v>
      </c>
      <c r="B271" t="s">
        <v>155</v>
      </c>
      <c r="C271" t="str">
        <f xml:space="preserve"> Table3[[#This Row],[Product Name]]</f>
        <v>Crispy Chole Pizzabun</v>
      </c>
      <c r="D271" s="1">
        <v>44763</v>
      </c>
      <c r="E271">
        <v>851</v>
      </c>
      <c r="F271">
        <v>182.37</v>
      </c>
      <c r="G271" t="s">
        <v>1694</v>
      </c>
    </row>
    <row r="272" spans="1:7" x14ac:dyDescent="0.25">
      <c r="A272" t="s">
        <v>399</v>
      </c>
      <c r="B272" t="s">
        <v>156</v>
      </c>
      <c r="C272" t="str">
        <f xml:space="preserve"> Table3[[#This Row],[Product Name]]</f>
        <v>Large Paneer Tikka Pizzabun</v>
      </c>
      <c r="D272" s="1">
        <v>44763</v>
      </c>
      <c r="E272">
        <v>391</v>
      </c>
      <c r="F272">
        <v>385.46</v>
      </c>
      <c r="G272" t="s">
        <v>1695</v>
      </c>
    </row>
    <row r="273" spans="1:7" x14ac:dyDescent="0.25">
      <c r="A273" t="s">
        <v>400</v>
      </c>
      <c r="B273" t="s">
        <v>157</v>
      </c>
      <c r="C273" t="str">
        <f xml:space="preserve"> Table3[[#This Row],[Product Name]]</f>
        <v>Medium Crispy Chole Pizzabun</v>
      </c>
      <c r="D273" s="1">
        <v>44750</v>
      </c>
      <c r="E273">
        <v>722</v>
      </c>
      <c r="F273">
        <v>15.01</v>
      </c>
      <c r="G273" t="s">
        <v>1696</v>
      </c>
    </row>
    <row r="274" spans="1:7" x14ac:dyDescent="0.25">
      <c r="A274" t="s">
        <v>401</v>
      </c>
      <c r="B274" t="s">
        <v>154</v>
      </c>
      <c r="C274" t="str">
        <f xml:space="preserve"> Table3[[#This Row],[Product Name]]</f>
        <v>Paneer Tikka Pizzabun</v>
      </c>
      <c r="D274" s="1">
        <v>44751</v>
      </c>
      <c r="E274">
        <v>560</v>
      </c>
      <c r="F274">
        <v>226.42</v>
      </c>
      <c r="G274" t="s">
        <v>1693</v>
      </c>
    </row>
    <row r="275" spans="1:7" x14ac:dyDescent="0.25">
      <c r="A275" t="s">
        <v>402</v>
      </c>
      <c r="B275" t="s">
        <v>155</v>
      </c>
      <c r="C275" t="str">
        <f xml:space="preserve"> Table3[[#This Row],[Product Name]]</f>
        <v>Crispy Chole Pizzabun</v>
      </c>
      <c r="D275" s="1">
        <v>44736</v>
      </c>
      <c r="E275">
        <v>363</v>
      </c>
      <c r="F275">
        <v>313.02</v>
      </c>
      <c r="G275" t="s">
        <v>1694</v>
      </c>
    </row>
    <row r="276" spans="1:7" x14ac:dyDescent="0.25">
      <c r="A276" t="s">
        <v>403</v>
      </c>
      <c r="B276" t="s">
        <v>156</v>
      </c>
      <c r="C276" t="str">
        <f xml:space="preserve"> Table3[[#This Row],[Product Name]]</f>
        <v>Large Paneer Tikka Pizzabun</v>
      </c>
      <c r="D276" s="1">
        <v>44737</v>
      </c>
      <c r="E276">
        <v>745</v>
      </c>
      <c r="F276">
        <v>151</v>
      </c>
      <c r="G276" t="s">
        <v>1695</v>
      </c>
    </row>
    <row r="277" spans="1:7" x14ac:dyDescent="0.25">
      <c r="A277" t="s">
        <v>404</v>
      </c>
      <c r="B277" t="s">
        <v>157</v>
      </c>
      <c r="C277" t="str">
        <f xml:space="preserve"> Table3[[#This Row],[Product Name]]</f>
        <v>Paneer Tikka Pizzabun</v>
      </c>
      <c r="D277" s="1">
        <v>44744</v>
      </c>
      <c r="E277">
        <v>396</v>
      </c>
      <c r="F277">
        <v>169.17999999999998</v>
      </c>
      <c r="G277" t="s">
        <v>1696</v>
      </c>
    </row>
    <row r="278" spans="1:7" x14ac:dyDescent="0.25">
      <c r="A278" t="s">
        <v>405</v>
      </c>
      <c r="B278" t="s">
        <v>154</v>
      </c>
      <c r="C278" t="str">
        <f xml:space="preserve"> Table3[[#This Row],[Product Name]]</f>
        <v>Crispy Chole Pizzabun</v>
      </c>
      <c r="D278" s="1">
        <v>44735</v>
      </c>
      <c r="E278">
        <v>827</v>
      </c>
      <c r="F278">
        <v>720.39</v>
      </c>
      <c r="G278" t="s">
        <v>1693</v>
      </c>
    </row>
    <row r="279" spans="1:7" x14ac:dyDescent="0.25">
      <c r="A279" t="s">
        <v>406</v>
      </c>
      <c r="B279" t="s">
        <v>155</v>
      </c>
      <c r="C279" t="str">
        <f xml:space="preserve"> Table3[[#This Row],[Product Name]]</f>
        <v>Large Paneer Tikka Pizzabun</v>
      </c>
      <c r="D279" s="1">
        <v>44751</v>
      </c>
      <c r="E279">
        <v>349</v>
      </c>
      <c r="F279">
        <v>9.1999999999999993</v>
      </c>
      <c r="G279" t="s">
        <v>1694</v>
      </c>
    </row>
    <row r="280" spans="1:7" x14ac:dyDescent="0.25">
      <c r="A280" t="s">
        <v>407</v>
      </c>
      <c r="B280" t="s">
        <v>156</v>
      </c>
      <c r="C280" t="str">
        <f xml:space="preserve"> Table3[[#This Row],[Product Name]]</f>
        <v>Medium Crispy Chole Pizzabun</v>
      </c>
      <c r="D280" s="1">
        <v>44726</v>
      </c>
      <c r="E280">
        <v>445</v>
      </c>
      <c r="F280">
        <v>346.07</v>
      </c>
      <c r="G280" t="s">
        <v>1695</v>
      </c>
    </row>
    <row r="281" spans="1:7" x14ac:dyDescent="0.25">
      <c r="A281" t="s">
        <v>408</v>
      </c>
      <c r="B281" t="s">
        <v>157</v>
      </c>
      <c r="C281" t="str">
        <f xml:space="preserve"> Table3[[#This Row],[Product Name]]</f>
        <v>Paneer Tikka Pizzabun</v>
      </c>
      <c r="D281" s="1">
        <v>44749</v>
      </c>
      <c r="E281">
        <v>245</v>
      </c>
      <c r="F281">
        <v>168.28</v>
      </c>
      <c r="G281" t="s">
        <v>1696</v>
      </c>
    </row>
    <row r="282" spans="1:7" x14ac:dyDescent="0.25">
      <c r="A282" t="s">
        <v>409</v>
      </c>
      <c r="B282" t="s">
        <v>154</v>
      </c>
      <c r="C282" t="str">
        <f xml:space="preserve"> Table3[[#This Row],[Product Name]]</f>
        <v>Crispy Chole Pizzabun</v>
      </c>
      <c r="D282" s="1">
        <v>44734</v>
      </c>
      <c r="E282">
        <v>895</v>
      </c>
      <c r="F282">
        <v>521.51</v>
      </c>
      <c r="G282" t="s">
        <v>1693</v>
      </c>
    </row>
    <row r="283" spans="1:7" x14ac:dyDescent="0.25">
      <c r="A283" t="s">
        <v>410</v>
      </c>
      <c r="B283" t="s">
        <v>155</v>
      </c>
      <c r="C283" t="str">
        <f xml:space="preserve"> Table3[[#This Row],[Product Name]]</f>
        <v>Large Paneer Tikka Pizzabun</v>
      </c>
      <c r="D283" s="1">
        <v>44726</v>
      </c>
      <c r="E283">
        <v>763</v>
      </c>
      <c r="F283">
        <v>338.32</v>
      </c>
      <c r="G283" t="s">
        <v>1694</v>
      </c>
    </row>
    <row r="284" spans="1:7" x14ac:dyDescent="0.25">
      <c r="A284" t="s">
        <v>411</v>
      </c>
      <c r="B284" t="s">
        <v>156</v>
      </c>
      <c r="C284" t="str">
        <f xml:space="preserve"> Table3[[#This Row],[Product Name]]</f>
        <v>Medium Crispy Chole Pizzabun</v>
      </c>
      <c r="D284" s="1">
        <v>44743</v>
      </c>
      <c r="E284">
        <v>342</v>
      </c>
      <c r="F284">
        <v>43.01</v>
      </c>
      <c r="G284" t="s">
        <v>1695</v>
      </c>
    </row>
    <row r="285" spans="1:7" x14ac:dyDescent="0.25">
      <c r="A285" t="s">
        <v>412</v>
      </c>
      <c r="B285" t="s">
        <v>157</v>
      </c>
      <c r="C285" t="str">
        <f xml:space="preserve"> Table3[[#This Row],[Product Name]]</f>
        <v>Minty Pizzabun</v>
      </c>
      <c r="D285" s="1">
        <v>44742</v>
      </c>
      <c r="E285">
        <v>796</v>
      </c>
      <c r="F285">
        <v>465.21999999999997</v>
      </c>
      <c r="G285" t="s">
        <v>1696</v>
      </c>
    </row>
    <row r="286" spans="1:7" x14ac:dyDescent="0.25">
      <c r="A286" t="s">
        <v>413</v>
      </c>
      <c r="B286" t="s">
        <v>158</v>
      </c>
      <c r="C286" t="str">
        <f xml:space="preserve"> Table3[[#This Row],[Product Name]]</f>
        <v>Paneer Tikka Pizzabun</v>
      </c>
      <c r="D286" s="1">
        <v>44747</v>
      </c>
      <c r="E286">
        <v>772</v>
      </c>
      <c r="F286">
        <v>156.48999999999998</v>
      </c>
      <c r="G286" t="s">
        <v>1693</v>
      </c>
    </row>
    <row r="287" spans="1:7" x14ac:dyDescent="0.25">
      <c r="A287" t="s">
        <v>414</v>
      </c>
      <c r="B287" t="s">
        <v>154</v>
      </c>
      <c r="C287" t="str">
        <f xml:space="preserve"> Table3[[#This Row],[Product Name]]</f>
        <v>Crispy Chole Pizzabun</v>
      </c>
      <c r="D287" s="1">
        <v>44764</v>
      </c>
      <c r="E287">
        <v>320</v>
      </c>
      <c r="F287">
        <v>110.69000000000001</v>
      </c>
      <c r="G287" t="s">
        <v>1694</v>
      </c>
    </row>
    <row r="288" spans="1:7" x14ac:dyDescent="0.25">
      <c r="A288" t="s">
        <v>415</v>
      </c>
      <c r="B288" t="s">
        <v>155</v>
      </c>
      <c r="C288" t="str">
        <f xml:space="preserve"> Table3[[#This Row],[Product Name]]</f>
        <v>Large Paneer Tikka Pizzabun</v>
      </c>
      <c r="D288" s="1">
        <v>44735</v>
      </c>
      <c r="E288">
        <v>747</v>
      </c>
      <c r="F288">
        <v>335.13</v>
      </c>
      <c r="G288" t="s">
        <v>1695</v>
      </c>
    </row>
    <row r="289" spans="1:7" x14ac:dyDescent="0.25">
      <c r="A289" t="s">
        <v>416</v>
      </c>
      <c r="B289" t="s">
        <v>156</v>
      </c>
      <c r="C289" t="str">
        <f xml:space="preserve"> Table3[[#This Row],[Product Name]]</f>
        <v>Medium Crispy Chole Pizzabun</v>
      </c>
      <c r="D289" s="1">
        <v>44737</v>
      </c>
      <c r="E289">
        <v>241</v>
      </c>
      <c r="F289">
        <v>99.29</v>
      </c>
      <c r="G289" t="s">
        <v>1696</v>
      </c>
    </row>
    <row r="290" spans="1:7" x14ac:dyDescent="0.25">
      <c r="A290" t="s">
        <v>417</v>
      </c>
      <c r="B290" t="s">
        <v>157</v>
      </c>
      <c r="C290" t="str">
        <f xml:space="preserve"> Table3[[#This Row],[Product Name]]</f>
        <v>Paneer Tikka Pizzabun</v>
      </c>
      <c r="D290" s="1">
        <v>44749</v>
      </c>
      <c r="E290">
        <v>695</v>
      </c>
      <c r="F290">
        <v>546.36</v>
      </c>
      <c r="G290" t="s">
        <v>1693</v>
      </c>
    </row>
    <row r="291" spans="1:7" x14ac:dyDescent="0.25">
      <c r="A291" t="s">
        <v>418</v>
      </c>
      <c r="B291" t="s">
        <v>154</v>
      </c>
      <c r="C291" t="str">
        <f xml:space="preserve"> Table3[[#This Row],[Product Name]]</f>
        <v>Crispy Chole Pizzabun</v>
      </c>
      <c r="D291" s="1">
        <v>44729</v>
      </c>
      <c r="E291">
        <v>787</v>
      </c>
      <c r="F291">
        <v>646.08000000000004</v>
      </c>
      <c r="G291" t="s">
        <v>1694</v>
      </c>
    </row>
    <row r="292" spans="1:7" x14ac:dyDescent="0.25">
      <c r="A292" t="s">
        <v>419</v>
      </c>
      <c r="B292" t="s">
        <v>155</v>
      </c>
      <c r="C292" t="str">
        <f xml:space="preserve"> Table3[[#This Row],[Product Name]]</f>
        <v>Large Paneer Tikka Pizzabun</v>
      </c>
      <c r="D292" s="1">
        <v>44738</v>
      </c>
      <c r="E292">
        <v>832</v>
      </c>
      <c r="F292">
        <v>470.51</v>
      </c>
      <c r="G292" t="s">
        <v>1695</v>
      </c>
    </row>
    <row r="293" spans="1:7" x14ac:dyDescent="0.25">
      <c r="A293" t="s">
        <v>420</v>
      </c>
      <c r="B293" t="s">
        <v>156</v>
      </c>
      <c r="C293" t="str">
        <f xml:space="preserve"> Table3[[#This Row],[Product Name]]</f>
        <v>Medium Crispy Chole Pizzabun</v>
      </c>
      <c r="D293" s="1">
        <v>44740</v>
      </c>
      <c r="E293">
        <v>536</v>
      </c>
      <c r="F293">
        <v>257.28999999999996</v>
      </c>
      <c r="G293" t="s">
        <v>1696</v>
      </c>
    </row>
    <row r="294" spans="1:7" x14ac:dyDescent="0.25">
      <c r="A294" t="s">
        <v>421</v>
      </c>
      <c r="B294" t="s">
        <v>157</v>
      </c>
      <c r="C294" t="str">
        <f xml:space="preserve"> Table3[[#This Row],[Product Name]]</f>
        <v>Minty Pizzabun</v>
      </c>
      <c r="D294" s="1">
        <v>44755</v>
      </c>
      <c r="E294">
        <v>531</v>
      </c>
      <c r="F294">
        <v>428.53999999999996</v>
      </c>
      <c r="G294" t="s">
        <v>1693</v>
      </c>
    </row>
    <row r="295" spans="1:7" x14ac:dyDescent="0.25">
      <c r="A295" t="s">
        <v>422</v>
      </c>
      <c r="B295" t="s">
        <v>158</v>
      </c>
      <c r="C295" t="str">
        <f xml:space="preserve"> Table3[[#This Row],[Product Name]]</f>
        <v>Aloo Shots Pizzabun</v>
      </c>
      <c r="D295" s="1">
        <v>44755</v>
      </c>
      <c r="E295">
        <v>606</v>
      </c>
      <c r="F295">
        <v>81.650000000000006</v>
      </c>
      <c r="G295" t="s">
        <v>1694</v>
      </c>
    </row>
    <row r="296" spans="1:7" x14ac:dyDescent="0.25">
      <c r="A296" t="s">
        <v>423</v>
      </c>
      <c r="B296" t="s">
        <v>159</v>
      </c>
      <c r="C296" t="str">
        <f xml:space="preserve"> Table3[[#This Row],[Product Name]]</f>
        <v>Paneer Tikka Pizzabun</v>
      </c>
      <c r="D296" s="1">
        <v>44764</v>
      </c>
      <c r="E296">
        <v>682</v>
      </c>
      <c r="F296">
        <v>366.48</v>
      </c>
      <c r="G296" t="s">
        <v>1695</v>
      </c>
    </row>
    <row r="297" spans="1:7" x14ac:dyDescent="0.25">
      <c r="A297" t="s">
        <v>424</v>
      </c>
      <c r="B297" t="s">
        <v>154</v>
      </c>
      <c r="C297" t="str">
        <f xml:space="preserve"> Table3[[#This Row],[Product Name]]</f>
        <v>Crispy Chole Pizzabun</v>
      </c>
      <c r="D297" s="1">
        <v>44735</v>
      </c>
      <c r="E297">
        <v>676</v>
      </c>
      <c r="F297">
        <v>584.70000000000005</v>
      </c>
      <c r="G297" t="s">
        <v>1696</v>
      </c>
    </row>
    <row r="298" spans="1:7" x14ac:dyDescent="0.25">
      <c r="A298" t="s">
        <v>425</v>
      </c>
      <c r="B298" t="s">
        <v>155</v>
      </c>
      <c r="C298" t="str">
        <f xml:space="preserve"> Table3[[#This Row],[Product Name]]</f>
        <v>Large Paneer Tikka Pizzabun</v>
      </c>
      <c r="D298" s="1">
        <v>44734</v>
      </c>
      <c r="E298">
        <v>617</v>
      </c>
      <c r="F298">
        <v>90.300000000000011</v>
      </c>
      <c r="G298" t="s">
        <v>1693</v>
      </c>
    </row>
    <row r="299" spans="1:7" x14ac:dyDescent="0.25">
      <c r="A299" t="s">
        <v>426</v>
      </c>
      <c r="B299" t="s">
        <v>156</v>
      </c>
      <c r="C299" t="str">
        <f xml:space="preserve"> Table3[[#This Row],[Product Name]]</f>
        <v>Medium Crispy Chole Pizzabun</v>
      </c>
      <c r="D299" s="1">
        <v>44728</v>
      </c>
      <c r="E299">
        <v>623</v>
      </c>
      <c r="F299">
        <v>311.07</v>
      </c>
      <c r="G299" t="s">
        <v>1694</v>
      </c>
    </row>
    <row r="300" spans="1:7" x14ac:dyDescent="0.25">
      <c r="A300" t="s">
        <v>427</v>
      </c>
      <c r="B300" t="s">
        <v>157</v>
      </c>
      <c r="C300" t="str">
        <f xml:space="preserve"> Table3[[#This Row],[Product Name]]</f>
        <v>Paneer Tikka Pizzabun</v>
      </c>
      <c r="D300" s="1">
        <v>44739</v>
      </c>
      <c r="E300">
        <v>281</v>
      </c>
      <c r="F300">
        <v>47.1</v>
      </c>
      <c r="G300" t="s">
        <v>1695</v>
      </c>
    </row>
    <row r="301" spans="1:7" x14ac:dyDescent="0.25">
      <c r="A301" t="s">
        <v>428</v>
      </c>
      <c r="B301" t="s">
        <v>154</v>
      </c>
      <c r="C301" t="str">
        <f xml:space="preserve"> Table3[[#This Row],[Product Name]]</f>
        <v>Crispy Chole Pizzabun</v>
      </c>
      <c r="D301" s="1">
        <v>44765</v>
      </c>
      <c r="E301">
        <v>863</v>
      </c>
      <c r="F301">
        <v>492.26</v>
      </c>
      <c r="G301" t="s">
        <v>1696</v>
      </c>
    </row>
    <row r="302" spans="1:7" x14ac:dyDescent="0.25">
      <c r="A302" t="s">
        <v>429</v>
      </c>
      <c r="B302" t="s">
        <v>155</v>
      </c>
      <c r="C302" t="str">
        <f xml:space="preserve"> Table3[[#This Row],[Product Name]]</f>
        <v>Large Paneer Tikka Pizzabun</v>
      </c>
      <c r="D302" s="1">
        <v>44740</v>
      </c>
      <c r="E302">
        <v>437</v>
      </c>
      <c r="F302">
        <v>154.01</v>
      </c>
      <c r="G302" t="s">
        <v>1693</v>
      </c>
    </row>
    <row r="303" spans="1:7" x14ac:dyDescent="0.25">
      <c r="A303" t="s">
        <v>430</v>
      </c>
      <c r="B303" t="s">
        <v>156</v>
      </c>
      <c r="C303" t="str">
        <f xml:space="preserve"> Table3[[#This Row],[Product Name]]</f>
        <v>Medium Crispy Chole Pizzabun</v>
      </c>
      <c r="D303" s="1">
        <v>44734</v>
      </c>
      <c r="E303">
        <v>402</v>
      </c>
      <c r="F303">
        <v>45.059999999999995</v>
      </c>
      <c r="G303" t="s">
        <v>1694</v>
      </c>
    </row>
    <row r="304" spans="1:7" x14ac:dyDescent="0.25">
      <c r="A304" t="s">
        <v>431</v>
      </c>
      <c r="B304" t="s">
        <v>157</v>
      </c>
      <c r="C304" t="str">
        <f xml:space="preserve"> Table3[[#This Row],[Product Name]]</f>
        <v>Minty Pizzabun</v>
      </c>
      <c r="D304" s="1">
        <v>44727</v>
      </c>
      <c r="E304">
        <v>591</v>
      </c>
      <c r="F304">
        <v>341.83</v>
      </c>
      <c r="G304" t="s">
        <v>1695</v>
      </c>
    </row>
    <row r="305" spans="1:7" x14ac:dyDescent="0.25">
      <c r="A305" t="s">
        <v>432</v>
      </c>
      <c r="B305" t="s">
        <v>158</v>
      </c>
      <c r="C305" t="str">
        <f xml:space="preserve"> Table3[[#This Row],[Product Name]]</f>
        <v>Paneer Tikka Pizzabun</v>
      </c>
      <c r="D305" s="1">
        <v>44737</v>
      </c>
      <c r="E305">
        <v>613</v>
      </c>
      <c r="F305">
        <v>115.16000000000001</v>
      </c>
      <c r="G305" t="s">
        <v>1696</v>
      </c>
    </row>
    <row r="306" spans="1:7" x14ac:dyDescent="0.25">
      <c r="A306" t="s">
        <v>433</v>
      </c>
      <c r="B306" t="s">
        <v>154</v>
      </c>
      <c r="C306" t="str">
        <f xml:space="preserve"> Table3[[#This Row],[Product Name]]</f>
        <v>Crispy Chole Pizzabun</v>
      </c>
      <c r="D306" s="1">
        <v>44747</v>
      </c>
      <c r="E306">
        <v>499</v>
      </c>
      <c r="F306">
        <v>345.49</v>
      </c>
      <c r="G306" t="s">
        <v>1693</v>
      </c>
    </row>
    <row r="307" spans="1:7" x14ac:dyDescent="0.25">
      <c r="A307" t="s">
        <v>434</v>
      </c>
      <c r="B307" t="s">
        <v>155</v>
      </c>
      <c r="C307" t="str">
        <f xml:space="preserve"> Table3[[#This Row],[Product Name]]</f>
        <v>Large Paneer Tikka Pizzabun</v>
      </c>
      <c r="D307" s="1">
        <v>44754</v>
      </c>
      <c r="E307">
        <v>761</v>
      </c>
      <c r="F307">
        <v>556.53</v>
      </c>
      <c r="G307" t="s">
        <v>1694</v>
      </c>
    </row>
    <row r="308" spans="1:7" x14ac:dyDescent="0.25">
      <c r="A308" t="s">
        <v>435</v>
      </c>
      <c r="B308" t="s">
        <v>156</v>
      </c>
      <c r="C308" t="str">
        <f xml:space="preserve"> Table3[[#This Row],[Product Name]]</f>
        <v>Medium Crispy Chole Pizzabun</v>
      </c>
      <c r="D308" s="1">
        <v>44760</v>
      </c>
      <c r="E308">
        <v>350</v>
      </c>
      <c r="F308">
        <v>138.78</v>
      </c>
      <c r="G308" t="s">
        <v>1695</v>
      </c>
    </row>
    <row r="309" spans="1:7" x14ac:dyDescent="0.25">
      <c r="A309" t="s">
        <v>436</v>
      </c>
      <c r="B309" t="s">
        <v>157</v>
      </c>
      <c r="C309" t="str">
        <f xml:space="preserve"> Table3[[#This Row],[Product Name]]</f>
        <v>Paneer Tikka Pizzabun</v>
      </c>
      <c r="D309" s="1">
        <v>44759</v>
      </c>
      <c r="E309">
        <v>386</v>
      </c>
      <c r="F309">
        <v>181.63</v>
      </c>
      <c r="G309" t="s">
        <v>1696</v>
      </c>
    </row>
    <row r="310" spans="1:7" x14ac:dyDescent="0.25">
      <c r="A310" t="s">
        <v>437</v>
      </c>
      <c r="B310" t="s">
        <v>154</v>
      </c>
      <c r="C310" t="str">
        <f xml:space="preserve"> Table3[[#This Row],[Product Name]]</f>
        <v>Crispy Chole Pizzabun</v>
      </c>
      <c r="D310" s="1">
        <v>44735</v>
      </c>
      <c r="E310">
        <v>580</v>
      </c>
      <c r="F310">
        <v>523.30999999999995</v>
      </c>
      <c r="G310" t="s">
        <v>1693</v>
      </c>
    </row>
    <row r="311" spans="1:7" x14ac:dyDescent="0.25">
      <c r="A311" t="s">
        <v>438</v>
      </c>
      <c r="B311" t="s">
        <v>155</v>
      </c>
      <c r="C311" t="str">
        <f xml:space="preserve"> Table3[[#This Row],[Product Name]]</f>
        <v>Large Paneer Tikka Pizzabun</v>
      </c>
      <c r="D311" s="1">
        <v>44734</v>
      </c>
      <c r="E311">
        <v>238</v>
      </c>
      <c r="F311">
        <v>59.64</v>
      </c>
      <c r="G311" t="s">
        <v>1694</v>
      </c>
    </row>
    <row r="312" spans="1:7" x14ac:dyDescent="0.25">
      <c r="A312" t="s">
        <v>439</v>
      </c>
      <c r="B312" t="s">
        <v>156</v>
      </c>
      <c r="C312" t="str">
        <f xml:space="preserve"> Table3[[#This Row],[Product Name]]</f>
        <v>Medium Crispy Chole Pizzabun</v>
      </c>
      <c r="D312" s="1">
        <v>44753</v>
      </c>
      <c r="E312">
        <v>475</v>
      </c>
      <c r="F312">
        <v>270.24</v>
      </c>
      <c r="G312" t="s">
        <v>1695</v>
      </c>
    </row>
    <row r="313" spans="1:7" x14ac:dyDescent="0.25">
      <c r="A313" t="s">
        <v>440</v>
      </c>
      <c r="B313" t="s">
        <v>157</v>
      </c>
      <c r="C313" t="str">
        <f xml:space="preserve"> Table3[[#This Row],[Product Name]]</f>
        <v>Minty Pizzabun</v>
      </c>
      <c r="D313" s="1">
        <v>44739</v>
      </c>
      <c r="E313">
        <v>339</v>
      </c>
      <c r="F313">
        <v>11.39</v>
      </c>
      <c r="G313" t="s">
        <v>1696</v>
      </c>
    </row>
    <row r="314" spans="1:7" x14ac:dyDescent="0.25">
      <c r="A314" t="s">
        <v>441</v>
      </c>
      <c r="B314" t="s">
        <v>158</v>
      </c>
      <c r="C314" t="str">
        <f xml:space="preserve"> Table3[[#This Row],[Product Name]]</f>
        <v>Aloo Shots Pizzabun</v>
      </c>
      <c r="D314" s="1">
        <v>44740</v>
      </c>
      <c r="E314">
        <v>384</v>
      </c>
      <c r="F314">
        <v>45.309999999999995</v>
      </c>
      <c r="G314" t="s">
        <v>1693</v>
      </c>
    </row>
    <row r="315" spans="1:7" x14ac:dyDescent="0.25">
      <c r="A315" t="s">
        <v>442</v>
      </c>
      <c r="B315" t="s">
        <v>159</v>
      </c>
      <c r="C315" t="str">
        <f xml:space="preserve"> Table3[[#This Row],[Product Name]]</f>
        <v>Paneer Tikka Pizzabun</v>
      </c>
      <c r="D315" s="1">
        <v>44748</v>
      </c>
      <c r="E315">
        <v>544</v>
      </c>
      <c r="F315">
        <v>15.33</v>
      </c>
      <c r="G315" t="s">
        <v>1694</v>
      </c>
    </row>
    <row r="316" spans="1:7" x14ac:dyDescent="0.25">
      <c r="A316" t="s">
        <v>443</v>
      </c>
      <c r="B316" t="s">
        <v>154</v>
      </c>
      <c r="C316" t="str">
        <f xml:space="preserve"> Table3[[#This Row],[Product Name]]</f>
        <v>Crispy Chole Pizzabun</v>
      </c>
      <c r="D316" s="1">
        <v>44731</v>
      </c>
      <c r="E316">
        <v>519</v>
      </c>
      <c r="F316">
        <v>347.43</v>
      </c>
      <c r="G316" t="s">
        <v>1695</v>
      </c>
    </row>
    <row r="317" spans="1:7" x14ac:dyDescent="0.25">
      <c r="A317" t="s">
        <v>444</v>
      </c>
      <c r="B317" t="s">
        <v>155</v>
      </c>
      <c r="C317" t="str">
        <f xml:space="preserve"> Table3[[#This Row],[Product Name]]</f>
        <v>Large Paneer Tikka Pizzabun</v>
      </c>
      <c r="D317" s="1">
        <v>44763</v>
      </c>
      <c r="E317">
        <v>535</v>
      </c>
      <c r="F317">
        <v>195</v>
      </c>
      <c r="G317" t="s">
        <v>1696</v>
      </c>
    </row>
    <row r="318" spans="1:7" x14ac:dyDescent="0.25">
      <c r="A318" t="s">
        <v>445</v>
      </c>
      <c r="B318" t="s">
        <v>156</v>
      </c>
      <c r="C318" t="str">
        <f xml:space="preserve"> Table3[[#This Row],[Product Name]]</f>
        <v>Medium Crispy Chole Pizzabun</v>
      </c>
      <c r="D318" s="1">
        <v>44733</v>
      </c>
      <c r="E318">
        <v>864</v>
      </c>
      <c r="F318">
        <v>133.19999999999999</v>
      </c>
      <c r="G318" t="s">
        <v>1693</v>
      </c>
    </row>
    <row r="319" spans="1:7" x14ac:dyDescent="0.25">
      <c r="A319" t="s">
        <v>446</v>
      </c>
      <c r="B319" t="s">
        <v>157</v>
      </c>
      <c r="C319" t="str">
        <f xml:space="preserve"> Table3[[#This Row],[Product Name]]</f>
        <v>Paneer Tikka Pizzabun</v>
      </c>
      <c r="D319" s="1">
        <v>44746</v>
      </c>
      <c r="E319">
        <v>507</v>
      </c>
      <c r="F319">
        <v>337.9</v>
      </c>
      <c r="G319" t="s">
        <v>1694</v>
      </c>
    </row>
    <row r="320" spans="1:7" x14ac:dyDescent="0.25">
      <c r="A320" t="s">
        <v>447</v>
      </c>
      <c r="B320" t="s">
        <v>154</v>
      </c>
      <c r="C320" t="str">
        <f xml:space="preserve"> Table3[[#This Row],[Product Name]]</f>
        <v>Crispy Chole Pizzabun</v>
      </c>
      <c r="D320" s="1">
        <v>44755</v>
      </c>
      <c r="E320">
        <v>252</v>
      </c>
      <c r="F320">
        <v>174.35</v>
      </c>
      <c r="G320" t="s">
        <v>1695</v>
      </c>
    </row>
    <row r="321" spans="1:7" x14ac:dyDescent="0.25">
      <c r="A321" t="s">
        <v>448</v>
      </c>
      <c r="B321" t="s">
        <v>155</v>
      </c>
      <c r="C321" t="str">
        <f xml:space="preserve"> Table3[[#This Row],[Product Name]]</f>
        <v>Large Paneer Tikka Pizzabun</v>
      </c>
      <c r="D321" s="1">
        <v>44755</v>
      </c>
      <c r="E321">
        <v>485</v>
      </c>
      <c r="F321">
        <v>71.06</v>
      </c>
      <c r="G321" t="s">
        <v>1696</v>
      </c>
    </row>
    <row r="322" spans="1:7" x14ac:dyDescent="0.25">
      <c r="A322" t="s">
        <v>449</v>
      </c>
      <c r="B322" t="s">
        <v>156</v>
      </c>
      <c r="C322" t="str">
        <f xml:space="preserve"> Table3[[#This Row],[Product Name]]</f>
        <v>Medium Crispy Chole Pizzabun</v>
      </c>
      <c r="D322" s="1">
        <v>44727</v>
      </c>
      <c r="E322">
        <v>215</v>
      </c>
      <c r="F322">
        <v>211.87</v>
      </c>
      <c r="G322" t="s">
        <v>1693</v>
      </c>
    </row>
    <row r="323" spans="1:7" x14ac:dyDescent="0.25">
      <c r="A323" t="s">
        <v>450</v>
      </c>
      <c r="B323" t="s">
        <v>157</v>
      </c>
      <c r="C323" t="str">
        <f xml:space="preserve"> Table3[[#This Row],[Product Name]]</f>
        <v>Paneer Tikka Pizzabun</v>
      </c>
      <c r="D323" s="1">
        <v>44746</v>
      </c>
      <c r="E323">
        <v>679</v>
      </c>
      <c r="F323">
        <v>217.91</v>
      </c>
      <c r="G323" t="s">
        <v>1694</v>
      </c>
    </row>
    <row r="324" spans="1:7" x14ac:dyDescent="0.25">
      <c r="A324" t="s">
        <v>451</v>
      </c>
      <c r="B324" t="s">
        <v>154</v>
      </c>
      <c r="C324" t="str">
        <f xml:space="preserve"> Table3[[#This Row],[Product Name]]</f>
        <v>Crispy Chole Pizzabun</v>
      </c>
      <c r="D324" s="1">
        <v>44740</v>
      </c>
      <c r="E324">
        <v>561</v>
      </c>
      <c r="F324">
        <v>530.12</v>
      </c>
      <c r="G324" t="s">
        <v>1695</v>
      </c>
    </row>
    <row r="325" spans="1:7" x14ac:dyDescent="0.25">
      <c r="A325" t="s">
        <v>452</v>
      </c>
      <c r="B325" t="s">
        <v>155</v>
      </c>
      <c r="C325" t="str">
        <f xml:space="preserve"> Table3[[#This Row],[Product Name]]</f>
        <v>Large Paneer Tikka Pizzabun</v>
      </c>
      <c r="D325" s="1">
        <v>44743</v>
      </c>
      <c r="E325">
        <v>396</v>
      </c>
      <c r="F325">
        <v>201.6</v>
      </c>
      <c r="G325" t="s">
        <v>1696</v>
      </c>
    </row>
    <row r="326" spans="1:7" x14ac:dyDescent="0.25">
      <c r="A326" t="s">
        <v>453</v>
      </c>
      <c r="B326" t="s">
        <v>156</v>
      </c>
      <c r="C326" t="str">
        <f xml:space="preserve"> Table3[[#This Row],[Product Name]]</f>
        <v>Medium Crispy Chole Pizzabun</v>
      </c>
      <c r="D326" s="1">
        <v>44737</v>
      </c>
      <c r="E326">
        <v>560</v>
      </c>
      <c r="F326">
        <v>369.94</v>
      </c>
      <c r="G326" t="s">
        <v>1693</v>
      </c>
    </row>
    <row r="327" spans="1:7" x14ac:dyDescent="0.25">
      <c r="A327" t="s">
        <v>454</v>
      </c>
      <c r="B327" t="s">
        <v>157</v>
      </c>
      <c r="C327" t="str">
        <f xml:space="preserve"> Table3[[#This Row],[Product Name]]</f>
        <v>Paneer Tikka Pizzabun</v>
      </c>
      <c r="D327" s="1">
        <v>44757</v>
      </c>
      <c r="E327">
        <v>592</v>
      </c>
      <c r="F327">
        <v>530.53</v>
      </c>
      <c r="G327" t="s">
        <v>1694</v>
      </c>
    </row>
    <row r="328" spans="1:7" x14ac:dyDescent="0.25">
      <c r="A328" t="s">
        <v>455</v>
      </c>
      <c r="B328" t="s">
        <v>154</v>
      </c>
      <c r="C328" t="str">
        <f xml:space="preserve"> Table3[[#This Row],[Product Name]]</f>
        <v>Crispy Chole Pizzabun</v>
      </c>
      <c r="D328" s="1">
        <v>44745</v>
      </c>
      <c r="E328">
        <v>511</v>
      </c>
      <c r="F328">
        <v>68.45</v>
      </c>
      <c r="G328" t="s">
        <v>1695</v>
      </c>
    </row>
    <row r="329" spans="1:7" x14ac:dyDescent="0.25">
      <c r="A329" t="s">
        <v>456</v>
      </c>
      <c r="B329" t="s">
        <v>155</v>
      </c>
      <c r="C329" t="str">
        <f xml:space="preserve"> Table3[[#This Row],[Product Name]]</f>
        <v>Large Paneer Tikka Pizzabun</v>
      </c>
      <c r="D329" s="1">
        <v>44760</v>
      </c>
      <c r="E329">
        <v>891</v>
      </c>
      <c r="F329">
        <v>340.71</v>
      </c>
      <c r="G329" t="s">
        <v>1696</v>
      </c>
    </row>
    <row r="330" spans="1:7" x14ac:dyDescent="0.25">
      <c r="A330" t="s">
        <v>457</v>
      </c>
      <c r="B330" t="s">
        <v>156</v>
      </c>
      <c r="C330" t="str">
        <f xml:space="preserve"> Table3[[#This Row],[Product Name]]</f>
        <v>Medium Crispy Chole Pizzabun</v>
      </c>
      <c r="D330" s="1">
        <v>44750</v>
      </c>
      <c r="E330">
        <v>306</v>
      </c>
      <c r="F330">
        <v>46.129999999999995</v>
      </c>
      <c r="G330" t="s">
        <v>1693</v>
      </c>
    </row>
    <row r="331" spans="1:7" x14ac:dyDescent="0.25">
      <c r="A331" t="s">
        <v>458</v>
      </c>
      <c r="B331" t="s">
        <v>157</v>
      </c>
      <c r="C331" t="str">
        <f xml:space="preserve"> Table3[[#This Row],[Product Name]]</f>
        <v>Minty Pizzabun</v>
      </c>
      <c r="D331" s="1">
        <v>44742</v>
      </c>
      <c r="E331">
        <v>611</v>
      </c>
      <c r="F331">
        <v>588.98</v>
      </c>
      <c r="G331" t="s">
        <v>1694</v>
      </c>
    </row>
    <row r="332" spans="1:7" x14ac:dyDescent="0.25">
      <c r="A332" t="s">
        <v>459</v>
      </c>
      <c r="B332" t="s">
        <v>158</v>
      </c>
      <c r="C332" t="str">
        <f xml:space="preserve"> Table3[[#This Row],[Product Name]]</f>
        <v>Paneer Tikka Pizzabun</v>
      </c>
      <c r="D332" s="1">
        <v>44754</v>
      </c>
      <c r="E332">
        <v>334</v>
      </c>
      <c r="F332">
        <v>313.61</v>
      </c>
      <c r="G332" t="s">
        <v>1695</v>
      </c>
    </row>
    <row r="333" spans="1:7" x14ac:dyDescent="0.25">
      <c r="A333" t="s">
        <v>460</v>
      </c>
      <c r="B333" t="s">
        <v>154</v>
      </c>
      <c r="C333" t="str">
        <f xml:space="preserve"> Table3[[#This Row],[Product Name]]</f>
        <v>Crispy Chole Pizzabun</v>
      </c>
      <c r="D333" s="1">
        <v>44746</v>
      </c>
      <c r="E333">
        <v>484</v>
      </c>
      <c r="F333">
        <v>437.23</v>
      </c>
      <c r="G333" t="s">
        <v>1696</v>
      </c>
    </row>
    <row r="334" spans="1:7" x14ac:dyDescent="0.25">
      <c r="A334" t="s">
        <v>461</v>
      </c>
      <c r="B334" t="s">
        <v>155</v>
      </c>
      <c r="C334" t="str">
        <f xml:space="preserve"> Table3[[#This Row],[Product Name]]</f>
        <v>Large Paneer Tikka Pizzabun</v>
      </c>
      <c r="D334" s="1">
        <v>44752</v>
      </c>
      <c r="E334">
        <v>384</v>
      </c>
      <c r="F334">
        <v>238.89</v>
      </c>
      <c r="G334" t="s">
        <v>1693</v>
      </c>
    </row>
    <row r="335" spans="1:7" x14ac:dyDescent="0.25">
      <c r="A335" t="s">
        <v>462</v>
      </c>
      <c r="B335" t="s">
        <v>156</v>
      </c>
      <c r="C335" t="str">
        <f xml:space="preserve"> Table3[[#This Row],[Product Name]]</f>
        <v>Medium Crispy Chole Pizzabun</v>
      </c>
      <c r="D335" s="1">
        <v>44725</v>
      </c>
      <c r="E335">
        <v>627</v>
      </c>
      <c r="F335">
        <v>38.68</v>
      </c>
      <c r="G335" t="s">
        <v>1694</v>
      </c>
    </row>
    <row r="336" spans="1:7" x14ac:dyDescent="0.25">
      <c r="A336" t="s">
        <v>463</v>
      </c>
      <c r="B336" t="s">
        <v>157</v>
      </c>
      <c r="C336" t="str">
        <f xml:space="preserve"> Table3[[#This Row],[Product Name]]</f>
        <v>Paneer Tikka Pizzabun</v>
      </c>
      <c r="D336" s="1">
        <v>44734</v>
      </c>
      <c r="E336">
        <v>885</v>
      </c>
      <c r="F336">
        <v>435.53999999999996</v>
      </c>
      <c r="G336" t="s">
        <v>1695</v>
      </c>
    </row>
    <row r="337" spans="1:7" x14ac:dyDescent="0.25">
      <c r="A337" t="s">
        <v>464</v>
      </c>
      <c r="B337" t="s">
        <v>154</v>
      </c>
      <c r="C337" t="str">
        <f xml:space="preserve"> Table3[[#This Row],[Product Name]]</f>
        <v>Crispy Chole Pizzabun</v>
      </c>
      <c r="D337" s="1">
        <v>44761</v>
      </c>
      <c r="E337">
        <v>592</v>
      </c>
      <c r="F337">
        <v>411.76</v>
      </c>
      <c r="G337" t="s">
        <v>1696</v>
      </c>
    </row>
    <row r="338" spans="1:7" x14ac:dyDescent="0.25">
      <c r="A338" t="s">
        <v>465</v>
      </c>
      <c r="B338" t="s">
        <v>155</v>
      </c>
      <c r="C338" t="str">
        <f xml:space="preserve"> Table3[[#This Row],[Product Name]]</f>
        <v>Large Paneer Tikka Pizzabun</v>
      </c>
      <c r="D338" s="1">
        <v>44735</v>
      </c>
      <c r="E338">
        <v>899</v>
      </c>
      <c r="F338">
        <v>490.21999999999997</v>
      </c>
      <c r="G338" t="s">
        <v>1693</v>
      </c>
    </row>
    <row r="339" spans="1:7" x14ac:dyDescent="0.25">
      <c r="A339" t="s">
        <v>466</v>
      </c>
      <c r="B339" t="s">
        <v>156</v>
      </c>
      <c r="C339" t="str">
        <f xml:space="preserve"> Table3[[#This Row],[Product Name]]</f>
        <v>Medium Crispy Chole Pizzabun</v>
      </c>
      <c r="D339" s="1">
        <v>44753</v>
      </c>
      <c r="E339">
        <v>501</v>
      </c>
      <c r="F339">
        <v>176.35</v>
      </c>
      <c r="G339" t="s">
        <v>1694</v>
      </c>
    </row>
    <row r="340" spans="1:7" x14ac:dyDescent="0.25">
      <c r="A340" t="s">
        <v>467</v>
      </c>
      <c r="B340" t="s">
        <v>157</v>
      </c>
      <c r="C340" t="str">
        <f xml:space="preserve"> Table3[[#This Row],[Product Name]]</f>
        <v>Minty Pizzabun</v>
      </c>
      <c r="D340" s="1">
        <v>44732</v>
      </c>
      <c r="E340">
        <v>339</v>
      </c>
      <c r="F340">
        <v>20.440000000000001</v>
      </c>
      <c r="G340" t="s">
        <v>1695</v>
      </c>
    </row>
    <row r="341" spans="1:7" x14ac:dyDescent="0.25">
      <c r="A341" t="s">
        <v>468</v>
      </c>
      <c r="B341" t="s">
        <v>158</v>
      </c>
      <c r="C341" t="str">
        <f xml:space="preserve"> Table3[[#This Row],[Product Name]]</f>
        <v>Aloo Shots Pizzabun</v>
      </c>
      <c r="D341" s="1">
        <v>44748</v>
      </c>
      <c r="E341">
        <v>677</v>
      </c>
      <c r="F341">
        <v>28.060000000000002</v>
      </c>
      <c r="G341" t="s">
        <v>1696</v>
      </c>
    </row>
    <row r="342" spans="1:7" x14ac:dyDescent="0.25">
      <c r="A342" t="s">
        <v>469</v>
      </c>
      <c r="B342" t="s">
        <v>159</v>
      </c>
      <c r="C342" t="str">
        <f xml:space="preserve"> Table3[[#This Row],[Product Name]]</f>
        <v>Paneer Tikka Pizzabun</v>
      </c>
      <c r="D342" s="1">
        <v>44731</v>
      </c>
      <c r="E342">
        <v>239</v>
      </c>
      <c r="F342">
        <v>70.550000000000011</v>
      </c>
      <c r="G342" t="s">
        <v>1693</v>
      </c>
    </row>
    <row r="343" spans="1:7" x14ac:dyDescent="0.25">
      <c r="A343" t="s">
        <v>470</v>
      </c>
      <c r="B343" t="s">
        <v>154</v>
      </c>
      <c r="C343" t="str">
        <f xml:space="preserve"> Table3[[#This Row],[Product Name]]</f>
        <v>Crispy Chole Pizzabun</v>
      </c>
      <c r="D343" s="1">
        <v>44725</v>
      </c>
      <c r="E343">
        <v>290</v>
      </c>
      <c r="F343">
        <v>197.64999999999998</v>
      </c>
      <c r="G343" t="s">
        <v>1694</v>
      </c>
    </row>
    <row r="344" spans="1:7" x14ac:dyDescent="0.25">
      <c r="A344" t="s">
        <v>471</v>
      </c>
      <c r="B344" t="s">
        <v>155</v>
      </c>
      <c r="C344" t="str">
        <f xml:space="preserve"> Table3[[#This Row],[Product Name]]</f>
        <v>Large Paneer Tikka Pizzabun</v>
      </c>
      <c r="D344" s="1">
        <v>44753</v>
      </c>
      <c r="E344">
        <v>307</v>
      </c>
      <c r="F344">
        <v>161.59</v>
      </c>
      <c r="G344" t="s">
        <v>1695</v>
      </c>
    </row>
    <row r="345" spans="1:7" x14ac:dyDescent="0.25">
      <c r="A345" t="s">
        <v>472</v>
      </c>
      <c r="B345" t="s">
        <v>156</v>
      </c>
      <c r="C345" t="str">
        <f xml:space="preserve"> Table3[[#This Row],[Product Name]]</f>
        <v>Medium Crispy Chole Pizzabun</v>
      </c>
      <c r="D345" s="1">
        <v>44738</v>
      </c>
      <c r="E345">
        <v>800</v>
      </c>
      <c r="F345">
        <v>43.559999999999995</v>
      </c>
      <c r="G345" t="s">
        <v>1696</v>
      </c>
    </row>
    <row r="346" spans="1:7" x14ac:dyDescent="0.25">
      <c r="A346" t="s">
        <v>473</v>
      </c>
      <c r="B346" t="s">
        <v>157</v>
      </c>
      <c r="C346" t="str">
        <f xml:space="preserve"> Table3[[#This Row],[Product Name]]</f>
        <v>Paneer Tikka Pizzabun</v>
      </c>
      <c r="D346" s="1">
        <v>44762</v>
      </c>
      <c r="E346">
        <v>743</v>
      </c>
      <c r="F346">
        <v>708.46</v>
      </c>
      <c r="G346" t="s">
        <v>1693</v>
      </c>
    </row>
    <row r="347" spans="1:7" x14ac:dyDescent="0.25">
      <c r="A347" t="s">
        <v>474</v>
      </c>
      <c r="B347" t="s">
        <v>154</v>
      </c>
      <c r="C347" t="str">
        <f xml:space="preserve"> Table3[[#This Row],[Product Name]]</f>
        <v>Crispy Chole Pizzabun</v>
      </c>
      <c r="D347" s="1">
        <v>44756</v>
      </c>
      <c r="E347">
        <v>281</v>
      </c>
      <c r="F347">
        <v>131.31</v>
      </c>
      <c r="G347" t="s">
        <v>1694</v>
      </c>
    </row>
    <row r="348" spans="1:7" x14ac:dyDescent="0.25">
      <c r="A348" t="s">
        <v>475</v>
      </c>
      <c r="B348" t="s">
        <v>155</v>
      </c>
      <c r="C348" t="str">
        <f xml:space="preserve"> Table3[[#This Row],[Product Name]]</f>
        <v>Large Paneer Tikka Pizzabun</v>
      </c>
      <c r="D348" s="1">
        <v>44744</v>
      </c>
      <c r="E348">
        <v>486</v>
      </c>
      <c r="F348">
        <v>292.33999999999997</v>
      </c>
      <c r="G348" t="s">
        <v>1695</v>
      </c>
    </row>
    <row r="349" spans="1:7" x14ac:dyDescent="0.25">
      <c r="A349" t="s">
        <v>476</v>
      </c>
      <c r="B349" t="s">
        <v>156</v>
      </c>
      <c r="C349" t="str">
        <f xml:space="preserve"> Table3[[#This Row],[Product Name]]</f>
        <v>Medium Crispy Chole Pizzabun</v>
      </c>
      <c r="D349" s="1">
        <v>44753</v>
      </c>
      <c r="E349">
        <v>855</v>
      </c>
      <c r="F349">
        <v>146.70999999999998</v>
      </c>
      <c r="G349" t="s">
        <v>1696</v>
      </c>
    </row>
    <row r="350" spans="1:7" x14ac:dyDescent="0.25">
      <c r="A350" t="s">
        <v>477</v>
      </c>
      <c r="B350" t="s">
        <v>157</v>
      </c>
      <c r="C350" t="str">
        <f xml:space="preserve"> Table3[[#This Row],[Product Name]]</f>
        <v>Minty Pizzabun</v>
      </c>
      <c r="D350" s="1">
        <v>44762</v>
      </c>
      <c r="E350">
        <v>650</v>
      </c>
      <c r="F350">
        <v>290.76</v>
      </c>
      <c r="G350" t="s">
        <v>1693</v>
      </c>
    </row>
    <row r="351" spans="1:7" x14ac:dyDescent="0.25">
      <c r="A351" t="s">
        <v>478</v>
      </c>
      <c r="B351" t="s">
        <v>158</v>
      </c>
      <c r="C351" t="str">
        <f xml:space="preserve"> Table3[[#This Row],[Product Name]]</f>
        <v>Paneer Tikka Pizzabun</v>
      </c>
      <c r="D351" s="1">
        <v>44740</v>
      </c>
      <c r="E351">
        <v>587</v>
      </c>
      <c r="F351">
        <v>318.43</v>
      </c>
      <c r="G351" t="s">
        <v>1694</v>
      </c>
    </row>
    <row r="352" spans="1:7" x14ac:dyDescent="0.25">
      <c r="A352" t="s">
        <v>479</v>
      </c>
      <c r="B352" t="s">
        <v>154</v>
      </c>
      <c r="C352" t="str">
        <f xml:space="preserve"> Table3[[#This Row],[Product Name]]</f>
        <v>Crispy Chole Pizzabun</v>
      </c>
      <c r="D352" s="1">
        <v>44729</v>
      </c>
      <c r="E352">
        <v>736</v>
      </c>
      <c r="F352">
        <v>371.57</v>
      </c>
      <c r="G352" t="s">
        <v>1695</v>
      </c>
    </row>
    <row r="353" spans="1:7" x14ac:dyDescent="0.25">
      <c r="A353" t="s">
        <v>480</v>
      </c>
      <c r="B353" t="s">
        <v>155</v>
      </c>
      <c r="C353" t="str">
        <f xml:space="preserve"> Table3[[#This Row],[Product Name]]</f>
        <v>Large Paneer Tikka Pizzabun</v>
      </c>
      <c r="D353" s="1">
        <v>44727</v>
      </c>
      <c r="E353">
        <v>895</v>
      </c>
      <c r="F353">
        <v>82.63000000000001</v>
      </c>
      <c r="G353" t="s">
        <v>1696</v>
      </c>
    </row>
    <row r="354" spans="1:7" x14ac:dyDescent="0.25">
      <c r="A354" t="s">
        <v>481</v>
      </c>
      <c r="B354" t="s">
        <v>156</v>
      </c>
      <c r="C354" t="str">
        <f xml:space="preserve"> Table3[[#This Row],[Product Name]]</f>
        <v>Medium Crispy Chole Pizzabun</v>
      </c>
      <c r="D354" s="1">
        <v>44734</v>
      </c>
      <c r="E354">
        <v>861</v>
      </c>
      <c r="F354">
        <v>300.56</v>
      </c>
      <c r="G354" t="s">
        <v>1693</v>
      </c>
    </row>
    <row r="355" spans="1:7" x14ac:dyDescent="0.25">
      <c r="A355" t="s">
        <v>482</v>
      </c>
      <c r="B355" t="s">
        <v>157</v>
      </c>
      <c r="C355" t="str">
        <f xml:space="preserve"> Table3[[#This Row],[Product Name]]</f>
        <v>Paneer Tikka Pizzabun</v>
      </c>
      <c r="D355" s="1">
        <v>44744</v>
      </c>
      <c r="E355">
        <v>268</v>
      </c>
      <c r="F355">
        <v>241.29</v>
      </c>
      <c r="G355" t="s">
        <v>1694</v>
      </c>
    </row>
    <row r="356" spans="1:7" x14ac:dyDescent="0.25">
      <c r="A356" t="s">
        <v>483</v>
      </c>
      <c r="B356" t="s">
        <v>154</v>
      </c>
      <c r="C356" t="str">
        <f xml:space="preserve"> Table3[[#This Row],[Product Name]]</f>
        <v>Crispy Chole Pizzabun</v>
      </c>
      <c r="D356" s="1">
        <v>44737</v>
      </c>
      <c r="E356">
        <v>334</v>
      </c>
      <c r="F356">
        <v>60.29</v>
      </c>
      <c r="G356" t="s">
        <v>1695</v>
      </c>
    </row>
    <row r="357" spans="1:7" x14ac:dyDescent="0.25">
      <c r="A357" t="s">
        <v>484</v>
      </c>
      <c r="B357" t="s">
        <v>155</v>
      </c>
      <c r="C357" t="str">
        <f xml:space="preserve"> Table3[[#This Row],[Product Name]]</f>
        <v>Large Paneer Tikka Pizzabun</v>
      </c>
      <c r="D357" s="1">
        <v>44752</v>
      </c>
      <c r="E357">
        <v>277</v>
      </c>
      <c r="F357">
        <v>7.05</v>
      </c>
      <c r="G357" t="s">
        <v>1696</v>
      </c>
    </row>
    <row r="358" spans="1:7" x14ac:dyDescent="0.25">
      <c r="A358" t="s">
        <v>485</v>
      </c>
      <c r="B358" t="s">
        <v>156</v>
      </c>
      <c r="C358" t="str">
        <f xml:space="preserve"> Table3[[#This Row],[Product Name]]</f>
        <v>Medium Crispy Chole Pizzabun</v>
      </c>
      <c r="D358" s="1">
        <v>44736</v>
      </c>
      <c r="E358">
        <v>241</v>
      </c>
      <c r="F358">
        <v>191.95</v>
      </c>
      <c r="G358" t="s">
        <v>1693</v>
      </c>
    </row>
    <row r="359" spans="1:7" x14ac:dyDescent="0.25">
      <c r="A359" t="s">
        <v>486</v>
      </c>
      <c r="B359" t="s">
        <v>157</v>
      </c>
      <c r="C359" t="str">
        <f xml:space="preserve"> Table3[[#This Row],[Product Name]]</f>
        <v>Minty Pizzabun</v>
      </c>
      <c r="D359" s="1">
        <v>44752</v>
      </c>
      <c r="E359">
        <v>839</v>
      </c>
      <c r="F359">
        <v>134.88999999999999</v>
      </c>
      <c r="G359" t="s">
        <v>1694</v>
      </c>
    </row>
    <row r="360" spans="1:7" x14ac:dyDescent="0.25">
      <c r="A360" t="s">
        <v>487</v>
      </c>
      <c r="B360" t="s">
        <v>158</v>
      </c>
      <c r="C360" t="str">
        <f xml:space="preserve"> Table3[[#This Row],[Product Name]]</f>
        <v>Aloo Shots Pizzabun</v>
      </c>
      <c r="D360" s="1">
        <v>44759</v>
      </c>
      <c r="E360">
        <v>812</v>
      </c>
      <c r="F360">
        <v>200.51999999999998</v>
      </c>
      <c r="G360" t="s">
        <v>1695</v>
      </c>
    </row>
    <row r="361" spans="1:7" x14ac:dyDescent="0.25">
      <c r="A361" t="s">
        <v>488</v>
      </c>
      <c r="B361" t="s">
        <v>159</v>
      </c>
      <c r="C361" t="str">
        <f xml:space="preserve"> Table3[[#This Row],[Product Name]]</f>
        <v>Paneer Tikka Pizzabun</v>
      </c>
      <c r="D361" s="1">
        <v>44763</v>
      </c>
      <c r="E361">
        <v>541</v>
      </c>
      <c r="F361">
        <v>119.83</v>
      </c>
      <c r="G361" t="s">
        <v>1696</v>
      </c>
    </row>
    <row r="362" spans="1:7" x14ac:dyDescent="0.25">
      <c r="A362" t="s">
        <v>489</v>
      </c>
      <c r="B362" t="s">
        <v>154</v>
      </c>
      <c r="C362" t="str">
        <f xml:space="preserve"> Table3[[#This Row],[Product Name]]</f>
        <v>Crispy Chole Pizzabun</v>
      </c>
      <c r="D362" s="1">
        <v>44763</v>
      </c>
      <c r="E362">
        <v>740</v>
      </c>
      <c r="F362">
        <v>528.79999999999995</v>
      </c>
      <c r="G362" t="s">
        <v>1693</v>
      </c>
    </row>
    <row r="363" spans="1:7" x14ac:dyDescent="0.25">
      <c r="A363" t="s">
        <v>490</v>
      </c>
      <c r="B363" t="s">
        <v>155</v>
      </c>
      <c r="C363" t="str">
        <f xml:space="preserve"> Table3[[#This Row],[Product Name]]</f>
        <v>Large Paneer Tikka Pizzabun</v>
      </c>
      <c r="D363" s="1">
        <v>44750</v>
      </c>
      <c r="E363">
        <v>881</v>
      </c>
      <c r="F363">
        <v>99.440000000000012</v>
      </c>
      <c r="G363" t="s">
        <v>1694</v>
      </c>
    </row>
    <row r="364" spans="1:7" x14ac:dyDescent="0.25">
      <c r="A364" t="s">
        <v>491</v>
      </c>
      <c r="B364" t="s">
        <v>156</v>
      </c>
      <c r="C364" t="str">
        <f xml:space="preserve"> Table3[[#This Row],[Product Name]]</f>
        <v>Medium Crispy Chole Pizzabun</v>
      </c>
      <c r="D364" s="1">
        <v>44751</v>
      </c>
      <c r="E364">
        <v>760</v>
      </c>
      <c r="F364">
        <v>49.62</v>
      </c>
      <c r="G364" t="s">
        <v>1695</v>
      </c>
    </row>
    <row r="365" spans="1:7" x14ac:dyDescent="0.25">
      <c r="A365" t="s">
        <v>492</v>
      </c>
      <c r="B365" t="s">
        <v>157</v>
      </c>
      <c r="C365" t="str">
        <f xml:space="preserve"> Table3[[#This Row],[Product Name]]</f>
        <v>Paneer Tikka Pizzabun</v>
      </c>
      <c r="D365" s="1">
        <v>44736</v>
      </c>
      <c r="E365">
        <v>814</v>
      </c>
      <c r="F365">
        <v>379.99</v>
      </c>
      <c r="G365" t="s">
        <v>1696</v>
      </c>
    </row>
    <row r="366" spans="1:7" x14ac:dyDescent="0.25">
      <c r="A366" t="s">
        <v>493</v>
      </c>
      <c r="B366" t="s">
        <v>154</v>
      </c>
      <c r="C366" t="str">
        <f xml:space="preserve"> Table3[[#This Row],[Product Name]]</f>
        <v>Crispy Chole Pizzabun</v>
      </c>
      <c r="D366" s="1">
        <v>44737</v>
      </c>
      <c r="E366">
        <v>557</v>
      </c>
      <c r="F366">
        <v>513.56999999999994</v>
      </c>
      <c r="G366" t="s">
        <v>1693</v>
      </c>
    </row>
    <row r="367" spans="1:7" x14ac:dyDescent="0.25">
      <c r="A367" t="s">
        <v>494</v>
      </c>
      <c r="B367" t="s">
        <v>155</v>
      </c>
      <c r="C367" t="str">
        <f xml:space="preserve"> Table3[[#This Row],[Product Name]]</f>
        <v>Large Paneer Tikka Pizzabun</v>
      </c>
      <c r="D367" s="1">
        <v>44744</v>
      </c>
      <c r="E367">
        <v>567</v>
      </c>
      <c r="F367">
        <v>106.83</v>
      </c>
      <c r="G367" t="s">
        <v>1694</v>
      </c>
    </row>
    <row r="368" spans="1:7" x14ac:dyDescent="0.25">
      <c r="A368" t="s">
        <v>495</v>
      </c>
      <c r="B368" t="s">
        <v>156</v>
      </c>
      <c r="C368" t="str">
        <f xml:space="preserve"> Table3[[#This Row],[Product Name]]</f>
        <v>Medium Crispy Chole Pizzabun</v>
      </c>
      <c r="D368" s="1">
        <v>44735</v>
      </c>
      <c r="E368">
        <v>267</v>
      </c>
      <c r="F368">
        <v>74.36</v>
      </c>
      <c r="G368" t="s">
        <v>1695</v>
      </c>
    </row>
    <row r="369" spans="1:7" x14ac:dyDescent="0.25">
      <c r="A369" t="s">
        <v>496</v>
      </c>
      <c r="B369" t="s">
        <v>157</v>
      </c>
      <c r="C369" t="str">
        <f xml:space="preserve"> Table3[[#This Row],[Product Name]]</f>
        <v>Paneer Tikka Pizzabun</v>
      </c>
      <c r="D369" s="1">
        <v>44751</v>
      </c>
      <c r="E369">
        <v>726</v>
      </c>
      <c r="F369">
        <v>572.70000000000005</v>
      </c>
      <c r="G369" t="s">
        <v>1696</v>
      </c>
    </row>
    <row r="370" spans="1:7" x14ac:dyDescent="0.25">
      <c r="A370" t="s">
        <v>497</v>
      </c>
      <c r="B370" t="s">
        <v>154</v>
      </c>
      <c r="C370" t="str">
        <f xml:space="preserve"> Table3[[#This Row],[Product Name]]</f>
        <v>Crispy Chole Pizzabun</v>
      </c>
      <c r="D370" s="1">
        <v>44726</v>
      </c>
      <c r="E370">
        <v>336</v>
      </c>
      <c r="F370">
        <v>61.489999999999995</v>
      </c>
      <c r="G370" t="s">
        <v>1693</v>
      </c>
    </row>
    <row r="371" spans="1:7" x14ac:dyDescent="0.25">
      <c r="A371" t="s">
        <v>498</v>
      </c>
      <c r="B371" t="s">
        <v>155</v>
      </c>
      <c r="C371" t="str">
        <f xml:space="preserve"> Table3[[#This Row],[Product Name]]</f>
        <v>Large Paneer Tikka Pizzabun</v>
      </c>
      <c r="D371" s="1">
        <v>44749</v>
      </c>
      <c r="E371">
        <v>639</v>
      </c>
      <c r="F371">
        <v>131.59</v>
      </c>
      <c r="G371" t="s">
        <v>1694</v>
      </c>
    </row>
    <row r="372" spans="1:7" x14ac:dyDescent="0.25">
      <c r="A372" t="s">
        <v>499</v>
      </c>
      <c r="B372" t="s">
        <v>156</v>
      </c>
      <c r="C372" t="str">
        <f xml:space="preserve"> Table3[[#This Row],[Product Name]]</f>
        <v>Medium Crispy Chole Pizzabun</v>
      </c>
      <c r="D372" s="1">
        <v>44734</v>
      </c>
      <c r="E372">
        <v>290</v>
      </c>
      <c r="F372">
        <v>6.18</v>
      </c>
      <c r="G372" t="s">
        <v>1695</v>
      </c>
    </row>
    <row r="373" spans="1:7" x14ac:dyDescent="0.25">
      <c r="A373" t="s">
        <v>500</v>
      </c>
      <c r="B373" t="s">
        <v>157</v>
      </c>
      <c r="C373" t="str">
        <f xml:space="preserve"> Table3[[#This Row],[Product Name]]</f>
        <v>Paneer Tikka Pizzabun</v>
      </c>
      <c r="D373" s="1">
        <v>44726</v>
      </c>
      <c r="E373">
        <v>305</v>
      </c>
      <c r="F373">
        <v>6.96</v>
      </c>
      <c r="G373" t="s">
        <v>1696</v>
      </c>
    </row>
    <row r="374" spans="1:7" x14ac:dyDescent="0.25">
      <c r="A374" t="s">
        <v>501</v>
      </c>
      <c r="B374" t="s">
        <v>154</v>
      </c>
      <c r="C374" t="str">
        <f xml:space="preserve"> Table3[[#This Row],[Product Name]]</f>
        <v>Crispy Chole Pizzabun</v>
      </c>
      <c r="D374" s="1">
        <v>44743</v>
      </c>
      <c r="E374">
        <v>375</v>
      </c>
      <c r="F374">
        <v>249.19</v>
      </c>
      <c r="G374" t="s">
        <v>1693</v>
      </c>
    </row>
    <row r="375" spans="1:7" x14ac:dyDescent="0.25">
      <c r="A375" t="s">
        <v>502</v>
      </c>
      <c r="B375" t="s">
        <v>155</v>
      </c>
      <c r="C375" t="str">
        <f xml:space="preserve"> Table3[[#This Row],[Product Name]]</f>
        <v>Large Paneer Tikka Pizzabun</v>
      </c>
      <c r="D375" s="1">
        <v>44742</v>
      </c>
      <c r="E375">
        <v>698</v>
      </c>
      <c r="F375">
        <v>203.48999999999998</v>
      </c>
      <c r="G375" t="s">
        <v>1694</v>
      </c>
    </row>
    <row r="376" spans="1:7" x14ac:dyDescent="0.25">
      <c r="A376" t="s">
        <v>503</v>
      </c>
      <c r="B376" t="s">
        <v>156</v>
      </c>
      <c r="C376" t="str">
        <f xml:space="preserve"> Table3[[#This Row],[Product Name]]</f>
        <v>Medium Crispy Chole Pizzabun</v>
      </c>
      <c r="D376" s="1">
        <v>44747</v>
      </c>
      <c r="E376">
        <v>602</v>
      </c>
      <c r="F376">
        <v>335.21999999999997</v>
      </c>
      <c r="G376" t="s">
        <v>1695</v>
      </c>
    </row>
    <row r="377" spans="1:7" x14ac:dyDescent="0.25">
      <c r="A377" t="s">
        <v>504</v>
      </c>
      <c r="B377" t="s">
        <v>157</v>
      </c>
      <c r="C377" t="str">
        <f xml:space="preserve"> Table3[[#This Row],[Product Name]]</f>
        <v>Minty Pizzabun</v>
      </c>
      <c r="D377" s="1">
        <v>44764</v>
      </c>
      <c r="E377">
        <v>869</v>
      </c>
      <c r="F377">
        <v>497.43</v>
      </c>
      <c r="G377" t="s">
        <v>1696</v>
      </c>
    </row>
    <row r="378" spans="1:7" x14ac:dyDescent="0.25">
      <c r="A378" t="s">
        <v>505</v>
      </c>
      <c r="B378" t="s">
        <v>158</v>
      </c>
      <c r="C378" t="str">
        <f xml:space="preserve"> Table3[[#This Row],[Product Name]]</f>
        <v>Paneer Tikka Pizzabun</v>
      </c>
      <c r="D378" s="1">
        <v>44735</v>
      </c>
      <c r="E378">
        <v>248</v>
      </c>
      <c r="F378">
        <v>21.39</v>
      </c>
      <c r="G378" t="s">
        <v>1693</v>
      </c>
    </row>
    <row r="379" spans="1:7" x14ac:dyDescent="0.25">
      <c r="A379" t="s">
        <v>506</v>
      </c>
      <c r="B379" t="s">
        <v>154</v>
      </c>
      <c r="C379" t="str">
        <f xml:space="preserve"> Table3[[#This Row],[Product Name]]</f>
        <v>Crispy Chole Pizzabun</v>
      </c>
      <c r="D379" s="1">
        <v>44737</v>
      </c>
      <c r="E379">
        <v>622</v>
      </c>
      <c r="F379">
        <v>594.70000000000005</v>
      </c>
      <c r="G379" t="s">
        <v>1694</v>
      </c>
    </row>
    <row r="380" spans="1:7" x14ac:dyDescent="0.25">
      <c r="A380" t="s">
        <v>507</v>
      </c>
      <c r="B380" t="s">
        <v>155</v>
      </c>
      <c r="C380" t="str">
        <f xml:space="preserve"> Table3[[#This Row],[Product Name]]</f>
        <v>Large Paneer Tikka Pizzabun</v>
      </c>
      <c r="D380" s="1">
        <v>44749</v>
      </c>
      <c r="E380">
        <v>498</v>
      </c>
      <c r="F380">
        <v>122.28</v>
      </c>
      <c r="G380" t="s">
        <v>1695</v>
      </c>
    </row>
    <row r="381" spans="1:7" x14ac:dyDescent="0.25">
      <c r="A381" t="s">
        <v>508</v>
      </c>
      <c r="B381" t="s">
        <v>156</v>
      </c>
      <c r="C381" t="str">
        <f xml:space="preserve"> Table3[[#This Row],[Product Name]]</f>
        <v>Medium Crispy Chole Pizzabun</v>
      </c>
      <c r="D381" s="1">
        <v>44729</v>
      </c>
      <c r="E381">
        <v>896</v>
      </c>
      <c r="F381">
        <v>507.48</v>
      </c>
      <c r="G381" t="s">
        <v>1696</v>
      </c>
    </row>
    <row r="382" spans="1:7" x14ac:dyDescent="0.25">
      <c r="A382" t="s">
        <v>509</v>
      </c>
      <c r="B382" t="s">
        <v>157</v>
      </c>
      <c r="C382" t="str">
        <f xml:space="preserve"> Table3[[#This Row],[Product Name]]</f>
        <v>Paneer Tikka Pizzabun</v>
      </c>
      <c r="D382" s="1">
        <v>44738</v>
      </c>
      <c r="E382">
        <v>773</v>
      </c>
      <c r="F382">
        <v>34.93</v>
      </c>
      <c r="G382" t="s">
        <v>1693</v>
      </c>
    </row>
    <row r="383" spans="1:7" x14ac:dyDescent="0.25">
      <c r="A383" t="s">
        <v>510</v>
      </c>
      <c r="B383" t="s">
        <v>154</v>
      </c>
      <c r="C383" t="str">
        <f xml:space="preserve"> Table3[[#This Row],[Product Name]]</f>
        <v>Crispy Chole Pizzabun</v>
      </c>
      <c r="D383" s="1">
        <v>44740</v>
      </c>
      <c r="E383">
        <v>840</v>
      </c>
      <c r="F383">
        <v>817.71</v>
      </c>
      <c r="G383" t="s">
        <v>1694</v>
      </c>
    </row>
    <row r="384" spans="1:7" x14ac:dyDescent="0.25">
      <c r="A384" t="s">
        <v>511</v>
      </c>
      <c r="B384" t="s">
        <v>155</v>
      </c>
      <c r="C384" t="str">
        <f xml:space="preserve"> Table3[[#This Row],[Product Name]]</f>
        <v>Large Paneer Tikka Pizzabun</v>
      </c>
      <c r="D384" s="1">
        <v>44755</v>
      </c>
      <c r="E384">
        <v>654</v>
      </c>
      <c r="F384">
        <v>371.03999999999996</v>
      </c>
      <c r="G384" t="s">
        <v>1695</v>
      </c>
    </row>
    <row r="385" spans="1:7" x14ac:dyDescent="0.25">
      <c r="A385" t="s">
        <v>512</v>
      </c>
      <c r="B385" t="s">
        <v>156</v>
      </c>
      <c r="C385" t="str">
        <f xml:space="preserve"> Table3[[#This Row],[Product Name]]</f>
        <v>Medium Crispy Chole Pizzabun</v>
      </c>
      <c r="D385" s="1">
        <v>44755</v>
      </c>
      <c r="E385">
        <v>831</v>
      </c>
      <c r="F385">
        <v>315.19</v>
      </c>
      <c r="G385" t="s">
        <v>1696</v>
      </c>
    </row>
    <row r="386" spans="1:7" x14ac:dyDescent="0.25">
      <c r="A386" t="s">
        <v>513</v>
      </c>
      <c r="B386" t="s">
        <v>157</v>
      </c>
      <c r="C386" t="str">
        <f xml:space="preserve"> Table3[[#This Row],[Product Name]]</f>
        <v>Minty Pizzabun</v>
      </c>
      <c r="D386" s="1">
        <v>44764</v>
      </c>
      <c r="E386">
        <v>874</v>
      </c>
      <c r="F386">
        <v>549.45000000000005</v>
      </c>
      <c r="G386" t="s">
        <v>1693</v>
      </c>
    </row>
    <row r="387" spans="1:7" x14ac:dyDescent="0.25">
      <c r="A387" t="s">
        <v>514</v>
      </c>
      <c r="B387" t="s">
        <v>158</v>
      </c>
      <c r="C387" t="str">
        <f xml:space="preserve"> Table3[[#This Row],[Product Name]]</f>
        <v>Aloo Shots Pizzabun</v>
      </c>
      <c r="D387" s="1">
        <v>44735</v>
      </c>
      <c r="E387">
        <v>564</v>
      </c>
      <c r="F387">
        <v>213.97</v>
      </c>
      <c r="G387" t="s">
        <v>1694</v>
      </c>
    </row>
    <row r="388" spans="1:7" x14ac:dyDescent="0.25">
      <c r="A388" t="s">
        <v>515</v>
      </c>
      <c r="B388" t="s">
        <v>159</v>
      </c>
      <c r="C388" t="str">
        <f xml:space="preserve"> Table3[[#This Row],[Product Name]]</f>
        <v>Paneer Tikka Pizzabun</v>
      </c>
      <c r="D388" s="1">
        <v>44734</v>
      </c>
      <c r="E388">
        <v>762</v>
      </c>
      <c r="F388">
        <v>273.5</v>
      </c>
      <c r="G388" t="s">
        <v>1695</v>
      </c>
    </row>
    <row r="389" spans="1:7" x14ac:dyDescent="0.25">
      <c r="A389" t="s">
        <v>516</v>
      </c>
      <c r="B389" t="s">
        <v>154</v>
      </c>
      <c r="C389" t="str">
        <f xml:space="preserve"> Table3[[#This Row],[Product Name]]</f>
        <v>Crispy Chole Pizzabun</v>
      </c>
      <c r="D389" s="1">
        <v>44728</v>
      </c>
      <c r="E389">
        <v>862</v>
      </c>
      <c r="F389">
        <v>776.86</v>
      </c>
      <c r="G389" t="s">
        <v>1696</v>
      </c>
    </row>
    <row r="390" spans="1:7" x14ac:dyDescent="0.25">
      <c r="A390" t="s">
        <v>517</v>
      </c>
      <c r="B390" t="s">
        <v>155</v>
      </c>
      <c r="C390" t="str">
        <f xml:space="preserve"> Table3[[#This Row],[Product Name]]</f>
        <v>Large Paneer Tikka Pizzabun</v>
      </c>
      <c r="D390" s="1">
        <v>44739</v>
      </c>
      <c r="E390">
        <v>854</v>
      </c>
      <c r="F390">
        <v>322.7</v>
      </c>
      <c r="G390" t="s">
        <v>1693</v>
      </c>
    </row>
    <row r="391" spans="1:7" x14ac:dyDescent="0.25">
      <c r="A391" t="s">
        <v>518</v>
      </c>
      <c r="B391" t="s">
        <v>156</v>
      </c>
      <c r="C391" t="str">
        <f xml:space="preserve"> Table3[[#This Row],[Product Name]]</f>
        <v>Medium Crispy Chole Pizzabun</v>
      </c>
      <c r="D391" s="1">
        <v>44765</v>
      </c>
      <c r="E391">
        <v>427</v>
      </c>
      <c r="F391">
        <v>166.17</v>
      </c>
      <c r="G391" t="s">
        <v>1694</v>
      </c>
    </row>
    <row r="392" spans="1:7" x14ac:dyDescent="0.25">
      <c r="A392" t="s">
        <v>519</v>
      </c>
      <c r="B392" t="s">
        <v>157</v>
      </c>
      <c r="C392" t="str">
        <f xml:space="preserve"> Table3[[#This Row],[Product Name]]</f>
        <v>Paneer Tikka Pizzabun</v>
      </c>
      <c r="D392" s="1">
        <v>44740</v>
      </c>
      <c r="E392">
        <v>859</v>
      </c>
      <c r="F392">
        <v>521.54</v>
      </c>
      <c r="G392" t="s">
        <v>1695</v>
      </c>
    </row>
    <row r="393" spans="1:7" x14ac:dyDescent="0.25">
      <c r="A393" t="s">
        <v>520</v>
      </c>
      <c r="B393" t="s">
        <v>154</v>
      </c>
      <c r="C393" t="str">
        <f xml:space="preserve"> Table3[[#This Row],[Product Name]]</f>
        <v>Crispy Chole Pizzabun</v>
      </c>
      <c r="D393" s="1">
        <v>44734</v>
      </c>
      <c r="E393">
        <v>536</v>
      </c>
      <c r="F393">
        <v>92.52000000000001</v>
      </c>
      <c r="G393" t="s">
        <v>1696</v>
      </c>
    </row>
    <row r="394" spans="1:7" x14ac:dyDescent="0.25">
      <c r="A394" t="s">
        <v>521</v>
      </c>
      <c r="B394" t="s">
        <v>155</v>
      </c>
      <c r="C394" t="str">
        <f xml:space="preserve"> Table3[[#This Row],[Product Name]]</f>
        <v>Large Paneer Tikka Pizzabun</v>
      </c>
      <c r="D394" s="1">
        <v>44727</v>
      </c>
      <c r="E394">
        <v>210</v>
      </c>
      <c r="F394">
        <v>7.24</v>
      </c>
      <c r="G394" t="s">
        <v>1693</v>
      </c>
    </row>
    <row r="395" spans="1:7" x14ac:dyDescent="0.25">
      <c r="A395" t="s">
        <v>522</v>
      </c>
      <c r="B395" t="s">
        <v>156</v>
      </c>
      <c r="C395" t="str">
        <f xml:space="preserve"> Table3[[#This Row],[Product Name]]</f>
        <v>Medium Crispy Chole Pizzabun</v>
      </c>
      <c r="D395" s="1">
        <v>44737</v>
      </c>
      <c r="E395">
        <v>568</v>
      </c>
      <c r="F395">
        <v>207.89999999999998</v>
      </c>
      <c r="G395" t="s">
        <v>1694</v>
      </c>
    </row>
    <row r="396" spans="1:7" x14ac:dyDescent="0.25">
      <c r="A396" t="s">
        <v>523</v>
      </c>
      <c r="B396" t="s">
        <v>157</v>
      </c>
      <c r="C396" t="str">
        <f xml:space="preserve"> Table3[[#This Row],[Product Name]]</f>
        <v>Minty Pizzabun</v>
      </c>
      <c r="D396" s="1">
        <v>44747</v>
      </c>
      <c r="E396">
        <v>226</v>
      </c>
      <c r="F396">
        <v>83.350000000000009</v>
      </c>
      <c r="G396" t="s">
        <v>1695</v>
      </c>
    </row>
    <row r="397" spans="1:7" x14ac:dyDescent="0.25">
      <c r="A397" t="s">
        <v>524</v>
      </c>
      <c r="B397" t="s">
        <v>158</v>
      </c>
      <c r="C397" t="str">
        <f xml:space="preserve"> Table3[[#This Row],[Product Name]]</f>
        <v>Paneer Tikka Pizzabun</v>
      </c>
      <c r="D397" s="1">
        <v>44754</v>
      </c>
      <c r="E397">
        <v>857</v>
      </c>
      <c r="F397">
        <v>672.68</v>
      </c>
      <c r="G397" t="s">
        <v>1696</v>
      </c>
    </row>
    <row r="398" spans="1:7" x14ac:dyDescent="0.25">
      <c r="A398" t="s">
        <v>525</v>
      </c>
      <c r="B398" t="s">
        <v>154</v>
      </c>
      <c r="C398" t="str">
        <f xml:space="preserve"> Table3[[#This Row],[Product Name]]</f>
        <v>Crispy Chole Pizzabun</v>
      </c>
      <c r="D398" s="1">
        <v>44760</v>
      </c>
      <c r="E398">
        <v>265</v>
      </c>
      <c r="F398">
        <v>237</v>
      </c>
      <c r="G398" t="s">
        <v>1693</v>
      </c>
    </row>
    <row r="399" spans="1:7" x14ac:dyDescent="0.25">
      <c r="A399" t="s">
        <v>526</v>
      </c>
      <c r="B399" t="s">
        <v>155</v>
      </c>
      <c r="C399" t="str">
        <f xml:space="preserve"> Table3[[#This Row],[Product Name]]</f>
        <v>Large Paneer Tikka Pizzabun</v>
      </c>
      <c r="D399" s="1">
        <v>44759</v>
      </c>
      <c r="E399">
        <v>355</v>
      </c>
      <c r="F399">
        <v>193.45999999999998</v>
      </c>
      <c r="G399" t="s">
        <v>1694</v>
      </c>
    </row>
    <row r="400" spans="1:7" x14ac:dyDescent="0.25">
      <c r="A400" t="s">
        <v>527</v>
      </c>
      <c r="B400" t="s">
        <v>156</v>
      </c>
      <c r="C400" t="str">
        <f xml:space="preserve"> Table3[[#This Row],[Product Name]]</f>
        <v>Medium Crispy Chole Pizzabun</v>
      </c>
      <c r="D400" s="1">
        <v>44735</v>
      </c>
      <c r="E400">
        <v>897</v>
      </c>
      <c r="F400">
        <v>757.46</v>
      </c>
      <c r="G400" t="s">
        <v>1695</v>
      </c>
    </row>
    <row r="401" spans="1:7" x14ac:dyDescent="0.25">
      <c r="A401" t="s">
        <v>528</v>
      </c>
      <c r="B401" t="s">
        <v>157</v>
      </c>
      <c r="C401" t="str">
        <f xml:space="preserve"> Table3[[#This Row],[Product Name]]</f>
        <v>Paneer Tikka Pizzabun</v>
      </c>
      <c r="D401" s="1">
        <v>44734</v>
      </c>
      <c r="E401">
        <v>482</v>
      </c>
      <c r="F401">
        <v>53.43</v>
      </c>
      <c r="G401" t="s">
        <v>1696</v>
      </c>
    </row>
    <row r="402" spans="1:7" x14ac:dyDescent="0.25">
      <c r="A402" t="s">
        <v>529</v>
      </c>
      <c r="B402" t="s">
        <v>154</v>
      </c>
      <c r="C402" t="str">
        <f xml:space="preserve"> Table3[[#This Row],[Product Name]]</f>
        <v>Crispy Chole Pizzabun</v>
      </c>
      <c r="D402" s="1">
        <v>44753</v>
      </c>
      <c r="E402">
        <v>612</v>
      </c>
      <c r="F402">
        <v>162.97999999999999</v>
      </c>
      <c r="G402" t="s">
        <v>1693</v>
      </c>
    </row>
    <row r="403" spans="1:7" x14ac:dyDescent="0.25">
      <c r="A403" t="s">
        <v>530</v>
      </c>
      <c r="B403" t="s">
        <v>155</v>
      </c>
      <c r="C403" t="str">
        <f xml:space="preserve"> Table3[[#This Row],[Product Name]]</f>
        <v>Large Paneer Tikka Pizzabun</v>
      </c>
      <c r="D403" s="1">
        <v>44739</v>
      </c>
      <c r="E403">
        <v>777</v>
      </c>
      <c r="F403">
        <v>103.18</v>
      </c>
      <c r="G403" t="s">
        <v>1694</v>
      </c>
    </row>
    <row r="404" spans="1:7" x14ac:dyDescent="0.25">
      <c r="A404" t="s">
        <v>531</v>
      </c>
      <c r="B404" t="s">
        <v>156</v>
      </c>
      <c r="C404" t="str">
        <f xml:space="preserve"> Table3[[#This Row],[Product Name]]</f>
        <v>Medium Crispy Chole Pizzabun</v>
      </c>
      <c r="D404" s="1">
        <v>44740</v>
      </c>
      <c r="E404">
        <v>572</v>
      </c>
      <c r="F404">
        <v>118.95</v>
      </c>
      <c r="G404" t="s">
        <v>1695</v>
      </c>
    </row>
    <row r="405" spans="1:7" x14ac:dyDescent="0.25">
      <c r="A405" t="s">
        <v>532</v>
      </c>
      <c r="B405" t="s">
        <v>157</v>
      </c>
      <c r="C405" t="str">
        <f xml:space="preserve"> Table3[[#This Row],[Product Name]]</f>
        <v>Minty Pizzabun</v>
      </c>
      <c r="D405" s="1">
        <v>44748</v>
      </c>
      <c r="E405">
        <v>692</v>
      </c>
      <c r="F405">
        <v>526.14</v>
      </c>
      <c r="G405" t="s">
        <v>1696</v>
      </c>
    </row>
    <row r="406" spans="1:7" x14ac:dyDescent="0.25">
      <c r="A406" t="s">
        <v>533</v>
      </c>
      <c r="B406" t="s">
        <v>158</v>
      </c>
      <c r="C406" t="str">
        <f xml:space="preserve"> Table3[[#This Row],[Product Name]]</f>
        <v>Aloo Shots Pizzabun</v>
      </c>
      <c r="D406" s="1">
        <v>44731</v>
      </c>
      <c r="E406">
        <v>791</v>
      </c>
      <c r="F406">
        <v>188.29999999999998</v>
      </c>
      <c r="G406" t="s">
        <v>1693</v>
      </c>
    </row>
    <row r="407" spans="1:7" x14ac:dyDescent="0.25">
      <c r="A407" t="s">
        <v>534</v>
      </c>
      <c r="B407" t="s">
        <v>159</v>
      </c>
      <c r="C407" t="str">
        <f xml:space="preserve"> Table3[[#This Row],[Product Name]]</f>
        <v>Paneer Tikka Pizzabun</v>
      </c>
      <c r="D407" s="1">
        <v>44763</v>
      </c>
      <c r="E407">
        <v>332</v>
      </c>
      <c r="F407">
        <v>41.58</v>
      </c>
      <c r="G407" t="s">
        <v>1694</v>
      </c>
    </row>
    <row r="408" spans="1:7" x14ac:dyDescent="0.25">
      <c r="A408" t="s">
        <v>535</v>
      </c>
      <c r="B408" t="s">
        <v>154</v>
      </c>
      <c r="C408" t="str">
        <f xml:space="preserve"> Table3[[#This Row],[Product Name]]</f>
        <v>Crispy Chole Pizzabun</v>
      </c>
      <c r="D408" s="1">
        <v>44733</v>
      </c>
      <c r="E408">
        <v>241</v>
      </c>
      <c r="F408">
        <v>16.180000000000003</v>
      </c>
      <c r="G408" t="s">
        <v>1695</v>
      </c>
    </row>
    <row r="409" spans="1:7" x14ac:dyDescent="0.25">
      <c r="A409" t="s">
        <v>536</v>
      </c>
      <c r="B409" t="s">
        <v>155</v>
      </c>
      <c r="C409" t="str">
        <f xml:space="preserve"> Table3[[#This Row],[Product Name]]</f>
        <v>Large Paneer Tikka Pizzabun</v>
      </c>
      <c r="D409" s="1">
        <v>44746</v>
      </c>
      <c r="E409">
        <v>494</v>
      </c>
      <c r="F409">
        <v>488.92</v>
      </c>
      <c r="G409" t="s">
        <v>1696</v>
      </c>
    </row>
    <row r="410" spans="1:7" x14ac:dyDescent="0.25">
      <c r="A410" t="s">
        <v>537</v>
      </c>
      <c r="B410" t="s">
        <v>156</v>
      </c>
      <c r="C410" t="str">
        <f xml:space="preserve"> Table3[[#This Row],[Product Name]]</f>
        <v>Medium Crispy Chole Pizzabun</v>
      </c>
      <c r="D410" s="1">
        <v>44755</v>
      </c>
      <c r="E410">
        <v>260</v>
      </c>
      <c r="F410">
        <v>68.13000000000001</v>
      </c>
      <c r="G410" t="s">
        <v>1693</v>
      </c>
    </row>
    <row r="411" spans="1:7" x14ac:dyDescent="0.25">
      <c r="A411" t="s">
        <v>538</v>
      </c>
      <c r="B411" t="s">
        <v>157</v>
      </c>
      <c r="C411" t="str">
        <f xml:space="preserve"> Table3[[#This Row],[Product Name]]</f>
        <v>Paneer Tikka Pizzabun</v>
      </c>
      <c r="D411" s="1">
        <v>44755</v>
      </c>
      <c r="E411">
        <v>726</v>
      </c>
      <c r="F411">
        <v>633.54</v>
      </c>
      <c r="G411" t="s">
        <v>1694</v>
      </c>
    </row>
    <row r="412" spans="1:7" x14ac:dyDescent="0.25">
      <c r="A412" t="s">
        <v>539</v>
      </c>
      <c r="B412" t="s">
        <v>154</v>
      </c>
      <c r="C412" t="str">
        <f xml:space="preserve"> Table3[[#This Row],[Product Name]]</f>
        <v>Crispy Chole Pizzabun</v>
      </c>
      <c r="D412" s="1">
        <v>44727</v>
      </c>
      <c r="E412">
        <v>402</v>
      </c>
      <c r="F412">
        <v>308.64999999999998</v>
      </c>
      <c r="G412" t="s">
        <v>1695</v>
      </c>
    </row>
    <row r="413" spans="1:7" x14ac:dyDescent="0.25">
      <c r="A413" t="s">
        <v>540</v>
      </c>
      <c r="B413" t="s">
        <v>155</v>
      </c>
      <c r="C413" t="str">
        <f xml:space="preserve"> Table3[[#This Row],[Product Name]]</f>
        <v>Large Paneer Tikka Pizzabun</v>
      </c>
      <c r="D413" s="1">
        <v>44746</v>
      </c>
      <c r="E413">
        <v>369</v>
      </c>
      <c r="F413">
        <v>58.12</v>
      </c>
      <c r="G413" t="s">
        <v>1696</v>
      </c>
    </row>
    <row r="414" spans="1:7" x14ac:dyDescent="0.25">
      <c r="A414" t="s">
        <v>541</v>
      </c>
      <c r="B414" t="s">
        <v>156</v>
      </c>
      <c r="C414" t="str">
        <f xml:space="preserve"> Table3[[#This Row],[Product Name]]</f>
        <v>Paneer Tikka Pizzabun</v>
      </c>
      <c r="D414" s="1">
        <v>44740</v>
      </c>
      <c r="E414">
        <v>657</v>
      </c>
      <c r="F414">
        <v>351.96</v>
      </c>
      <c r="G414" t="s">
        <v>1693</v>
      </c>
    </row>
    <row r="415" spans="1:7" x14ac:dyDescent="0.25">
      <c r="A415" t="s">
        <v>542</v>
      </c>
      <c r="B415" t="s">
        <v>157</v>
      </c>
      <c r="C415" t="str">
        <f xml:space="preserve"> Table3[[#This Row],[Product Name]]</f>
        <v>Crispy Chole Pizzabun</v>
      </c>
      <c r="D415" s="1">
        <v>44743</v>
      </c>
      <c r="E415">
        <v>482</v>
      </c>
      <c r="F415">
        <v>425.21</v>
      </c>
      <c r="G415" t="s">
        <v>1694</v>
      </c>
    </row>
    <row r="416" spans="1:7" x14ac:dyDescent="0.25">
      <c r="A416" t="s">
        <v>543</v>
      </c>
      <c r="B416" t="s">
        <v>154</v>
      </c>
      <c r="C416" t="str">
        <f xml:space="preserve"> Table3[[#This Row],[Product Name]]</f>
        <v>Large Paneer Tikka Pizzabun</v>
      </c>
      <c r="D416" s="1">
        <v>44737</v>
      </c>
      <c r="E416">
        <v>652</v>
      </c>
      <c r="F416">
        <v>48.809999999999995</v>
      </c>
      <c r="G416" t="s">
        <v>1695</v>
      </c>
    </row>
    <row r="417" spans="1:7" x14ac:dyDescent="0.25">
      <c r="A417" t="s">
        <v>544</v>
      </c>
      <c r="B417" t="s">
        <v>155</v>
      </c>
      <c r="C417" t="str">
        <f xml:space="preserve"> Table3[[#This Row],[Product Name]]</f>
        <v>Medium Crispy Chole Pizzabun</v>
      </c>
      <c r="D417" s="1">
        <v>44757</v>
      </c>
      <c r="E417">
        <v>556</v>
      </c>
      <c r="F417">
        <v>257.07</v>
      </c>
      <c r="G417" t="s">
        <v>1696</v>
      </c>
    </row>
    <row r="418" spans="1:7" x14ac:dyDescent="0.25">
      <c r="A418" t="s">
        <v>545</v>
      </c>
      <c r="B418" t="s">
        <v>156</v>
      </c>
      <c r="C418" t="str">
        <f xml:space="preserve"> Table3[[#This Row],[Product Name]]</f>
        <v>Paneer Tikka Pizzabun</v>
      </c>
      <c r="D418" s="1">
        <v>44745</v>
      </c>
      <c r="E418">
        <v>706</v>
      </c>
      <c r="F418">
        <v>243.31</v>
      </c>
      <c r="G418" t="s">
        <v>1693</v>
      </c>
    </row>
    <row r="419" spans="1:7" x14ac:dyDescent="0.25">
      <c r="A419" t="s">
        <v>546</v>
      </c>
      <c r="B419" t="s">
        <v>157</v>
      </c>
      <c r="C419" t="str">
        <f xml:space="preserve"> Table3[[#This Row],[Product Name]]</f>
        <v>Crispy Chole Pizzabun</v>
      </c>
      <c r="D419" s="1">
        <v>44760</v>
      </c>
      <c r="E419">
        <v>460</v>
      </c>
      <c r="F419">
        <v>321.59999999999997</v>
      </c>
      <c r="G419" t="s">
        <v>1694</v>
      </c>
    </row>
    <row r="420" spans="1:7" x14ac:dyDescent="0.25">
      <c r="A420" t="s">
        <v>547</v>
      </c>
      <c r="B420" t="s">
        <v>154</v>
      </c>
      <c r="C420" t="str">
        <f xml:space="preserve"> Table3[[#This Row],[Product Name]]</f>
        <v>Large Paneer Tikka Pizzabun</v>
      </c>
      <c r="D420" s="1">
        <v>44750</v>
      </c>
      <c r="E420">
        <v>248</v>
      </c>
      <c r="F420">
        <v>4.6899999999999995</v>
      </c>
      <c r="G420" t="s">
        <v>1695</v>
      </c>
    </row>
    <row r="421" spans="1:7" x14ac:dyDescent="0.25">
      <c r="A421" t="s">
        <v>548</v>
      </c>
      <c r="B421" t="s">
        <v>155</v>
      </c>
      <c r="C421" t="str">
        <f xml:space="preserve"> Table3[[#This Row],[Product Name]]</f>
        <v>Medium Crispy Chole Pizzabun</v>
      </c>
      <c r="D421" s="1">
        <v>44742</v>
      </c>
      <c r="E421">
        <v>700</v>
      </c>
      <c r="F421">
        <v>512.72</v>
      </c>
      <c r="G421" t="s">
        <v>1696</v>
      </c>
    </row>
    <row r="422" spans="1:7" x14ac:dyDescent="0.25">
      <c r="A422" t="s">
        <v>549</v>
      </c>
      <c r="B422" t="s">
        <v>156</v>
      </c>
      <c r="C422" t="str">
        <f xml:space="preserve"> Table3[[#This Row],[Product Name]]</f>
        <v>Minty Pizzabun</v>
      </c>
      <c r="D422" s="1">
        <v>44754</v>
      </c>
      <c r="E422">
        <v>329</v>
      </c>
      <c r="F422">
        <v>237.85999999999999</v>
      </c>
      <c r="G422" t="s">
        <v>1693</v>
      </c>
    </row>
    <row r="423" spans="1:7" x14ac:dyDescent="0.25">
      <c r="A423" t="s">
        <v>550</v>
      </c>
      <c r="B423" t="s">
        <v>157</v>
      </c>
      <c r="C423" t="str">
        <f xml:space="preserve"> Table3[[#This Row],[Product Name]]</f>
        <v>Paneer Tikka Pizzabun</v>
      </c>
      <c r="D423" s="1">
        <v>44746</v>
      </c>
      <c r="E423">
        <v>656</v>
      </c>
      <c r="F423">
        <v>639.06999999999994</v>
      </c>
      <c r="G423" t="s">
        <v>1694</v>
      </c>
    </row>
    <row r="424" spans="1:7" x14ac:dyDescent="0.25">
      <c r="A424" t="s">
        <v>551</v>
      </c>
      <c r="B424" t="s">
        <v>158</v>
      </c>
      <c r="C424" t="str">
        <f xml:space="preserve"> Table3[[#This Row],[Product Name]]</f>
        <v>Crispy Chole Pizzabun</v>
      </c>
      <c r="D424" s="1">
        <v>44752</v>
      </c>
      <c r="E424">
        <v>452</v>
      </c>
      <c r="F424">
        <v>417.84</v>
      </c>
      <c r="G424" t="s">
        <v>1695</v>
      </c>
    </row>
    <row r="425" spans="1:7" x14ac:dyDescent="0.25">
      <c r="A425" t="s">
        <v>552</v>
      </c>
      <c r="B425" t="s">
        <v>154</v>
      </c>
      <c r="C425" t="str">
        <f xml:space="preserve"> Table3[[#This Row],[Product Name]]</f>
        <v>Large Paneer Tikka Pizzabun</v>
      </c>
      <c r="D425" s="1">
        <v>44725</v>
      </c>
      <c r="E425">
        <v>839</v>
      </c>
      <c r="F425">
        <v>292.32</v>
      </c>
      <c r="G425" t="s">
        <v>1696</v>
      </c>
    </row>
    <row r="426" spans="1:7" x14ac:dyDescent="0.25">
      <c r="A426" t="s">
        <v>553</v>
      </c>
      <c r="B426" t="s">
        <v>155</v>
      </c>
      <c r="C426" t="str">
        <f xml:space="preserve"> Table3[[#This Row],[Product Name]]</f>
        <v>Medium Crispy Chole Pizzabun</v>
      </c>
      <c r="D426" s="1">
        <v>44734</v>
      </c>
      <c r="E426">
        <v>845</v>
      </c>
      <c r="F426">
        <v>311.5</v>
      </c>
      <c r="G426" t="s">
        <v>1693</v>
      </c>
    </row>
    <row r="427" spans="1:7" x14ac:dyDescent="0.25">
      <c r="A427" t="s">
        <v>554</v>
      </c>
      <c r="B427" t="s">
        <v>156</v>
      </c>
      <c r="C427" t="str">
        <f xml:space="preserve"> Table3[[#This Row],[Product Name]]</f>
        <v>Paneer Tikka Pizzabun</v>
      </c>
      <c r="D427" s="1">
        <v>44761</v>
      </c>
      <c r="E427">
        <v>855</v>
      </c>
      <c r="F427">
        <v>327.3</v>
      </c>
      <c r="G427" t="s">
        <v>1694</v>
      </c>
    </row>
    <row r="428" spans="1:7" x14ac:dyDescent="0.25">
      <c r="A428" t="s">
        <v>555</v>
      </c>
      <c r="B428" t="s">
        <v>157</v>
      </c>
      <c r="C428" t="str">
        <f xml:space="preserve"> Table3[[#This Row],[Product Name]]</f>
        <v>Crispy Chole Pizzabun</v>
      </c>
      <c r="D428" s="1">
        <v>44735</v>
      </c>
      <c r="E428">
        <v>423</v>
      </c>
      <c r="F428">
        <v>326.89</v>
      </c>
      <c r="G428" t="s">
        <v>1695</v>
      </c>
    </row>
    <row r="429" spans="1:7" x14ac:dyDescent="0.25">
      <c r="A429" t="s">
        <v>556</v>
      </c>
      <c r="B429" t="s">
        <v>154</v>
      </c>
      <c r="C429" t="str">
        <f xml:space="preserve"> Table3[[#This Row],[Product Name]]</f>
        <v>Large Paneer Tikka Pizzabun</v>
      </c>
      <c r="D429" s="1">
        <v>44753</v>
      </c>
      <c r="E429">
        <v>631</v>
      </c>
      <c r="F429">
        <v>619.61</v>
      </c>
      <c r="G429" t="s">
        <v>1696</v>
      </c>
    </row>
    <row r="430" spans="1:7" x14ac:dyDescent="0.25">
      <c r="A430" t="s">
        <v>557</v>
      </c>
      <c r="B430" t="s">
        <v>155</v>
      </c>
      <c r="C430" t="str">
        <f xml:space="preserve"> Table3[[#This Row],[Product Name]]</f>
        <v>Medium Crispy Chole Pizzabun</v>
      </c>
      <c r="D430" s="1">
        <v>44732</v>
      </c>
      <c r="E430">
        <v>807</v>
      </c>
      <c r="F430">
        <v>196.69</v>
      </c>
      <c r="G430" t="s">
        <v>1693</v>
      </c>
    </row>
    <row r="431" spans="1:7" x14ac:dyDescent="0.25">
      <c r="A431" t="s">
        <v>558</v>
      </c>
      <c r="B431" t="s">
        <v>156</v>
      </c>
      <c r="C431" t="str">
        <f xml:space="preserve"> Table3[[#This Row],[Product Name]]</f>
        <v>Minty Pizzabun</v>
      </c>
      <c r="D431" s="1">
        <v>44748</v>
      </c>
      <c r="E431">
        <v>836</v>
      </c>
      <c r="F431">
        <v>426.18</v>
      </c>
      <c r="G431" t="s">
        <v>1694</v>
      </c>
    </row>
    <row r="432" spans="1:7" x14ac:dyDescent="0.25">
      <c r="A432" t="s">
        <v>559</v>
      </c>
      <c r="B432" t="s">
        <v>157</v>
      </c>
      <c r="C432" t="str">
        <f xml:space="preserve"> Table3[[#This Row],[Product Name]]</f>
        <v>Aloo Shots Pizzabun</v>
      </c>
      <c r="D432" s="1">
        <v>44731</v>
      </c>
      <c r="E432">
        <v>676</v>
      </c>
      <c r="F432">
        <v>670.08</v>
      </c>
      <c r="G432" t="s">
        <v>1695</v>
      </c>
    </row>
    <row r="433" spans="1:7" x14ac:dyDescent="0.25">
      <c r="A433" t="s">
        <v>560</v>
      </c>
      <c r="B433" t="s">
        <v>158</v>
      </c>
      <c r="C433" t="str">
        <f xml:space="preserve"> Table3[[#This Row],[Product Name]]</f>
        <v>Paneer Tikka Pizzabun</v>
      </c>
      <c r="D433" s="1">
        <v>44725</v>
      </c>
      <c r="E433">
        <v>330</v>
      </c>
      <c r="F433">
        <v>191.41</v>
      </c>
      <c r="G433" t="s">
        <v>1696</v>
      </c>
    </row>
    <row r="434" spans="1:7" x14ac:dyDescent="0.25">
      <c r="A434" t="s">
        <v>561</v>
      </c>
      <c r="B434" t="s">
        <v>159</v>
      </c>
      <c r="C434" t="str">
        <f xml:space="preserve"> Table3[[#This Row],[Product Name]]</f>
        <v>Crispy Chole Pizzabun</v>
      </c>
      <c r="D434" s="1">
        <v>44753</v>
      </c>
      <c r="E434">
        <v>523</v>
      </c>
      <c r="F434">
        <v>105.13000000000001</v>
      </c>
      <c r="G434" t="s">
        <v>1693</v>
      </c>
    </row>
    <row r="435" spans="1:7" x14ac:dyDescent="0.25">
      <c r="A435" t="s">
        <v>562</v>
      </c>
      <c r="B435" t="s">
        <v>154</v>
      </c>
      <c r="C435" t="str">
        <f xml:space="preserve"> Table3[[#This Row],[Product Name]]</f>
        <v>Large Paneer Tikka Pizzabun</v>
      </c>
      <c r="D435" s="1">
        <v>44738</v>
      </c>
      <c r="E435">
        <v>865</v>
      </c>
      <c r="F435">
        <v>75.77000000000001</v>
      </c>
      <c r="G435" t="s">
        <v>1694</v>
      </c>
    </row>
    <row r="436" spans="1:7" x14ac:dyDescent="0.25">
      <c r="A436" t="s">
        <v>563</v>
      </c>
      <c r="B436" t="s">
        <v>155</v>
      </c>
      <c r="C436" t="str">
        <f xml:space="preserve"> Table3[[#This Row],[Product Name]]</f>
        <v>Medium Crispy Chole Pizzabun</v>
      </c>
      <c r="D436" s="1">
        <v>44762</v>
      </c>
      <c r="E436">
        <v>495</v>
      </c>
      <c r="F436">
        <v>456.40999999999997</v>
      </c>
      <c r="G436" t="s">
        <v>1695</v>
      </c>
    </row>
    <row r="437" spans="1:7" x14ac:dyDescent="0.25">
      <c r="A437" t="s">
        <v>564</v>
      </c>
      <c r="B437" t="s">
        <v>156</v>
      </c>
      <c r="C437" t="str">
        <f xml:space="preserve"> Table3[[#This Row],[Product Name]]</f>
        <v>Paneer Tikka Pizzabun</v>
      </c>
      <c r="D437" s="1">
        <v>44756</v>
      </c>
      <c r="E437">
        <v>721</v>
      </c>
      <c r="F437">
        <v>293.07</v>
      </c>
      <c r="G437" t="s">
        <v>1696</v>
      </c>
    </row>
    <row r="438" spans="1:7" x14ac:dyDescent="0.25">
      <c r="A438" t="s">
        <v>565</v>
      </c>
      <c r="B438" t="s">
        <v>157</v>
      </c>
      <c r="C438" t="str">
        <f xml:space="preserve"> Table3[[#This Row],[Product Name]]</f>
        <v>Crispy Chole Pizzabun</v>
      </c>
      <c r="D438" s="1">
        <v>44744</v>
      </c>
      <c r="E438">
        <v>258</v>
      </c>
      <c r="F438">
        <v>117.45</v>
      </c>
      <c r="G438" t="s">
        <v>1693</v>
      </c>
    </row>
    <row r="439" spans="1:7" x14ac:dyDescent="0.25">
      <c r="A439" t="s">
        <v>566</v>
      </c>
      <c r="B439" t="s">
        <v>154</v>
      </c>
      <c r="C439" t="str">
        <f xml:space="preserve"> Table3[[#This Row],[Product Name]]</f>
        <v>Large Paneer Tikka Pizzabun</v>
      </c>
      <c r="D439" s="1">
        <v>44753</v>
      </c>
      <c r="E439">
        <v>844</v>
      </c>
      <c r="F439">
        <v>384.15</v>
      </c>
      <c r="G439" t="s">
        <v>1694</v>
      </c>
    </row>
    <row r="440" spans="1:7" x14ac:dyDescent="0.25">
      <c r="A440" t="s">
        <v>567</v>
      </c>
      <c r="B440" t="s">
        <v>155</v>
      </c>
      <c r="C440" t="str">
        <f xml:space="preserve"> Table3[[#This Row],[Product Name]]</f>
        <v>Medium Crispy Chole Pizzabun</v>
      </c>
      <c r="D440" s="1">
        <v>44762</v>
      </c>
      <c r="E440">
        <v>197</v>
      </c>
      <c r="F440">
        <v>59.35</v>
      </c>
      <c r="G440" t="s">
        <v>1695</v>
      </c>
    </row>
    <row r="441" spans="1:7" x14ac:dyDescent="0.25">
      <c r="A441" t="s">
        <v>568</v>
      </c>
      <c r="B441" t="s">
        <v>156</v>
      </c>
      <c r="C441" t="str">
        <f xml:space="preserve"> Table3[[#This Row],[Product Name]]</f>
        <v>Minty Pizzabun</v>
      </c>
      <c r="D441" s="1">
        <v>44740</v>
      </c>
      <c r="E441">
        <v>216</v>
      </c>
      <c r="F441">
        <v>49.44</v>
      </c>
      <c r="G441" t="s">
        <v>1696</v>
      </c>
    </row>
    <row r="442" spans="1:7" x14ac:dyDescent="0.25">
      <c r="A442" t="s">
        <v>569</v>
      </c>
      <c r="B442" t="s">
        <v>157</v>
      </c>
      <c r="C442" t="str">
        <f xml:space="preserve"> Table3[[#This Row],[Product Name]]</f>
        <v>Paneer Tikka Pizzabun</v>
      </c>
      <c r="D442" s="1">
        <v>44729</v>
      </c>
      <c r="E442">
        <v>254</v>
      </c>
      <c r="F442">
        <v>124.10000000000001</v>
      </c>
      <c r="G442" t="s">
        <v>1693</v>
      </c>
    </row>
    <row r="443" spans="1:7" x14ac:dyDescent="0.25">
      <c r="A443" t="s">
        <v>570</v>
      </c>
      <c r="B443" t="s">
        <v>158</v>
      </c>
      <c r="C443" t="str">
        <f xml:space="preserve"> Table3[[#This Row],[Product Name]]</f>
        <v>Crispy Chole Pizzabun</v>
      </c>
      <c r="D443" s="1">
        <v>44727</v>
      </c>
      <c r="E443">
        <v>463</v>
      </c>
      <c r="F443">
        <v>408.84</v>
      </c>
      <c r="G443" t="s">
        <v>1694</v>
      </c>
    </row>
    <row r="444" spans="1:7" x14ac:dyDescent="0.25">
      <c r="A444" t="s">
        <v>571</v>
      </c>
      <c r="B444" t="s">
        <v>154</v>
      </c>
      <c r="C444" t="str">
        <f xml:space="preserve"> Table3[[#This Row],[Product Name]]</f>
        <v>Large Paneer Tikka Pizzabun</v>
      </c>
      <c r="D444" s="1">
        <v>44734</v>
      </c>
      <c r="E444">
        <v>512</v>
      </c>
      <c r="F444">
        <v>157.20999999999998</v>
      </c>
      <c r="G444" t="s">
        <v>1695</v>
      </c>
    </row>
    <row r="445" spans="1:7" x14ac:dyDescent="0.25">
      <c r="A445" t="s">
        <v>572</v>
      </c>
      <c r="B445" t="s">
        <v>155</v>
      </c>
      <c r="C445" t="str">
        <f xml:space="preserve"> Table3[[#This Row],[Product Name]]</f>
        <v>Medium Crispy Chole Pizzabun</v>
      </c>
      <c r="D445" s="1">
        <v>44744</v>
      </c>
      <c r="E445">
        <v>820</v>
      </c>
      <c r="F445">
        <v>702.79</v>
      </c>
      <c r="G445" t="s">
        <v>1696</v>
      </c>
    </row>
    <row r="446" spans="1:7" x14ac:dyDescent="0.25">
      <c r="A446" t="s">
        <v>573</v>
      </c>
      <c r="B446" t="s">
        <v>156</v>
      </c>
      <c r="C446" t="str">
        <f xml:space="preserve"> Table3[[#This Row],[Product Name]]</f>
        <v>Paneer Tikka Pizzabun</v>
      </c>
      <c r="D446" s="1">
        <v>44737</v>
      </c>
      <c r="E446">
        <v>621</v>
      </c>
      <c r="F446">
        <v>181.09</v>
      </c>
      <c r="G446" t="s">
        <v>1693</v>
      </c>
    </row>
    <row r="447" spans="1:7" x14ac:dyDescent="0.25">
      <c r="A447" t="s">
        <v>574</v>
      </c>
      <c r="B447" t="s">
        <v>157</v>
      </c>
      <c r="C447" t="str">
        <f xml:space="preserve"> Table3[[#This Row],[Product Name]]</f>
        <v>Crispy Chole Pizzabun</v>
      </c>
      <c r="D447" s="1">
        <v>44752</v>
      </c>
      <c r="E447">
        <v>616</v>
      </c>
      <c r="F447">
        <v>159.51</v>
      </c>
      <c r="G447" t="s">
        <v>1694</v>
      </c>
    </row>
    <row r="448" spans="1:7" x14ac:dyDescent="0.25">
      <c r="A448" t="s">
        <v>575</v>
      </c>
      <c r="B448" t="s">
        <v>154</v>
      </c>
      <c r="C448" t="str">
        <f xml:space="preserve"> Table3[[#This Row],[Product Name]]</f>
        <v>Large Paneer Tikka Pizzabun</v>
      </c>
      <c r="D448" s="1">
        <v>44736</v>
      </c>
      <c r="E448">
        <v>506</v>
      </c>
      <c r="F448">
        <v>149.48999999999998</v>
      </c>
      <c r="G448" t="s">
        <v>1695</v>
      </c>
    </row>
    <row r="449" spans="1:7" x14ac:dyDescent="0.25">
      <c r="A449" t="s">
        <v>576</v>
      </c>
      <c r="B449" t="s">
        <v>155</v>
      </c>
      <c r="C449" t="str">
        <f xml:space="preserve"> Table3[[#This Row],[Product Name]]</f>
        <v>Medium Crispy Chole Pizzabun</v>
      </c>
      <c r="D449" s="1">
        <v>44752</v>
      </c>
      <c r="E449">
        <v>246</v>
      </c>
      <c r="F449">
        <v>18.260000000000002</v>
      </c>
      <c r="G449" t="s">
        <v>1696</v>
      </c>
    </row>
    <row r="450" spans="1:7" x14ac:dyDescent="0.25">
      <c r="A450" t="s">
        <v>577</v>
      </c>
      <c r="B450" t="s">
        <v>156</v>
      </c>
      <c r="C450" t="str">
        <f xml:space="preserve"> Table3[[#This Row],[Product Name]]</f>
        <v>Minty Pizzabun</v>
      </c>
      <c r="D450" s="1">
        <v>44759</v>
      </c>
      <c r="E450">
        <v>649</v>
      </c>
      <c r="F450">
        <v>25.360000000000003</v>
      </c>
      <c r="G450" t="s">
        <v>1693</v>
      </c>
    </row>
    <row r="451" spans="1:7" x14ac:dyDescent="0.25">
      <c r="A451" t="s">
        <v>578</v>
      </c>
      <c r="B451" t="s">
        <v>157</v>
      </c>
      <c r="C451" t="str">
        <f xml:space="preserve"> Table3[[#This Row],[Product Name]]</f>
        <v>Aloo Shots Pizzabun</v>
      </c>
      <c r="D451" s="1">
        <v>44763</v>
      </c>
      <c r="E451">
        <v>421</v>
      </c>
      <c r="F451">
        <v>321.94</v>
      </c>
      <c r="G451" t="s">
        <v>1694</v>
      </c>
    </row>
    <row r="452" spans="1:7" x14ac:dyDescent="0.25">
      <c r="A452" t="s">
        <v>579</v>
      </c>
      <c r="B452" t="s">
        <v>158</v>
      </c>
      <c r="C452" t="str">
        <f xml:space="preserve"> Table3[[#This Row],[Product Name]]</f>
        <v>Paneer Tikka Pizzabun</v>
      </c>
      <c r="D452" s="1">
        <v>44763</v>
      </c>
      <c r="E452">
        <v>816</v>
      </c>
      <c r="F452">
        <v>610.91999999999996</v>
      </c>
      <c r="G452" t="s">
        <v>1695</v>
      </c>
    </row>
    <row r="453" spans="1:7" x14ac:dyDescent="0.25">
      <c r="A453" t="s">
        <v>580</v>
      </c>
      <c r="B453" t="s">
        <v>159</v>
      </c>
      <c r="C453" t="str">
        <f xml:space="preserve"> Table3[[#This Row],[Product Name]]</f>
        <v>Crispy Chole Pizzabun</v>
      </c>
      <c r="D453" s="1">
        <v>44750</v>
      </c>
      <c r="E453">
        <v>409</v>
      </c>
      <c r="F453">
        <v>283.45</v>
      </c>
      <c r="G453" t="s">
        <v>1696</v>
      </c>
    </row>
    <row r="454" spans="1:7" x14ac:dyDescent="0.25">
      <c r="A454" t="s">
        <v>581</v>
      </c>
      <c r="B454" t="s">
        <v>154</v>
      </c>
      <c r="C454" t="str">
        <f xml:space="preserve"> Table3[[#This Row],[Product Name]]</f>
        <v>Large Paneer Tikka Pizzabun</v>
      </c>
      <c r="D454" s="1">
        <v>44751</v>
      </c>
      <c r="E454">
        <v>333</v>
      </c>
      <c r="F454">
        <v>176.29</v>
      </c>
      <c r="G454" t="s">
        <v>1693</v>
      </c>
    </row>
    <row r="455" spans="1:7" x14ac:dyDescent="0.25">
      <c r="A455" t="s">
        <v>582</v>
      </c>
      <c r="B455" t="s">
        <v>155</v>
      </c>
      <c r="C455" t="str">
        <f xml:space="preserve"> Table3[[#This Row],[Product Name]]</f>
        <v>Medium Crispy Chole Pizzabun</v>
      </c>
      <c r="D455" s="1">
        <v>44736</v>
      </c>
      <c r="E455">
        <v>423</v>
      </c>
      <c r="F455">
        <v>137.10999999999999</v>
      </c>
      <c r="G455" t="s">
        <v>1694</v>
      </c>
    </row>
    <row r="456" spans="1:7" x14ac:dyDescent="0.25">
      <c r="A456" t="s">
        <v>583</v>
      </c>
      <c r="B456" t="s">
        <v>156</v>
      </c>
      <c r="C456" t="str">
        <f xml:space="preserve"> Table3[[#This Row],[Product Name]]</f>
        <v>Paneer Tikka Pizzabun</v>
      </c>
      <c r="D456" s="1">
        <v>44737</v>
      </c>
      <c r="E456">
        <v>305</v>
      </c>
      <c r="F456">
        <v>109.52000000000001</v>
      </c>
      <c r="G456" t="s">
        <v>1695</v>
      </c>
    </row>
    <row r="457" spans="1:7" x14ac:dyDescent="0.25">
      <c r="A457" t="s">
        <v>584</v>
      </c>
      <c r="B457" t="s">
        <v>157</v>
      </c>
      <c r="C457" t="str">
        <f xml:space="preserve"> Table3[[#This Row],[Product Name]]</f>
        <v>Crispy Chole Pizzabun</v>
      </c>
      <c r="D457" s="1">
        <v>44744</v>
      </c>
      <c r="E457">
        <v>377</v>
      </c>
      <c r="F457">
        <v>248.48</v>
      </c>
      <c r="G457" t="s">
        <v>1696</v>
      </c>
    </row>
    <row r="458" spans="1:7" x14ac:dyDescent="0.25">
      <c r="A458" t="s">
        <v>585</v>
      </c>
      <c r="B458" t="s">
        <v>154</v>
      </c>
      <c r="C458" t="str">
        <f xml:space="preserve"> Table3[[#This Row],[Product Name]]</f>
        <v>Large Paneer Tikka Pizzabun</v>
      </c>
      <c r="D458" s="1">
        <v>44735</v>
      </c>
      <c r="E458">
        <v>405</v>
      </c>
      <c r="F458">
        <v>208.10999999999999</v>
      </c>
      <c r="G458" t="s">
        <v>1693</v>
      </c>
    </row>
    <row r="459" spans="1:7" x14ac:dyDescent="0.25">
      <c r="A459" t="s">
        <v>586</v>
      </c>
      <c r="B459" t="s">
        <v>155</v>
      </c>
      <c r="C459" t="str">
        <f xml:space="preserve"> Table3[[#This Row],[Product Name]]</f>
        <v>Medium Crispy Chole Pizzabun</v>
      </c>
      <c r="D459" s="1">
        <v>44751</v>
      </c>
      <c r="E459">
        <v>512</v>
      </c>
      <c r="F459">
        <v>392.53</v>
      </c>
      <c r="G459" t="s">
        <v>1694</v>
      </c>
    </row>
    <row r="460" spans="1:7" x14ac:dyDescent="0.25">
      <c r="A460" t="s">
        <v>587</v>
      </c>
      <c r="B460" t="s">
        <v>156</v>
      </c>
      <c r="C460" t="str">
        <f xml:space="preserve"> Table3[[#This Row],[Product Name]]</f>
        <v>Paneer Tikka Pizzabun</v>
      </c>
      <c r="D460" s="1">
        <v>44726</v>
      </c>
      <c r="E460">
        <v>369</v>
      </c>
      <c r="F460">
        <v>271.33</v>
      </c>
      <c r="G460" t="s">
        <v>1695</v>
      </c>
    </row>
    <row r="461" spans="1:7" x14ac:dyDescent="0.25">
      <c r="A461" t="s">
        <v>588</v>
      </c>
      <c r="B461" t="s">
        <v>157</v>
      </c>
      <c r="C461" t="str">
        <f xml:space="preserve"> Table3[[#This Row],[Product Name]]</f>
        <v>Crispy Chole Pizzabun</v>
      </c>
      <c r="D461" s="1">
        <v>44749</v>
      </c>
      <c r="E461">
        <v>612</v>
      </c>
      <c r="F461">
        <v>272.76</v>
      </c>
      <c r="G461" t="s">
        <v>1696</v>
      </c>
    </row>
    <row r="462" spans="1:7" x14ac:dyDescent="0.25">
      <c r="A462" t="s">
        <v>589</v>
      </c>
      <c r="B462" t="s">
        <v>154</v>
      </c>
      <c r="C462" t="str">
        <f xml:space="preserve"> Table3[[#This Row],[Product Name]]</f>
        <v>Large Paneer Tikka Pizzabun</v>
      </c>
      <c r="D462" s="1">
        <v>44734</v>
      </c>
      <c r="E462">
        <v>473</v>
      </c>
      <c r="F462">
        <v>380.73</v>
      </c>
      <c r="G462" t="s">
        <v>1693</v>
      </c>
    </row>
    <row r="463" spans="1:7" x14ac:dyDescent="0.25">
      <c r="A463" t="s">
        <v>590</v>
      </c>
      <c r="B463" t="s">
        <v>155</v>
      </c>
      <c r="C463" t="str">
        <f xml:space="preserve"> Table3[[#This Row],[Product Name]]</f>
        <v>Medium Crispy Chole Pizzabun</v>
      </c>
      <c r="D463" s="1">
        <v>44726</v>
      </c>
      <c r="E463">
        <v>581</v>
      </c>
      <c r="F463">
        <v>367.5</v>
      </c>
      <c r="G463" t="s">
        <v>1694</v>
      </c>
    </row>
    <row r="464" spans="1:7" x14ac:dyDescent="0.25">
      <c r="A464" t="s">
        <v>591</v>
      </c>
      <c r="B464" t="s">
        <v>156</v>
      </c>
      <c r="C464" t="str">
        <f xml:space="preserve"> Table3[[#This Row],[Product Name]]</f>
        <v>Paneer Tikka Pizzabun</v>
      </c>
      <c r="D464" s="1">
        <v>44743</v>
      </c>
      <c r="E464">
        <v>886</v>
      </c>
      <c r="F464">
        <v>479.96999999999997</v>
      </c>
      <c r="G464" t="s">
        <v>1695</v>
      </c>
    </row>
    <row r="465" spans="1:7" x14ac:dyDescent="0.25">
      <c r="A465" t="s">
        <v>592</v>
      </c>
      <c r="B465" t="s">
        <v>157</v>
      </c>
      <c r="C465" t="str">
        <f xml:space="preserve"> Table3[[#This Row],[Product Name]]</f>
        <v>Crispy Chole Pizzabun</v>
      </c>
      <c r="D465" s="1">
        <v>44742</v>
      </c>
      <c r="E465">
        <v>735</v>
      </c>
      <c r="F465">
        <v>378.15999999999997</v>
      </c>
      <c r="G465" t="s">
        <v>1696</v>
      </c>
    </row>
    <row r="466" spans="1:7" x14ac:dyDescent="0.25">
      <c r="A466" t="s">
        <v>593</v>
      </c>
      <c r="B466" t="s">
        <v>154</v>
      </c>
      <c r="C466" t="str">
        <f xml:space="preserve"> Table3[[#This Row],[Product Name]]</f>
        <v>Large Paneer Tikka Pizzabun</v>
      </c>
      <c r="D466" s="1">
        <v>44747</v>
      </c>
      <c r="E466">
        <v>521</v>
      </c>
      <c r="F466">
        <v>123.76</v>
      </c>
      <c r="G466" t="s">
        <v>1693</v>
      </c>
    </row>
    <row r="467" spans="1:7" x14ac:dyDescent="0.25">
      <c r="A467" t="s">
        <v>594</v>
      </c>
      <c r="B467" t="s">
        <v>155</v>
      </c>
      <c r="C467" t="str">
        <f xml:space="preserve"> Table3[[#This Row],[Product Name]]</f>
        <v>Medium Crispy Chole Pizzabun</v>
      </c>
      <c r="D467" s="1">
        <v>44764</v>
      </c>
      <c r="E467">
        <v>555</v>
      </c>
      <c r="F467">
        <v>550.12</v>
      </c>
      <c r="G467" t="s">
        <v>1694</v>
      </c>
    </row>
    <row r="468" spans="1:7" x14ac:dyDescent="0.25">
      <c r="A468" t="s">
        <v>595</v>
      </c>
      <c r="B468" t="s">
        <v>156</v>
      </c>
      <c r="C468" t="str">
        <f xml:space="preserve"> Table3[[#This Row],[Product Name]]</f>
        <v>Minty Pizzabun</v>
      </c>
      <c r="D468" s="1">
        <v>44735</v>
      </c>
      <c r="E468">
        <v>553</v>
      </c>
      <c r="F468">
        <v>330.18</v>
      </c>
      <c r="G468" t="s">
        <v>1695</v>
      </c>
    </row>
    <row r="469" spans="1:7" x14ac:dyDescent="0.25">
      <c r="A469" t="s">
        <v>596</v>
      </c>
      <c r="B469" t="s">
        <v>157</v>
      </c>
      <c r="C469" t="str">
        <f xml:space="preserve"> Table3[[#This Row],[Product Name]]</f>
        <v>Paneer Tikka Pizzabun</v>
      </c>
      <c r="D469" s="1">
        <v>44737</v>
      </c>
      <c r="E469">
        <v>240</v>
      </c>
      <c r="F469">
        <v>113.14</v>
      </c>
      <c r="G469" t="s">
        <v>1696</v>
      </c>
    </row>
    <row r="470" spans="1:7" x14ac:dyDescent="0.25">
      <c r="A470" t="s">
        <v>597</v>
      </c>
      <c r="B470" t="s">
        <v>158</v>
      </c>
      <c r="C470" t="str">
        <f xml:space="preserve"> Table3[[#This Row],[Product Name]]</f>
        <v>Crispy Chole Pizzabun</v>
      </c>
      <c r="D470" s="1">
        <v>44749</v>
      </c>
      <c r="E470">
        <v>879</v>
      </c>
      <c r="F470">
        <v>361.99</v>
      </c>
      <c r="G470" t="s">
        <v>1693</v>
      </c>
    </row>
    <row r="471" spans="1:7" x14ac:dyDescent="0.25">
      <c r="A471" t="s">
        <v>598</v>
      </c>
      <c r="B471" t="s">
        <v>154</v>
      </c>
      <c r="C471" t="str">
        <f xml:space="preserve"> Table3[[#This Row],[Product Name]]</f>
        <v>Large Paneer Tikka Pizzabun</v>
      </c>
      <c r="D471" s="1">
        <v>44729</v>
      </c>
      <c r="E471">
        <v>784</v>
      </c>
      <c r="F471">
        <v>56.46</v>
      </c>
      <c r="G471" t="s">
        <v>1694</v>
      </c>
    </row>
    <row r="472" spans="1:7" x14ac:dyDescent="0.25">
      <c r="A472" t="s">
        <v>599</v>
      </c>
      <c r="B472" t="s">
        <v>155</v>
      </c>
      <c r="C472" t="str">
        <f xml:space="preserve"> Table3[[#This Row],[Product Name]]</f>
        <v>Medium Crispy Chole Pizzabun</v>
      </c>
      <c r="D472" s="1">
        <v>44738</v>
      </c>
      <c r="E472">
        <v>865</v>
      </c>
      <c r="F472">
        <v>245.88</v>
      </c>
      <c r="G472" t="s">
        <v>1695</v>
      </c>
    </row>
    <row r="473" spans="1:7" x14ac:dyDescent="0.25">
      <c r="A473" t="s">
        <v>600</v>
      </c>
      <c r="B473" t="s">
        <v>156</v>
      </c>
      <c r="C473" t="str">
        <f xml:space="preserve"> Table3[[#This Row],[Product Name]]</f>
        <v>Paneer Tikka Pizzabun</v>
      </c>
      <c r="D473" s="1">
        <v>44740</v>
      </c>
      <c r="E473">
        <v>247</v>
      </c>
      <c r="F473">
        <v>127.14</v>
      </c>
      <c r="G473" t="s">
        <v>1696</v>
      </c>
    </row>
    <row r="474" spans="1:7" x14ac:dyDescent="0.25">
      <c r="A474" t="s">
        <v>601</v>
      </c>
      <c r="B474" t="s">
        <v>157</v>
      </c>
      <c r="C474" t="str">
        <f xml:space="preserve"> Table3[[#This Row],[Product Name]]</f>
        <v>Crispy Chole Pizzabun</v>
      </c>
      <c r="D474" s="1">
        <v>44755</v>
      </c>
      <c r="E474">
        <v>435</v>
      </c>
      <c r="F474">
        <v>366.96999999999997</v>
      </c>
      <c r="G474" t="s">
        <v>1693</v>
      </c>
    </row>
    <row r="475" spans="1:7" x14ac:dyDescent="0.25">
      <c r="A475" t="s">
        <v>602</v>
      </c>
      <c r="B475" t="s">
        <v>154</v>
      </c>
      <c r="C475" t="str">
        <f xml:space="preserve"> Table3[[#This Row],[Product Name]]</f>
        <v>Large Paneer Tikka Pizzabun</v>
      </c>
      <c r="D475" s="1">
        <v>44755</v>
      </c>
      <c r="E475">
        <v>868</v>
      </c>
      <c r="F475">
        <v>689.29</v>
      </c>
      <c r="G475" t="s">
        <v>1694</v>
      </c>
    </row>
    <row r="476" spans="1:7" x14ac:dyDescent="0.25">
      <c r="A476" t="s">
        <v>603</v>
      </c>
      <c r="B476" t="s">
        <v>155</v>
      </c>
      <c r="C476" t="str">
        <f xml:space="preserve"> Table3[[#This Row],[Product Name]]</f>
        <v>Medium Crispy Chole Pizzabun</v>
      </c>
      <c r="D476" s="1">
        <v>44764</v>
      </c>
      <c r="E476">
        <v>552</v>
      </c>
      <c r="F476">
        <v>241.47</v>
      </c>
      <c r="G476" t="s">
        <v>1695</v>
      </c>
    </row>
    <row r="477" spans="1:7" x14ac:dyDescent="0.25">
      <c r="A477" t="s">
        <v>604</v>
      </c>
      <c r="B477" t="s">
        <v>156</v>
      </c>
      <c r="C477" t="str">
        <f xml:space="preserve"> Table3[[#This Row],[Product Name]]</f>
        <v>Minty Pizzabun</v>
      </c>
      <c r="D477" s="1">
        <v>44735</v>
      </c>
      <c r="E477">
        <v>441</v>
      </c>
      <c r="F477">
        <v>275.25</v>
      </c>
      <c r="G477" t="s">
        <v>1696</v>
      </c>
    </row>
    <row r="478" spans="1:7" x14ac:dyDescent="0.25">
      <c r="A478" t="s">
        <v>605</v>
      </c>
      <c r="B478" t="s">
        <v>157</v>
      </c>
      <c r="C478" t="str">
        <f xml:space="preserve"> Table3[[#This Row],[Product Name]]</f>
        <v>Aloo Shots Pizzabun</v>
      </c>
      <c r="D478" s="1">
        <v>44734</v>
      </c>
      <c r="E478">
        <v>392</v>
      </c>
      <c r="F478">
        <v>347.57</v>
      </c>
      <c r="G478" t="s">
        <v>1693</v>
      </c>
    </row>
    <row r="479" spans="1:7" x14ac:dyDescent="0.25">
      <c r="A479" t="s">
        <v>606</v>
      </c>
      <c r="B479" t="s">
        <v>158</v>
      </c>
      <c r="C479" t="str">
        <f xml:space="preserve"> Table3[[#This Row],[Product Name]]</f>
        <v>Paneer Tikka Pizzabun</v>
      </c>
      <c r="D479" s="1">
        <v>44728</v>
      </c>
      <c r="E479">
        <v>432</v>
      </c>
      <c r="F479">
        <v>79.320000000000007</v>
      </c>
      <c r="G479" t="s">
        <v>1694</v>
      </c>
    </row>
    <row r="480" spans="1:7" x14ac:dyDescent="0.25">
      <c r="A480" t="s">
        <v>607</v>
      </c>
      <c r="B480" t="s">
        <v>159</v>
      </c>
      <c r="C480" t="str">
        <f xml:space="preserve"> Table3[[#This Row],[Product Name]]</f>
        <v>Crispy Chole Pizzabun</v>
      </c>
      <c r="D480" s="1">
        <v>44739</v>
      </c>
      <c r="E480">
        <v>346</v>
      </c>
      <c r="F480">
        <v>55.04</v>
      </c>
      <c r="G480" t="s">
        <v>1695</v>
      </c>
    </row>
    <row r="481" spans="1:7" x14ac:dyDescent="0.25">
      <c r="A481" t="s">
        <v>608</v>
      </c>
      <c r="B481" t="s">
        <v>154</v>
      </c>
      <c r="C481" t="str">
        <f xml:space="preserve"> Table3[[#This Row],[Product Name]]</f>
        <v>Large Paneer Tikka Pizzabun</v>
      </c>
      <c r="D481" s="1">
        <v>44765</v>
      </c>
      <c r="E481">
        <v>409</v>
      </c>
      <c r="F481">
        <v>120.52000000000001</v>
      </c>
      <c r="G481" t="s">
        <v>1696</v>
      </c>
    </row>
    <row r="482" spans="1:7" x14ac:dyDescent="0.25">
      <c r="A482" t="s">
        <v>609</v>
      </c>
      <c r="B482" t="s">
        <v>155</v>
      </c>
      <c r="C482" t="str">
        <f xml:space="preserve"> Table3[[#This Row],[Product Name]]</f>
        <v>Medium Crispy Chole Pizzabun</v>
      </c>
      <c r="D482" s="1">
        <v>44740</v>
      </c>
      <c r="E482">
        <v>312</v>
      </c>
      <c r="F482">
        <v>110.5</v>
      </c>
      <c r="G482" t="s">
        <v>1693</v>
      </c>
    </row>
    <row r="483" spans="1:7" x14ac:dyDescent="0.25">
      <c r="A483" t="s">
        <v>610</v>
      </c>
      <c r="B483" t="s">
        <v>156</v>
      </c>
      <c r="C483" t="str">
        <f xml:space="preserve"> Table3[[#This Row],[Product Name]]</f>
        <v>Paneer Tikka Pizzabun</v>
      </c>
      <c r="D483" s="1">
        <v>44734</v>
      </c>
      <c r="E483">
        <v>283</v>
      </c>
      <c r="F483">
        <v>114.52000000000001</v>
      </c>
      <c r="G483" t="s">
        <v>1694</v>
      </c>
    </row>
    <row r="484" spans="1:7" x14ac:dyDescent="0.25">
      <c r="A484" t="s">
        <v>611</v>
      </c>
      <c r="B484" t="s">
        <v>157</v>
      </c>
      <c r="C484" t="str">
        <f xml:space="preserve"> Table3[[#This Row],[Product Name]]</f>
        <v>Crispy Chole Pizzabun</v>
      </c>
      <c r="D484" s="1">
        <v>44727</v>
      </c>
      <c r="E484">
        <v>669</v>
      </c>
      <c r="F484">
        <v>380.19</v>
      </c>
      <c r="G484" t="s">
        <v>1695</v>
      </c>
    </row>
    <row r="485" spans="1:7" x14ac:dyDescent="0.25">
      <c r="A485" t="s">
        <v>612</v>
      </c>
      <c r="B485" t="s">
        <v>154</v>
      </c>
      <c r="C485" t="str">
        <f xml:space="preserve"> Table3[[#This Row],[Product Name]]</f>
        <v>Large Paneer Tikka Pizzabun</v>
      </c>
      <c r="D485" s="1">
        <v>44737</v>
      </c>
      <c r="E485">
        <v>322</v>
      </c>
      <c r="F485">
        <v>220.29999999999998</v>
      </c>
      <c r="G485" t="s">
        <v>1696</v>
      </c>
    </row>
    <row r="486" spans="1:7" x14ac:dyDescent="0.25">
      <c r="A486" t="s">
        <v>613</v>
      </c>
      <c r="B486" t="s">
        <v>155</v>
      </c>
      <c r="C486" t="str">
        <f xml:space="preserve"> Table3[[#This Row],[Product Name]]</f>
        <v>Medium Crispy Chole Pizzabun</v>
      </c>
      <c r="D486" s="1">
        <v>44747</v>
      </c>
      <c r="E486">
        <v>717</v>
      </c>
      <c r="F486">
        <v>343.45</v>
      </c>
      <c r="G486" t="s">
        <v>1693</v>
      </c>
    </row>
    <row r="487" spans="1:7" x14ac:dyDescent="0.25">
      <c r="A487" t="s">
        <v>614</v>
      </c>
      <c r="B487" t="s">
        <v>156</v>
      </c>
      <c r="C487" t="str">
        <f xml:space="preserve"> Table3[[#This Row],[Product Name]]</f>
        <v>Minty Pizzabun</v>
      </c>
      <c r="D487" s="1">
        <v>44754</v>
      </c>
      <c r="E487">
        <v>239</v>
      </c>
      <c r="F487">
        <v>212.82</v>
      </c>
      <c r="G487" t="s">
        <v>1694</v>
      </c>
    </row>
    <row r="488" spans="1:7" x14ac:dyDescent="0.25">
      <c r="A488" t="s">
        <v>615</v>
      </c>
      <c r="B488" t="s">
        <v>157</v>
      </c>
      <c r="C488" t="str">
        <f xml:space="preserve"> Table3[[#This Row],[Product Name]]</f>
        <v>Paneer Tikka Pizzabun</v>
      </c>
      <c r="D488" s="1">
        <v>44760</v>
      </c>
      <c r="E488">
        <v>508</v>
      </c>
      <c r="F488">
        <v>258.83</v>
      </c>
      <c r="G488" t="s">
        <v>1695</v>
      </c>
    </row>
    <row r="489" spans="1:7" x14ac:dyDescent="0.25">
      <c r="A489" t="s">
        <v>616</v>
      </c>
      <c r="B489" t="s">
        <v>158</v>
      </c>
      <c r="C489" t="str">
        <f xml:space="preserve"> Table3[[#This Row],[Product Name]]</f>
        <v>Crispy Chole Pizzabun</v>
      </c>
      <c r="D489" s="1">
        <v>44759</v>
      </c>
      <c r="E489">
        <v>806</v>
      </c>
      <c r="F489">
        <v>631.6</v>
      </c>
      <c r="G489" t="s">
        <v>1696</v>
      </c>
    </row>
    <row r="490" spans="1:7" x14ac:dyDescent="0.25">
      <c r="A490" t="s">
        <v>617</v>
      </c>
      <c r="B490" t="s">
        <v>154</v>
      </c>
      <c r="C490" t="str">
        <f xml:space="preserve"> Table3[[#This Row],[Product Name]]</f>
        <v>Large Paneer Tikka Pizzabun</v>
      </c>
      <c r="D490" s="1">
        <v>44735</v>
      </c>
      <c r="E490">
        <v>216</v>
      </c>
      <c r="F490">
        <v>14.25</v>
      </c>
      <c r="G490" t="s">
        <v>1693</v>
      </c>
    </row>
    <row r="491" spans="1:7" x14ac:dyDescent="0.25">
      <c r="A491" t="s">
        <v>618</v>
      </c>
      <c r="B491" t="s">
        <v>155</v>
      </c>
      <c r="C491" t="str">
        <f xml:space="preserve"> Table3[[#This Row],[Product Name]]</f>
        <v>Medium Crispy Chole Pizzabun</v>
      </c>
      <c r="D491" s="1">
        <v>44734</v>
      </c>
      <c r="E491">
        <v>728</v>
      </c>
      <c r="F491">
        <v>130.01</v>
      </c>
      <c r="G491" t="s">
        <v>1694</v>
      </c>
    </row>
    <row r="492" spans="1:7" x14ac:dyDescent="0.25">
      <c r="A492" t="s">
        <v>619</v>
      </c>
      <c r="B492" t="s">
        <v>156</v>
      </c>
      <c r="C492" t="str">
        <f xml:space="preserve"> Table3[[#This Row],[Product Name]]</f>
        <v>Paneer Tikka Pizzabun</v>
      </c>
      <c r="D492" s="1">
        <v>44753</v>
      </c>
      <c r="E492">
        <v>278</v>
      </c>
      <c r="F492">
        <v>121.18</v>
      </c>
      <c r="G492" t="s">
        <v>1695</v>
      </c>
    </row>
    <row r="493" spans="1:7" x14ac:dyDescent="0.25">
      <c r="A493" t="s">
        <v>620</v>
      </c>
      <c r="B493" t="s">
        <v>157</v>
      </c>
      <c r="C493" t="str">
        <f xml:space="preserve"> Table3[[#This Row],[Product Name]]</f>
        <v>Crispy Chole Pizzabun</v>
      </c>
      <c r="D493" s="1">
        <v>44739</v>
      </c>
      <c r="E493">
        <v>666</v>
      </c>
      <c r="F493">
        <v>493.11</v>
      </c>
      <c r="G493" t="s">
        <v>1696</v>
      </c>
    </row>
    <row r="494" spans="1:7" x14ac:dyDescent="0.25">
      <c r="A494" t="s">
        <v>621</v>
      </c>
      <c r="B494" t="s">
        <v>154</v>
      </c>
      <c r="C494" t="str">
        <f xml:space="preserve"> Table3[[#This Row],[Product Name]]</f>
        <v>Large Paneer Tikka Pizzabun</v>
      </c>
      <c r="D494" s="1">
        <v>44740</v>
      </c>
      <c r="E494">
        <v>880</v>
      </c>
      <c r="F494">
        <v>476.17</v>
      </c>
      <c r="G494" t="s">
        <v>1693</v>
      </c>
    </row>
    <row r="495" spans="1:7" x14ac:dyDescent="0.25">
      <c r="A495" t="s">
        <v>622</v>
      </c>
      <c r="B495" t="s">
        <v>155</v>
      </c>
      <c r="C495" t="str">
        <f xml:space="preserve"> Table3[[#This Row],[Product Name]]</f>
        <v>Medium Crispy Chole Pizzabun</v>
      </c>
      <c r="D495" s="1">
        <v>44748</v>
      </c>
      <c r="E495">
        <v>441</v>
      </c>
      <c r="F495">
        <v>314.31</v>
      </c>
      <c r="G495" t="s">
        <v>1694</v>
      </c>
    </row>
    <row r="496" spans="1:7" x14ac:dyDescent="0.25">
      <c r="A496" t="s">
        <v>623</v>
      </c>
      <c r="B496" t="s">
        <v>156</v>
      </c>
      <c r="C496" t="str">
        <f xml:space="preserve"> Table3[[#This Row],[Product Name]]</f>
        <v>Minty Pizzabun</v>
      </c>
      <c r="D496" s="1">
        <v>44731</v>
      </c>
      <c r="E496">
        <v>798</v>
      </c>
      <c r="F496">
        <v>528.66999999999996</v>
      </c>
      <c r="G496" t="s">
        <v>1695</v>
      </c>
    </row>
    <row r="497" spans="1:7" x14ac:dyDescent="0.25">
      <c r="A497" t="s">
        <v>624</v>
      </c>
      <c r="B497" t="s">
        <v>157</v>
      </c>
      <c r="C497" t="str">
        <f xml:space="preserve"> Table3[[#This Row],[Product Name]]</f>
        <v>Aloo Shots Pizzabun</v>
      </c>
      <c r="D497" s="1">
        <v>44763</v>
      </c>
      <c r="E497">
        <v>391</v>
      </c>
      <c r="F497">
        <v>200.59</v>
      </c>
      <c r="G497" t="s">
        <v>1696</v>
      </c>
    </row>
    <row r="498" spans="1:7" x14ac:dyDescent="0.25">
      <c r="A498" t="s">
        <v>625</v>
      </c>
      <c r="B498" t="s">
        <v>158</v>
      </c>
      <c r="C498" t="str">
        <f xml:space="preserve"> Table3[[#This Row],[Product Name]]</f>
        <v>Paneer Tikka Pizzabun</v>
      </c>
      <c r="D498" s="1">
        <v>44733</v>
      </c>
      <c r="E498">
        <v>242</v>
      </c>
      <c r="F498">
        <v>205.59</v>
      </c>
      <c r="G498" t="s">
        <v>1693</v>
      </c>
    </row>
    <row r="499" spans="1:7" x14ac:dyDescent="0.25">
      <c r="A499" t="s">
        <v>626</v>
      </c>
      <c r="B499" t="s">
        <v>159</v>
      </c>
      <c r="C499" t="str">
        <f xml:space="preserve"> Table3[[#This Row],[Product Name]]</f>
        <v>Crispy Chole Pizzabun</v>
      </c>
      <c r="D499" s="1">
        <v>44746</v>
      </c>
      <c r="E499">
        <v>783</v>
      </c>
      <c r="F499">
        <v>452.46999999999997</v>
      </c>
      <c r="G499" t="s">
        <v>1694</v>
      </c>
    </row>
    <row r="500" spans="1:7" x14ac:dyDescent="0.25">
      <c r="A500" t="s">
        <v>627</v>
      </c>
      <c r="B500" t="s">
        <v>154</v>
      </c>
      <c r="C500" t="str">
        <f xml:space="preserve"> Table3[[#This Row],[Product Name]]</f>
        <v>Large Paneer Tikka Pizzabun</v>
      </c>
      <c r="D500" s="1">
        <v>44755</v>
      </c>
      <c r="E500">
        <v>893</v>
      </c>
      <c r="F500">
        <v>17</v>
      </c>
      <c r="G500" t="s">
        <v>1695</v>
      </c>
    </row>
    <row r="501" spans="1:7" x14ac:dyDescent="0.25">
      <c r="A501" t="s">
        <v>628</v>
      </c>
      <c r="B501" t="s">
        <v>155</v>
      </c>
      <c r="C501" t="str">
        <f xml:space="preserve"> Table3[[#This Row],[Product Name]]</f>
        <v>Paneer Tikka Pizzabun</v>
      </c>
      <c r="D501" s="1">
        <v>44787</v>
      </c>
      <c r="E501">
        <v>631</v>
      </c>
      <c r="F501">
        <v>597.52</v>
      </c>
      <c r="G501" t="s">
        <v>1696</v>
      </c>
    </row>
    <row r="502" spans="1:7" x14ac:dyDescent="0.25">
      <c r="A502" t="s">
        <v>629</v>
      </c>
      <c r="B502" t="s">
        <v>156</v>
      </c>
      <c r="C502" t="str">
        <f xml:space="preserve"> Table3[[#This Row],[Product Name]]</f>
        <v>Crispy Chole Pizzabun</v>
      </c>
      <c r="D502" s="1">
        <v>44799</v>
      </c>
      <c r="E502">
        <v>721</v>
      </c>
      <c r="F502">
        <v>452.75</v>
      </c>
      <c r="G502" t="s">
        <v>1693</v>
      </c>
    </row>
    <row r="503" spans="1:7" x14ac:dyDescent="0.25">
      <c r="A503" t="s">
        <v>630</v>
      </c>
      <c r="B503" t="s">
        <v>157</v>
      </c>
      <c r="C503" t="str">
        <f xml:space="preserve"> Table3[[#This Row],[Product Name]]</f>
        <v>Large Paneer Tikka Pizzabun</v>
      </c>
      <c r="D503" s="1">
        <v>44802</v>
      </c>
      <c r="E503">
        <v>383</v>
      </c>
      <c r="F503">
        <v>352.19</v>
      </c>
      <c r="G503" t="s">
        <v>1694</v>
      </c>
    </row>
    <row r="504" spans="1:7" x14ac:dyDescent="0.25">
      <c r="A504" t="s">
        <v>631</v>
      </c>
      <c r="B504" t="s">
        <v>154</v>
      </c>
      <c r="C504" t="str">
        <f xml:space="preserve"> Table3[[#This Row],[Product Name]]</f>
        <v>Medium Crispy Chole Pizzabun</v>
      </c>
      <c r="D504" s="1">
        <v>44774</v>
      </c>
      <c r="E504">
        <v>692</v>
      </c>
      <c r="F504">
        <v>244.64</v>
      </c>
      <c r="G504" t="s">
        <v>1695</v>
      </c>
    </row>
    <row r="505" spans="1:7" x14ac:dyDescent="0.25">
      <c r="A505" t="s">
        <v>632</v>
      </c>
      <c r="B505" t="s">
        <v>155</v>
      </c>
      <c r="C505" t="str">
        <f xml:space="preserve"> Table3[[#This Row],[Product Name]]</f>
        <v>Paneer Tikka Pizzabun</v>
      </c>
      <c r="D505" s="1">
        <v>44800</v>
      </c>
      <c r="E505">
        <v>588</v>
      </c>
      <c r="F505">
        <v>295.56</v>
      </c>
      <c r="G505" t="s">
        <v>1696</v>
      </c>
    </row>
    <row r="506" spans="1:7" x14ac:dyDescent="0.25">
      <c r="A506" t="s">
        <v>633</v>
      </c>
      <c r="B506" t="s">
        <v>156</v>
      </c>
      <c r="C506" t="str">
        <f xml:space="preserve"> Table3[[#This Row],[Product Name]]</f>
        <v>Crispy Chole Pizzabun</v>
      </c>
      <c r="D506" s="1">
        <v>44797</v>
      </c>
      <c r="E506">
        <v>329</v>
      </c>
      <c r="F506">
        <v>289.33999999999997</v>
      </c>
      <c r="G506" t="s">
        <v>1693</v>
      </c>
    </row>
    <row r="507" spans="1:7" x14ac:dyDescent="0.25">
      <c r="A507" t="s">
        <v>634</v>
      </c>
      <c r="B507" t="s">
        <v>157</v>
      </c>
      <c r="C507" t="str">
        <f xml:space="preserve"> Table3[[#This Row],[Product Name]]</f>
        <v>Large Paneer Tikka Pizzabun</v>
      </c>
      <c r="D507" s="1">
        <v>44766</v>
      </c>
      <c r="E507">
        <v>386</v>
      </c>
      <c r="F507">
        <v>139.75</v>
      </c>
      <c r="G507" t="s">
        <v>1694</v>
      </c>
    </row>
    <row r="508" spans="1:7" x14ac:dyDescent="0.25">
      <c r="A508" t="s">
        <v>635</v>
      </c>
      <c r="B508" t="s">
        <v>154</v>
      </c>
      <c r="C508" t="str">
        <f xml:space="preserve"> Table3[[#This Row],[Product Name]]</f>
        <v>Medium Crispy Chole Pizzabun</v>
      </c>
      <c r="D508" s="1">
        <v>44782</v>
      </c>
      <c r="E508">
        <v>513</v>
      </c>
      <c r="F508">
        <v>101.16000000000001</v>
      </c>
      <c r="G508" t="s">
        <v>1695</v>
      </c>
    </row>
    <row r="509" spans="1:7" x14ac:dyDescent="0.25">
      <c r="A509" t="s">
        <v>636</v>
      </c>
      <c r="B509" t="s">
        <v>155</v>
      </c>
      <c r="C509" t="str">
        <f xml:space="preserve"> Table3[[#This Row],[Product Name]]</f>
        <v>Minty Pizzabun</v>
      </c>
      <c r="D509" s="1">
        <v>44790</v>
      </c>
      <c r="E509">
        <v>727</v>
      </c>
      <c r="F509">
        <v>321.96999999999997</v>
      </c>
      <c r="G509" t="s">
        <v>1696</v>
      </c>
    </row>
    <row r="510" spans="1:7" x14ac:dyDescent="0.25">
      <c r="A510" t="s">
        <v>637</v>
      </c>
      <c r="B510" t="s">
        <v>156</v>
      </c>
      <c r="C510" t="str">
        <f xml:space="preserve"> Table3[[#This Row],[Product Name]]</f>
        <v>Paneer Tikka Pizzabun</v>
      </c>
      <c r="D510" s="1">
        <v>44770</v>
      </c>
      <c r="E510">
        <v>898</v>
      </c>
      <c r="F510">
        <v>694.53</v>
      </c>
      <c r="G510" t="s">
        <v>1693</v>
      </c>
    </row>
    <row r="511" spans="1:7" x14ac:dyDescent="0.25">
      <c r="A511" t="s">
        <v>638</v>
      </c>
      <c r="B511" t="s">
        <v>157</v>
      </c>
      <c r="C511" t="str">
        <f xml:space="preserve"> Table3[[#This Row],[Product Name]]</f>
        <v>Crispy Chole Pizzabun</v>
      </c>
      <c r="D511" s="1">
        <v>44759</v>
      </c>
      <c r="E511">
        <v>596</v>
      </c>
      <c r="F511">
        <v>286.2</v>
      </c>
      <c r="G511" t="s">
        <v>1694</v>
      </c>
    </row>
    <row r="512" spans="1:7" x14ac:dyDescent="0.25">
      <c r="A512" t="s">
        <v>639</v>
      </c>
      <c r="B512" t="s">
        <v>154</v>
      </c>
      <c r="C512" t="str">
        <f xml:space="preserve"> Table3[[#This Row],[Product Name]]</f>
        <v>Large Paneer Tikka Pizzabun</v>
      </c>
      <c r="D512" s="1">
        <v>44776</v>
      </c>
      <c r="E512">
        <v>866</v>
      </c>
      <c r="F512">
        <v>504.92</v>
      </c>
      <c r="G512" t="s">
        <v>1695</v>
      </c>
    </row>
    <row r="513" spans="1:7" x14ac:dyDescent="0.25">
      <c r="A513" t="s">
        <v>640</v>
      </c>
      <c r="B513" t="s">
        <v>155</v>
      </c>
      <c r="C513" t="str">
        <f xml:space="preserve"> Table3[[#This Row],[Product Name]]</f>
        <v>Medium Crispy Chole Pizzabun</v>
      </c>
      <c r="D513" s="1">
        <v>44757</v>
      </c>
      <c r="E513">
        <v>822</v>
      </c>
      <c r="F513">
        <v>114.22</v>
      </c>
      <c r="G513" t="s">
        <v>1696</v>
      </c>
    </row>
    <row r="514" spans="1:7" x14ac:dyDescent="0.25">
      <c r="A514" t="s">
        <v>641</v>
      </c>
      <c r="B514" t="s">
        <v>156</v>
      </c>
      <c r="C514" t="str">
        <f xml:space="preserve"> Table3[[#This Row],[Product Name]]</f>
        <v>Paneer Tikka Pizzabun</v>
      </c>
      <c r="D514" s="1">
        <v>44771</v>
      </c>
      <c r="E514">
        <v>541</v>
      </c>
      <c r="F514">
        <v>278.33999999999997</v>
      </c>
      <c r="G514" t="s">
        <v>1693</v>
      </c>
    </row>
    <row r="515" spans="1:7" x14ac:dyDescent="0.25">
      <c r="A515" t="s">
        <v>642</v>
      </c>
      <c r="B515" t="s">
        <v>157</v>
      </c>
      <c r="C515" t="str">
        <f xml:space="preserve"> Table3[[#This Row],[Product Name]]</f>
        <v>Crispy Chole Pizzabun</v>
      </c>
      <c r="D515" s="1">
        <v>44788</v>
      </c>
      <c r="E515">
        <v>271</v>
      </c>
      <c r="F515">
        <v>148.35</v>
      </c>
      <c r="G515" t="s">
        <v>1694</v>
      </c>
    </row>
    <row r="516" spans="1:7" x14ac:dyDescent="0.25">
      <c r="A516" t="s">
        <v>643</v>
      </c>
      <c r="B516" t="s">
        <v>158</v>
      </c>
      <c r="C516" t="str">
        <f xml:space="preserve"> Table3[[#This Row],[Product Name]]</f>
        <v>Large Paneer Tikka Pizzabun</v>
      </c>
      <c r="D516" s="1">
        <v>44762</v>
      </c>
      <c r="E516">
        <v>513</v>
      </c>
      <c r="F516">
        <v>497.36</v>
      </c>
      <c r="G516" t="s">
        <v>1695</v>
      </c>
    </row>
    <row r="517" spans="1:7" x14ac:dyDescent="0.25">
      <c r="A517" t="s">
        <v>644</v>
      </c>
      <c r="B517" t="s">
        <v>154</v>
      </c>
      <c r="C517" t="str">
        <f xml:space="preserve"> Table3[[#This Row],[Product Name]]</f>
        <v>Medium Crispy Chole Pizzabun</v>
      </c>
      <c r="D517" s="1">
        <v>44789</v>
      </c>
      <c r="E517">
        <v>812</v>
      </c>
      <c r="F517">
        <v>89.26</v>
      </c>
      <c r="G517" t="s">
        <v>1696</v>
      </c>
    </row>
    <row r="518" spans="1:7" x14ac:dyDescent="0.25">
      <c r="A518" t="s">
        <v>645</v>
      </c>
      <c r="B518" t="s">
        <v>155</v>
      </c>
      <c r="C518" t="str">
        <f xml:space="preserve"> Table3[[#This Row],[Product Name]]</f>
        <v>Minty Pizzabun</v>
      </c>
      <c r="D518" s="1">
        <v>44761</v>
      </c>
      <c r="E518">
        <v>896</v>
      </c>
      <c r="F518">
        <v>562.04999999999995</v>
      </c>
      <c r="G518" t="s">
        <v>1693</v>
      </c>
    </row>
    <row r="519" spans="1:7" x14ac:dyDescent="0.25">
      <c r="A519" t="s">
        <v>646</v>
      </c>
      <c r="B519" t="s">
        <v>156</v>
      </c>
      <c r="C519" t="str">
        <f xml:space="preserve"> Table3[[#This Row],[Product Name]]</f>
        <v>Aloo Shots Pizzabun</v>
      </c>
      <c r="D519" s="1">
        <v>44790</v>
      </c>
      <c r="E519">
        <v>752</v>
      </c>
      <c r="F519">
        <v>252.09</v>
      </c>
      <c r="G519" t="s">
        <v>1694</v>
      </c>
    </row>
    <row r="520" spans="1:7" x14ac:dyDescent="0.25">
      <c r="A520" t="s">
        <v>647</v>
      </c>
      <c r="B520" t="s">
        <v>157</v>
      </c>
      <c r="C520" t="str">
        <f xml:space="preserve"> Table3[[#This Row],[Product Name]]</f>
        <v>Paneer Tikka Pizzabun</v>
      </c>
      <c r="D520" s="1">
        <v>44782</v>
      </c>
      <c r="E520">
        <v>266</v>
      </c>
      <c r="F520">
        <v>194.73999999999998</v>
      </c>
      <c r="G520" t="s">
        <v>1695</v>
      </c>
    </row>
    <row r="521" spans="1:7" x14ac:dyDescent="0.25">
      <c r="A521" t="s">
        <v>648</v>
      </c>
      <c r="B521" t="s">
        <v>154</v>
      </c>
      <c r="C521" t="str">
        <f xml:space="preserve"> Table3[[#This Row],[Product Name]]</f>
        <v>Crispy Chole Pizzabun</v>
      </c>
      <c r="D521" s="1">
        <v>44802</v>
      </c>
      <c r="E521">
        <v>208</v>
      </c>
      <c r="F521">
        <v>123.37</v>
      </c>
      <c r="G521" t="s">
        <v>1696</v>
      </c>
    </row>
    <row r="522" spans="1:7" x14ac:dyDescent="0.25">
      <c r="A522" t="s">
        <v>649</v>
      </c>
      <c r="B522" t="s">
        <v>155</v>
      </c>
      <c r="C522" t="str">
        <f xml:space="preserve"> Table3[[#This Row],[Product Name]]</f>
        <v>Large Paneer Tikka Pizzabun</v>
      </c>
      <c r="D522" s="1">
        <v>44791</v>
      </c>
      <c r="E522">
        <v>238</v>
      </c>
      <c r="F522">
        <v>0.48</v>
      </c>
      <c r="G522" t="s">
        <v>1693</v>
      </c>
    </row>
    <row r="523" spans="1:7" x14ac:dyDescent="0.25">
      <c r="A523" t="s">
        <v>650</v>
      </c>
      <c r="B523" t="s">
        <v>156</v>
      </c>
      <c r="C523" t="str">
        <f xml:space="preserve"> Table3[[#This Row],[Product Name]]</f>
        <v>Medium Crispy Chole Pizzabun</v>
      </c>
      <c r="D523" s="1">
        <v>44795</v>
      </c>
      <c r="E523">
        <v>384</v>
      </c>
      <c r="F523">
        <v>211.32999999999998</v>
      </c>
      <c r="G523" t="s">
        <v>1694</v>
      </c>
    </row>
    <row r="524" spans="1:7" x14ac:dyDescent="0.25">
      <c r="A524" t="s">
        <v>651</v>
      </c>
      <c r="B524" t="s">
        <v>157</v>
      </c>
      <c r="C524" t="str">
        <f xml:space="preserve"> Table3[[#This Row],[Product Name]]</f>
        <v>Paneer Tikka Pizzabun</v>
      </c>
      <c r="D524" s="1">
        <v>44759</v>
      </c>
      <c r="E524">
        <v>420</v>
      </c>
      <c r="F524">
        <v>406.59999999999997</v>
      </c>
      <c r="G524" t="s">
        <v>1695</v>
      </c>
    </row>
    <row r="525" spans="1:7" x14ac:dyDescent="0.25">
      <c r="A525" t="s">
        <v>652</v>
      </c>
      <c r="B525" t="s">
        <v>158</v>
      </c>
      <c r="C525" t="str">
        <f xml:space="preserve"> Table3[[#This Row],[Product Name]]</f>
        <v>Crispy Chole Pizzabun</v>
      </c>
      <c r="D525" s="1">
        <v>44756</v>
      </c>
      <c r="E525">
        <v>772</v>
      </c>
      <c r="F525">
        <v>620.05999999999995</v>
      </c>
      <c r="G525" t="s">
        <v>1696</v>
      </c>
    </row>
    <row r="526" spans="1:7" x14ac:dyDescent="0.25">
      <c r="A526" t="s">
        <v>653</v>
      </c>
      <c r="B526" t="s">
        <v>159</v>
      </c>
      <c r="C526" t="str">
        <f xml:space="preserve"> Table3[[#This Row],[Product Name]]</f>
        <v>Large Paneer Tikka Pizzabun</v>
      </c>
      <c r="D526" s="1">
        <v>44786</v>
      </c>
      <c r="E526">
        <v>755</v>
      </c>
      <c r="F526">
        <v>262.08999999999997</v>
      </c>
      <c r="G526" t="s">
        <v>1693</v>
      </c>
    </row>
    <row r="527" spans="1:7" x14ac:dyDescent="0.25">
      <c r="A527" t="s">
        <v>654</v>
      </c>
      <c r="B527" t="s">
        <v>154</v>
      </c>
      <c r="C527" t="str">
        <f xml:space="preserve"> Table3[[#This Row],[Product Name]]</f>
        <v>Medium Crispy Chole Pizzabun</v>
      </c>
      <c r="D527" s="1">
        <v>44757</v>
      </c>
      <c r="E527">
        <v>675</v>
      </c>
      <c r="F527">
        <v>86.23</v>
      </c>
      <c r="G527" t="s">
        <v>1694</v>
      </c>
    </row>
    <row r="528" spans="1:7" x14ac:dyDescent="0.25">
      <c r="A528" t="s">
        <v>655</v>
      </c>
      <c r="B528" t="s">
        <v>155</v>
      </c>
      <c r="C528" t="str">
        <f xml:space="preserve"> Table3[[#This Row],[Product Name]]</f>
        <v>Minty Pizzabun</v>
      </c>
      <c r="D528" s="1">
        <v>44787</v>
      </c>
      <c r="E528">
        <v>411</v>
      </c>
      <c r="F528">
        <v>382.96</v>
      </c>
      <c r="G528" t="s">
        <v>1695</v>
      </c>
    </row>
    <row r="529" spans="1:7" x14ac:dyDescent="0.25">
      <c r="A529" t="s">
        <v>656</v>
      </c>
      <c r="B529" t="s">
        <v>156</v>
      </c>
      <c r="C529" t="str">
        <f xml:space="preserve"> Table3[[#This Row],[Product Name]]</f>
        <v>Paneer Tikka Pizzabun</v>
      </c>
      <c r="D529" s="1">
        <v>44763</v>
      </c>
      <c r="E529">
        <v>514</v>
      </c>
      <c r="F529">
        <v>165.14</v>
      </c>
      <c r="G529" t="s">
        <v>1696</v>
      </c>
    </row>
    <row r="530" spans="1:7" x14ac:dyDescent="0.25">
      <c r="A530" t="s">
        <v>657</v>
      </c>
      <c r="B530" t="s">
        <v>157</v>
      </c>
      <c r="C530" t="str">
        <f xml:space="preserve"> Table3[[#This Row],[Product Name]]</f>
        <v>Crispy Chole Pizzabun</v>
      </c>
      <c r="D530" s="1">
        <v>44799</v>
      </c>
      <c r="E530">
        <v>750</v>
      </c>
      <c r="F530">
        <v>143.60999999999999</v>
      </c>
      <c r="G530" t="s">
        <v>1693</v>
      </c>
    </row>
    <row r="531" spans="1:7" x14ac:dyDescent="0.25">
      <c r="A531" t="s">
        <v>658</v>
      </c>
      <c r="B531" t="s">
        <v>154</v>
      </c>
      <c r="C531" t="str">
        <f xml:space="preserve"> Table3[[#This Row],[Product Name]]</f>
        <v>Large Paneer Tikka Pizzabun</v>
      </c>
      <c r="D531" s="1">
        <v>44798</v>
      </c>
      <c r="E531">
        <v>279</v>
      </c>
      <c r="F531">
        <v>238.92999999999998</v>
      </c>
      <c r="G531" t="s">
        <v>1694</v>
      </c>
    </row>
    <row r="532" spans="1:7" x14ac:dyDescent="0.25">
      <c r="A532" t="s">
        <v>659</v>
      </c>
      <c r="B532" t="s">
        <v>155</v>
      </c>
      <c r="C532" t="str">
        <f xml:space="preserve"> Table3[[#This Row],[Product Name]]</f>
        <v>Medium Crispy Chole Pizzabun</v>
      </c>
      <c r="D532" s="1">
        <v>44807</v>
      </c>
      <c r="E532">
        <v>284</v>
      </c>
      <c r="F532">
        <v>202.1</v>
      </c>
      <c r="G532" t="s">
        <v>1695</v>
      </c>
    </row>
    <row r="533" spans="1:7" x14ac:dyDescent="0.25">
      <c r="A533" t="s">
        <v>660</v>
      </c>
      <c r="B533" t="s">
        <v>156</v>
      </c>
      <c r="C533" t="str">
        <f xml:space="preserve"> Table3[[#This Row],[Product Name]]</f>
        <v>Paneer Tikka Pizzabun</v>
      </c>
      <c r="D533" s="1">
        <v>44769</v>
      </c>
      <c r="E533">
        <v>509</v>
      </c>
      <c r="F533">
        <v>370.15</v>
      </c>
      <c r="G533" t="s">
        <v>1696</v>
      </c>
    </row>
    <row r="534" spans="1:7" x14ac:dyDescent="0.25">
      <c r="A534" t="s">
        <v>661</v>
      </c>
      <c r="B534" t="s">
        <v>157</v>
      </c>
      <c r="C534" t="str">
        <f xml:space="preserve"> Table3[[#This Row],[Product Name]]</f>
        <v>Crispy Chole Pizzabun</v>
      </c>
      <c r="D534" s="1">
        <v>44779</v>
      </c>
      <c r="E534">
        <v>207</v>
      </c>
      <c r="F534">
        <v>38.89</v>
      </c>
      <c r="G534" t="s">
        <v>1693</v>
      </c>
    </row>
    <row r="535" spans="1:7" x14ac:dyDescent="0.25">
      <c r="A535" t="s">
        <v>662</v>
      </c>
      <c r="B535" t="s">
        <v>158</v>
      </c>
      <c r="C535" t="str">
        <f xml:space="preserve"> Table3[[#This Row],[Product Name]]</f>
        <v>Large Paneer Tikka Pizzabun</v>
      </c>
      <c r="D535" s="1">
        <v>44769</v>
      </c>
      <c r="E535">
        <v>509</v>
      </c>
      <c r="F535">
        <v>404.28999999999996</v>
      </c>
      <c r="G535" t="s">
        <v>1694</v>
      </c>
    </row>
    <row r="536" spans="1:7" x14ac:dyDescent="0.25">
      <c r="A536" t="s">
        <v>663</v>
      </c>
      <c r="B536" t="s">
        <v>154</v>
      </c>
      <c r="C536" t="str">
        <f xml:space="preserve"> Table3[[#This Row],[Product Name]]</f>
        <v>Medium Crispy Chole Pizzabun</v>
      </c>
      <c r="D536" s="1">
        <v>44756</v>
      </c>
      <c r="E536">
        <v>371</v>
      </c>
      <c r="F536">
        <v>18.060000000000002</v>
      </c>
      <c r="G536" t="s">
        <v>1695</v>
      </c>
    </row>
    <row r="537" spans="1:7" x14ac:dyDescent="0.25">
      <c r="A537" t="s">
        <v>664</v>
      </c>
      <c r="B537" t="s">
        <v>155</v>
      </c>
      <c r="C537" t="str">
        <f xml:space="preserve"> Table3[[#This Row],[Product Name]]</f>
        <v>Minty Pizzabun</v>
      </c>
      <c r="D537" s="1">
        <v>44799</v>
      </c>
      <c r="E537">
        <v>699</v>
      </c>
      <c r="F537">
        <v>414.27</v>
      </c>
      <c r="G537" t="s">
        <v>1696</v>
      </c>
    </row>
    <row r="538" spans="1:7" x14ac:dyDescent="0.25">
      <c r="A538" t="s">
        <v>665</v>
      </c>
      <c r="B538" t="s">
        <v>156</v>
      </c>
      <c r="C538" t="str">
        <f xml:space="preserve"> Table3[[#This Row],[Product Name]]</f>
        <v>Aloo Shots Pizzabun</v>
      </c>
      <c r="D538" s="1">
        <v>44807</v>
      </c>
      <c r="E538">
        <v>306</v>
      </c>
      <c r="F538">
        <v>104.25</v>
      </c>
      <c r="G538" t="s">
        <v>1693</v>
      </c>
    </row>
    <row r="539" spans="1:7" x14ac:dyDescent="0.25">
      <c r="A539" t="s">
        <v>666</v>
      </c>
      <c r="B539" t="s">
        <v>157</v>
      </c>
      <c r="C539" t="str">
        <f xml:space="preserve"> Table3[[#This Row],[Product Name]]</f>
        <v>Paneer Tikka Pizzabun</v>
      </c>
      <c r="D539" s="1">
        <v>44769</v>
      </c>
      <c r="E539">
        <v>432</v>
      </c>
      <c r="F539">
        <v>70.290000000000006</v>
      </c>
      <c r="G539" t="s">
        <v>1694</v>
      </c>
    </row>
    <row r="540" spans="1:7" x14ac:dyDescent="0.25">
      <c r="A540" t="s">
        <v>667</v>
      </c>
      <c r="B540" t="s">
        <v>154</v>
      </c>
      <c r="C540" t="str">
        <f xml:space="preserve"> Table3[[#This Row],[Product Name]]</f>
        <v>Crispy Chole Pizzabun</v>
      </c>
      <c r="D540" s="1">
        <v>44805</v>
      </c>
      <c r="E540">
        <v>339</v>
      </c>
      <c r="F540">
        <v>328.15999999999997</v>
      </c>
      <c r="G540" t="s">
        <v>1695</v>
      </c>
    </row>
    <row r="541" spans="1:7" x14ac:dyDescent="0.25">
      <c r="A541" t="s">
        <v>668</v>
      </c>
      <c r="B541" t="s">
        <v>155</v>
      </c>
      <c r="C541" t="str">
        <f xml:space="preserve"> Table3[[#This Row],[Product Name]]</f>
        <v>Large Paneer Tikka Pizzabun</v>
      </c>
      <c r="D541" s="1">
        <v>44796</v>
      </c>
      <c r="E541">
        <v>802</v>
      </c>
      <c r="F541">
        <v>84</v>
      </c>
      <c r="G541" t="s">
        <v>1696</v>
      </c>
    </row>
    <row r="542" spans="1:7" x14ac:dyDescent="0.25">
      <c r="A542" t="s">
        <v>669</v>
      </c>
      <c r="B542" t="s">
        <v>156</v>
      </c>
      <c r="C542" t="str">
        <f xml:space="preserve"> Table3[[#This Row],[Product Name]]</f>
        <v>Medium Crispy Chole Pizzabun</v>
      </c>
      <c r="D542" s="1">
        <v>44798</v>
      </c>
      <c r="E542">
        <v>674</v>
      </c>
      <c r="F542">
        <v>219.84</v>
      </c>
      <c r="G542" t="s">
        <v>1693</v>
      </c>
    </row>
    <row r="543" spans="1:7" x14ac:dyDescent="0.25">
      <c r="A543" t="s">
        <v>670</v>
      </c>
      <c r="B543" t="s">
        <v>157</v>
      </c>
      <c r="C543" t="str">
        <f xml:space="preserve"> Table3[[#This Row],[Product Name]]</f>
        <v>Paneer Tikka Pizzabun</v>
      </c>
      <c r="D543" s="1">
        <v>44756</v>
      </c>
      <c r="E543">
        <v>399</v>
      </c>
      <c r="F543">
        <v>183.85999999999999</v>
      </c>
      <c r="G543" t="s">
        <v>1694</v>
      </c>
    </row>
    <row r="544" spans="1:7" x14ac:dyDescent="0.25">
      <c r="A544" t="s">
        <v>671</v>
      </c>
      <c r="B544" t="s">
        <v>158</v>
      </c>
      <c r="C544" t="str">
        <f xml:space="preserve"> Table3[[#This Row],[Product Name]]</f>
        <v>Crispy Chole Pizzabun</v>
      </c>
      <c r="D544" s="1">
        <v>44800</v>
      </c>
      <c r="E544">
        <v>691</v>
      </c>
      <c r="F544">
        <v>608.65</v>
      </c>
      <c r="G544" t="s">
        <v>1695</v>
      </c>
    </row>
    <row r="545" spans="1:7" x14ac:dyDescent="0.25">
      <c r="A545" t="s">
        <v>672</v>
      </c>
      <c r="B545" t="s">
        <v>159</v>
      </c>
      <c r="C545" t="str">
        <f xml:space="preserve"> Table3[[#This Row],[Product Name]]</f>
        <v>Large Paneer Tikka Pizzabun</v>
      </c>
      <c r="D545" s="1">
        <v>44758</v>
      </c>
      <c r="E545">
        <v>229</v>
      </c>
      <c r="F545">
        <v>224.23</v>
      </c>
      <c r="G545" t="s">
        <v>1696</v>
      </c>
    </row>
    <row r="546" spans="1:7" x14ac:dyDescent="0.25">
      <c r="A546" t="s">
        <v>673</v>
      </c>
      <c r="B546" t="s">
        <v>154</v>
      </c>
      <c r="C546" t="str">
        <f xml:space="preserve"> Table3[[#This Row],[Product Name]]</f>
        <v>Medium Crispy Chole Pizzabun</v>
      </c>
      <c r="D546" s="1">
        <v>44788</v>
      </c>
      <c r="E546">
        <v>350</v>
      </c>
      <c r="F546">
        <v>280.12</v>
      </c>
      <c r="G546" t="s">
        <v>1693</v>
      </c>
    </row>
    <row r="547" spans="1:7" x14ac:dyDescent="0.25">
      <c r="A547" t="s">
        <v>674</v>
      </c>
      <c r="B547" t="s">
        <v>155</v>
      </c>
      <c r="C547" t="str">
        <f xml:space="preserve"> Table3[[#This Row],[Product Name]]</f>
        <v>Paneer Tikka Pizzabun</v>
      </c>
      <c r="D547" s="1">
        <v>44793</v>
      </c>
      <c r="E547">
        <v>713</v>
      </c>
      <c r="F547">
        <v>266.67</v>
      </c>
      <c r="G547" t="s">
        <v>1694</v>
      </c>
    </row>
    <row r="548" spans="1:7" x14ac:dyDescent="0.25">
      <c r="A548" t="s">
        <v>675</v>
      </c>
      <c r="B548" t="s">
        <v>156</v>
      </c>
      <c r="C548" t="str">
        <f xml:space="preserve"> Table3[[#This Row],[Product Name]]</f>
        <v>Crispy Chole Pizzabun</v>
      </c>
      <c r="D548" s="1">
        <v>44784</v>
      </c>
      <c r="E548">
        <v>384</v>
      </c>
      <c r="F548">
        <v>17.100000000000001</v>
      </c>
      <c r="G548" t="s">
        <v>1695</v>
      </c>
    </row>
    <row r="549" spans="1:7" x14ac:dyDescent="0.25">
      <c r="A549" t="s">
        <v>676</v>
      </c>
      <c r="B549" t="s">
        <v>157</v>
      </c>
      <c r="C549" t="str">
        <f xml:space="preserve"> Table3[[#This Row],[Product Name]]</f>
        <v>Large Paneer Tikka Pizzabun</v>
      </c>
      <c r="D549" s="1">
        <v>44793</v>
      </c>
      <c r="E549">
        <v>446</v>
      </c>
      <c r="F549">
        <v>407.13</v>
      </c>
      <c r="G549" t="s">
        <v>1696</v>
      </c>
    </row>
    <row r="550" spans="1:7" x14ac:dyDescent="0.25">
      <c r="A550" t="s">
        <v>677</v>
      </c>
      <c r="B550" t="s">
        <v>154</v>
      </c>
      <c r="C550" t="str">
        <f xml:space="preserve"> Table3[[#This Row],[Product Name]]</f>
        <v>Medium Crispy Chole Pizzabun</v>
      </c>
      <c r="D550" s="1">
        <v>44796</v>
      </c>
      <c r="E550">
        <v>585</v>
      </c>
      <c r="F550">
        <v>478.23</v>
      </c>
      <c r="G550" t="s">
        <v>1693</v>
      </c>
    </row>
    <row r="551" spans="1:7" x14ac:dyDescent="0.25">
      <c r="A551" t="s">
        <v>678</v>
      </c>
      <c r="B551" t="s">
        <v>155</v>
      </c>
      <c r="C551" t="str">
        <f xml:space="preserve"> Table3[[#This Row],[Product Name]]</f>
        <v>Paneer Tikka Pizzabun</v>
      </c>
      <c r="D551" s="1">
        <v>44758</v>
      </c>
      <c r="E551">
        <v>623</v>
      </c>
      <c r="F551">
        <v>244.23</v>
      </c>
      <c r="G551" t="s">
        <v>1694</v>
      </c>
    </row>
    <row r="552" spans="1:7" x14ac:dyDescent="0.25">
      <c r="A552" t="s">
        <v>679</v>
      </c>
      <c r="B552" t="s">
        <v>156</v>
      </c>
      <c r="C552" t="str">
        <f xml:space="preserve"> Table3[[#This Row],[Product Name]]</f>
        <v>Crispy Chole Pizzabun</v>
      </c>
      <c r="D552" s="1">
        <v>44757</v>
      </c>
      <c r="E552">
        <v>351</v>
      </c>
      <c r="F552">
        <v>306.33</v>
      </c>
      <c r="G552" t="s">
        <v>1695</v>
      </c>
    </row>
    <row r="553" spans="1:7" x14ac:dyDescent="0.25">
      <c r="A553" t="s">
        <v>680</v>
      </c>
      <c r="B553" t="s">
        <v>157</v>
      </c>
      <c r="C553" t="str">
        <f xml:space="preserve"> Table3[[#This Row],[Product Name]]</f>
        <v>Large Paneer Tikka Pizzabun</v>
      </c>
      <c r="D553" s="1">
        <v>44758</v>
      </c>
      <c r="E553">
        <v>224</v>
      </c>
      <c r="F553">
        <v>145.07</v>
      </c>
      <c r="G553" t="s">
        <v>1696</v>
      </c>
    </row>
    <row r="554" spans="1:7" x14ac:dyDescent="0.25">
      <c r="A554" t="s">
        <v>681</v>
      </c>
      <c r="B554" t="s">
        <v>154</v>
      </c>
      <c r="C554" t="str">
        <f xml:space="preserve"> Table3[[#This Row],[Product Name]]</f>
        <v>Medium Crispy Chole Pizzabun</v>
      </c>
      <c r="D554" s="1">
        <v>44800</v>
      </c>
      <c r="E554">
        <v>445</v>
      </c>
      <c r="F554">
        <v>18.84</v>
      </c>
      <c r="G554" t="s">
        <v>1693</v>
      </c>
    </row>
    <row r="555" spans="1:7" x14ac:dyDescent="0.25">
      <c r="A555" t="s">
        <v>682</v>
      </c>
      <c r="B555" t="s">
        <v>155</v>
      </c>
      <c r="C555" t="str">
        <f xml:space="preserve"> Table3[[#This Row],[Product Name]]</f>
        <v>Minty Pizzabun</v>
      </c>
      <c r="D555" s="1">
        <v>44780</v>
      </c>
      <c r="E555">
        <v>410</v>
      </c>
      <c r="F555">
        <v>29.810000000000002</v>
      </c>
      <c r="G555" t="s">
        <v>1694</v>
      </c>
    </row>
    <row r="556" spans="1:7" x14ac:dyDescent="0.25">
      <c r="A556" t="s">
        <v>683</v>
      </c>
      <c r="B556" t="s">
        <v>156</v>
      </c>
      <c r="C556" t="str">
        <f xml:space="preserve"> Table3[[#This Row],[Product Name]]</f>
        <v>Paneer Tikka Pizzabun</v>
      </c>
      <c r="D556" s="1">
        <v>44807</v>
      </c>
      <c r="E556">
        <v>842</v>
      </c>
      <c r="F556">
        <v>373.82</v>
      </c>
      <c r="G556" t="s">
        <v>1695</v>
      </c>
    </row>
    <row r="557" spans="1:7" x14ac:dyDescent="0.25">
      <c r="A557" t="s">
        <v>684</v>
      </c>
      <c r="B557" t="s">
        <v>157</v>
      </c>
      <c r="C557" t="str">
        <f xml:space="preserve"> Table3[[#This Row],[Product Name]]</f>
        <v>Crispy Chole Pizzabun</v>
      </c>
      <c r="D557" s="1">
        <v>44798</v>
      </c>
      <c r="E557">
        <v>772</v>
      </c>
      <c r="F557">
        <v>92.83</v>
      </c>
      <c r="G557" t="s">
        <v>1696</v>
      </c>
    </row>
    <row r="558" spans="1:7" x14ac:dyDescent="0.25">
      <c r="A558" t="s">
        <v>685</v>
      </c>
      <c r="B558" t="s">
        <v>154</v>
      </c>
      <c r="C558" t="str">
        <f xml:space="preserve"> Table3[[#This Row],[Product Name]]</f>
        <v>Large Paneer Tikka Pizzabun</v>
      </c>
      <c r="D558" s="1">
        <v>44810</v>
      </c>
      <c r="E558">
        <v>711</v>
      </c>
      <c r="F558">
        <v>643.05999999999995</v>
      </c>
      <c r="G558" t="s">
        <v>1693</v>
      </c>
    </row>
    <row r="559" spans="1:7" x14ac:dyDescent="0.25">
      <c r="A559" t="s">
        <v>686</v>
      </c>
      <c r="B559" t="s">
        <v>155</v>
      </c>
      <c r="C559" t="str">
        <f xml:space="preserve"> Table3[[#This Row],[Product Name]]</f>
        <v>Medium Crispy Chole Pizzabun</v>
      </c>
      <c r="D559" s="1">
        <v>44764</v>
      </c>
      <c r="E559">
        <v>683</v>
      </c>
      <c r="F559">
        <v>676.11</v>
      </c>
      <c r="G559" t="s">
        <v>1694</v>
      </c>
    </row>
    <row r="560" spans="1:7" x14ac:dyDescent="0.25">
      <c r="A560" t="s">
        <v>687</v>
      </c>
      <c r="B560" t="s">
        <v>156</v>
      </c>
      <c r="C560" t="str">
        <f xml:space="preserve"> Table3[[#This Row],[Product Name]]</f>
        <v>Paneer Tikka Pizzabun</v>
      </c>
      <c r="D560" s="1">
        <v>44766</v>
      </c>
      <c r="E560">
        <v>261</v>
      </c>
      <c r="F560">
        <v>102.09</v>
      </c>
      <c r="G560" t="s">
        <v>1695</v>
      </c>
    </row>
    <row r="561" spans="1:7" x14ac:dyDescent="0.25">
      <c r="A561" t="s">
        <v>688</v>
      </c>
      <c r="B561" t="s">
        <v>157</v>
      </c>
      <c r="C561" t="str">
        <f xml:space="preserve"> Table3[[#This Row],[Product Name]]</f>
        <v>Crispy Chole Pizzabun</v>
      </c>
      <c r="D561" s="1">
        <v>44794</v>
      </c>
      <c r="E561">
        <v>616</v>
      </c>
      <c r="F561">
        <v>615.79</v>
      </c>
      <c r="G561" t="s">
        <v>1696</v>
      </c>
    </row>
    <row r="562" spans="1:7" x14ac:dyDescent="0.25">
      <c r="A562" t="s">
        <v>689</v>
      </c>
      <c r="B562" t="s">
        <v>158</v>
      </c>
      <c r="C562" t="str">
        <f xml:space="preserve"> Table3[[#This Row],[Product Name]]</f>
        <v>Large Paneer Tikka Pizzabun</v>
      </c>
      <c r="D562" s="1">
        <v>44800</v>
      </c>
      <c r="E562">
        <v>775</v>
      </c>
      <c r="F562">
        <v>164.29</v>
      </c>
      <c r="G562" t="s">
        <v>1693</v>
      </c>
    </row>
    <row r="563" spans="1:7" x14ac:dyDescent="0.25">
      <c r="A563" t="s">
        <v>690</v>
      </c>
      <c r="B563" t="s">
        <v>154</v>
      </c>
      <c r="C563" t="str">
        <f xml:space="preserve"> Table3[[#This Row],[Product Name]]</f>
        <v>Medium Crispy Chole Pizzabun</v>
      </c>
      <c r="D563" s="1">
        <v>44792</v>
      </c>
      <c r="E563">
        <v>616</v>
      </c>
      <c r="F563">
        <v>361.74</v>
      </c>
      <c r="G563" t="s">
        <v>1694</v>
      </c>
    </row>
    <row r="564" spans="1:7" x14ac:dyDescent="0.25">
      <c r="A564" t="s">
        <v>691</v>
      </c>
      <c r="B564" t="s">
        <v>155</v>
      </c>
      <c r="C564" t="str">
        <f xml:space="preserve"> Table3[[#This Row],[Product Name]]</f>
        <v>Minty Pizzabun</v>
      </c>
      <c r="D564" s="1">
        <v>44809</v>
      </c>
      <c r="E564">
        <v>252</v>
      </c>
      <c r="F564">
        <v>6.24</v>
      </c>
      <c r="G564" t="s">
        <v>1695</v>
      </c>
    </row>
    <row r="565" spans="1:7" x14ac:dyDescent="0.25">
      <c r="A565" t="s">
        <v>692</v>
      </c>
      <c r="B565" t="s">
        <v>156</v>
      </c>
      <c r="C565" t="str">
        <f xml:space="preserve"> Table3[[#This Row],[Product Name]]</f>
        <v>Aloo Shots Pizzabun</v>
      </c>
      <c r="D565" s="1">
        <v>44789</v>
      </c>
      <c r="E565">
        <v>754</v>
      </c>
      <c r="F565">
        <v>499.92</v>
      </c>
      <c r="G565" t="s">
        <v>1696</v>
      </c>
    </row>
    <row r="566" spans="1:7" x14ac:dyDescent="0.25">
      <c r="A566" t="s">
        <v>693</v>
      </c>
      <c r="B566" t="s">
        <v>157</v>
      </c>
      <c r="C566" t="str">
        <f xml:space="preserve"> Table3[[#This Row],[Product Name]]</f>
        <v>Paneer Tikka Pizzabun</v>
      </c>
      <c r="D566" s="1">
        <v>44757</v>
      </c>
      <c r="E566">
        <v>614</v>
      </c>
      <c r="F566">
        <v>95.28</v>
      </c>
      <c r="G566" t="s">
        <v>1693</v>
      </c>
    </row>
    <row r="567" spans="1:7" x14ac:dyDescent="0.25">
      <c r="A567" t="s">
        <v>694</v>
      </c>
      <c r="B567" t="s">
        <v>154</v>
      </c>
      <c r="C567" t="str">
        <f xml:space="preserve"> Table3[[#This Row],[Product Name]]</f>
        <v>Crispy Chole Pizzabun</v>
      </c>
      <c r="D567" s="1">
        <v>44790</v>
      </c>
      <c r="E567">
        <v>413</v>
      </c>
      <c r="F567">
        <v>360.83</v>
      </c>
      <c r="G567" t="s">
        <v>1694</v>
      </c>
    </row>
    <row r="568" spans="1:7" x14ac:dyDescent="0.25">
      <c r="A568" t="s">
        <v>695</v>
      </c>
      <c r="B568" t="s">
        <v>155</v>
      </c>
      <c r="C568" t="str">
        <f xml:space="preserve"> Table3[[#This Row],[Product Name]]</f>
        <v>Large Paneer Tikka Pizzabun</v>
      </c>
      <c r="D568" s="1">
        <v>44808</v>
      </c>
      <c r="E568">
        <v>895</v>
      </c>
      <c r="F568">
        <v>681.21</v>
      </c>
      <c r="G568" t="s">
        <v>1695</v>
      </c>
    </row>
    <row r="569" spans="1:7" x14ac:dyDescent="0.25">
      <c r="A569" t="s">
        <v>696</v>
      </c>
      <c r="B569" t="s">
        <v>156</v>
      </c>
      <c r="C569" t="str">
        <f xml:space="preserve"> Table3[[#This Row],[Product Name]]</f>
        <v>Medium Crispy Chole Pizzabun</v>
      </c>
      <c r="D569" s="1">
        <v>44801</v>
      </c>
      <c r="E569">
        <v>460</v>
      </c>
      <c r="F569">
        <v>195.5</v>
      </c>
      <c r="G569" t="s">
        <v>1696</v>
      </c>
    </row>
    <row r="570" spans="1:7" x14ac:dyDescent="0.25">
      <c r="A570" t="s">
        <v>697</v>
      </c>
      <c r="B570" t="s">
        <v>157</v>
      </c>
      <c r="C570" t="str">
        <f xml:space="preserve"> Table3[[#This Row],[Product Name]]</f>
        <v>Paneer Tikka Pizzabun</v>
      </c>
      <c r="D570" s="1">
        <v>44769</v>
      </c>
      <c r="E570">
        <v>681</v>
      </c>
      <c r="F570">
        <v>236.85</v>
      </c>
      <c r="G570" t="s">
        <v>1693</v>
      </c>
    </row>
    <row r="571" spans="1:7" x14ac:dyDescent="0.25">
      <c r="A571" t="s">
        <v>698</v>
      </c>
      <c r="B571" t="s">
        <v>158</v>
      </c>
      <c r="C571" t="str">
        <f xml:space="preserve"> Table3[[#This Row],[Product Name]]</f>
        <v>Crispy Chole Pizzabun</v>
      </c>
      <c r="D571" s="1">
        <v>44757</v>
      </c>
      <c r="E571">
        <v>548</v>
      </c>
      <c r="F571">
        <v>33.019999999999996</v>
      </c>
      <c r="G571" t="s">
        <v>1694</v>
      </c>
    </row>
    <row r="572" spans="1:7" x14ac:dyDescent="0.25">
      <c r="A572" t="s">
        <v>699</v>
      </c>
      <c r="B572" t="s">
        <v>159</v>
      </c>
      <c r="C572" t="str">
        <f xml:space="preserve"> Table3[[#This Row],[Product Name]]</f>
        <v>Large Paneer Tikka Pizzabun</v>
      </c>
      <c r="D572" s="1">
        <v>44759</v>
      </c>
      <c r="E572">
        <v>264</v>
      </c>
      <c r="F572">
        <v>210.42</v>
      </c>
      <c r="G572" t="s">
        <v>1695</v>
      </c>
    </row>
    <row r="573" spans="1:7" x14ac:dyDescent="0.25">
      <c r="A573" t="s">
        <v>700</v>
      </c>
      <c r="B573" t="s">
        <v>154</v>
      </c>
      <c r="C573" t="str">
        <f xml:space="preserve"> Table3[[#This Row],[Product Name]]</f>
        <v>Medium Crispy Chole Pizzabun</v>
      </c>
      <c r="D573" s="1">
        <v>44805</v>
      </c>
      <c r="E573">
        <v>431</v>
      </c>
      <c r="F573">
        <v>4.3499999999999996</v>
      </c>
      <c r="G573" t="s">
        <v>1696</v>
      </c>
    </row>
    <row r="574" spans="1:7" x14ac:dyDescent="0.25">
      <c r="A574" t="s">
        <v>701</v>
      </c>
      <c r="B574" t="s">
        <v>155</v>
      </c>
      <c r="C574" t="str">
        <f xml:space="preserve"> Table3[[#This Row],[Product Name]]</f>
        <v>Minty Pizzabun</v>
      </c>
      <c r="D574" s="1">
        <v>44760</v>
      </c>
      <c r="E574">
        <v>772</v>
      </c>
      <c r="F574">
        <v>314.52999999999997</v>
      </c>
      <c r="G574" t="s">
        <v>1693</v>
      </c>
    </row>
    <row r="575" spans="1:7" x14ac:dyDescent="0.25">
      <c r="A575" t="s">
        <v>702</v>
      </c>
      <c r="B575" t="s">
        <v>156</v>
      </c>
      <c r="C575" t="str">
        <f xml:space="preserve"> Table3[[#This Row],[Product Name]]</f>
        <v>Paneer Tikka Pizzabun</v>
      </c>
      <c r="D575" s="1">
        <v>44791</v>
      </c>
      <c r="E575">
        <v>253</v>
      </c>
      <c r="F575">
        <v>143.16</v>
      </c>
      <c r="G575" t="s">
        <v>1694</v>
      </c>
    </row>
    <row r="576" spans="1:7" x14ac:dyDescent="0.25">
      <c r="A576" t="s">
        <v>703</v>
      </c>
      <c r="B576" t="s">
        <v>157</v>
      </c>
      <c r="C576" t="str">
        <f xml:space="preserve"> Table3[[#This Row],[Product Name]]</f>
        <v>Crispy Chole Pizzabun</v>
      </c>
      <c r="D576" s="1">
        <v>44768</v>
      </c>
      <c r="E576">
        <v>792</v>
      </c>
      <c r="F576">
        <v>153.47</v>
      </c>
      <c r="G576" t="s">
        <v>1695</v>
      </c>
    </row>
    <row r="577" spans="1:7" x14ac:dyDescent="0.25">
      <c r="A577" t="s">
        <v>704</v>
      </c>
      <c r="B577" t="s">
        <v>154</v>
      </c>
      <c r="C577" t="str">
        <f xml:space="preserve"> Table3[[#This Row],[Product Name]]</f>
        <v>Large Paneer Tikka Pizzabun</v>
      </c>
      <c r="D577" s="1">
        <v>44759</v>
      </c>
      <c r="E577">
        <v>628</v>
      </c>
      <c r="F577">
        <v>388.51</v>
      </c>
      <c r="G577" t="s">
        <v>1696</v>
      </c>
    </row>
    <row r="578" spans="1:7" x14ac:dyDescent="0.25">
      <c r="A578" t="s">
        <v>705</v>
      </c>
      <c r="B578" t="s">
        <v>155</v>
      </c>
      <c r="C578" t="str">
        <f xml:space="preserve"> Table3[[#This Row],[Product Name]]</f>
        <v>Medium Crispy Chole Pizzabun</v>
      </c>
      <c r="D578" s="1">
        <v>44781</v>
      </c>
      <c r="E578">
        <v>809</v>
      </c>
      <c r="F578">
        <v>535.29</v>
      </c>
      <c r="G578" t="s">
        <v>1693</v>
      </c>
    </row>
    <row r="579" spans="1:7" x14ac:dyDescent="0.25">
      <c r="A579" t="s">
        <v>706</v>
      </c>
      <c r="B579" t="s">
        <v>156</v>
      </c>
      <c r="C579" t="str">
        <f xml:space="preserve"> Table3[[#This Row],[Product Name]]</f>
        <v>Paneer Tikka Pizzabun</v>
      </c>
      <c r="D579" s="1">
        <v>44785</v>
      </c>
      <c r="E579">
        <v>347</v>
      </c>
      <c r="F579">
        <v>9.86</v>
      </c>
      <c r="G579" t="s">
        <v>1694</v>
      </c>
    </row>
    <row r="580" spans="1:7" x14ac:dyDescent="0.25">
      <c r="A580" t="s">
        <v>707</v>
      </c>
      <c r="B580" t="s">
        <v>157</v>
      </c>
      <c r="C580" t="str">
        <f xml:space="preserve"> Table3[[#This Row],[Product Name]]</f>
        <v>Crispy Chole Pizzabun</v>
      </c>
      <c r="D580" s="1">
        <v>44775</v>
      </c>
      <c r="E580">
        <v>695</v>
      </c>
      <c r="F580">
        <v>227.10999999999999</v>
      </c>
      <c r="G580" t="s">
        <v>1695</v>
      </c>
    </row>
    <row r="581" spans="1:7" x14ac:dyDescent="0.25">
      <c r="A581" t="s">
        <v>708</v>
      </c>
      <c r="B581" t="s">
        <v>158</v>
      </c>
      <c r="C581" t="str">
        <f xml:space="preserve"> Table3[[#This Row],[Product Name]]</f>
        <v>Large Paneer Tikka Pizzabun</v>
      </c>
      <c r="D581" s="1">
        <v>44773</v>
      </c>
      <c r="E581">
        <v>551</v>
      </c>
      <c r="F581">
        <v>62.199999999999996</v>
      </c>
      <c r="G581" t="s">
        <v>1696</v>
      </c>
    </row>
    <row r="582" spans="1:7" x14ac:dyDescent="0.25">
      <c r="A582" t="s">
        <v>709</v>
      </c>
      <c r="B582" t="s">
        <v>154</v>
      </c>
      <c r="C582" t="str">
        <f xml:space="preserve"> Table3[[#This Row],[Product Name]]</f>
        <v>Medium Crispy Chole Pizzabun</v>
      </c>
      <c r="D582" s="1">
        <v>44796</v>
      </c>
      <c r="E582">
        <v>274</v>
      </c>
      <c r="F582">
        <v>17.510000000000002</v>
      </c>
      <c r="G582" t="s">
        <v>1693</v>
      </c>
    </row>
    <row r="583" spans="1:7" x14ac:dyDescent="0.25">
      <c r="A583" t="s">
        <v>710</v>
      </c>
      <c r="B583" t="s">
        <v>155</v>
      </c>
      <c r="C583" t="str">
        <f xml:space="preserve"> Table3[[#This Row],[Product Name]]</f>
        <v>Minty Pizzabun</v>
      </c>
      <c r="D583" s="1">
        <v>44801</v>
      </c>
      <c r="E583">
        <v>623</v>
      </c>
      <c r="F583">
        <v>372.84999999999997</v>
      </c>
      <c r="G583" t="s">
        <v>1694</v>
      </c>
    </row>
    <row r="584" spans="1:7" x14ac:dyDescent="0.25">
      <c r="A584" t="s">
        <v>711</v>
      </c>
      <c r="B584" t="s">
        <v>156</v>
      </c>
      <c r="C584" t="str">
        <f xml:space="preserve"> Table3[[#This Row],[Product Name]]</f>
        <v>Aloo Shots Pizzabun</v>
      </c>
      <c r="D584" s="1">
        <v>44779</v>
      </c>
      <c r="E584">
        <v>577</v>
      </c>
      <c r="F584">
        <v>200.48999999999998</v>
      </c>
      <c r="G584" t="s">
        <v>1695</v>
      </c>
    </row>
    <row r="585" spans="1:7" x14ac:dyDescent="0.25">
      <c r="A585" t="s">
        <v>712</v>
      </c>
      <c r="B585" t="s">
        <v>157</v>
      </c>
      <c r="C585" t="str">
        <f xml:space="preserve"> Table3[[#This Row],[Product Name]]</f>
        <v>Paneer Tikka Pizzabun</v>
      </c>
      <c r="D585" s="1">
        <v>44772</v>
      </c>
      <c r="E585">
        <v>479</v>
      </c>
      <c r="F585">
        <v>148.01999999999998</v>
      </c>
      <c r="G585" t="s">
        <v>1696</v>
      </c>
    </row>
    <row r="586" spans="1:7" x14ac:dyDescent="0.25">
      <c r="A586" t="s">
        <v>713</v>
      </c>
      <c r="B586" t="s">
        <v>154</v>
      </c>
      <c r="C586" t="str">
        <f xml:space="preserve"> Table3[[#This Row],[Product Name]]</f>
        <v>Crispy Chole Pizzabun</v>
      </c>
      <c r="D586" s="1">
        <v>44757</v>
      </c>
      <c r="E586">
        <v>541</v>
      </c>
      <c r="F586">
        <v>1.17</v>
      </c>
      <c r="G586" t="s">
        <v>1693</v>
      </c>
    </row>
    <row r="587" spans="1:7" x14ac:dyDescent="0.25">
      <c r="A587" t="s">
        <v>714</v>
      </c>
      <c r="B587" t="s">
        <v>155</v>
      </c>
      <c r="C587" t="str">
        <f xml:space="preserve"> Table3[[#This Row],[Product Name]]</f>
        <v>Large Paneer Tikka Pizzabun</v>
      </c>
      <c r="D587" s="1">
        <v>44808</v>
      </c>
      <c r="E587">
        <v>878</v>
      </c>
      <c r="F587">
        <v>218.26999999999998</v>
      </c>
      <c r="G587" t="s">
        <v>1694</v>
      </c>
    </row>
    <row r="588" spans="1:7" x14ac:dyDescent="0.25">
      <c r="A588" t="s">
        <v>715</v>
      </c>
      <c r="B588" t="s">
        <v>156</v>
      </c>
      <c r="C588" t="str">
        <f xml:space="preserve"> Table3[[#This Row],[Product Name]]</f>
        <v>Medium Crispy Chole Pizzabun</v>
      </c>
      <c r="D588" s="1">
        <v>44782</v>
      </c>
      <c r="E588">
        <v>822</v>
      </c>
      <c r="F588">
        <v>103.81</v>
      </c>
      <c r="G588" t="s">
        <v>1695</v>
      </c>
    </row>
    <row r="589" spans="1:7" x14ac:dyDescent="0.25">
      <c r="A589" t="s">
        <v>716</v>
      </c>
      <c r="B589" t="s">
        <v>157</v>
      </c>
      <c r="C589" t="str">
        <f xml:space="preserve"> Table3[[#This Row],[Product Name]]</f>
        <v>Paneer Tikka Pizzabun</v>
      </c>
      <c r="D589" s="1">
        <v>44787</v>
      </c>
      <c r="E589">
        <v>319</v>
      </c>
      <c r="F589">
        <v>220.10999999999999</v>
      </c>
      <c r="G589" t="s">
        <v>1696</v>
      </c>
    </row>
    <row r="590" spans="1:7" x14ac:dyDescent="0.25">
      <c r="A590" t="s">
        <v>717</v>
      </c>
      <c r="B590" t="s">
        <v>158</v>
      </c>
      <c r="C590" t="str">
        <f xml:space="preserve"> Table3[[#This Row],[Product Name]]</f>
        <v>Crispy Chole Pizzabun</v>
      </c>
      <c r="D590" s="1">
        <v>44787</v>
      </c>
      <c r="E590">
        <v>583</v>
      </c>
      <c r="F590">
        <v>70.34</v>
      </c>
      <c r="G590" t="s">
        <v>1693</v>
      </c>
    </row>
    <row r="591" spans="1:7" x14ac:dyDescent="0.25">
      <c r="A591" t="s">
        <v>718</v>
      </c>
      <c r="B591" t="s">
        <v>159</v>
      </c>
      <c r="C591" t="str">
        <f xml:space="preserve"> Table3[[#This Row],[Product Name]]</f>
        <v>Large Paneer Tikka Pizzabun</v>
      </c>
      <c r="D591" s="1">
        <v>44757</v>
      </c>
      <c r="E591">
        <v>326</v>
      </c>
      <c r="F591">
        <v>244.47</v>
      </c>
      <c r="G591" t="s">
        <v>1694</v>
      </c>
    </row>
    <row r="592" spans="1:7" x14ac:dyDescent="0.25">
      <c r="A592" t="s">
        <v>719</v>
      </c>
      <c r="B592" t="s">
        <v>154</v>
      </c>
      <c r="C592" t="str">
        <f xml:space="preserve"> Table3[[#This Row],[Product Name]]</f>
        <v>Medium Crispy Chole Pizzabun</v>
      </c>
      <c r="D592" s="1">
        <v>44761</v>
      </c>
      <c r="E592">
        <v>345</v>
      </c>
      <c r="F592">
        <v>40.659999999999997</v>
      </c>
      <c r="G592" t="s">
        <v>1695</v>
      </c>
    </row>
    <row r="593" spans="1:7" x14ac:dyDescent="0.25">
      <c r="A593" t="s">
        <v>720</v>
      </c>
      <c r="B593" t="s">
        <v>155</v>
      </c>
      <c r="C593" t="str">
        <f xml:space="preserve"> Table3[[#This Row],[Product Name]]</f>
        <v>Paneer Tikka Pizzabun</v>
      </c>
      <c r="D593" s="1">
        <v>44788</v>
      </c>
      <c r="E593">
        <v>425</v>
      </c>
      <c r="F593">
        <v>201.06</v>
      </c>
      <c r="G593" t="s">
        <v>1696</v>
      </c>
    </row>
    <row r="594" spans="1:7" x14ac:dyDescent="0.25">
      <c r="A594" t="s">
        <v>721</v>
      </c>
      <c r="B594" t="s">
        <v>156</v>
      </c>
      <c r="C594" t="str">
        <f xml:space="preserve"> Table3[[#This Row],[Product Name]]</f>
        <v>Crispy Chole Pizzabun</v>
      </c>
      <c r="D594" s="1">
        <v>44788</v>
      </c>
      <c r="E594">
        <v>854</v>
      </c>
      <c r="F594">
        <v>150.10999999999999</v>
      </c>
      <c r="G594" t="s">
        <v>1693</v>
      </c>
    </row>
    <row r="595" spans="1:7" x14ac:dyDescent="0.25">
      <c r="A595" t="s">
        <v>722</v>
      </c>
      <c r="B595" t="s">
        <v>157</v>
      </c>
      <c r="C595" t="str">
        <f xml:space="preserve"> Table3[[#This Row],[Product Name]]</f>
        <v>Large Paneer Tikka Pizzabun</v>
      </c>
      <c r="D595" s="1">
        <v>44758</v>
      </c>
      <c r="E595">
        <v>310</v>
      </c>
      <c r="F595">
        <v>152.57999999999998</v>
      </c>
      <c r="G595" t="s">
        <v>1694</v>
      </c>
    </row>
    <row r="596" spans="1:7" x14ac:dyDescent="0.25">
      <c r="A596" t="s">
        <v>723</v>
      </c>
      <c r="B596" t="s">
        <v>154</v>
      </c>
      <c r="C596" t="str">
        <f xml:space="preserve"> Table3[[#This Row],[Product Name]]</f>
        <v>Medium Crispy Chole Pizzabun</v>
      </c>
      <c r="D596" s="1">
        <v>44795</v>
      </c>
      <c r="E596">
        <v>387</v>
      </c>
      <c r="F596">
        <v>379.69</v>
      </c>
      <c r="G596" t="s">
        <v>1695</v>
      </c>
    </row>
    <row r="597" spans="1:7" x14ac:dyDescent="0.25">
      <c r="A597" t="s">
        <v>724</v>
      </c>
      <c r="B597" t="s">
        <v>155</v>
      </c>
      <c r="C597" t="str">
        <f xml:space="preserve"> Table3[[#This Row],[Product Name]]</f>
        <v>Paneer Tikka Pizzabun</v>
      </c>
      <c r="D597" s="1">
        <v>44791</v>
      </c>
      <c r="E597">
        <v>402</v>
      </c>
      <c r="F597">
        <v>176.37</v>
      </c>
      <c r="G597" t="s">
        <v>1696</v>
      </c>
    </row>
    <row r="598" spans="1:7" x14ac:dyDescent="0.25">
      <c r="A598" t="s">
        <v>725</v>
      </c>
      <c r="B598" t="s">
        <v>156</v>
      </c>
      <c r="C598" t="str">
        <f xml:space="preserve"> Table3[[#This Row],[Product Name]]</f>
        <v>Crispy Chole Pizzabun</v>
      </c>
      <c r="D598" s="1">
        <v>44791</v>
      </c>
      <c r="E598">
        <v>808</v>
      </c>
      <c r="F598">
        <v>190.39</v>
      </c>
      <c r="G598" t="s">
        <v>1693</v>
      </c>
    </row>
    <row r="599" spans="1:7" x14ac:dyDescent="0.25">
      <c r="A599" t="s">
        <v>726</v>
      </c>
      <c r="B599" t="s">
        <v>157</v>
      </c>
      <c r="C599" t="str">
        <f xml:space="preserve"> Table3[[#This Row],[Product Name]]</f>
        <v>Large Paneer Tikka Pizzabun</v>
      </c>
      <c r="D599" s="1">
        <v>44794</v>
      </c>
      <c r="E599">
        <v>668</v>
      </c>
      <c r="F599">
        <v>521.72</v>
      </c>
      <c r="G599" t="s">
        <v>1694</v>
      </c>
    </row>
    <row r="600" spans="1:7" x14ac:dyDescent="0.25">
      <c r="A600" t="s">
        <v>727</v>
      </c>
      <c r="B600" t="s">
        <v>154</v>
      </c>
      <c r="C600" t="str">
        <f xml:space="preserve"> Table3[[#This Row],[Product Name]]</f>
        <v>Medium Crispy Chole Pizzabun</v>
      </c>
      <c r="D600" s="1">
        <v>44756</v>
      </c>
      <c r="E600">
        <v>534</v>
      </c>
      <c r="F600">
        <v>66.81</v>
      </c>
      <c r="G600" t="s">
        <v>1695</v>
      </c>
    </row>
    <row r="601" spans="1:7" x14ac:dyDescent="0.25">
      <c r="A601" t="s">
        <v>728</v>
      </c>
      <c r="B601" t="s">
        <v>155</v>
      </c>
      <c r="C601" t="str">
        <f xml:space="preserve"> Table3[[#This Row],[Product Name]]</f>
        <v>Minty Pizzabun</v>
      </c>
      <c r="D601" s="1">
        <v>44789</v>
      </c>
      <c r="E601">
        <v>689</v>
      </c>
      <c r="F601">
        <v>55.879999999999995</v>
      </c>
      <c r="G601" t="s">
        <v>1696</v>
      </c>
    </row>
    <row r="602" spans="1:7" x14ac:dyDescent="0.25">
      <c r="A602" t="s">
        <v>729</v>
      </c>
      <c r="B602" t="s">
        <v>156</v>
      </c>
      <c r="C602" t="str">
        <f xml:space="preserve"> Table3[[#This Row],[Product Name]]</f>
        <v>Paneer Tikka Pizzabun</v>
      </c>
      <c r="D602" s="1">
        <v>44810</v>
      </c>
      <c r="E602">
        <v>237</v>
      </c>
      <c r="F602">
        <v>57.86</v>
      </c>
      <c r="G602" t="s">
        <v>1693</v>
      </c>
    </row>
    <row r="603" spans="1:7" x14ac:dyDescent="0.25">
      <c r="A603" t="s">
        <v>730</v>
      </c>
      <c r="B603" t="s">
        <v>157</v>
      </c>
      <c r="C603" t="str">
        <f xml:space="preserve"> Table3[[#This Row],[Product Name]]</f>
        <v>Crispy Chole Pizzabun</v>
      </c>
      <c r="D603" s="1">
        <v>44798</v>
      </c>
      <c r="E603">
        <v>525</v>
      </c>
      <c r="F603">
        <v>78.86</v>
      </c>
      <c r="G603" t="s">
        <v>1694</v>
      </c>
    </row>
    <row r="604" spans="1:7" x14ac:dyDescent="0.25">
      <c r="A604" t="s">
        <v>731</v>
      </c>
      <c r="B604" t="s">
        <v>154</v>
      </c>
      <c r="C604" t="str">
        <f xml:space="preserve"> Table3[[#This Row],[Product Name]]</f>
        <v>Large Paneer Tikka Pizzabun</v>
      </c>
      <c r="D604" s="1">
        <v>44791</v>
      </c>
      <c r="E604">
        <v>643</v>
      </c>
      <c r="F604">
        <v>104.95</v>
      </c>
      <c r="G604" t="s">
        <v>1695</v>
      </c>
    </row>
    <row r="605" spans="1:7" x14ac:dyDescent="0.25">
      <c r="A605" t="s">
        <v>732</v>
      </c>
      <c r="B605" t="s">
        <v>155</v>
      </c>
      <c r="C605" t="str">
        <f xml:space="preserve"> Table3[[#This Row],[Product Name]]</f>
        <v>Medium Crispy Chole Pizzabun</v>
      </c>
      <c r="D605" s="1">
        <v>44796</v>
      </c>
      <c r="E605">
        <v>308</v>
      </c>
      <c r="F605">
        <v>187.28</v>
      </c>
      <c r="G605" t="s">
        <v>1696</v>
      </c>
    </row>
    <row r="606" spans="1:7" x14ac:dyDescent="0.25">
      <c r="A606" t="s">
        <v>733</v>
      </c>
      <c r="B606" t="s">
        <v>156</v>
      </c>
      <c r="C606" t="str">
        <f xml:space="preserve"> Table3[[#This Row],[Product Name]]</f>
        <v>Paneer Tikka Pizzabun</v>
      </c>
      <c r="D606" s="1">
        <v>44810</v>
      </c>
      <c r="E606">
        <v>834</v>
      </c>
      <c r="F606">
        <v>349.9</v>
      </c>
      <c r="G606" t="s">
        <v>1693</v>
      </c>
    </row>
    <row r="607" spans="1:7" x14ac:dyDescent="0.25">
      <c r="A607" t="s">
        <v>734</v>
      </c>
      <c r="B607" t="s">
        <v>157</v>
      </c>
      <c r="C607" t="str">
        <f xml:space="preserve"> Table3[[#This Row],[Product Name]]</f>
        <v>Crispy Chole Pizzabun</v>
      </c>
      <c r="D607" s="1">
        <v>44791</v>
      </c>
      <c r="E607">
        <v>851</v>
      </c>
      <c r="F607">
        <v>31.700000000000003</v>
      </c>
      <c r="G607" t="s">
        <v>1694</v>
      </c>
    </row>
    <row r="608" spans="1:7" x14ac:dyDescent="0.25">
      <c r="A608" t="s">
        <v>735</v>
      </c>
      <c r="B608" t="s">
        <v>158</v>
      </c>
      <c r="C608" t="str">
        <f xml:space="preserve"> Table3[[#This Row],[Product Name]]</f>
        <v>Large Paneer Tikka Pizzabun</v>
      </c>
      <c r="D608" s="1">
        <v>44797</v>
      </c>
      <c r="E608">
        <v>567</v>
      </c>
      <c r="F608">
        <v>222.2</v>
      </c>
      <c r="G608" t="s">
        <v>1695</v>
      </c>
    </row>
    <row r="609" spans="1:7" x14ac:dyDescent="0.25">
      <c r="A609" t="s">
        <v>736</v>
      </c>
      <c r="B609" t="s">
        <v>154</v>
      </c>
      <c r="C609" t="str">
        <f xml:space="preserve"> Table3[[#This Row],[Product Name]]</f>
        <v>Medium Crispy Chole Pizzabun</v>
      </c>
      <c r="D609" s="1">
        <v>44777</v>
      </c>
      <c r="E609">
        <v>565</v>
      </c>
      <c r="F609">
        <v>133.51</v>
      </c>
      <c r="G609" t="s">
        <v>1696</v>
      </c>
    </row>
    <row r="610" spans="1:7" x14ac:dyDescent="0.25">
      <c r="A610" t="s">
        <v>737</v>
      </c>
      <c r="B610" t="s">
        <v>155</v>
      </c>
      <c r="C610" t="str">
        <f xml:space="preserve"> Table3[[#This Row],[Product Name]]</f>
        <v>Minty Pizzabun</v>
      </c>
      <c r="D610" s="1">
        <v>44802</v>
      </c>
      <c r="E610">
        <v>245</v>
      </c>
      <c r="F610">
        <v>243.38</v>
      </c>
      <c r="G610" t="s">
        <v>1693</v>
      </c>
    </row>
    <row r="611" spans="1:7" x14ac:dyDescent="0.25">
      <c r="A611" t="s">
        <v>738</v>
      </c>
      <c r="B611" t="s">
        <v>156</v>
      </c>
      <c r="C611" t="str">
        <f xml:space="preserve"> Table3[[#This Row],[Product Name]]</f>
        <v>Aloo Shots Pizzabun</v>
      </c>
      <c r="D611" s="1">
        <v>44758</v>
      </c>
      <c r="E611">
        <v>765</v>
      </c>
      <c r="F611">
        <v>628.01</v>
      </c>
      <c r="G611" t="s">
        <v>1694</v>
      </c>
    </row>
    <row r="612" spans="1:7" x14ac:dyDescent="0.25">
      <c r="A612" t="s">
        <v>739</v>
      </c>
      <c r="B612" t="s">
        <v>157</v>
      </c>
      <c r="C612" t="str">
        <f xml:space="preserve"> Table3[[#This Row],[Product Name]]</f>
        <v>Paneer Tikka Pizzabun</v>
      </c>
      <c r="D612" s="1">
        <v>44768</v>
      </c>
      <c r="E612">
        <v>746</v>
      </c>
      <c r="F612">
        <v>598.1</v>
      </c>
      <c r="G612" t="s">
        <v>1695</v>
      </c>
    </row>
    <row r="613" spans="1:7" x14ac:dyDescent="0.25">
      <c r="A613" t="s">
        <v>740</v>
      </c>
      <c r="B613" t="s">
        <v>154</v>
      </c>
      <c r="C613" t="str">
        <f xml:space="preserve"> Table3[[#This Row],[Product Name]]</f>
        <v>Crispy Chole Pizzabun</v>
      </c>
      <c r="D613" s="1">
        <v>44756</v>
      </c>
      <c r="E613">
        <v>470</v>
      </c>
      <c r="F613">
        <v>109.26</v>
      </c>
      <c r="G613" t="s">
        <v>1696</v>
      </c>
    </row>
    <row r="614" spans="1:7" x14ac:dyDescent="0.25">
      <c r="A614" t="s">
        <v>741</v>
      </c>
      <c r="B614" t="s">
        <v>155</v>
      </c>
      <c r="C614" t="str">
        <f xml:space="preserve"> Table3[[#This Row],[Product Name]]</f>
        <v>Large Paneer Tikka Pizzabun</v>
      </c>
      <c r="D614" s="1">
        <v>44809</v>
      </c>
      <c r="E614">
        <v>694</v>
      </c>
      <c r="F614">
        <v>528.72</v>
      </c>
      <c r="G614" t="s">
        <v>1693</v>
      </c>
    </row>
    <row r="615" spans="1:7" x14ac:dyDescent="0.25">
      <c r="A615" t="s">
        <v>742</v>
      </c>
      <c r="B615" t="s">
        <v>156</v>
      </c>
      <c r="C615" t="str">
        <f xml:space="preserve"> Table3[[#This Row],[Product Name]]</f>
        <v>Medium Crispy Chole Pizzabun</v>
      </c>
      <c r="D615" s="1">
        <v>44801</v>
      </c>
      <c r="E615">
        <v>839</v>
      </c>
      <c r="F615">
        <v>694.64</v>
      </c>
      <c r="G615" t="s">
        <v>1694</v>
      </c>
    </row>
    <row r="616" spans="1:7" x14ac:dyDescent="0.25">
      <c r="A616" t="s">
        <v>743</v>
      </c>
      <c r="B616" t="s">
        <v>157</v>
      </c>
      <c r="C616" t="str">
        <f xml:space="preserve"> Table3[[#This Row],[Product Name]]</f>
        <v>Paneer Tikka Pizzabun</v>
      </c>
      <c r="D616" s="1">
        <v>44794</v>
      </c>
      <c r="E616">
        <v>476</v>
      </c>
      <c r="F616">
        <v>141.51</v>
      </c>
      <c r="G616" t="s">
        <v>1695</v>
      </c>
    </row>
    <row r="617" spans="1:7" x14ac:dyDescent="0.25">
      <c r="A617" t="s">
        <v>744</v>
      </c>
      <c r="B617" t="s">
        <v>158</v>
      </c>
      <c r="C617" t="str">
        <f xml:space="preserve"> Table3[[#This Row],[Product Name]]</f>
        <v>Crispy Chole Pizzabun</v>
      </c>
      <c r="D617" s="1">
        <v>44792</v>
      </c>
      <c r="E617">
        <v>201</v>
      </c>
      <c r="F617">
        <v>162.29</v>
      </c>
      <c r="G617" t="s">
        <v>1696</v>
      </c>
    </row>
    <row r="618" spans="1:7" x14ac:dyDescent="0.25">
      <c r="A618" t="s">
        <v>745</v>
      </c>
      <c r="B618" t="s">
        <v>159</v>
      </c>
      <c r="C618" t="str">
        <f xml:space="preserve"> Table3[[#This Row],[Product Name]]</f>
        <v>Large Paneer Tikka Pizzabun</v>
      </c>
      <c r="D618" s="1">
        <v>44770</v>
      </c>
      <c r="E618">
        <v>217</v>
      </c>
      <c r="F618">
        <v>15.74</v>
      </c>
      <c r="G618" t="s">
        <v>1693</v>
      </c>
    </row>
    <row r="619" spans="1:7" x14ac:dyDescent="0.25">
      <c r="A619" t="s">
        <v>746</v>
      </c>
      <c r="B619" t="s">
        <v>154</v>
      </c>
      <c r="C619" t="str">
        <f xml:space="preserve"> Table3[[#This Row],[Product Name]]</f>
        <v>Medium Crispy Chole Pizzabun</v>
      </c>
      <c r="D619" s="1">
        <v>44761</v>
      </c>
      <c r="E619">
        <v>709</v>
      </c>
      <c r="F619">
        <v>92.77000000000001</v>
      </c>
      <c r="G619" t="s">
        <v>1694</v>
      </c>
    </row>
    <row r="620" spans="1:7" x14ac:dyDescent="0.25">
      <c r="A620" t="s">
        <v>747</v>
      </c>
      <c r="B620" t="s">
        <v>155</v>
      </c>
      <c r="C620" t="str">
        <f xml:space="preserve"> Table3[[#This Row],[Product Name]]</f>
        <v>Minty Pizzabun</v>
      </c>
      <c r="D620" s="1">
        <v>44773</v>
      </c>
      <c r="E620">
        <v>405</v>
      </c>
      <c r="F620">
        <v>344.51</v>
      </c>
      <c r="G620" t="s">
        <v>1695</v>
      </c>
    </row>
    <row r="621" spans="1:7" x14ac:dyDescent="0.25">
      <c r="A621" t="s">
        <v>748</v>
      </c>
      <c r="B621" t="s">
        <v>156</v>
      </c>
      <c r="C621" t="str">
        <f xml:space="preserve"> Table3[[#This Row],[Product Name]]</f>
        <v>Paneer Tikka Pizzabun</v>
      </c>
      <c r="D621" s="1">
        <v>44766</v>
      </c>
      <c r="E621">
        <v>490</v>
      </c>
      <c r="F621">
        <v>17.720000000000002</v>
      </c>
      <c r="G621" t="s">
        <v>1696</v>
      </c>
    </row>
    <row r="622" spans="1:7" x14ac:dyDescent="0.25">
      <c r="A622" t="s">
        <v>749</v>
      </c>
      <c r="B622" t="s">
        <v>157</v>
      </c>
      <c r="C622" t="str">
        <f xml:space="preserve"> Table3[[#This Row],[Product Name]]</f>
        <v>Crispy Chole Pizzabun</v>
      </c>
      <c r="D622" s="1">
        <v>44793</v>
      </c>
      <c r="E622">
        <v>718</v>
      </c>
      <c r="F622">
        <v>652.41999999999996</v>
      </c>
      <c r="G622" t="s">
        <v>1693</v>
      </c>
    </row>
    <row r="623" spans="1:7" x14ac:dyDescent="0.25">
      <c r="A623" t="s">
        <v>750</v>
      </c>
      <c r="B623" t="s">
        <v>154</v>
      </c>
      <c r="C623" t="str">
        <f xml:space="preserve"> Table3[[#This Row],[Product Name]]</f>
        <v>Large Paneer Tikka Pizzabun</v>
      </c>
      <c r="D623" s="1">
        <v>44769</v>
      </c>
      <c r="E623">
        <v>298</v>
      </c>
      <c r="F623">
        <v>24.42</v>
      </c>
      <c r="G623" t="s">
        <v>1694</v>
      </c>
    </row>
    <row r="624" spans="1:7" x14ac:dyDescent="0.25">
      <c r="A624" t="s">
        <v>751</v>
      </c>
      <c r="B624" t="s">
        <v>155</v>
      </c>
      <c r="C624" t="str">
        <f xml:space="preserve"> Table3[[#This Row],[Product Name]]</f>
        <v>Medium Crispy Chole Pizzabun</v>
      </c>
      <c r="D624" s="1">
        <v>44758</v>
      </c>
      <c r="E624">
        <v>612</v>
      </c>
      <c r="F624">
        <v>432.81</v>
      </c>
      <c r="G624" t="s">
        <v>1695</v>
      </c>
    </row>
    <row r="625" spans="1:7" x14ac:dyDescent="0.25">
      <c r="A625" t="s">
        <v>752</v>
      </c>
      <c r="B625" t="s">
        <v>156</v>
      </c>
      <c r="C625" t="str">
        <f xml:space="preserve"> Table3[[#This Row],[Product Name]]</f>
        <v>Paneer Tikka Pizzabun</v>
      </c>
      <c r="D625" s="1">
        <v>44803</v>
      </c>
      <c r="E625">
        <v>797</v>
      </c>
      <c r="F625">
        <v>599.6</v>
      </c>
      <c r="G625" t="s">
        <v>1696</v>
      </c>
    </row>
    <row r="626" spans="1:7" x14ac:dyDescent="0.25">
      <c r="A626" t="s">
        <v>753</v>
      </c>
      <c r="B626" t="s">
        <v>157</v>
      </c>
      <c r="C626" t="str">
        <f xml:space="preserve"> Table3[[#This Row],[Product Name]]</f>
        <v>Crispy Chole Pizzabun</v>
      </c>
      <c r="D626" s="1">
        <v>44808</v>
      </c>
      <c r="E626">
        <v>448</v>
      </c>
      <c r="F626">
        <v>353.75</v>
      </c>
      <c r="G626" t="s">
        <v>1693</v>
      </c>
    </row>
    <row r="627" spans="1:7" x14ac:dyDescent="0.25">
      <c r="A627" t="s">
        <v>754</v>
      </c>
      <c r="B627" t="s">
        <v>158</v>
      </c>
      <c r="C627" t="str">
        <f xml:space="preserve"> Table3[[#This Row],[Product Name]]</f>
        <v>Large Paneer Tikka Pizzabun</v>
      </c>
      <c r="D627" s="1">
        <v>44784</v>
      </c>
      <c r="E627">
        <v>512</v>
      </c>
      <c r="F627">
        <v>350.17</v>
      </c>
      <c r="G627" t="s">
        <v>1694</v>
      </c>
    </row>
    <row r="628" spans="1:7" x14ac:dyDescent="0.25">
      <c r="A628" t="s">
        <v>755</v>
      </c>
      <c r="B628" t="s">
        <v>154</v>
      </c>
      <c r="C628" t="str">
        <f xml:space="preserve"> Table3[[#This Row],[Product Name]]</f>
        <v>Medium Crispy Chole Pizzabun</v>
      </c>
      <c r="D628" s="1">
        <v>44764</v>
      </c>
      <c r="E628">
        <v>427</v>
      </c>
      <c r="F628">
        <v>334.95</v>
      </c>
      <c r="G628" t="s">
        <v>1695</v>
      </c>
    </row>
    <row r="629" spans="1:7" x14ac:dyDescent="0.25">
      <c r="A629" t="s">
        <v>756</v>
      </c>
      <c r="B629" t="s">
        <v>155</v>
      </c>
      <c r="C629" t="str">
        <f xml:space="preserve"> Table3[[#This Row],[Product Name]]</f>
        <v>Minty Pizzabun</v>
      </c>
      <c r="D629" s="1">
        <v>44795</v>
      </c>
      <c r="E629">
        <v>256</v>
      </c>
      <c r="F629">
        <v>56.6</v>
      </c>
      <c r="G629" t="s">
        <v>1696</v>
      </c>
    </row>
    <row r="630" spans="1:7" x14ac:dyDescent="0.25">
      <c r="A630" t="s">
        <v>757</v>
      </c>
      <c r="B630" t="s">
        <v>156</v>
      </c>
      <c r="C630" t="str">
        <f xml:space="preserve"> Table3[[#This Row],[Product Name]]</f>
        <v>Aloo Shots Pizzabun</v>
      </c>
      <c r="D630" s="1">
        <v>44799</v>
      </c>
      <c r="E630">
        <v>413</v>
      </c>
      <c r="F630">
        <v>72.070000000000007</v>
      </c>
      <c r="G630" t="s">
        <v>1693</v>
      </c>
    </row>
    <row r="631" spans="1:7" x14ac:dyDescent="0.25">
      <c r="A631" t="s">
        <v>758</v>
      </c>
      <c r="B631" t="s">
        <v>157</v>
      </c>
      <c r="C631" t="str">
        <f xml:space="preserve"> Table3[[#This Row],[Product Name]]</f>
        <v>Paneer Tikka Pizzabun</v>
      </c>
      <c r="D631" s="1">
        <v>44800</v>
      </c>
      <c r="E631">
        <v>565</v>
      </c>
      <c r="F631">
        <v>160.51999999999998</v>
      </c>
      <c r="G631" t="s">
        <v>1694</v>
      </c>
    </row>
    <row r="632" spans="1:7" x14ac:dyDescent="0.25">
      <c r="A632" t="s">
        <v>759</v>
      </c>
      <c r="B632" t="s">
        <v>154</v>
      </c>
      <c r="C632" t="str">
        <f xml:space="preserve"> Table3[[#This Row],[Product Name]]</f>
        <v>Crispy Chole Pizzabun</v>
      </c>
      <c r="D632" s="1">
        <v>44771</v>
      </c>
      <c r="E632">
        <v>797</v>
      </c>
      <c r="F632">
        <v>225.42999999999998</v>
      </c>
      <c r="G632" t="s">
        <v>1695</v>
      </c>
    </row>
    <row r="633" spans="1:7" x14ac:dyDescent="0.25">
      <c r="A633" t="s">
        <v>760</v>
      </c>
      <c r="B633" t="s">
        <v>155</v>
      </c>
      <c r="C633" t="str">
        <f xml:space="preserve"> Table3[[#This Row],[Product Name]]</f>
        <v>Large Paneer Tikka Pizzabun</v>
      </c>
      <c r="D633" s="1">
        <v>44760</v>
      </c>
      <c r="E633">
        <v>828</v>
      </c>
      <c r="F633">
        <v>209.64999999999998</v>
      </c>
      <c r="G633" t="s">
        <v>1696</v>
      </c>
    </row>
    <row r="634" spans="1:7" x14ac:dyDescent="0.25">
      <c r="A634" t="s">
        <v>761</v>
      </c>
      <c r="B634" t="s">
        <v>156</v>
      </c>
      <c r="C634" t="str">
        <f xml:space="preserve"> Table3[[#This Row],[Product Name]]</f>
        <v>Medium Crispy Chole Pizzabun</v>
      </c>
      <c r="D634" s="1">
        <v>44778</v>
      </c>
      <c r="E634">
        <v>217</v>
      </c>
      <c r="F634">
        <v>95.77000000000001</v>
      </c>
      <c r="G634" t="s">
        <v>1693</v>
      </c>
    </row>
    <row r="635" spans="1:7" x14ac:dyDescent="0.25">
      <c r="A635" t="s">
        <v>762</v>
      </c>
      <c r="B635" t="s">
        <v>157</v>
      </c>
      <c r="C635" t="str">
        <f xml:space="preserve"> Table3[[#This Row],[Product Name]]</f>
        <v>Paneer Tikka Pizzabun</v>
      </c>
      <c r="D635" s="1">
        <v>44755</v>
      </c>
      <c r="E635">
        <v>701</v>
      </c>
      <c r="F635">
        <v>308.40999999999997</v>
      </c>
      <c r="G635" t="s">
        <v>1694</v>
      </c>
    </row>
    <row r="636" spans="1:7" x14ac:dyDescent="0.25">
      <c r="A636" t="s">
        <v>763</v>
      </c>
      <c r="B636" t="s">
        <v>158</v>
      </c>
      <c r="C636" t="str">
        <f xml:space="preserve"> Table3[[#This Row],[Product Name]]</f>
        <v>Crispy Chole Pizzabun</v>
      </c>
      <c r="D636" s="1">
        <v>44770</v>
      </c>
      <c r="E636">
        <v>613</v>
      </c>
      <c r="F636">
        <v>270.06</v>
      </c>
      <c r="G636" t="s">
        <v>1695</v>
      </c>
    </row>
    <row r="637" spans="1:7" x14ac:dyDescent="0.25">
      <c r="A637" t="s">
        <v>764</v>
      </c>
      <c r="B637" t="s">
        <v>159</v>
      </c>
      <c r="C637" t="str">
        <f xml:space="preserve"> Table3[[#This Row],[Product Name]]</f>
        <v>Large Paneer Tikka Pizzabun</v>
      </c>
      <c r="D637" s="1">
        <v>44772</v>
      </c>
      <c r="E637">
        <v>513</v>
      </c>
      <c r="F637">
        <v>416.59999999999997</v>
      </c>
      <c r="G637" t="s">
        <v>1696</v>
      </c>
    </row>
    <row r="638" spans="1:7" x14ac:dyDescent="0.25">
      <c r="A638" t="s">
        <v>765</v>
      </c>
      <c r="B638" t="s">
        <v>154</v>
      </c>
      <c r="C638" t="str">
        <f xml:space="preserve"> Table3[[#This Row],[Product Name]]</f>
        <v>Medium Crispy Chole Pizzabun</v>
      </c>
      <c r="D638" s="1">
        <v>44799</v>
      </c>
      <c r="E638">
        <v>447</v>
      </c>
      <c r="F638">
        <v>309.19</v>
      </c>
      <c r="G638" t="s">
        <v>1693</v>
      </c>
    </row>
    <row r="639" spans="1:7" x14ac:dyDescent="0.25">
      <c r="A639" t="s">
        <v>766</v>
      </c>
      <c r="B639" t="s">
        <v>155</v>
      </c>
      <c r="C639" t="str">
        <f xml:space="preserve"> Table3[[#This Row],[Product Name]]</f>
        <v>Paneer Tikka Pizzabun</v>
      </c>
      <c r="D639" s="1">
        <v>44782</v>
      </c>
      <c r="E639">
        <v>672</v>
      </c>
      <c r="F639">
        <v>658.53</v>
      </c>
      <c r="G639" t="s">
        <v>1694</v>
      </c>
    </row>
    <row r="640" spans="1:7" x14ac:dyDescent="0.25">
      <c r="A640" t="s">
        <v>767</v>
      </c>
      <c r="B640" t="s">
        <v>156</v>
      </c>
      <c r="C640" t="str">
        <f xml:space="preserve"> Table3[[#This Row],[Product Name]]</f>
        <v>Crispy Chole Pizzabun</v>
      </c>
      <c r="D640" s="1">
        <v>44761</v>
      </c>
      <c r="E640">
        <v>376</v>
      </c>
      <c r="F640">
        <v>10.56</v>
      </c>
      <c r="G640" t="s">
        <v>1695</v>
      </c>
    </row>
    <row r="641" spans="1:7" x14ac:dyDescent="0.25">
      <c r="A641" t="s">
        <v>768</v>
      </c>
      <c r="B641" t="s">
        <v>157</v>
      </c>
      <c r="C641" t="str">
        <f xml:space="preserve"> Table3[[#This Row],[Product Name]]</f>
        <v>Large Paneer Tikka Pizzabun</v>
      </c>
      <c r="D641" s="1">
        <v>44794</v>
      </c>
      <c r="E641">
        <v>647</v>
      </c>
      <c r="F641">
        <v>57.97</v>
      </c>
      <c r="G641" t="s">
        <v>1696</v>
      </c>
    </row>
    <row r="642" spans="1:7" x14ac:dyDescent="0.25">
      <c r="A642" t="s">
        <v>769</v>
      </c>
      <c r="B642" t="s">
        <v>154</v>
      </c>
      <c r="C642" t="str">
        <f xml:space="preserve"> Table3[[#This Row],[Product Name]]</f>
        <v>Medium Crispy Chole Pizzabun</v>
      </c>
      <c r="D642" s="1">
        <v>44762</v>
      </c>
      <c r="E642">
        <v>391</v>
      </c>
      <c r="F642">
        <v>322.61</v>
      </c>
      <c r="G642" t="s">
        <v>1693</v>
      </c>
    </row>
    <row r="643" spans="1:7" x14ac:dyDescent="0.25">
      <c r="A643" t="s">
        <v>770</v>
      </c>
      <c r="B643" t="s">
        <v>155</v>
      </c>
      <c r="C643" t="str">
        <f xml:space="preserve"> Table3[[#This Row],[Product Name]]</f>
        <v>Paneer Tikka Pizzabun</v>
      </c>
      <c r="D643" s="1">
        <v>44769</v>
      </c>
      <c r="E643">
        <v>800</v>
      </c>
      <c r="F643">
        <v>513.64</v>
      </c>
      <c r="G643" t="s">
        <v>1694</v>
      </c>
    </row>
    <row r="644" spans="1:7" x14ac:dyDescent="0.25">
      <c r="A644" t="s">
        <v>771</v>
      </c>
      <c r="B644" t="s">
        <v>156</v>
      </c>
      <c r="C644" t="str">
        <f xml:space="preserve"> Table3[[#This Row],[Product Name]]</f>
        <v>Crispy Chole Pizzabun</v>
      </c>
      <c r="D644" s="1">
        <v>44770</v>
      </c>
      <c r="E644">
        <v>871</v>
      </c>
      <c r="F644">
        <v>608.68999999999994</v>
      </c>
      <c r="G644" t="s">
        <v>1695</v>
      </c>
    </row>
    <row r="645" spans="1:7" x14ac:dyDescent="0.25">
      <c r="A645" t="s">
        <v>772</v>
      </c>
      <c r="B645" t="s">
        <v>157</v>
      </c>
      <c r="C645" t="str">
        <f xml:space="preserve"> Table3[[#This Row],[Product Name]]</f>
        <v>Large Paneer Tikka Pizzabun</v>
      </c>
      <c r="D645" s="1">
        <v>44797</v>
      </c>
      <c r="E645">
        <v>758</v>
      </c>
      <c r="F645">
        <v>371.40999999999997</v>
      </c>
      <c r="G645" t="s">
        <v>1696</v>
      </c>
    </row>
    <row r="646" spans="1:7" x14ac:dyDescent="0.25">
      <c r="A646" t="s">
        <v>773</v>
      </c>
      <c r="B646" t="s">
        <v>154</v>
      </c>
      <c r="C646" t="str">
        <f xml:space="preserve"> Table3[[#This Row],[Product Name]]</f>
        <v>Medium Crispy Chole Pizzabun</v>
      </c>
      <c r="D646" s="1">
        <v>44783</v>
      </c>
      <c r="E646">
        <v>433</v>
      </c>
      <c r="F646">
        <v>299.90999999999997</v>
      </c>
      <c r="G646" t="s">
        <v>1693</v>
      </c>
    </row>
    <row r="647" spans="1:7" x14ac:dyDescent="0.25">
      <c r="A647" t="s">
        <v>774</v>
      </c>
      <c r="B647" t="s">
        <v>155</v>
      </c>
      <c r="C647" t="str">
        <f xml:space="preserve"> Table3[[#This Row],[Product Name]]</f>
        <v>Minty Pizzabun</v>
      </c>
      <c r="D647" s="1">
        <v>44801</v>
      </c>
      <c r="E647">
        <v>363</v>
      </c>
      <c r="F647">
        <v>73.150000000000006</v>
      </c>
      <c r="G647" t="s">
        <v>1694</v>
      </c>
    </row>
    <row r="648" spans="1:7" x14ac:dyDescent="0.25">
      <c r="A648" t="s">
        <v>775</v>
      </c>
      <c r="B648" t="s">
        <v>156</v>
      </c>
      <c r="C648" t="str">
        <f xml:space="preserve"> Table3[[#This Row],[Product Name]]</f>
        <v>Paneer Tikka Pizzabun</v>
      </c>
      <c r="D648" s="1">
        <v>44808</v>
      </c>
      <c r="E648">
        <v>453</v>
      </c>
      <c r="F648">
        <v>144.97</v>
      </c>
      <c r="G648" t="s">
        <v>1695</v>
      </c>
    </row>
    <row r="649" spans="1:7" x14ac:dyDescent="0.25">
      <c r="A649" t="s">
        <v>776</v>
      </c>
      <c r="B649" t="s">
        <v>157</v>
      </c>
      <c r="C649" t="str">
        <f xml:space="preserve"> Table3[[#This Row],[Product Name]]</f>
        <v>Crispy Chole Pizzabun</v>
      </c>
      <c r="D649" s="1">
        <v>44808</v>
      </c>
      <c r="E649">
        <v>306</v>
      </c>
      <c r="F649">
        <v>150.1</v>
      </c>
      <c r="G649" t="s">
        <v>1696</v>
      </c>
    </row>
    <row r="650" spans="1:7" x14ac:dyDescent="0.25">
      <c r="A650" t="s">
        <v>777</v>
      </c>
      <c r="B650" t="s">
        <v>154</v>
      </c>
      <c r="C650" t="str">
        <f xml:space="preserve"> Table3[[#This Row],[Product Name]]</f>
        <v>Large Paneer Tikka Pizzabun</v>
      </c>
      <c r="D650" s="1">
        <v>44781</v>
      </c>
      <c r="E650">
        <v>697</v>
      </c>
      <c r="F650">
        <v>640.86</v>
      </c>
      <c r="G650" t="s">
        <v>1693</v>
      </c>
    </row>
    <row r="651" spans="1:7" x14ac:dyDescent="0.25">
      <c r="A651" t="s">
        <v>778</v>
      </c>
      <c r="B651" t="s">
        <v>155</v>
      </c>
      <c r="C651" t="str">
        <f xml:space="preserve"> Table3[[#This Row],[Product Name]]</f>
        <v>Medium Crispy Chole Pizzabun</v>
      </c>
      <c r="D651" s="1">
        <v>44783</v>
      </c>
      <c r="E651">
        <v>794</v>
      </c>
      <c r="F651">
        <v>392.90999999999997</v>
      </c>
      <c r="G651" t="s">
        <v>1694</v>
      </c>
    </row>
    <row r="652" spans="1:7" x14ac:dyDescent="0.25">
      <c r="A652" t="s">
        <v>779</v>
      </c>
      <c r="B652" t="s">
        <v>156</v>
      </c>
      <c r="C652" t="str">
        <f xml:space="preserve"> Table3[[#This Row],[Product Name]]</f>
        <v>Paneer Tikka Pizzabun</v>
      </c>
      <c r="D652" s="1">
        <v>44762</v>
      </c>
      <c r="E652">
        <v>335</v>
      </c>
      <c r="F652">
        <v>124.44000000000001</v>
      </c>
      <c r="G652" t="s">
        <v>1695</v>
      </c>
    </row>
    <row r="653" spans="1:7" x14ac:dyDescent="0.25">
      <c r="A653" t="s">
        <v>780</v>
      </c>
      <c r="B653" t="s">
        <v>157</v>
      </c>
      <c r="C653" t="str">
        <f xml:space="preserve"> Table3[[#This Row],[Product Name]]</f>
        <v>Crispy Chole Pizzabun</v>
      </c>
      <c r="D653" s="1">
        <v>44800</v>
      </c>
      <c r="E653">
        <v>669</v>
      </c>
      <c r="F653">
        <v>145.26</v>
      </c>
      <c r="G653" t="s">
        <v>1696</v>
      </c>
    </row>
    <row r="654" spans="1:7" x14ac:dyDescent="0.25">
      <c r="A654" t="s">
        <v>781</v>
      </c>
      <c r="B654" t="s">
        <v>158</v>
      </c>
      <c r="C654" t="str">
        <f xml:space="preserve"> Table3[[#This Row],[Product Name]]</f>
        <v>Large Paneer Tikka Pizzabun</v>
      </c>
      <c r="D654" s="1">
        <v>44799</v>
      </c>
      <c r="E654">
        <v>519</v>
      </c>
      <c r="F654">
        <v>476.52</v>
      </c>
      <c r="G654" t="s">
        <v>1693</v>
      </c>
    </row>
    <row r="655" spans="1:7" x14ac:dyDescent="0.25">
      <c r="A655" t="s">
        <v>782</v>
      </c>
      <c r="B655" t="s">
        <v>154</v>
      </c>
      <c r="C655" t="str">
        <f xml:space="preserve"> Table3[[#This Row],[Product Name]]</f>
        <v>Medium Crispy Chole Pizzabun</v>
      </c>
      <c r="D655" s="1">
        <v>44777</v>
      </c>
      <c r="E655">
        <v>304</v>
      </c>
      <c r="F655">
        <v>272.07</v>
      </c>
      <c r="G655" t="s">
        <v>1694</v>
      </c>
    </row>
    <row r="656" spans="1:7" x14ac:dyDescent="0.25">
      <c r="A656" t="s">
        <v>783</v>
      </c>
      <c r="B656" t="s">
        <v>155</v>
      </c>
      <c r="C656" t="str">
        <f xml:space="preserve"> Table3[[#This Row],[Product Name]]</f>
        <v>Minty Pizzabun</v>
      </c>
      <c r="D656" s="1">
        <v>44800</v>
      </c>
      <c r="E656">
        <v>594</v>
      </c>
      <c r="F656">
        <v>23.700000000000003</v>
      </c>
      <c r="G656" t="s">
        <v>1695</v>
      </c>
    </row>
    <row r="657" spans="1:7" x14ac:dyDescent="0.25">
      <c r="A657" t="s">
        <v>784</v>
      </c>
      <c r="B657" t="s">
        <v>156</v>
      </c>
      <c r="C657" t="str">
        <f xml:space="preserve"> Table3[[#This Row],[Product Name]]</f>
        <v>Aloo Shots Pizzabun</v>
      </c>
      <c r="D657" s="1">
        <v>44770</v>
      </c>
      <c r="E657">
        <v>300</v>
      </c>
      <c r="F657">
        <v>57.379999999999995</v>
      </c>
      <c r="G657" t="s">
        <v>1696</v>
      </c>
    </row>
    <row r="658" spans="1:7" x14ac:dyDescent="0.25">
      <c r="A658" t="s">
        <v>785</v>
      </c>
      <c r="B658" t="s">
        <v>157</v>
      </c>
      <c r="C658" t="str">
        <f xml:space="preserve"> Table3[[#This Row],[Product Name]]</f>
        <v>Paneer Tikka Pizzabun</v>
      </c>
      <c r="D658" s="1">
        <v>44774</v>
      </c>
      <c r="E658">
        <v>400</v>
      </c>
      <c r="F658">
        <v>331</v>
      </c>
      <c r="G658" t="s">
        <v>1693</v>
      </c>
    </row>
    <row r="659" spans="1:7" x14ac:dyDescent="0.25">
      <c r="A659" t="s">
        <v>786</v>
      </c>
      <c r="B659" t="s">
        <v>154</v>
      </c>
      <c r="C659" t="str">
        <f xml:space="preserve"> Table3[[#This Row],[Product Name]]</f>
        <v>Crispy Chole Pizzabun</v>
      </c>
      <c r="D659" s="1">
        <v>44779</v>
      </c>
      <c r="E659">
        <v>495</v>
      </c>
      <c r="F659">
        <v>225.19</v>
      </c>
      <c r="G659" t="s">
        <v>1694</v>
      </c>
    </row>
    <row r="660" spans="1:7" x14ac:dyDescent="0.25">
      <c r="A660" t="s">
        <v>787</v>
      </c>
      <c r="B660" t="s">
        <v>155</v>
      </c>
      <c r="C660" t="str">
        <f xml:space="preserve"> Table3[[#This Row],[Product Name]]</f>
        <v>Large Paneer Tikka Pizzabun</v>
      </c>
      <c r="D660" s="1">
        <v>44796</v>
      </c>
      <c r="E660">
        <v>526</v>
      </c>
      <c r="F660">
        <v>435.08</v>
      </c>
      <c r="G660" t="s">
        <v>1695</v>
      </c>
    </row>
    <row r="661" spans="1:7" x14ac:dyDescent="0.25">
      <c r="A661" t="s">
        <v>788</v>
      </c>
      <c r="B661" t="s">
        <v>156</v>
      </c>
      <c r="C661" t="str">
        <f xml:space="preserve"> Table3[[#This Row],[Product Name]]</f>
        <v>Medium Crispy Chole Pizzabun</v>
      </c>
      <c r="D661" s="1">
        <v>44772</v>
      </c>
      <c r="E661">
        <v>243</v>
      </c>
      <c r="F661">
        <v>116.46000000000001</v>
      </c>
      <c r="G661" t="s">
        <v>1696</v>
      </c>
    </row>
    <row r="662" spans="1:7" x14ac:dyDescent="0.25">
      <c r="A662" t="s">
        <v>789</v>
      </c>
      <c r="B662" t="s">
        <v>157</v>
      </c>
      <c r="C662" t="str">
        <f xml:space="preserve"> Table3[[#This Row],[Product Name]]</f>
        <v>Paneer Tikka Pizzabun</v>
      </c>
      <c r="D662" s="1">
        <v>44809</v>
      </c>
      <c r="E662">
        <v>637</v>
      </c>
      <c r="F662">
        <v>31.810000000000002</v>
      </c>
      <c r="G662" t="s">
        <v>1693</v>
      </c>
    </row>
    <row r="663" spans="1:7" x14ac:dyDescent="0.25">
      <c r="A663" t="s">
        <v>790</v>
      </c>
      <c r="B663" t="s">
        <v>158</v>
      </c>
      <c r="C663" t="str">
        <f xml:space="preserve"> Table3[[#This Row],[Product Name]]</f>
        <v>Crispy Chole Pizzabun</v>
      </c>
      <c r="D663" s="1">
        <v>44757</v>
      </c>
      <c r="E663">
        <v>270</v>
      </c>
      <c r="F663">
        <v>98.36</v>
      </c>
      <c r="G663" t="s">
        <v>1694</v>
      </c>
    </row>
    <row r="664" spans="1:7" x14ac:dyDescent="0.25">
      <c r="A664" t="s">
        <v>791</v>
      </c>
      <c r="B664" t="s">
        <v>159</v>
      </c>
      <c r="C664" t="str">
        <f xml:space="preserve"> Table3[[#This Row],[Product Name]]</f>
        <v>Large Paneer Tikka Pizzabun</v>
      </c>
      <c r="D664" s="1">
        <v>44782</v>
      </c>
      <c r="E664">
        <v>364</v>
      </c>
      <c r="F664">
        <v>22.970000000000002</v>
      </c>
      <c r="G664" t="s">
        <v>1695</v>
      </c>
    </row>
    <row r="665" spans="1:7" x14ac:dyDescent="0.25">
      <c r="A665" t="s">
        <v>792</v>
      </c>
      <c r="B665" t="s">
        <v>154</v>
      </c>
      <c r="C665" t="str">
        <f xml:space="preserve"> Table3[[#This Row],[Product Name]]</f>
        <v>Medium Crispy Chole Pizzabun</v>
      </c>
      <c r="D665" s="1">
        <v>44809</v>
      </c>
      <c r="E665">
        <v>645</v>
      </c>
      <c r="F665">
        <v>38.199999999999996</v>
      </c>
      <c r="G665" t="s">
        <v>1696</v>
      </c>
    </row>
    <row r="666" spans="1:7" x14ac:dyDescent="0.25">
      <c r="A666" t="s">
        <v>793</v>
      </c>
      <c r="B666" t="s">
        <v>155</v>
      </c>
      <c r="C666" t="str">
        <f xml:space="preserve"> Table3[[#This Row],[Product Name]]</f>
        <v>Minty Pizzabun</v>
      </c>
      <c r="D666" s="1">
        <v>44795</v>
      </c>
      <c r="E666">
        <v>746</v>
      </c>
      <c r="F666">
        <v>242.97</v>
      </c>
      <c r="G666" t="s">
        <v>1693</v>
      </c>
    </row>
    <row r="667" spans="1:7" x14ac:dyDescent="0.25">
      <c r="A667" t="s">
        <v>794</v>
      </c>
      <c r="B667" t="s">
        <v>156</v>
      </c>
      <c r="C667" t="str">
        <f xml:space="preserve"> Table3[[#This Row],[Product Name]]</f>
        <v>Paneer Tikka Pizzabun</v>
      </c>
      <c r="D667" s="1">
        <v>44801</v>
      </c>
      <c r="E667">
        <v>450</v>
      </c>
      <c r="F667">
        <v>164.06</v>
      </c>
      <c r="G667" t="s">
        <v>1694</v>
      </c>
    </row>
    <row r="668" spans="1:7" x14ac:dyDescent="0.25">
      <c r="A668" t="s">
        <v>795</v>
      </c>
      <c r="B668" t="s">
        <v>157</v>
      </c>
      <c r="C668" t="str">
        <f xml:space="preserve"> Table3[[#This Row],[Product Name]]</f>
        <v>Crispy Chole Pizzabun</v>
      </c>
      <c r="D668" s="1">
        <v>44770</v>
      </c>
      <c r="E668">
        <v>413</v>
      </c>
      <c r="F668">
        <v>200.25</v>
      </c>
      <c r="G668" t="s">
        <v>1695</v>
      </c>
    </row>
    <row r="669" spans="1:7" x14ac:dyDescent="0.25">
      <c r="A669" t="s">
        <v>796</v>
      </c>
      <c r="B669" t="s">
        <v>154</v>
      </c>
      <c r="C669" t="str">
        <f xml:space="preserve"> Table3[[#This Row],[Product Name]]</f>
        <v>Large Paneer Tikka Pizzabun</v>
      </c>
      <c r="D669" s="1">
        <v>44764</v>
      </c>
      <c r="E669">
        <v>471</v>
      </c>
      <c r="F669">
        <v>313.19</v>
      </c>
      <c r="G669" t="s">
        <v>1696</v>
      </c>
    </row>
    <row r="670" spans="1:7" x14ac:dyDescent="0.25">
      <c r="A670" t="s">
        <v>797</v>
      </c>
      <c r="B670" t="s">
        <v>155</v>
      </c>
      <c r="C670" t="str">
        <f xml:space="preserve"> Table3[[#This Row],[Product Name]]</f>
        <v>Medium Crispy Chole Pizzabun</v>
      </c>
      <c r="D670" s="1">
        <v>44776</v>
      </c>
      <c r="E670">
        <v>550</v>
      </c>
      <c r="F670">
        <v>124.68</v>
      </c>
      <c r="G670" t="s">
        <v>1693</v>
      </c>
    </row>
    <row r="671" spans="1:7" x14ac:dyDescent="0.25">
      <c r="A671" t="s">
        <v>798</v>
      </c>
      <c r="B671" t="s">
        <v>156</v>
      </c>
      <c r="C671" t="str">
        <f xml:space="preserve"> Table3[[#This Row],[Product Name]]</f>
        <v>Paneer Tikka Pizzabun</v>
      </c>
      <c r="D671" s="1">
        <v>44771</v>
      </c>
      <c r="E671">
        <v>747</v>
      </c>
      <c r="F671">
        <v>288.3</v>
      </c>
      <c r="G671" t="s">
        <v>1694</v>
      </c>
    </row>
    <row r="672" spans="1:7" x14ac:dyDescent="0.25">
      <c r="A672" t="s">
        <v>799</v>
      </c>
      <c r="B672" t="s">
        <v>157</v>
      </c>
      <c r="C672" t="str">
        <f xml:space="preserve"> Table3[[#This Row],[Product Name]]</f>
        <v>Crispy Chole Pizzabun</v>
      </c>
      <c r="D672" s="1">
        <v>44794</v>
      </c>
      <c r="E672">
        <v>552</v>
      </c>
      <c r="F672">
        <v>12.77</v>
      </c>
      <c r="G672" t="s">
        <v>1695</v>
      </c>
    </row>
    <row r="673" spans="1:7" x14ac:dyDescent="0.25">
      <c r="A673" t="s">
        <v>800</v>
      </c>
      <c r="B673" t="s">
        <v>158</v>
      </c>
      <c r="C673" t="str">
        <f xml:space="preserve"> Table3[[#This Row],[Product Name]]</f>
        <v>Large Paneer Tikka Pizzabun</v>
      </c>
      <c r="D673" s="1">
        <v>44792</v>
      </c>
      <c r="E673">
        <v>441</v>
      </c>
      <c r="F673">
        <v>181.06</v>
      </c>
      <c r="G673" t="s">
        <v>1696</v>
      </c>
    </row>
    <row r="674" spans="1:7" x14ac:dyDescent="0.25">
      <c r="A674" t="s">
        <v>801</v>
      </c>
      <c r="B674" t="s">
        <v>154</v>
      </c>
      <c r="C674" t="str">
        <f xml:space="preserve"> Table3[[#This Row],[Product Name]]</f>
        <v>Medium Crispy Chole Pizzabun</v>
      </c>
      <c r="D674" s="1">
        <v>44792</v>
      </c>
      <c r="E674">
        <v>311</v>
      </c>
      <c r="F674">
        <v>89.160000000000011</v>
      </c>
      <c r="G674" t="s">
        <v>1693</v>
      </c>
    </row>
    <row r="675" spans="1:7" x14ac:dyDescent="0.25">
      <c r="A675" t="s">
        <v>802</v>
      </c>
      <c r="B675" t="s">
        <v>155</v>
      </c>
      <c r="C675" t="str">
        <f xml:space="preserve"> Table3[[#This Row],[Product Name]]</f>
        <v>Minty Pizzabun</v>
      </c>
      <c r="D675" s="1">
        <v>44790</v>
      </c>
      <c r="E675">
        <v>830</v>
      </c>
      <c r="F675">
        <v>633.31999999999994</v>
      </c>
      <c r="G675" t="s">
        <v>1694</v>
      </c>
    </row>
    <row r="676" spans="1:7" x14ac:dyDescent="0.25">
      <c r="A676" t="s">
        <v>803</v>
      </c>
      <c r="B676" t="s">
        <v>156</v>
      </c>
      <c r="C676" t="str">
        <f xml:space="preserve"> Table3[[#This Row],[Product Name]]</f>
        <v>Aloo Shots Pizzabun</v>
      </c>
      <c r="D676" s="1">
        <v>44809</v>
      </c>
      <c r="E676">
        <v>258</v>
      </c>
      <c r="F676">
        <v>176.7</v>
      </c>
      <c r="G676" t="s">
        <v>1695</v>
      </c>
    </row>
    <row r="677" spans="1:7" x14ac:dyDescent="0.25">
      <c r="A677" t="s">
        <v>804</v>
      </c>
      <c r="B677" t="s">
        <v>157</v>
      </c>
      <c r="C677" t="str">
        <f xml:space="preserve"> Table3[[#This Row],[Product Name]]</f>
        <v>Paneer Tikka Pizzabun</v>
      </c>
      <c r="D677" s="1">
        <v>44772</v>
      </c>
      <c r="E677">
        <v>430</v>
      </c>
      <c r="F677">
        <v>371.15999999999997</v>
      </c>
      <c r="G677" t="s">
        <v>1696</v>
      </c>
    </row>
    <row r="678" spans="1:7" x14ac:dyDescent="0.25">
      <c r="A678" t="s">
        <v>805</v>
      </c>
      <c r="B678" t="s">
        <v>154</v>
      </c>
      <c r="C678" t="str">
        <f xml:space="preserve"> Table3[[#This Row],[Product Name]]</f>
        <v>Crispy Chole Pizzabun</v>
      </c>
      <c r="D678" s="1">
        <v>44802</v>
      </c>
      <c r="E678">
        <v>788</v>
      </c>
      <c r="F678">
        <v>35.58</v>
      </c>
      <c r="G678" t="s">
        <v>1693</v>
      </c>
    </row>
    <row r="679" spans="1:7" x14ac:dyDescent="0.25">
      <c r="A679" t="s">
        <v>806</v>
      </c>
      <c r="B679" t="s">
        <v>155</v>
      </c>
      <c r="C679" t="str">
        <f xml:space="preserve"> Table3[[#This Row],[Product Name]]</f>
        <v>Large Paneer Tikka Pizzabun</v>
      </c>
      <c r="D679" s="1">
        <v>44809</v>
      </c>
      <c r="E679">
        <v>605</v>
      </c>
      <c r="F679">
        <v>14.12</v>
      </c>
      <c r="G679" t="s">
        <v>1694</v>
      </c>
    </row>
    <row r="680" spans="1:7" x14ac:dyDescent="0.25">
      <c r="A680" t="s">
        <v>807</v>
      </c>
      <c r="B680" t="s">
        <v>156</v>
      </c>
      <c r="C680" t="str">
        <f xml:space="preserve"> Table3[[#This Row],[Product Name]]</f>
        <v>Medium Crispy Chole Pizzabun</v>
      </c>
      <c r="D680" s="1">
        <v>44793</v>
      </c>
      <c r="E680">
        <v>321</v>
      </c>
      <c r="F680">
        <v>51.3</v>
      </c>
      <c r="G680" t="s">
        <v>1695</v>
      </c>
    </row>
    <row r="681" spans="1:7" x14ac:dyDescent="0.25">
      <c r="A681" t="s">
        <v>808</v>
      </c>
      <c r="B681" t="s">
        <v>157</v>
      </c>
      <c r="C681" t="str">
        <f xml:space="preserve"> Table3[[#This Row],[Product Name]]</f>
        <v>Paneer Tikka Pizzabun</v>
      </c>
      <c r="D681" s="1">
        <v>44802</v>
      </c>
      <c r="E681">
        <v>579</v>
      </c>
      <c r="F681">
        <v>260.45999999999998</v>
      </c>
      <c r="G681" t="s">
        <v>1696</v>
      </c>
    </row>
    <row r="682" spans="1:7" x14ac:dyDescent="0.25">
      <c r="A682" t="s">
        <v>809</v>
      </c>
      <c r="B682" t="s">
        <v>158</v>
      </c>
      <c r="C682" t="str">
        <f xml:space="preserve"> Table3[[#This Row],[Product Name]]</f>
        <v>Crispy Chole Pizzabun</v>
      </c>
      <c r="D682" s="1">
        <v>44766</v>
      </c>
      <c r="E682">
        <v>677</v>
      </c>
      <c r="F682">
        <v>411.40999999999997</v>
      </c>
      <c r="G682" t="s">
        <v>1693</v>
      </c>
    </row>
    <row r="683" spans="1:7" x14ac:dyDescent="0.25">
      <c r="A683" t="s">
        <v>810</v>
      </c>
      <c r="B683" t="s">
        <v>159</v>
      </c>
      <c r="C683" t="str">
        <f xml:space="preserve"> Table3[[#This Row],[Product Name]]</f>
        <v>Large Paneer Tikka Pizzabun</v>
      </c>
      <c r="D683" s="1">
        <v>44807</v>
      </c>
      <c r="E683">
        <v>686</v>
      </c>
      <c r="F683">
        <v>98.77000000000001</v>
      </c>
      <c r="G683" t="s">
        <v>1694</v>
      </c>
    </row>
    <row r="684" spans="1:7" x14ac:dyDescent="0.25">
      <c r="A684" t="s">
        <v>811</v>
      </c>
      <c r="B684" t="s">
        <v>154</v>
      </c>
      <c r="C684" t="str">
        <f xml:space="preserve"> Table3[[#This Row],[Product Name]]</f>
        <v>Medium Crispy Chole Pizzabun</v>
      </c>
      <c r="D684" s="1">
        <v>44784</v>
      </c>
      <c r="E684">
        <v>875</v>
      </c>
      <c r="F684">
        <v>116.58</v>
      </c>
      <c r="G684" t="s">
        <v>1695</v>
      </c>
    </row>
    <row r="685" spans="1:7" x14ac:dyDescent="0.25">
      <c r="A685" t="s">
        <v>812</v>
      </c>
      <c r="B685" t="s">
        <v>155</v>
      </c>
      <c r="C685" t="str">
        <f xml:space="preserve"> Table3[[#This Row],[Product Name]]</f>
        <v>Paneer Tikka Pizzabun</v>
      </c>
      <c r="D685" s="1">
        <v>44763</v>
      </c>
      <c r="E685">
        <v>693</v>
      </c>
      <c r="F685">
        <v>328.81</v>
      </c>
      <c r="G685" t="s">
        <v>1696</v>
      </c>
    </row>
    <row r="686" spans="1:7" x14ac:dyDescent="0.25">
      <c r="A686" t="s">
        <v>813</v>
      </c>
      <c r="B686" t="s">
        <v>156</v>
      </c>
      <c r="C686" t="str">
        <f xml:space="preserve"> Table3[[#This Row],[Product Name]]</f>
        <v>Crispy Chole Pizzabun</v>
      </c>
      <c r="D686" s="1">
        <v>44799</v>
      </c>
      <c r="E686">
        <v>820</v>
      </c>
      <c r="F686">
        <v>208.35999999999999</v>
      </c>
      <c r="G686" t="s">
        <v>1693</v>
      </c>
    </row>
    <row r="687" spans="1:7" x14ac:dyDescent="0.25">
      <c r="A687" t="s">
        <v>814</v>
      </c>
      <c r="B687" t="s">
        <v>157</v>
      </c>
      <c r="C687" t="str">
        <f xml:space="preserve"> Table3[[#This Row],[Product Name]]</f>
        <v>Large Paneer Tikka Pizzabun</v>
      </c>
      <c r="D687" s="1">
        <v>44808</v>
      </c>
      <c r="E687">
        <v>314</v>
      </c>
      <c r="F687">
        <v>200.92999999999998</v>
      </c>
      <c r="G687" t="s">
        <v>1694</v>
      </c>
    </row>
    <row r="688" spans="1:7" x14ac:dyDescent="0.25">
      <c r="A688" t="s">
        <v>815</v>
      </c>
      <c r="B688" t="s">
        <v>154</v>
      </c>
      <c r="C688" t="str">
        <f xml:space="preserve"> Table3[[#This Row],[Product Name]]</f>
        <v>Medium Crispy Chole Pizzabun</v>
      </c>
      <c r="D688" s="1">
        <v>44786</v>
      </c>
      <c r="E688">
        <v>275</v>
      </c>
      <c r="F688">
        <v>126.82000000000001</v>
      </c>
      <c r="G688" t="s">
        <v>1695</v>
      </c>
    </row>
    <row r="689" spans="1:7" x14ac:dyDescent="0.25">
      <c r="A689" t="s">
        <v>816</v>
      </c>
      <c r="B689" t="s">
        <v>155</v>
      </c>
      <c r="C689" t="str">
        <f xml:space="preserve"> Table3[[#This Row],[Product Name]]</f>
        <v>Paneer Tikka Pizzabun</v>
      </c>
      <c r="D689" s="1">
        <v>44770</v>
      </c>
      <c r="E689">
        <v>686</v>
      </c>
      <c r="F689">
        <v>249.29999999999998</v>
      </c>
      <c r="G689" t="s">
        <v>1696</v>
      </c>
    </row>
    <row r="690" spans="1:7" x14ac:dyDescent="0.25">
      <c r="A690" t="s">
        <v>817</v>
      </c>
      <c r="B690" t="s">
        <v>156</v>
      </c>
      <c r="C690" t="str">
        <f xml:space="preserve"> Table3[[#This Row],[Product Name]]</f>
        <v>Crispy Chole Pizzabun</v>
      </c>
      <c r="D690" s="1">
        <v>44777</v>
      </c>
      <c r="E690">
        <v>267</v>
      </c>
      <c r="F690">
        <v>3.36</v>
      </c>
      <c r="G690" t="s">
        <v>1693</v>
      </c>
    </row>
    <row r="691" spans="1:7" x14ac:dyDescent="0.25">
      <c r="A691" t="s">
        <v>818</v>
      </c>
      <c r="B691" t="s">
        <v>157</v>
      </c>
      <c r="C691" t="str">
        <f xml:space="preserve"> Table3[[#This Row],[Product Name]]</f>
        <v>Large Paneer Tikka Pizzabun</v>
      </c>
      <c r="D691" s="1">
        <v>44780</v>
      </c>
      <c r="E691">
        <v>642</v>
      </c>
      <c r="F691">
        <v>315.8</v>
      </c>
      <c r="G691" t="s">
        <v>1694</v>
      </c>
    </row>
    <row r="692" spans="1:7" x14ac:dyDescent="0.25">
      <c r="A692" t="s">
        <v>819</v>
      </c>
      <c r="B692" t="s">
        <v>154</v>
      </c>
      <c r="C692" t="str">
        <f xml:space="preserve"> Table3[[#This Row],[Product Name]]</f>
        <v>Medium Crispy Chole Pizzabun</v>
      </c>
      <c r="D692" s="1">
        <v>44778</v>
      </c>
      <c r="E692">
        <v>464</v>
      </c>
      <c r="F692">
        <v>157.23999999999998</v>
      </c>
      <c r="G692" t="s">
        <v>1695</v>
      </c>
    </row>
    <row r="693" spans="1:7" x14ac:dyDescent="0.25">
      <c r="A693" t="s">
        <v>820</v>
      </c>
      <c r="B693" t="s">
        <v>155</v>
      </c>
      <c r="C693" t="str">
        <f xml:space="preserve"> Table3[[#This Row],[Product Name]]</f>
        <v>Minty Pizzabun</v>
      </c>
      <c r="D693" s="1">
        <v>44774</v>
      </c>
      <c r="E693">
        <v>751</v>
      </c>
      <c r="F693">
        <v>740.55</v>
      </c>
      <c r="G693" t="s">
        <v>1696</v>
      </c>
    </row>
    <row r="694" spans="1:7" x14ac:dyDescent="0.25">
      <c r="A694" t="s">
        <v>821</v>
      </c>
      <c r="B694" t="s">
        <v>156</v>
      </c>
      <c r="C694" t="str">
        <f xml:space="preserve"> Table3[[#This Row],[Product Name]]</f>
        <v>Paneer Tikka Pizzabun</v>
      </c>
      <c r="D694" s="1">
        <v>44760</v>
      </c>
      <c r="E694">
        <v>215</v>
      </c>
      <c r="F694">
        <v>184.82999999999998</v>
      </c>
      <c r="G694" t="s">
        <v>1693</v>
      </c>
    </row>
    <row r="695" spans="1:7" x14ac:dyDescent="0.25">
      <c r="A695" t="s">
        <v>822</v>
      </c>
      <c r="B695" t="s">
        <v>157</v>
      </c>
      <c r="C695" t="str">
        <f xml:space="preserve"> Table3[[#This Row],[Product Name]]</f>
        <v>Crispy Chole Pizzabun</v>
      </c>
      <c r="D695" s="1">
        <v>44756</v>
      </c>
      <c r="E695">
        <v>577</v>
      </c>
      <c r="F695">
        <v>493.09</v>
      </c>
      <c r="G695" t="s">
        <v>1694</v>
      </c>
    </row>
    <row r="696" spans="1:7" x14ac:dyDescent="0.25">
      <c r="A696" t="s">
        <v>823</v>
      </c>
      <c r="B696" t="s">
        <v>154</v>
      </c>
      <c r="C696" t="str">
        <f xml:space="preserve"> Table3[[#This Row],[Product Name]]</f>
        <v>Large Paneer Tikka Pizzabun</v>
      </c>
      <c r="D696" s="1">
        <v>44755</v>
      </c>
      <c r="E696">
        <v>643</v>
      </c>
      <c r="F696">
        <v>176.76999999999998</v>
      </c>
      <c r="G696" t="s">
        <v>1695</v>
      </c>
    </row>
    <row r="697" spans="1:7" x14ac:dyDescent="0.25">
      <c r="A697" t="s">
        <v>824</v>
      </c>
      <c r="B697" t="s">
        <v>155</v>
      </c>
      <c r="C697" t="str">
        <f xml:space="preserve"> Table3[[#This Row],[Product Name]]</f>
        <v>Medium Crispy Chole Pizzabun</v>
      </c>
      <c r="D697" s="1">
        <v>44770</v>
      </c>
      <c r="E697">
        <v>627</v>
      </c>
      <c r="F697">
        <v>468.83</v>
      </c>
      <c r="G697" t="s">
        <v>1696</v>
      </c>
    </row>
    <row r="698" spans="1:7" x14ac:dyDescent="0.25">
      <c r="A698" t="s">
        <v>825</v>
      </c>
      <c r="B698" t="s">
        <v>156</v>
      </c>
      <c r="C698" t="str">
        <f xml:space="preserve"> Table3[[#This Row],[Product Name]]</f>
        <v>Paneer Tikka Pizzabun</v>
      </c>
      <c r="D698" s="1">
        <v>44755</v>
      </c>
      <c r="E698">
        <v>677</v>
      </c>
      <c r="F698">
        <v>251.57</v>
      </c>
      <c r="G698" t="s">
        <v>1693</v>
      </c>
    </row>
    <row r="699" spans="1:7" x14ac:dyDescent="0.25">
      <c r="A699" t="s">
        <v>826</v>
      </c>
      <c r="B699" t="s">
        <v>157</v>
      </c>
      <c r="C699" t="str">
        <f xml:space="preserve"> Table3[[#This Row],[Product Name]]</f>
        <v>Crispy Chole Pizzabun</v>
      </c>
      <c r="D699" s="1">
        <v>44775</v>
      </c>
      <c r="E699">
        <v>461</v>
      </c>
      <c r="F699">
        <v>310.89999999999998</v>
      </c>
      <c r="G699" t="s">
        <v>1694</v>
      </c>
    </row>
    <row r="700" spans="1:7" x14ac:dyDescent="0.25">
      <c r="A700" t="s">
        <v>827</v>
      </c>
      <c r="B700" t="s">
        <v>158</v>
      </c>
      <c r="C700" t="str">
        <f xml:space="preserve"> Table3[[#This Row],[Product Name]]</f>
        <v>Large Paneer Tikka Pizzabun</v>
      </c>
      <c r="D700" s="1">
        <v>44797</v>
      </c>
      <c r="E700">
        <v>524</v>
      </c>
      <c r="F700">
        <v>88.9</v>
      </c>
      <c r="G700" t="s">
        <v>1695</v>
      </c>
    </row>
    <row r="701" spans="1:7" x14ac:dyDescent="0.25">
      <c r="A701" t="s">
        <v>828</v>
      </c>
      <c r="B701" t="s">
        <v>154</v>
      </c>
      <c r="C701" t="str">
        <f xml:space="preserve"> Table3[[#This Row],[Product Name]]</f>
        <v>Medium Crispy Chole Pizzabun</v>
      </c>
      <c r="D701" s="1">
        <v>44802</v>
      </c>
      <c r="E701">
        <v>862</v>
      </c>
      <c r="F701">
        <v>761.42</v>
      </c>
      <c r="G701" t="s">
        <v>1696</v>
      </c>
    </row>
    <row r="702" spans="1:7" x14ac:dyDescent="0.25">
      <c r="A702" t="s">
        <v>829</v>
      </c>
      <c r="B702" t="s">
        <v>155</v>
      </c>
      <c r="C702" t="str">
        <f xml:space="preserve"> Table3[[#This Row],[Product Name]]</f>
        <v>Minty Pizzabun</v>
      </c>
      <c r="D702" s="1">
        <v>44764</v>
      </c>
      <c r="E702">
        <v>508</v>
      </c>
      <c r="F702">
        <v>141.57999999999998</v>
      </c>
      <c r="G702" t="s">
        <v>1693</v>
      </c>
    </row>
    <row r="703" spans="1:7" x14ac:dyDescent="0.25">
      <c r="A703" t="s">
        <v>830</v>
      </c>
      <c r="B703" t="s">
        <v>156</v>
      </c>
      <c r="C703" t="str">
        <f xml:space="preserve"> Table3[[#This Row],[Product Name]]</f>
        <v>Aloo Shots Pizzabun</v>
      </c>
      <c r="D703" s="1">
        <v>44780</v>
      </c>
      <c r="E703">
        <v>208</v>
      </c>
      <c r="F703">
        <v>89.100000000000009</v>
      </c>
      <c r="G703" t="s">
        <v>1694</v>
      </c>
    </row>
    <row r="704" spans="1:7" x14ac:dyDescent="0.25">
      <c r="A704" t="s">
        <v>831</v>
      </c>
      <c r="B704" t="s">
        <v>157</v>
      </c>
      <c r="C704" t="str">
        <f xml:space="preserve"> Table3[[#This Row],[Product Name]]</f>
        <v>Paneer Tikka Pizzabun</v>
      </c>
      <c r="D704" s="1">
        <v>44799</v>
      </c>
      <c r="E704">
        <v>356</v>
      </c>
      <c r="F704">
        <v>199.64</v>
      </c>
      <c r="G704" t="s">
        <v>1695</v>
      </c>
    </row>
    <row r="705" spans="1:7" x14ac:dyDescent="0.25">
      <c r="A705" t="s">
        <v>832</v>
      </c>
      <c r="B705" t="s">
        <v>154</v>
      </c>
      <c r="C705" t="str">
        <f xml:space="preserve"> Table3[[#This Row],[Product Name]]</f>
        <v>Crispy Chole Pizzabun</v>
      </c>
      <c r="D705" s="1">
        <v>44761</v>
      </c>
      <c r="E705">
        <v>853</v>
      </c>
      <c r="F705">
        <v>335.96</v>
      </c>
      <c r="G705" t="s">
        <v>1696</v>
      </c>
    </row>
    <row r="706" spans="1:7" x14ac:dyDescent="0.25">
      <c r="A706" t="s">
        <v>833</v>
      </c>
      <c r="B706" t="s">
        <v>155</v>
      </c>
      <c r="C706" t="str">
        <f xml:space="preserve"> Table3[[#This Row],[Product Name]]</f>
        <v>Large Paneer Tikka Pizzabun</v>
      </c>
      <c r="D706" s="1">
        <v>44782</v>
      </c>
      <c r="E706">
        <v>871</v>
      </c>
      <c r="F706">
        <v>127.28</v>
      </c>
      <c r="G706" t="s">
        <v>1693</v>
      </c>
    </row>
    <row r="707" spans="1:7" x14ac:dyDescent="0.25">
      <c r="A707" t="s">
        <v>834</v>
      </c>
      <c r="B707" t="s">
        <v>156</v>
      </c>
      <c r="C707" t="str">
        <f xml:space="preserve"> Table3[[#This Row],[Product Name]]</f>
        <v>Medium Crispy Chole Pizzabun</v>
      </c>
      <c r="D707" s="1">
        <v>44806</v>
      </c>
      <c r="E707">
        <v>320</v>
      </c>
      <c r="F707">
        <v>192.14</v>
      </c>
      <c r="G707" t="s">
        <v>1694</v>
      </c>
    </row>
    <row r="708" spans="1:7" x14ac:dyDescent="0.25">
      <c r="A708" t="s">
        <v>835</v>
      </c>
      <c r="B708" t="s">
        <v>157</v>
      </c>
      <c r="C708" t="str">
        <f xml:space="preserve"> Table3[[#This Row],[Product Name]]</f>
        <v>Paneer Tikka Pizzabun</v>
      </c>
      <c r="D708" s="1">
        <v>44798</v>
      </c>
      <c r="E708">
        <v>345</v>
      </c>
      <c r="F708">
        <v>326.02999999999997</v>
      </c>
      <c r="G708" t="s">
        <v>1695</v>
      </c>
    </row>
    <row r="709" spans="1:7" x14ac:dyDescent="0.25">
      <c r="A709" t="s">
        <v>836</v>
      </c>
      <c r="B709" t="s">
        <v>158</v>
      </c>
      <c r="C709" t="str">
        <f xml:space="preserve"> Table3[[#This Row],[Product Name]]</f>
        <v>Crispy Chole Pizzabun</v>
      </c>
      <c r="D709" s="1">
        <v>44758</v>
      </c>
      <c r="E709">
        <v>372</v>
      </c>
      <c r="F709">
        <v>275.33999999999997</v>
      </c>
      <c r="G709" t="s">
        <v>1696</v>
      </c>
    </row>
    <row r="710" spans="1:7" x14ac:dyDescent="0.25">
      <c r="A710" t="s">
        <v>837</v>
      </c>
      <c r="B710" t="s">
        <v>159</v>
      </c>
      <c r="C710" t="str">
        <f xml:space="preserve"> Table3[[#This Row],[Product Name]]</f>
        <v>Large Paneer Tikka Pizzabun</v>
      </c>
      <c r="D710" s="1">
        <v>44785</v>
      </c>
      <c r="E710">
        <v>330</v>
      </c>
      <c r="F710">
        <v>289.02</v>
      </c>
      <c r="G710" t="s">
        <v>1693</v>
      </c>
    </row>
    <row r="711" spans="1:7" x14ac:dyDescent="0.25">
      <c r="A711" t="s">
        <v>838</v>
      </c>
      <c r="B711" t="s">
        <v>154</v>
      </c>
      <c r="C711" t="str">
        <f xml:space="preserve"> Table3[[#This Row],[Product Name]]</f>
        <v>Medium Crispy Chole Pizzabun</v>
      </c>
      <c r="D711" s="1">
        <v>44761</v>
      </c>
      <c r="E711">
        <v>555</v>
      </c>
      <c r="F711">
        <v>40.93</v>
      </c>
      <c r="G711" t="s">
        <v>1694</v>
      </c>
    </row>
    <row r="712" spans="1:7" x14ac:dyDescent="0.25">
      <c r="A712" t="s">
        <v>839</v>
      </c>
      <c r="B712" t="s">
        <v>155</v>
      </c>
      <c r="C712" t="str">
        <f xml:space="preserve"> Table3[[#This Row],[Product Name]]</f>
        <v>Minty Pizzabun</v>
      </c>
      <c r="D712" s="1">
        <v>44800</v>
      </c>
      <c r="E712">
        <v>397</v>
      </c>
      <c r="F712">
        <v>273.77</v>
      </c>
      <c r="G712" t="s">
        <v>1695</v>
      </c>
    </row>
    <row r="713" spans="1:7" x14ac:dyDescent="0.25">
      <c r="A713" t="s">
        <v>840</v>
      </c>
      <c r="B713" t="s">
        <v>156</v>
      </c>
      <c r="C713" t="str">
        <f xml:space="preserve"> Table3[[#This Row],[Product Name]]</f>
        <v>Paneer Tikka Pizzabun</v>
      </c>
      <c r="D713" s="1">
        <v>44807</v>
      </c>
      <c r="E713">
        <v>405</v>
      </c>
      <c r="F713">
        <v>131.34</v>
      </c>
      <c r="G713" t="s">
        <v>1696</v>
      </c>
    </row>
    <row r="714" spans="1:7" x14ac:dyDescent="0.25">
      <c r="A714" t="s">
        <v>841</v>
      </c>
      <c r="B714" t="s">
        <v>157</v>
      </c>
      <c r="C714" t="str">
        <f xml:space="preserve"> Table3[[#This Row],[Product Name]]</f>
        <v>Crispy Chole Pizzabun</v>
      </c>
      <c r="D714" s="1">
        <v>44799</v>
      </c>
      <c r="E714">
        <v>724</v>
      </c>
      <c r="F714">
        <v>230.53</v>
      </c>
      <c r="G714" t="s">
        <v>1693</v>
      </c>
    </row>
    <row r="715" spans="1:7" x14ac:dyDescent="0.25">
      <c r="A715" t="s">
        <v>842</v>
      </c>
      <c r="B715" t="s">
        <v>154</v>
      </c>
      <c r="C715" t="str">
        <f xml:space="preserve"> Table3[[#This Row],[Product Name]]</f>
        <v>Large Paneer Tikka Pizzabun</v>
      </c>
      <c r="D715" s="1">
        <v>44759</v>
      </c>
      <c r="E715">
        <v>285</v>
      </c>
      <c r="F715">
        <v>265.02</v>
      </c>
      <c r="G715" t="s">
        <v>1694</v>
      </c>
    </row>
    <row r="716" spans="1:7" x14ac:dyDescent="0.25">
      <c r="A716" t="s">
        <v>843</v>
      </c>
      <c r="B716" t="s">
        <v>155</v>
      </c>
      <c r="C716" t="str">
        <f xml:space="preserve"> Table3[[#This Row],[Product Name]]</f>
        <v>Medium Crispy Chole Pizzabun</v>
      </c>
      <c r="D716" s="1">
        <v>44763</v>
      </c>
      <c r="E716">
        <v>275</v>
      </c>
      <c r="F716">
        <v>210.06</v>
      </c>
      <c r="G716" t="s">
        <v>1695</v>
      </c>
    </row>
    <row r="717" spans="1:7" x14ac:dyDescent="0.25">
      <c r="A717" t="s">
        <v>844</v>
      </c>
      <c r="B717" t="s">
        <v>156</v>
      </c>
      <c r="C717" t="str">
        <f xml:space="preserve"> Table3[[#This Row],[Product Name]]</f>
        <v>Paneer Tikka Pizzabun</v>
      </c>
      <c r="D717" s="1">
        <v>44776</v>
      </c>
      <c r="E717">
        <v>870</v>
      </c>
      <c r="F717">
        <v>571.76</v>
      </c>
      <c r="G717" t="s">
        <v>1696</v>
      </c>
    </row>
    <row r="718" spans="1:7" x14ac:dyDescent="0.25">
      <c r="A718" t="s">
        <v>845</v>
      </c>
      <c r="B718" t="s">
        <v>157</v>
      </c>
      <c r="C718" t="str">
        <f xml:space="preserve"> Table3[[#This Row],[Product Name]]</f>
        <v>Crispy Chole Pizzabun</v>
      </c>
      <c r="D718" s="1">
        <v>44763</v>
      </c>
      <c r="E718">
        <v>603</v>
      </c>
      <c r="F718">
        <v>21.82</v>
      </c>
      <c r="G718" t="s">
        <v>1693</v>
      </c>
    </row>
    <row r="719" spans="1:7" x14ac:dyDescent="0.25">
      <c r="A719" t="s">
        <v>846</v>
      </c>
      <c r="B719" t="s">
        <v>158</v>
      </c>
      <c r="C719" t="str">
        <f xml:space="preserve"> Table3[[#This Row],[Product Name]]</f>
        <v>Large Paneer Tikka Pizzabun</v>
      </c>
      <c r="D719" s="1">
        <v>44803</v>
      </c>
      <c r="E719">
        <v>431</v>
      </c>
      <c r="F719">
        <v>303.84999999999997</v>
      </c>
      <c r="G719" t="s">
        <v>1694</v>
      </c>
    </row>
    <row r="720" spans="1:7" x14ac:dyDescent="0.25">
      <c r="A720" t="s">
        <v>847</v>
      </c>
      <c r="B720" t="s">
        <v>154</v>
      </c>
      <c r="C720" t="str">
        <f xml:space="preserve"> Table3[[#This Row],[Product Name]]</f>
        <v>Medium Crispy Chole Pizzabun</v>
      </c>
      <c r="D720" s="1">
        <v>44806</v>
      </c>
      <c r="E720">
        <v>311</v>
      </c>
      <c r="F720">
        <v>147.38999999999999</v>
      </c>
      <c r="G720" t="s">
        <v>1695</v>
      </c>
    </row>
    <row r="721" spans="1:7" x14ac:dyDescent="0.25">
      <c r="A721" t="s">
        <v>848</v>
      </c>
      <c r="B721" t="s">
        <v>155</v>
      </c>
      <c r="C721" t="str">
        <f xml:space="preserve"> Table3[[#This Row],[Product Name]]</f>
        <v>Minty Pizzabun</v>
      </c>
      <c r="D721" s="1">
        <v>44774</v>
      </c>
      <c r="E721">
        <v>743</v>
      </c>
      <c r="F721">
        <v>260.75</v>
      </c>
      <c r="G721" t="s">
        <v>1696</v>
      </c>
    </row>
    <row r="722" spans="1:7" x14ac:dyDescent="0.25">
      <c r="A722" t="s">
        <v>849</v>
      </c>
      <c r="B722" t="s">
        <v>156</v>
      </c>
      <c r="C722" t="str">
        <f xml:space="preserve"> Table3[[#This Row],[Product Name]]</f>
        <v>Aloo Shots Pizzabun</v>
      </c>
      <c r="D722" s="1">
        <v>44769</v>
      </c>
      <c r="E722">
        <v>507</v>
      </c>
      <c r="F722">
        <v>164.7</v>
      </c>
      <c r="G722" t="s">
        <v>1693</v>
      </c>
    </row>
    <row r="723" spans="1:7" x14ac:dyDescent="0.25">
      <c r="A723" t="s">
        <v>850</v>
      </c>
      <c r="B723" t="s">
        <v>157</v>
      </c>
      <c r="C723" t="str">
        <f xml:space="preserve"> Table3[[#This Row],[Product Name]]</f>
        <v>Paneer Tikka Pizzabun</v>
      </c>
      <c r="D723" s="1">
        <v>44793</v>
      </c>
      <c r="E723">
        <v>592</v>
      </c>
      <c r="F723">
        <v>44.879999999999995</v>
      </c>
      <c r="G723" t="s">
        <v>1694</v>
      </c>
    </row>
    <row r="724" spans="1:7" x14ac:dyDescent="0.25">
      <c r="A724" t="s">
        <v>851</v>
      </c>
      <c r="B724" t="s">
        <v>154</v>
      </c>
      <c r="C724" t="str">
        <f xml:space="preserve"> Table3[[#This Row],[Product Name]]</f>
        <v>Crispy Chole Pizzabun</v>
      </c>
      <c r="D724" s="1">
        <v>44768</v>
      </c>
      <c r="E724">
        <v>288</v>
      </c>
      <c r="F724">
        <v>201.94</v>
      </c>
      <c r="G724" t="s">
        <v>1695</v>
      </c>
    </row>
    <row r="725" spans="1:7" x14ac:dyDescent="0.25">
      <c r="A725" t="s">
        <v>852</v>
      </c>
      <c r="B725" t="s">
        <v>155</v>
      </c>
      <c r="C725" t="str">
        <f xml:space="preserve"> Table3[[#This Row],[Product Name]]</f>
        <v>Large Paneer Tikka Pizzabun</v>
      </c>
      <c r="D725" s="1">
        <v>44803</v>
      </c>
      <c r="E725">
        <v>434</v>
      </c>
      <c r="F725">
        <v>122.89</v>
      </c>
      <c r="G725" t="s">
        <v>1696</v>
      </c>
    </row>
    <row r="726" spans="1:7" x14ac:dyDescent="0.25">
      <c r="A726" t="s">
        <v>853</v>
      </c>
      <c r="B726" t="s">
        <v>156</v>
      </c>
      <c r="C726" t="str">
        <f xml:space="preserve"> Table3[[#This Row],[Product Name]]</f>
        <v>Medium Crispy Chole Pizzabun</v>
      </c>
      <c r="D726" s="1">
        <v>44755</v>
      </c>
      <c r="E726">
        <v>538</v>
      </c>
      <c r="F726">
        <v>164.45999999999998</v>
      </c>
      <c r="G726" t="s">
        <v>1693</v>
      </c>
    </row>
    <row r="727" spans="1:7" x14ac:dyDescent="0.25">
      <c r="A727" t="s">
        <v>854</v>
      </c>
      <c r="B727" t="s">
        <v>157</v>
      </c>
      <c r="C727" t="str">
        <f xml:space="preserve"> Table3[[#This Row],[Product Name]]</f>
        <v>Paneer Tikka Pizzabun</v>
      </c>
      <c r="D727" s="1">
        <v>44789</v>
      </c>
      <c r="E727">
        <v>356</v>
      </c>
      <c r="F727">
        <v>72.45</v>
      </c>
      <c r="G727" t="s">
        <v>1694</v>
      </c>
    </row>
    <row r="728" spans="1:7" x14ac:dyDescent="0.25">
      <c r="A728" t="s">
        <v>855</v>
      </c>
      <c r="B728" t="s">
        <v>158</v>
      </c>
      <c r="C728" t="str">
        <f xml:space="preserve"> Table3[[#This Row],[Product Name]]</f>
        <v>Crispy Chole Pizzabun</v>
      </c>
      <c r="D728" s="1">
        <v>44785</v>
      </c>
      <c r="E728">
        <v>666</v>
      </c>
      <c r="F728">
        <v>616.83000000000004</v>
      </c>
      <c r="G728" t="s">
        <v>1695</v>
      </c>
    </row>
    <row r="729" spans="1:7" x14ac:dyDescent="0.25">
      <c r="A729" t="s">
        <v>856</v>
      </c>
      <c r="B729" t="s">
        <v>159</v>
      </c>
      <c r="C729" t="str">
        <f xml:space="preserve"> Table3[[#This Row],[Product Name]]</f>
        <v>Large Paneer Tikka Pizzabun</v>
      </c>
      <c r="D729" s="1">
        <v>44775</v>
      </c>
      <c r="E729">
        <v>409</v>
      </c>
      <c r="F729">
        <v>399.59</v>
      </c>
      <c r="G729" t="s">
        <v>1696</v>
      </c>
    </row>
    <row r="730" spans="1:7" x14ac:dyDescent="0.25">
      <c r="A730" t="s">
        <v>857</v>
      </c>
      <c r="B730" t="s">
        <v>154</v>
      </c>
      <c r="C730" t="str">
        <f xml:space="preserve"> Table3[[#This Row],[Product Name]]</f>
        <v>Medium Crispy Chole Pizzabun</v>
      </c>
      <c r="D730" s="1">
        <v>44807</v>
      </c>
      <c r="E730">
        <v>328</v>
      </c>
      <c r="F730">
        <v>46.41</v>
      </c>
      <c r="G730" t="s">
        <v>1693</v>
      </c>
    </row>
    <row r="731" spans="1:7" x14ac:dyDescent="0.25">
      <c r="A731" t="s">
        <v>858</v>
      </c>
      <c r="B731" t="s">
        <v>155</v>
      </c>
      <c r="C731" t="str">
        <f xml:space="preserve"> Table3[[#This Row],[Product Name]]</f>
        <v>Paneer Tikka Pizzabun</v>
      </c>
      <c r="D731" s="1">
        <v>44765</v>
      </c>
      <c r="E731">
        <v>666</v>
      </c>
      <c r="F731">
        <v>408.55</v>
      </c>
      <c r="G731" t="s">
        <v>1694</v>
      </c>
    </row>
    <row r="732" spans="1:7" x14ac:dyDescent="0.25">
      <c r="A732" t="s">
        <v>859</v>
      </c>
      <c r="B732" t="s">
        <v>156</v>
      </c>
      <c r="C732" t="str">
        <f xml:space="preserve"> Table3[[#This Row],[Product Name]]</f>
        <v>Crispy Chole Pizzabun</v>
      </c>
      <c r="D732" s="1">
        <v>44791</v>
      </c>
      <c r="E732">
        <v>713</v>
      </c>
      <c r="F732">
        <v>15.42</v>
      </c>
      <c r="G732" t="s">
        <v>1695</v>
      </c>
    </row>
    <row r="733" spans="1:7" x14ac:dyDescent="0.25">
      <c r="A733" t="s">
        <v>860</v>
      </c>
      <c r="B733" t="s">
        <v>157</v>
      </c>
      <c r="C733" t="str">
        <f xml:space="preserve"> Table3[[#This Row],[Product Name]]</f>
        <v>Large Paneer Tikka Pizzabun</v>
      </c>
      <c r="D733" s="1">
        <v>44777</v>
      </c>
      <c r="E733">
        <v>236</v>
      </c>
      <c r="F733">
        <v>185.34</v>
      </c>
      <c r="G733" t="s">
        <v>1696</v>
      </c>
    </row>
    <row r="734" spans="1:7" x14ac:dyDescent="0.25">
      <c r="A734" t="s">
        <v>861</v>
      </c>
      <c r="B734" t="s">
        <v>154</v>
      </c>
      <c r="C734" t="str">
        <f xml:space="preserve"> Table3[[#This Row],[Product Name]]</f>
        <v>Medium Crispy Chole Pizzabun</v>
      </c>
      <c r="D734" s="1">
        <v>44806</v>
      </c>
      <c r="E734">
        <v>601</v>
      </c>
      <c r="F734">
        <v>67.28</v>
      </c>
      <c r="G734" t="s">
        <v>1693</v>
      </c>
    </row>
    <row r="735" spans="1:7" x14ac:dyDescent="0.25">
      <c r="A735" t="s">
        <v>862</v>
      </c>
      <c r="B735" t="s">
        <v>155</v>
      </c>
      <c r="C735" t="str">
        <f xml:space="preserve"> Table3[[#This Row],[Product Name]]</f>
        <v>Paneer Tikka Pizzabun</v>
      </c>
      <c r="D735" s="1">
        <v>44796</v>
      </c>
      <c r="E735">
        <v>791</v>
      </c>
      <c r="F735">
        <v>652.06999999999994</v>
      </c>
      <c r="G735" t="s">
        <v>1694</v>
      </c>
    </row>
    <row r="736" spans="1:7" x14ac:dyDescent="0.25">
      <c r="A736" t="s">
        <v>863</v>
      </c>
      <c r="B736" t="s">
        <v>156</v>
      </c>
      <c r="C736" t="str">
        <f xml:space="preserve"> Table3[[#This Row],[Product Name]]</f>
        <v>Crispy Chole Pizzabun</v>
      </c>
      <c r="D736" s="1">
        <v>44760</v>
      </c>
      <c r="E736">
        <v>657</v>
      </c>
      <c r="F736">
        <v>53.94</v>
      </c>
      <c r="G736" t="s">
        <v>1695</v>
      </c>
    </row>
    <row r="737" spans="1:7" x14ac:dyDescent="0.25">
      <c r="A737" t="s">
        <v>864</v>
      </c>
      <c r="B737" t="s">
        <v>157</v>
      </c>
      <c r="C737" t="str">
        <f xml:space="preserve"> Table3[[#This Row],[Product Name]]</f>
        <v>Large Paneer Tikka Pizzabun</v>
      </c>
      <c r="D737" s="1">
        <v>44759</v>
      </c>
      <c r="E737">
        <v>383</v>
      </c>
      <c r="F737">
        <v>70.490000000000009</v>
      </c>
      <c r="G737" t="s">
        <v>1696</v>
      </c>
    </row>
    <row r="738" spans="1:7" x14ac:dyDescent="0.25">
      <c r="A738" t="s">
        <v>865</v>
      </c>
      <c r="B738" t="s">
        <v>154</v>
      </c>
      <c r="C738" t="str">
        <f xml:space="preserve"> Table3[[#This Row],[Product Name]]</f>
        <v>Medium Crispy Chole Pizzabun</v>
      </c>
      <c r="D738" s="1">
        <v>44795</v>
      </c>
      <c r="E738">
        <v>458</v>
      </c>
      <c r="F738">
        <v>194.14999999999998</v>
      </c>
      <c r="G738" t="s">
        <v>1693</v>
      </c>
    </row>
    <row r="739" spans="1:7" x14ac:dyDescent="0.25">
      <c r="A739" t="s">
        <v>866</v>
      </c>
      <c r="B739" t="s">
        <v>155</v>
      </c>
      <c r="C739" t="str">
        <f xml:space="preserve"> Table3[[#This Row],[Product Name]]</f>
        <v>Minty Pizzabun</v>
      </c>
      <c r="D739" s="1">
        <v>44808</v>
      </c>
      <c r="E739">
        <v>212</v>
      </c>
      <c r="F739">
        <v>9.18</v>
      </c>
      <c r="G739" t="s">
        <v>1694</v>
      </c>
    </row>
    <row r="740" spans="1:7" x14ac:dyDescent="0.25">
      <c r="A740" t="s">
        <v>867</v>
      </c>
      <c r="B740" t="s">
        <v>156</v>
      </c>
      <c r="C740" t="str">
        <f xml:space="preserve"> Table3[[#This Row],[Product Name]]</f>
        <v>Paneer Tikka Pizzabun</v>
      </c>
      <c r="D740" s="1">
        <v>44756</v>
      </c>
      <c r="E740">
        <v>897</v>
      </c>
      <c r="F740">
        <v>643.14</v>
      </c>
      <c r="G740" t="s">
        <v>1695</v>
      </c>
    </row>
    <row r="741" spans="1:7" x14ac:dyDescent="0.25">
      <c r="A741" t="s">
        <v>868</v>
      </c>
      <c r="B741" t="s">
        <v>157</v>
      </c>
      <c r="C741" t="str">
        <f xml:space="preserve"> Table3[[#This Row],[Product Name]]</f>
        <v>Crispy Chole Pizzabun</v>
      </c>
      <c r="D741" s="1">
        <v>44801</v>
      </c>
      <c r="E741">
        <v>341</v>
      </c>
      <c r="F741">
        <v>101.25</v>
      </c>
      <c r="G741" t="s">
        <v>1696</v>
      </c>
    </row>
    <row r="742" spans="1:7" x14ac:dyDescent="0.25">
      <c r="A742" t="s">
        <v>869</v>
      </c>
      <c r="B742" t="s">
        <v>154</v>
      </c>
      <c r="C742" t="str">
        <f xml:space="preserve"> Table3[[#This Row],[Product Name]]</f>
        <v>Large Paneer Tikka Pizzabun</v>
      </c>
      <c r="D742" s="1">
        <v>44806</v>
      </c>
      <c r="E742">
        <v>789</v>
      </c>
      <c r="F742">
        <v>217.32999999999998</v>
      </c>
      <c r="G742" t="s">
        <v>1693</v>
      </c>
    </row>
    <row r="743" spans="1:7" x14ac:dyDescent="0.25">
      <c r="A743" t="s">
        <v>870</v>
      </c>
      <c r="B743" t="s">
        <v>155</v>
      </c>
      <c r="C743" t="str">
        <f xml:space="preserve"> Table3[[#This Row],[Product Name]]</f>
        <v>Medium Crispy Chole Pizzabun</v>
      </c>
      <c r="D743" s="1">
        <v>44794</v>
      </c>
      <c r="E743">
        <v>250</v>
      </c>
      <c r="F743">
        <v>158.38999999999999</v>
      </c>
      <c r="G743" t="s">
        <v>1694</v>
      </c>
    </row>
    <row r="744" spans="1:7" x14ac:dyDescent="0.25">
      <c r="A744" t="s">
        <v>871</v>
      </c>
      <c r="B744" t="s">
        <v>156</v>
      </c>
      <c r="C744" t="str">
        <f xml:space="preserve"> Table3[[#This Row],[Product Name]]</f>
        <v>Paneer Tikka Pizzabun</v>
      </c>
      <c r="D744" s="1">
        <v>44800</v>
      </c>
      <c r="E744">
        <v>470</v>
      </c>
      <c r="F744">
        <v>335.3</v>
      </c>
      <c r="G744" t="s">
        <v>1695</v>
      </c>
    </row>
    <row r="745" spans="1:7" x14ac:dyDescent="0.25">
      <c r="A745" t="s">
        <v>872</v>
      </c>
      <c r="B745" t="s">
        <v>157</v>
      </c>
      <c r="C745" t="str">
        <f xml:space="preserve"> Table3[[#This Row],[Product Name]]</f>
        <v>Crispy Chole Pizzabun</v>
      </c>
      <c r="D745" s="1">
        <v>44789</v>
      </c>
      <c r="E745">
        <v>775</v>
      </c>
      <c r="F745">
        <v>516.29</v>
      </c>
      <c r="G745" t="s">
        <v>1696</v>
      </c>
    </row>
    <row r="746" spans="1:7" x14ac:dyDescent="0.25">
      <c r="A746" t="s">
        <v>873</v>
      </c>
      <c r="B746" t="s">
        <v>158</v>
      </c>
      <c r="C746" t="str">
        <f xml:space="preserve"> Table3[[#This Row],[Product Name]]</f>
        <v>Large Paneer Tikka Pizzabun</v>
      </c>
      <c r="D746" s="1">
        <v>44802</v>
      </c>
      <c r="E746">
        <v>741</v>
      </c>
      <c r="F746">
        <v>464.24</v>
      </c>
      <c r="G746" t="s">
        <v>1693</v>
      </c>
    </row>
    <row r="747" spans="1:7" x14ac:dyDescent="0.25">
      <c r="A747" t="s">
        <v>874</v>
      </c>
      <c r="B747" t="s">
        <v>154</v>
      </c>
      <c r="C747" t="str">
        <f xml:space="preserve"> Table3[[#This Row],[Product Name]]</f>
        <v>Medium Crispy Chole Pizzabun</v>
      </c>
      <c r="D747" s="1">
        <v>44793</v>
      </c>
      <c r="E747">
        <v>479</v>
      </c>
      <c r="F747">
        <v>326.75</v>
      </c>
      <c r="G747" t="s">
        <v>1694</v>
      </c>
    </row>
    <row r="748" spans="1:7" x14ac:dyDescent="0.25">
      <c r="A748" t="s">
        <v>875</v>
      </c>
      <c r="B748" t="s">
        <v>155</v>
      </c>
      <c r="C748" t="str">
        <f xml:space="preserve"> Table3[[#This Row],[Product Name]]</f>
        <v>Minty Pizzabun</v>
      </c>
      <c r="D748" s="1">
        <v>44793</v>
      </c>
      <c r="E748">
        <v>459</v>
      </c>
      <c r="F748">
        <v>17.66</v>
      </c>
      <c r="G748" t="s">
        <v>1695</v>
      </c>
    </row>
    <row r="749" spans="1:7" x14ac:dyDescent="0.25">
      <c r="A749" t="s">
        <v>876</v>
      </c>
      <c r="B749" t="s">
        <v>156</v>
      </c>
      <c r="C749" t="str">
        <f xml:space="preserve"> Table3[[#This Row],[Product Name]]</f>
        <v>Aloo Shots Pizzabun</v>
      </c>
      <c r="D749" s="1">
        <v>44785</v>
      </c>
      <c r="E749">
        <v>303</v>
      </c>
      <c r="F749">
        <v>125.46000000000001</v>
      </c>
      <c r="G749" t="s">
        <v>1696</v>
      </c>
    </row>
    <row r="750" spans="1:7" x14ac:dyDescent="0.25">
      <c r="A750" t="s">
        <v>877</v>
      </c>
      <c r="B750" t="s">
        <v>157</v>
      </c>
      <c r="C750" t="str">
        <f xml:space="preserve"> Table3[[#This Row],[Product Name]]</f>
        <v>Paneer Tikka Pizzabun</v>
      </c>
      <c r="D750" s="1">
        <v>44778</v>
      </c>
      <c r="E750">
        <v>586</v>
      </c>
      <c r="F750">
        <v>171.23</v>
      </c>
      <c r="G750" t="s">
        <v>1693</v>
      </c>
    </row>
    <row r="751" spans="1:7" x14ac:dyDescent="0.25">
      <c r="A751" t="s">
        <v>878</v>
      </c>
      <c r="B751" t="s">
        <v>154</v>
      </c>
      <c r="C751" t="str">
        <f xml:space="preserve"> Table3[[#This Row],[Product Name]]</f>
        <v>Crispy Chole Pizzabun</v>
      </c>
      <c r="D751" s="1">
        <v>44764</v>
      </c>
      <c r="E751">
        <v>771</v>
      </c>
      <c r="F751">
        <v>307.45</v>
      </c>
      <c r="G751" t="s">
        <v>1694</v>
      </c>
    </row>
    <row r="752" spans="1:7" x14ac:dyDescent="0.25">
      <c r="A752" t="s">
        <v>879</v>
      </c>
      <c r="B752" t="s">
        <v>155</v>
      </c>
      <c r="C752" t="str">
        <f xml:space="preserve"> Table3[[#This Row],[Product Name]]</f>
        <v>Large Paneer Tikka Pizzabun</v>
      </c>
      <c r="D752" s="1">
        <v>44769</v>
      </c>
      <c r="E752">
        <v>711</v>
      </c>
      <c r="F752">
        <v>535.02</v>
      </c>
      <c r="G752" t="s">
        <v>1695</v>
      </c>
    </row>
    <row r="753" spans="1:7" x14ac:dyDescent="0.25">
      <c r="A753" t="s">
        <v>880</v>
      </c>
      <c r="B753" t="s">
        <v>156</v>
      </c>
      <c r="C753" t="str">
        <f xml:space="preserve"> Table3[[#This Row],[Product Name]]</f>
        <v>Medium Crispy Chole Pizzabun</v>
      </c>
      <c r="D753" s="1">
        <v>44794</v>
      </c>
      <c r="E753">
        <v>557</v>
      </c>
      <c r="F753">
        <v>0.4</v>
      </c>
      <c r="G753" t="s">
        <v>1696</v>
      </c>
    </row>
    <row r="754" spans="1:7" x14ac:dyDescent="0.25">
      <c r="A754" t="s">
        <v>881</v>
      </c>
      <c r="B754" t="s">
        <v>157</v>
      </c>
      <c r="C754" t="str">
        <f xml:space="preserve"> Table3[[#This Row],[Product Name]]</f>
        <v>Paneer Tikka Pizzabun</v>
      </c>
      <c r="D754" s="1">
        <v>44766</v>
      </c>
      <c r="E754">
        <v>823</v>
      </c>
      <c r="F754">
        <v>817.01</v>
      </c>
      <c r="G754" t="s">
        <v>1693</v>
      </c>
    </row>
    <row r="755" spans="1:7" x14ac:dyDescent="0.25">
      <c r="A755" t="s">
        <v>882</v>
      </c>
      <c r="B755" t="s">
        <v>158</v>
      </c>
      <c r="C755" t="str">
        <f xml:space="preserve"> Table3[[#This Row],[Product Name]]</f>
        <v>Crispy Chole Pizzabun</v>
      </c>
      <c r="D755" s="1">
        <v>44772</v>
      </c>
      <c r="E755">
        <v>553</v>
      </c>
      <c r="F755">
        <v>119.82000000000001</v>
      </c>
      <c r="G755" t="s">
        <v>1694</v>
      </c>
    </row>
    <row r="756" spans="1:7" x14ac:dyDescent="0.25">
      <c r="A756" t="s">
        <v>883</v>
      </c>
      <c r="B756" t="s">
        <v>159</v>
      </c>
      <c r="C756" t="str">
        <f xml:space="preserve"> Table3[[#This Row],[Product Name]]</f>
        <v>Large Paneer Tikka Pizzabun</v>
      </c>
      <c r="D756" s="1">
        <v>44787</v>
      </c>
      <c r="E756">
        <v>756</v>
      </c>
      <c r="F756">
        <v>754.06</v>
      </c>
      <c r="G756" t="s">
        <v>1695</v>
      </c>
    </row>
    <row r="757" spans="1:7" x14ac:dyDescent="0.25">
      <c r="A757" t="s">
        <v>884</v>
      </c>
      <c r="B757" t="s">
        <v>154</v>
      </c>
      <c r="C757" t="str">
        <f xml:space="preserve"> Table3[[#This Row],[Product Name]]</f>
        <v>Medium Crispy Chole Pizzabun</v>
      </c>
      <c r="D757" s="1">
        <v>44755</v>
      </c>
      <c r="E757">
        <v>325</v>
      </c>
      <c r="F757">
        <v>167.51</v>
      </c>
      <c r="G757" t="s">
        <v>1696</v>
      </c>
    </row>
    <row r="758" spans="1:7" x14ac:dyDescent="0.25">
      <c r="A758" t="s">
        <v>885</v>
      </c>
      <c r="B758" t="s">
        <v>155</v>
      </c>
      <c r="C758" t="str">
        <f xml:space="preserve"> Table3[[#This Row],[Product Name]]</f>
        <v>Minty Pizzabun</v>
      </c>
      <c r="D758" s="1">
        <v>44785</v>
      </c>
      <c r="E758">
        <v>769</v>
      </c>
      <c r="F758">
        <v>477.88</v>
      </c>
      <c r="G758" t="s">
        <v>1693</v>
      </c>
    </row>
    <row r="759" spans="1:7" x14ac:dyDescent="0.25">
      <c r="A759" t="s">
        <v>886</v>
      </c>
      <c r="B759" t="s">
        <v>156</v>
      </c>
      <c r="C759" t="str">
        <f xml:space="preserve"> Table3[[#This Row],[Product Name]]</f>
        <v>Paneer Tikka Pizzabun</v>
      </c>
      <c r="D759" s="1">
        <v>44761</v>
      </c>
      <c r="E759">
        <v>873</v>
      </c>
      <c r="F759">
        <v>635.64</v>
      </c>
      <c r="G759" t="s">
        <v>1694</v>
      </c>
    </row>
    <row r="760" spans="1:7" x14ac:dyDescent="0.25">
      <c r="A760" t="s">
        <v>887</v>
      </c>
      <c r="B760" t="s">
        <v>157</v>
      </c>
      <c r="C760" t="str">
        <f xml:space="preserve"> Table3[[#This Row],[Product Name]]</f>
        <v>Crispy Chole Pizzabun</v>
      </c>
      <c r="D760" s="1">
        <v>44770</v>
      </c>
      <c r="E760">
        <v>350</v>
      </c>
      <c r="F760">
        <v>270.82</v>
      </c>
      <c r="G760" t="s">
        <v>1695</v>
      </c>
    </row>
    <row r="761" spans="1:7" x14ac:dyDescent="0.25">
      <c r="A761" t="s">
        <v>888</v>
      </c>
      <c r="B761" t="s">
        <v>154</v>
      </c>
      <c r="C761" t="str">
        <f xml:space="preserve"> Table3[[#This Row],[Product Name]]</f>
        <v>Large Paneer Tikka Pizzabun</v>
      </c>
      <c r="D761" s="1">
        <v>44769</v>
      </c>
      <c r="E761">
        <v>738</v>
      </c>
      <c r="F761">
        <v>238.98</v>
      </c>
      <c r="G761" t="s">
        <v>1696</v>
      </c>
    </row>
    <row r="762" spans="1:7" x14ac:dyDescent="0.25">
      <c r="A762" t="s">
        <v>889</v>
      </c>
      <c r="B762" t="s">
        <v>155</v>
      </c>
      <c r="C762" t="str">
        <f xml:space="preserve"> Table3[[#This Row],[Product Name]]</f>
        <v>Medium Crispy Chole Pizzabun</v>
      </c>
      <c r="D762" s="1">
        <v>44785</v>
      </c>
      <c r="E762">
        <v>712</v>
      </c>
      <c r="F762">
        <v>83.940000000000012</v>
      </c>
      <c r="G762" t="s">
        <v>1693</v>
      </c>
    </row>
    <row r="763" spans="1:7" x14ac:dyDescent="0.25">
      <c r="A763" t="s">
        <v>890</v>
      </c>
      <c r="B763" t="s">
        <v>156</v>
      </c>
      <c r="C763" t="str">
        <f xml:space="preserve"> Table3[[#This Row],[Product Name]]</f>
        <v>Paneer Tikka Pizzabun</v>
      </c>
      <c r="D763" s="1">
        <v>44771</v>
      </c>
      <c r="E763">
        <v>577</v>
      </c>
      <c r="F763">
        <v>19.400000000000002</v>
      </c>
      <c r="G763" t="s">
        <v>1694</v>
      </c>
    </row>
    <row r="764" spans="1:7" x14ac:dyDescent="0.25">
      <c r="A764" t="s">
        <v>891</v>
      </c>
      <c r="B764" t="s">
        <v>157</v>
      </c>
      <c r="C764" t="str">
        <f xml:space="preserve"> Table3[[#This Row],[Product Name]]</f>
        <v>Crispy Chole Pizzabun</v>
      </c>
      <c r="D764" s="1">
        <v>44776</v>
      </c>
      <c r="E764">
        <v>233</v>
      </c>
      <c r="F764">
        <v>193.35999999999999</v>
      </c>
      <c r="G764" t="s">
        <v>1695</v>
      </c>
    </row>
    <row r="765" spans="1:7" x14ac:dyDescent="0.25">
      <c r="A765" t="s">
        <v>892</v>
      </c>
      <c r="B765" t="s">
        <v>158</v>
      </c>
      <c r="C765" t="str">
        <f xml:space="preserve"> Table3[[#This Row],[Product Name]]</f>
        <v>Large Paneer Tikka Pizzabun</v>
      </c>
      <c r="D765" s="1">
        <v>44782</v>
      </c>
      <c r="E765">
        <v>863</v>
      </c>
      <c r="F765">
        <v>531.63</v>
      </c>
      <c r="G765" t="s">
        <v>1696</v>
      </c>
    </row>
    <row r="766" spans="1:7" x14ac:dyDescent="0.25">
      <c r="A766" t="s">
        <v>893</v>
      </c>
      <c r="B766" t="s">
        <v>154</v>
      </c>
      <c r="C766" t="str">
        <f xml:space="preserve"> Table3[[#This Row],[Product Name]]</f>
        <v>Medium Crispy Chole Pizzabun</v>
      </c>
      <c r="D766" s="1">
        <v>44765</v>
      </c>
      <c r="E766">
        <v>854</v>
      </c>
      <c r="F766">
        <v>251.81</v>
      </c>
      <c r="G766" t="s">
        <v>1693</v>
      </c>
    </row>
    <row r="767" spans="1:7" x14ac:dyDescent="0.25">
      <c r="A767" t="s">
        <v>894</v>
      </c>
      <c r="B767" t="s">
        <v>155</v>
      </c>
      <c r="C767" t="str">
        <f xml:space="preserve"> Table3[[#This Row],[Product Name]]</f>
        <v>Minty Pizzabun</v>
      </c>
      <c r="D767" s="1">
        <v>44778</v>
      </c>
      <c r="E767">
        <v>434</v>
      </c>
      <c r="F767">
        <v>17.200000000000003</v>
      </c>
      <c r="G767" t="s">
        <v>1694</v>
      </c>
    </row>
    <row r="768" spans="1:7" x14ac:dyDescent="0.25">
      <c r="A768" t="s">
        <v>895</v>
      </c>
      <c r="B768" t="s">
        <v>156</v>
      </c>
      <c r="C768" t="str">
        <f xml:space="preserve"> Table3[[#This Row],[Product Name]]</f>
        <v>Aloo Shots Pizzabun</v>
      </c>
      <c r="D768" s="1">
        <v>44774</v>
      </c>
      <c r="E768">
        <v>708</v>
      </c>
      <c r="F768">
        <v>402.25</v>
      </c>
      <c r="G768" t="s">
        <v>1695</v>
      </c>
    </row>
    <row r="769" spans="1:7" x14ac:dyDescent="0.25">
      <c r="A769" t="s">
        <v>896</v>
      </c>
      <c r="B769" t="s">
        <v>157</v>
      </c>
      <c r="C769" t="str">
        <f xml:space="preserve"> Table3[[#This Row],[Product Name]]</f>
        <v>Paneer Tikka Pizzabun</v>
      </c>
      <c r="D769" s="1">
        <v>44803</v>
      </c>
      <c r="E769">
        <v>339</v>
      </c>
      <c r="F769">
        <v>262.68</v>
      </c>
      <c r="G769" t="s">
        <v>1696</v>
      </c>
    </row>
    <row r="770" spans="1:7" x14ac:dyDescent="0.25">
      <c r="A770" t="s">
        <v>897</v>
      </c>
      <c r="B770" t="s">
        <v>154</v>
      </c>
      <c r="C770" t="str">
        <f xml:space="preserve"> Table3[[#This Row],[Product Name]]</f>
        <v>Crispy Chole Pizzabun</v>
      </c>
      <c r="D770" s="1">
        <v>44782</v>
      </c>
      <c r="E770">
        <v>414</v>
      </c>
      <c r="F770">
        <v>105.7</v>
      </c>
      <c r="G770" t="s">
        <v>1693</v>
      </c>
    </row>
    <row r="771" spans="1:7" x14ac:dyDescent="0.25">
      <c r="A771" t="s">
        <v>898</v>
      </c>
      <c r="B771" t="s">
        <v>155</v>
      </c>
      <c r="C771" t="str">
        <f xml:space="preserve"> Table3[[#This Row],[Product Name]]</f>
        <v>Large Paneer Tikka Pizzabun</v>
      </c>
      <c r="D771" s="1">
        <v>44774</v>
      </c>
      <c r="E771">
        <v>573</v>
      </c>
      <c r="F771">
        <v>500.94</v>
      </c>
      <c r="G771" t="s">
        <v>1694</v>
      </c>
    </row>
    <row r="772" spans="1:7" x14ac:dyDescent="0.25">
      <c r="A772" t="s">
        <v>899</v>
      </c>
      <c r="B772" t="s">
        <v>156</v>
      </c>
      <c r="C772" t="str">
        <f xml:space="preserve"> Table3[[#This Row],[Product Name]]</f>
        <v>Medium Crispy Chole Pizzabun</v>
      </c>
      <c r="D772" s="1">
        <v>44790</v>
      </c>
      <c r="E772">
        <v>318</v>
      </c>
      <c r="F772">
        <v>96.27000000000001</v>
      </c>
      <c r="G772" t="s">
        <v>1695</v>
      </c>
    </row>
    <row r="773" spans="1:7" x14ac:dyDescent="0.25">
      <c r="A773" t="s">
        <v>900</v>
      </c>
      <c r="B773" t="s">
        <v>157</v>
      </c>
      <c r="C773" t="str">
        <f xml:space="preserve"> Table3[[#This Row],[Product Name]]</f>
        <v>Paneer Tikka Pizzabun</v>
      </c>
      <c r="D773" s="1">
        <v>44790</v>
      </c>
      <c r="E773">
        <v>265</v>
      </c>
      <c r="F773">
        <v>236.20999999999998</v>
      </c>
      <c r="G773" t="s">
        <v>1696</v>
      </c>
    </row>
    <row r="774" spans="1:7" x14ac:dyDescent="0.25">
      <c r="A774" t="s">
        <v>901</v>
      </c>
      <c r="B774" t="s">
        <v>158</v>
      </c>
      <c r="C774" t="str">
        <f xml:space="preserve"> Table3[[#This Row],[Product Name]]</f>
        <v>Crispy Chole Pizzabun</v>
      </c>
      <c r="D774" s="1">
        <v>44757</v>
      </c>
      <c r="E774">
        <v>626</v>
      </c>
      <c r="F774">
        <v>433.83</v>
      </c>
      <c r="G774" t="s">
        <v>1693</v>
      </c>
    </row>
    <row r="775" spans="1:7" x14ac:dyDescent="0.25">
      <c r="A775" t="s">
        <v>902</v>
      </c>
      <c r="B775" t="s">
        <v>159</v>
      </c>
      <c r="C775" t="str">
        <f xml:space="preserve"> Table3[[#This Row],[Product Name]]</f>
        <v>Large Paneer Tikka Pizzabun</v>
      </c>
      <c r="D775" s="1">
        <v>44778</v>
      </c>
      <c r="E775">
        <v>332</v>
      </c>
      <c r="F775">
        <v>174.76</v>
      </c>
      <c r="G775" t="s">
        <v>1694</v>
      </c>
    </row>
    <row r="776" spans="1:7" x14ac:dyDescent="0.25">
      <c r="A776" t="s">
        <v>903</v>
      </c>
      <c r="B776" t="s">
        <v>154</v>
      </c>
      <c r="C776" t="str">
        <f xml:space="preserve"> Table3[[#This Row],[Product Name]]</f>
        <v>Paneer Tikka Pizzabun</v>
      </c>
      <c r="D776" s="1">
        <v>44795</v>
      </c>
      <c r="E776">
        <v>881</v>
      </c>
      <c r="F776">
        <v>111.65</v>
      </c>
      <c r="G776" t="s">
        <v>1695</v>
      </c>
    </row>
    <row r="777" spans="1:7" x14ac:dyDescent="0.25">
      <c r="A777" t="s">
        <v>904</v>
      </c>
      <c r="B777" t="s">
        <v>155</v>
      </c>
      <c r="C777" t="str">
        <f xml:space="preserve"> Table3[[#This Row],[Product Name]]</f>
        <v>Crispy Chole Pizzabun</v>
      </c>
      <c r="D777" s="1">
        <v>44800</v>
      </c>
      <c r="E777">
        <v>699</v>
      </c>
      <c r="F777">
        <v>542.18999999999994</v>
      </c>
      <c r="G777" t="s">
        <v>1696</v>
      </c>
    </row>
    <row r="778" spans="1:7" x14ac:dyDescent="0.25">
      <c r="A778" t="s">
        <v>905</v>
      </c>
      <c r="B778" t="s">
        <v>156</v>
      </c>
      <c r="C778" t="str">
        <f xml:space="preserve"> Table3[[#This Row],[Product Name]]</f>
        <v>Large Paneer Tikka Pizzabun</v>
      </c>
      <c r="D778" s="1">
        <v>44783</v>
      </c>
      <c r="E778">
        <v>579</v>
      </c>
      <c r="F778">
        <v>383.37</v>
      </c>
      <c r="G778" t="s">
        <v>1693</v>
      </c>
    </row>
    <row r="779" spans="1:7" x14ac:dyDescent="0.25">
      <c r="A779" t="s">
        <v>906</v>
      </c>
      <c r="B779" t="s">
        <v>157</v>
      </c>
      <c r="C779" t="str">
        <f xml:space="preserve"> Table3[[#This Row],[Product Name]]</f>
        <v>Medium Crispy Chole Pizzabun</v>
      </c>
      <c r="D779" s="1">
        <v>44770</v>
      </c>
      <c r="E779">
        <v>858</v>
      </c>
      <c r="F779">
        <v>849.24</v>
      </c>
      <c r="G779" t="s">
        <v>1694</v>
      </c>
    </row>
    <row r="780" spans="1:7" x14ac:dyDescent="0.25">
      <c r="A780" t="s">
        <v>907</v>
      </c>
      <c r="B780" t="s">
        <v>154</v>
      </c>
      <c r="C780" t="str">
        <f xml:space="preserve"> Table3[[#This Row],[Product Name]]</f>
        <v>Paneer Tikka Pizzabun</v>
      </c>
      <c r="D780" s="1">
        <v>44764</v>
      </c>
      <c r="E780">
        <v>435</v>
      </c>
      <c r="F780">
        <v>136.07999999999998</v>
      </c>
      <c r="G780" t="s">
        <v>1695</v>
      </c>
    </row>
    <row r="781" spans="1:7" x14ac:dyDescent="0.25">
      <c r="A781" t="s">
        <v>908</v>
      </c>
      <c r="B781" t="s">
        <v>155</v>
      </c>
      <c r="C781" t="str">
        <f xml:space="preserve"> Table3[[#This Row],[Product Name]]</f>
        <v>Crispy Chole Pizzabun</v>
      </c>
      <c r="D781" s="1">
        <v>44810</v>
      </c>
      <c r="E781">
        <v>275</v>
      </c>
      <c r="F781">
        <v>177.67</v>
      </c>
      <c r="G781" t="s">
        <v>1696</v>
      </c>
    </row>
    <row r="782" spans="1:7" x14ac:dyDescent="0.25">
      <c r="A782" t="s">
        <v>909</v>
      </c>
      <c r="B782" t="s">
        <v>156</v>
      </c>
      <c r="C782" t="str">
        <f xml:space="preserve"> Table3[[#This Row],[Product Name]]</f>
        <v>Large Paneer Tikka Pizzabun</v>
      </c>
      <c r="D782" s="1">
        <v>44793</v>
      </c>
      <c r="E782">
        <v>599</v>
      </c>
      <c r="F782">
        <v>27.23</v>
      </c>
      <c r="G782" t="s">
        <v>1693</v>
      </c>
    </row>
    <row r="783" spans="1:7" x14ac:dyDescent="0.25">
      <c r="A783" t="s">
        <v>910</v>
      </c>
      <c r="B783" t="s">
        <v>157</v>
      </c>
      <c r="C783" t="str">
        <f xml:space="preserve"> Table3[[#This Row],[Product Name]]</f>
        <v>Medium Crispy Chole Pizzabun</v>
      </c>
      <c r="D783" s="1">
        <v>44787</v>
      </c>
      <c r="E783">
        <v>503</v>
      </c>
      <c r="F783">
        <v>439.4</v>
      </c>
      <c r="G783" t="s">
        <v>1694</v>
      </c>
    </row>
    <row r="784" spans="1:7" x14ac:dyDescent="0.25">
      <c r="A784" t="s">
        <v>911</v>
      </c>
      <c r="B784" t="s">
        <v>154</v>
      </c>
      <c r="C784" t="str">
        <f xml:space="preserve"> Table3[[#This Row],[Product Name]]</f>
        <v>Minty Pizzabun</v>
      </c>
      <c r="D784" s="1">
        <v>44774</v>
      </c>
      <c r="E784">
        <v>501</v>
      </c>
      <c r="F784">
        <v>270.42</v>
      </c>
      <c r="G784" t="s">
        <v>1695</v>
      </c>
    </row>
    <row r="785" spans="1:7" x14ac:dyDescent="0.25">
      <c r="A785" t="s">
        <v>912</v>
      </c>
      <c r="B785" t="s">
        <v>155</v>
      </c>
      <c r="C785" t="str">
        <f xml:space="preserve"> Table3[[#This Row],[Product Name]]</f>
        <v>Paneer Tikka Pizzabun</v>
      </c>
      <c r="D785" s="1">
        <v>44756</v>
      </c>
      <c r="E785">
        <v>257</v>
      </c>
      <c r="F785">
        <v>83.37</v>
      </c>
      <c r="G785" t="s">
        <v>1696</v>
      </c>
    </row>
    <row r="786" spans="1:7" x14ac:dyDescent="0.25">
      <c r="A786" t="s">
        <v>913</v>
      </c>
      <c r="B786" t="s">
        <v>156</v>
      </c>
      <c r="C786" t="str">
        <f xml:space="preserve"> Table3[[#This Row],[Product Name]]</f>
        <v>Crispy Chole Pizzabun</v>
      </c>
      <c r="D786" s="1">
        <v>44810</v>
      </c>
      <c r="E786">
        <v>350</v>
      </c>
      <c r="F786">
        <v>192.26999999999998</v>
      </c>
      <c r="G786" t="s">
        <v>1693</v>
      </c>
    </row>
    <row r="787" spans="1:7" x14ac:dyDescent="0.25">
      <c r="A787" t="s">
        <v>914</v>
      </c>
      <c r="B787" t="s">
        <v>157</v>
      </c>
      <c r="C787" t="str">
        <f xml:space="preserve"> Table3[[#This Row],[Product Name]]</f>
        <v>Large Paneer Tikka Pizzabun</v>
      </c>
      <c r="D787" s="1">
        <v>44774</v>
      </c>
      <c r="E787">
        <v>725</v>
      </c>
      <c r="F787">
        <v>20.680000000000003</v>
      </c>
      <c r="G787" t="s">
        <v>1694</v>
      </c>
    </row>
    <row r="788" spans="1:7" x14ac:dyDescent="0.25">
      <c r="A788" t="s">
        <v>915</v>
      </c>
      <c r="B788" t="s">
        <v>154</v>
      </c>
      <c r="C788" t="str">
        <f xml:space="preserve"> Table3[[#This Row],[Product Name]]</f>
        <v>Medium Crispy Chole Pizzabun</v>
      </c>
      <c r="D788" s="1">
        <v>44804</v>
      </c>
      <c r="E788">
        <v>514</v>
      </c>
      <c r="F788">
        <v>491.09999999999997</v>
      </c>
      <c r="G788" t="s">
        <v>1695</v>
      </c>
    </row>
    <row r="789" spans="1:7" x14ac:dyDescent="0.25">
      <c r="A789" t="s">
        <v>916</v>
      </c>
      <c r="B789" t="s">
        <v>155</v>
      </c>
      <c r="C789" t="str">
        <f xml:space="preserve"> Table3[[#This Row],[Product Name]]</f>
        <v>Paneer Tikka Pizzabun</v>
      </c>
      <c r="D789" s="1">
        <v>44803</v>
      </c>
      <c r="E789">
        <v>359</v>
      </c>
      <c r="F789">
        <v>190.45</v>
      </c>
      <c r="G789" t="s">
        <v>1696</v>
      </c>
    </row>
    <row r="790" spans="1:7" x14ac:dyDescent="0.25">
      <c r="A790" t="s">
        <v>917</v>
      </c>
      <c r="B790" t="s">
        <v>156</v>
      </c>
      <c r="C790" t="str">
        <f xml:space="preserve"> Table3[[#This Row],[Product Name]]</f>
        <v>Crispy Chole Pizzabun</v>
      </c>
      <c r="D790" s="1">
        <v>44808</v>
      </c>
      <c r="E790">
        <v>479</v>
      </c>
      <c r="F790">
        <v>213.29999999999998</v>
      </c>
      <c r="G790" t="s">
        <v>1693</v>
      </c>
    </row>
    <row r="791" spans="1:7" x14ac:dyDescent="0.25">
      <c r="A791" t="s">
        <v>918</v>
      </c>
      <c r="B791" t="s">
        <v>157</v>
      </c>
      <c r="C791" t="str">
        <f xml:space="preserve"> Table3[[#This Row],[Product Name]]</f>
        <v>Large Paneer Tikka Pizzabun</v>
      </c>
      <c r="D791" s="1">
        <v>44786</v>
      </c>
      <c r="E791">
        <v>328</v>
      </c>
      <c r="F791">
        <v>121.88000000000001</v>
      </c>
      <c r="G791" t="s">
        <v>1694</v>
      </c>
    </row>
    <row r="792" spans="1:7" x14ac:dyDescent="0.25">
      <c r="A792" t="s">
        <v>919</v>
      </c>
      <c r="B792" t="s">
        <v>158</v>
      </c>
      <c r="C792" t="str">
        <f xml:space="preserve"> Table3[[#This Row],[Product Name]]</f>
        <v>Medium Crispy Chole Pizzabun</v>
      </c>
      <c r="D792" s="1">
        <v>44788</v>
      </c>
      <c r="E792">
        <v>751</v>
      </c>
      <c r="F792">
        <v>397.84</v>
      </c>
      <c r="G792" t="s">
        <v>1695</v>
      </c>
    </row>
    <row r="793" spans="1:7" x14ac:dyDescent="0.25">
      <c r="A793" t="s">
        <v>920</v>
      </c>
      <c r="B793" t="s">
        <v>154</v>
      </c>
      <c r="C793" t="str">
        <f xml:space="preserve"> Table3[[#This Row],[Product Name]]</f>
        <v>Minty Pizzabun</v>
      </c>
      <c r="D793" s="1">
        <v>44772</v>
      </c>
      <c r="E793">
        <v>777</v>
      </c>
      <c r="F793">
        <v>234.03</v>
      </c>
      <c r="G793" t="s">
        <v>1696</v>
      </c>
    </row>
    <row r="794" spans="1:7" x14ac:dyDescent="0.25">
      <c r="A794" t="s">
        <v>921</v>
      </c>
      <c r="B794" t="s">
        <v>155</v>
      </c>
      <c r="C794" t="str">
        <f xml:space="preserve"> Table3[[#This Row],[Product Name]]</f>
        <v>Aloo Shots Pizzabun</v>
      </c>
      <c r="D794" s="1">
        <v>44756</v>
      </c>
      <c r="E794">
        <v>602</v>
      </c>
      <c r="F794">
        <v>192.73999999999998</v>
      </c>
      <c r="G794" t="s">
        <v>1693</v>
      </c>
    </row>
    <row r="795" spans="1:7" x14ac:dyDescent="0.25">
      <c r="A795" t="s">
        <v>922</v>
      </c>
      <c r="B795" t="s">
        <v>156</v>
      </c>
      <c r="C795" t="str">
        <f xml:space="preserve"> Table3[[#This Row],[Product Name]]</f>
        <v>Paneer Tikka Pizzabun</v>
      </c>
      <c r="D795" s="1">
        <v>44808</v>
      </c>
      <c r="E795">
        <v>880</v>
      </c>
      <c r="F795">
        <v>753.21</v>
      </c>
      <c r="G795" t="s">
        <v>1694</v>
      </c>
    </row>
  </sheetData>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topLeftCell="B754" workbookViewId="0">
      <selection activeCell="D1" sqref="D1"/>
    </sheetView>
  </sheetViews>
  <sheetFormatPr defaultRowHeight="13.8" x14ac:dyDescent="0.25"/>
  <cols>
    <col min="1" max="1" width="10.796875" customWidth="1"/>
    <col min="2" max="2" width="12.296875" customWidth="1"/>
    <col min="3" max="3" width="11.3984375" customWidth="1"/>
    <col min="4" max="4" width="28.59765625" customWidth="1"/>
    <col min="5" max="5" width="12.8984375" customWidth="1"/>
    <col min="6" max="6" width="21.296875" customWidth="1"/>
    <col min="7" max="7" width="15.296875" customWidth="1"/>
    <col min="8" max="8" width="26.296875" customWidth="1"/>
    <col min="9" max="9" width="12.796875" customWidth="1"/>
    <col min="10" max="10" width="12.5" customWidth="1"/>
  </cols>
  <sheetData>
    <row r="1" spans="1:10" x14ac:dyDescent="0.25">
      <c r="A1" t="s">
        <v>106</v>
      </c>
      <c r="B1" t="s">
        <v>153</v>
      </c>
      <c r="C1" t="s">
        <v>160</v>
      </c>
      <c r="D1" t="s">
        <v>162</v>
      </c>
      <c r="E1" t="s">
        <v>169</v>
      </c>
      <c r="F1" t="s">
        <v>172</v>
      </c>
      <c r="G1" t="s">
        <v>173</v>
      </c>
      <c r="H1" t="s">
        <v>174</v>
      </c>
      <c r="I1" t="s">
        <v>923</v>
      </c>
      <c r="J1" t="s">
        <v>1720</v>
      </c>
    </row>
    <row r="2" spans="1:10" x14ac:dyDescent="0.25">
      <c r="A2" t="s">
        <v>107</v>
      </c>
      <c r="B2" t="s">
        <v>154</v>
      </c>
      <c r="C2" s="1">
        <v>44739</v>
      </c>
      <c r="D2" t="s">
        <v>163</v>
      </c>
      <c r="E2" t="s">
        <v>170</v>
      </c>
      <c r="F2">
        <v>72</v>
      </c>
      <c r="G2" t="s">
        <v>103</v>
      </c>
      <c r="H2" s="2">
        <v>8</v>
      </c>
      <c r="I2" s="3">
        <v>1.372080123313592E-2</v>
      </c>
      <c r="J2">
        <f>F2 - (F2*I2)</f>
        <v>71.012102311214207</v>
      </c>
    </row>
    <row r="3" spans="1:10" x14ac:dyDescent="0.25">
      <c r="A3" t="s">
        <v>108</v>
      </c>
      <c r="B3" t="s">
        <v>155</v>
      </c>
      <c r="C3" s="1">
        <v>44740</v>
      </c>
      <c r="D3" t="s">
        <v>164</v>
      </c>
      <c r="E3" t="s">
        <v>171</v>
      </c>
      <c r="F3">
        <v>65</v>
      </c>
      <c r="G3" t="s">
        <v>104</v>
      </c>
      <c r="H3" s="2">
        <v>7</v>
      </c>
      <c r="I3" s="3">
        <v>2.2083854314921911E-2</v>
      </c>
      <c r="J3">
        <f t="shared" ref="J3:J65" si="0">F3 - (F3*I3)</f>
        <v>63.564549469530078</v>
      </c>
    </row>
    <row r="4" spans="1:10" x14ac:dyDescent="0.25">
      <c r="A4" t="s">
        <v>109</v>
      </c>
      <c r="B4" t="s">
        <v>156</v>
      </c>
      <c r="C4" s="1">
        <v>44734</v>
      </c>
      <c r="D4" t="s">
        <v>165</v>
      </c>
      <c r="E4" t="s">
        <v>170</v>
      </c>
      <c r="F4">
        <v>250</v>
      </c>
      <c r="G4" t="s">
        <v>105</v>
      </c>
      <c r="H4" s="2">
        <v>3</v>
      </c>
      <c r="I4" s="3">
        <v>0.92842323956324613</v>
      </c>
      <c r="J4">
        <f t="shared" si="0"/>
        <v>17.894190109188457</v>
      </c>
    </row>
    <row r="5" spans="1:10" x14ac:dyDescent="0.25">
      <c r="A5" t="s">
        <v>110</v>
      </c>
      <c r="B5" t="s">
        <v>157</v>
      </c>
      <c r="C5" s="1">
        <v>44737</v>
      </c>
      <c r="D5" t="s">
        <v>166</v>
      </c>
      <c r="E5" t="s">
        <v>171</v>
      </c>
      <c r="F5">
        <v>130</v>
      </c>
      <c r="G5" t="s">
        <v>103</v>
      </c>
      <c r="H5" s="2">
        <v>5</v>
      </c>
      <c r="I5" s="3">
        <v>0.20990358910221096</v>
      </c>
      <c r="J5">
        <f t="shared" si="0"/>
        <v>102.71253341671257</v>
      </c>
    </row>
    <row r="6" spans="1:10" x14ac:dyDescent="0.25">
      <c r="A6" t="s">
        <v>111</v>
      </c>
      <c r="B6" t="s">
        <v>154</v>
      </c>
      <c r="C6" s="1">
        <v>44735</v>
      </c>
      <c r="D6" t="s">
        <v>163</v>
      </c>
      <c r="E6" t="s">
        <v>170</v>
      </c>
      <c r="F6">
        <v>72</v>
      </c>
      <c r="G6" t="s">
        <v>104</v>
      </c>
      <c r="H6" s="2">
        <v>4</v>
      </c>
      <c r="I6" s="3">
        <v>0.184343159134289</v>
      </c>
      <c r="J6">
        <f t="shared" si="0"/>
        <v>58.727292542331192</v>
      </c>
    </row>
    <row r="7" spans="1:10" x14ac:dyDescent="0.25">
      <c r="A7" t="s">
        <v>112</v>
      </c>
      <c r="B7" t="s">
        <v>155</v>
      </c>
      <c r="C7" s="1">
        <v>44727</v>
      </c>
      <c r="D7" t="s">
        <v>164</v>
      </c>
      <c r="E7" t="s">
        <v>171</v>
      </c>
      <c r="F7">
        <v>65</v>
      </c>
      <c r="G7" t="s">
        <v>105</v>
      </c>
      <c r="H7" s="2">
        <v>8</v>
      </c>
      <c r="I7" s="3">
        <v>0.11144429073382323</v>
      </c>
      <c r="J7">
        <f t="shared" si="0"/>
        <v>57.756121102301492</v>
      </c>
    </row>
    <row r="8" spans="1:10" x14ac:dyDescent="0.25">
      <c r="A8" t="s">
        <v>113</v>
      </c>
      <c r="B8" t="s">
        <v>156</v>
      </c>
      <c r="C8" s="1">
        <v>44740</v>
      </c>
      <c r="D8" t="s">
        <v>165</v>
      </c>
      <c r="E8" t="s">
        <v>170</v>
      </c>
      <c r="F8">
        <v>250</v>
      </c>
      <c r="G8" t="s">
        <v>103</v>
      </c>
      <c r="H8" s="2">
        <v>3</v>
      </c>
      <c r="I8" s="3">
        <v>0.56286929186816415</v>
      </c>
      <c r="J8">
        <f t="shared" si="0"/>
        <v>109.28267703295896</v>
      </c>
    </row>
    <row r="9" spans="1:10" x14ac:dyDescent="0.25">
      <c r="A9" t="s">
        <v>114</v>
      </c>
      <c r="B9" t="s">
        <v>157</v>
      </c>
      <c r="C9" s="1">
        <v>44725</v>
      </c>
      <c r="D9" t="s">
        <v>166</v>
      </c>
      <c r="E9" t="s">
        <v>171</v>
      </c>
      <c r="F9">
        <v>130</v>
      </c>
      <c r="G9" t="s">
        <v>104</v>
      </c>
      <c r="H9" s="2">
        <v>6</v>
      </c>
      <c r="I9" s="3">
        <v>3.138956050307417E-2</v>
      </c>
      <c r="J9">
        <f t="shared" si="0"/>
        <v>125.91935713460036</v>
      </c>
    </row>
    <row r="10" spans="1:10" x14ac:dyDescent="0.25">
      <c r="A10" t="s">
        <v>115</v>
      </c>
      <c r="B10" t="s">
        <v>158</v>
      </c>
      <c r="C10" s="1">
        <v>44736</v>
      </c>
      <c r="D10" t="s">
        <v>167</v>
      </c>
      <c r="E10" t="s">
        <v>170</v>
      </c>
      <c r="F10">
        <v>60</v>
      </c>
      <c r="G10" t="s">
        <v>105</v>
      </c>
      <c r="H10" s="2">
        <v>7</v>
      </c>
      <c r="I10" s="3">
        <v>0.23798278495106248</v>
      </c>
      <c r="J10">
        <f t="shared" si="0"/>
        <v>45.721032902936251</v>
      </c>
    </row>
    <row r="11" spans="1:10" x14ac:dyDescent="0.25">
      <c r="A11" t="s">
        <v>116</v>
      </c>
      <c r="B11" t="s">
        <v>154</v>
      </c>
      <c r="C11" s="1">
        <v>44725</v>
      </c>
      <c r="D11" t="s">
        <v>163</v>
      </c>
      <c r="E11" t="s">
        <v>171</v>
      </c>
      <c r="F11">
        <v>72</v>
      </c>
      <c r="G11" t="s">
        <v>103</v>
      </c>
      <c r="H11" s="2">
        <v>9</v>
      </c>
      <c r="I11" s="3">
        <v>0.19712344024473996</v>
      </c>
      <c r="J11">
        <f t="shared" si="0"/>
        <v>57.807112302378727</v>
      </c>
    </row>
    <row r="12" spans="1:10" x14ac:dyDescent="0.25">
      <c r="A12" t="s">
        <v>117</v>
      </c>
      <c r="B12" t="s">
        <v>155</v>
      </c>
      <c r="C12" s="1">
        <v>44734</v>
      </c>
      <c r="D12" t="s">
        <v>164</v>
      </c>
      <c r="E12" t="s">
        <v>170</v>
      </c>
      <c r="F12">
        <v>65</v>
      </c>
      <c r="G12" t="s">
        <v>104</v>
      </c>
      <c r="H12" s="2">
        <v>4</v>
      </c>
      <c r="I12" s="3">
        <v>6.8295799738434873E-2</v>
      </c>
      <c r="J12">
        <f t="shared" si="0"/>
        <v>60.560773017001736</v>
      </c>
    </row>
    <row r="13" spans="1:10" x14ac:dyDescent="0.25">
      <c r="A13" t="s">
        <v>118</v>
      </c>
      <c r="B13" t="s">
        <v>156</v>
      </c>
      <c r="C13" s="1">
        <v>44731</v>
      </c>
      <c r="D13" t="s">
        <v>165</v>
      </c>
      <c r="E13" t="s">
        <v>171</v>
      </c>
      <c r="F13">
        <v>250</v>
      </c>
      <c r="G13" t="s">
        <v>105</v>
      </c>
      <c r="H13" s="2">
        <v>3</v>
      </c>
      <c r="I13" s="3">
        <v>1.6828522965904168E-2</v>
      </c>
      <c r="J13">
        <f t="shared" si="0"/>
        <v>245.79286925852395</v>
      </c>
    </row>
    <row r="14" spans="1:10" x14ac:dyDescent="0.25">
      <c r="A14" t="s">
        <v>119</v>
      </c>
      <c r="B14" t="s">
        <v>157</v>
      </c>
      <c r="C14" s="1">
        <v>44730</v>
      </c>
      <c r="D14" t="s">
        <v>166</v>
      </c>
      <c r="E14" t="s">
        <v>170</v>
      </c>
      <c r="F14">
        <v>130</v>
      </c>
      <c r="G14" t="s">
        <v>103</v>
      </c>
      <c r="H14" s="2">
        <v>5</v>
      </c>
      <c r="I14" s="3">
        <v>0.26661284065553453</v>
      </c>
      <c r="J14">
        <f t="shared" si="0"/>
        <v>95.340330714780521</v>
      </c>
    </row>
    <row r="15" spans="1:10" x14ac:dyDescent="0.25">
      <c r="A15" t="s">
        <v>120</v>
      </c>
      <c r="B15" t="s">
        <v>154</v>
      </c>
      <c r="C15" s="1">
        <v>44735</v>
      </c>
      <c r="D15" t="s">
        <v>163</v>
      </c>
      <c r="E15" t="s">
        <v>171</v>
      </c>
      <c r="F15">
        <v>72</v>
      </c>
      <c r="G15" t="s">
        <v>104</v>
      </c>
      <c r="H15" s="2">
        <v>12</v>
      </c>
      <c r="I15" s="3">
        <v>0.21251347110701568</v>
      </c>
      <c r="J15">
        <f t="shared" si="0"/>
        <v>56.699030080294875</v>
      </c>
    </row>
    <row r="16" spans="1:10" x14ac:dyDescent="0.25">
      <c r="A16" t="s">
        <v>121</v>
      </c>
      <c r="B16" t="s">
        <v>155</v>
      </c>
      <c r="C16" s="1">
        <v>44738</v>
      </c>
      <c r="D16" t="s">
        <v>164</v>
      </c>
      <c r="E16" t="s">
        <v>170</v>
      </c>
      <c r="F16">
        <v>65</v>
      </c>
      <c r="G16" t="s">
        <v>105</v>
      </c>
      <c r="H16" s="2">
        <v>4</v>
      </c>
      <c r="I16" s="3">
        <v>0.10994257661413849</v>
      </c>
      <c r="J16">
        <f t="shared" si="0"/>
        <v>57.853732520080996</v>
      </c>
    </row>
    <row r="17" spans="1:10" x14ac:dyDescent="0.25">
      <c r="A17" t="s">
        <v>122</v>
      </c>
      <c r="B17" t="s">
        <v>156</v>
      </c>
      <c r="C17" s="1">
        <v>44738</v>
      </c>
      <c r="D17" t="s">
        <v>165</v>
      </c>
      <c r="E17" t="s">
        <v>171</v>
      </c>
      <c r="F17">
        <v>250</v>
      </c>
      <c r="G17" t="s">
        <v>103</v>
      </c>
      <c r="H17" s="2">
        <v>3</v>
      </c>
      <c r="I17" s="3">
        <v>0.53607498908607099</v>
      </c>
      <c r="J17">
        <f t="shared" si="0"/>
        <v>115.98125272848225</v>
      </c>
    </row>
    <row r="18" spans="1:10" x14ac:dyDescent="0.25">
      <c r="A18" t="s">
        <v>123</v>
      </c>
      <c r="B18" t="s">
        <v>157</v>
      </c>
      <c r="C18" s="1">
        <v>44725</v>
      </c>
      <c r="D18" t="s">
        <v>166</v>
      </c>
      <c r="E18" t="s">
        <v>170</v>
      </c>
      <c r="F18">
        <v>130</v>
      </c>
      <c r="G18" t="s">
        <v>104</v>
      </c>
      <c r="H18" s="2">
        <v>5</v>
      </c>
      <c r="I18" s="3">
        <v>3.7515550327758003E-2</v>
      </c>
      <c r="J18">
        <f t="shared" si="0"/>
        <v>125.12297845739145</v>
      </c>
    </row>
    <row r="19" spans="1:10" x14ac:dyDescent="0.25">
      <c r="A19" t="s">
        <v>124</v>
      </c>
      <c r="B19" t="s">
        <v>158</v>
      </c>
      <c r="C19" s="1">
        <v>44730</v>
      </c>
      <c r="D19" t="s">
        <v>167</v>
      </c>
      <c r="E19" t="s">
        <v>170</v>
      </c>
      <c r="F19">
        <v>60</v>
      </c>
      <c r="G19" t="s">
        <v>105</v>
      </c>
      <c r="H19" s="2">
        <v>13</v>
      </c>
      <c r="I19" s="3">
        <v>2.4938289886663061E-2</v>
      </c>
      <c r="J19">
        <f t="shared" si="0"/>
        <v>58.503702606800218</v>
      </c>
    </row>
    <row r="20" spans="1:10" x14ac:dyDescent="0.25">
      <c r="A20" t="s">
        <v>125</v>
      </c>
      <c r="B20" t="s">
        <v>159</v>
      </c>
      <c r="C20" s="1">
        <v>44738</v>
      </c>
      <c r="D20" t="s">
        <v>168</v>
      </c>
      <c r="E20" t="s">
        <v>171</v>
      </c>
      <c r="F20">
        <v>95</v>
      </c>
      <c r="G20" t="s">
        <v>103</v>
      </c>
      <c r="H20" s="2">
        <v>5</v>
      </c>
      <c r="I20" s="3">
        <v>1.0123391970414241E-2</v>
      </c>
      <c r="J20">
        <f t="shared" si="0"/>
        <v>94.038277762810651</v>
      </c>
    </row>
    <row r="21" spans="1:10" x14ac:dyDescent="0.25">
      <c r="A21" t="s">
        <v>126</v>
      </c>
      <c r="B21" t="s">
        <v>154</v>
      </c>
      <c r="C21" s="1">
        <v>44730</v>
      </c>
      <c r="D21" t="s">
        <v>163</v>
      </c>
      <c r="E21" t="s">
        <v>171</v>
      </c>
      <c r="F21">
        <v>72</v>
      </c>
      <c r="G21" t="s">
        <v>104</v>
      </c>
      <c r="H21" s="2">
        <v>5</v>
      </c>
      <c r="I21" s="3">
        <v>0.1308869366379137</v>
      </c>
      <c r="J21">
        <f t="shared" si="0"/>
        <v>62.576140562070215</v>
      </c>
    </row>
    <row r="22" spans="1:10" x14ac:dyDescent="0.25">
      <c r="A22" t="s">
        <v>127</v>
      </c>
      <c r="B22" t="s">
        <v>155</v>
      </c>
      <c r="C22" s="1">
        <v>44738</v>
      </c>
      <c r="D22" t="s">
        <v>164</v>
      </c>
      <c r="E22" t="s">
        <v>171</v>
      </c>
      <c r="F22">
        <v>65</v>
      </c>
      <c r="G22" t="s">
        <v>105</v>
      </c>
      <c r="H22" s="2">
        <v>4</v>
      </c>
      <c r="I22" s="3">
        <v>6.6961969492996459E-2</v>
      </c>
      <c r="J22">
        <f t="shared" si="0"/>
        <v>60.647471982955231</v>
      </c>
    </row>
    <row r="23" spans="1:10" x14ac:dyDescent="0.25">
      <c r="A23" t="s">
        <v>128</v>
      </c>
      <c r="B23" t="s">
        <v>156</v>
      </c>
      <c r="C23" s="1">
        <v>44734</v>
      </c>
      <c r="D23" t="s">
        <v>165</v>
      </c>
      <c r="E23" t="s">
        <v>170</v>
      </c>
      <c r="F23">
        <v>250</v>
      </c>
      <c r="G23" t="s">
        <v>103</v>
      </c>
      <c r="H23" s="2">
        <v>3</v>
      </c>
      <c r="I23" s="3">
        <v>0.36350761794645753</v>
      </c>
      <c r="J23">
        <f t="shared" si="0"/>
        <v>159.12309551338564</v>
      </c>
    </row>
    <row r="24" spans="1:10" x14ac:dyDescent="0.25">
      <c r="A24" t="s">
        <v>129</v>
      </c>
      <c r="B24" t="s">
        <v>157</v>
      </c>
      <c r="C24" s="1">
        <v>44729</v>
      </c>
      <c r="D24" t="s">
        <v>166</v>
      </c>
      <c r="E24" t="s">
        <v>170</v>
      </c>
      <c r="F24">
        <v>130</v>
      </c>
      <c r="G24" t="s">
        <v>104</v>
      </c>
      <c r="H24" s="2">
        <v>6</v>
      </c>
      <c r="I24" s="3">
        <v>0.30841415491993102</v>
      </c>
      <c r="J24">
        <f t="shared" si="0"/>
        <v>89.906159860408962</v>
      </c>
    </row>
    <row r="25" spans="1:10" x14ac:dyDescent="0.25">
      <c r="A25" t="s">
        <v>130</v>
      </c>
      <c r="B25" t="s">
        <v>154</v>
      </c>
      <c r="C25" s="1">
        <v>44730</v>
      </c>
      <c r="D25" t="s">
        <v>163</v>
      </c>
      <c r="E25" t="s">
        <v>170</v>
      </c>
      <c r="F25">
        <v>72</v>
      </c>
      <c r="G25" t="s">
        <v>105</v>
      </c>
      <c r="H25" s="2">
        <v>8</v>
      </c>
      <c r="I25" s="3">
        <v>0.21287301321989574</v>
      </c>
      <c r="J25">
        <f t="shared" si="0"/>
        <v>56.673143048167503</v>
      </c>
    </row>
    <row r="26" spans="1:10" x14ac:dyDescent="0.25">
      <c r="A26" t="s">
        <v>131</v>
      </c>
      <c r="B26" t="s">
        <v>155</v>
      </c>
      <c r="C26" s="1">
        <v>44728</v>
      </c>
      <c r="D26" t="s">
        <v>164</v>
      </c>
      <c r="E26" t="s">
        <v>170</v>
      </c>
      <c r="F26">
        <v>65</v>
      </c>
      <c r="G26" t="s">
        <v>103</v>
      </c>
      <c r="H26" s="2">
        <v>5</v>
      </c>
      <c r="I26" s="3">
        <v>0.11047742601795077</v>
      </c>
      <c r="J26">
        <f t="shared" si="0"/>
        <v>57.818967308833201</v>
      </c>
    </row>
    <row r="27" spans="1:10" x14ac:dyDescent="0.25">
      <c r="A27" t="s">
        <v>132</v>
      </c>
      <c r="B27" t="s">
        <v>156</v>
      </c>
      <c r="C27" s="1">
        <v>44735</v>
      </c>
      <c r="D27" t="s">
        <v>165</v>
      </c>
      <c r="E27" t="s">
        <v>170</v>
      </c>
      <c r="F27">
        <v>250</v>
      </c>
      <c r="G27" t="s">
        <v>104</v>
      </c>
      <c r="H27" s="2">
        <v>2</v>
      </c>
      <c r="I27" s="3">
        <v>4.8799156151631218E-2</v>
      </c>
      <c r="J27">
        <f t="shared" si="0"/>
        <v>237.80021096209219</v>
      </c>
    </row>
    <row r="28" spans="1:10" x14ac:dyDescent="0.25">
      <c r="A28" t="s">
        <v>138</v>
      </c>
      <c r="B28" t="s">
        <v>157</v>
      </c>
      <c r="C28" s="1">
        <v>44738</v>
      </c>
      <c r="D28" t="s">
        <v>166</v>
      </c>
      <c r="E28" t="s">
        <v>170</v>
      </c>
      <c r="F28">
        <v>130</v>
      </c>
      <c r="G28" t="s">
        <v>105</v>
      </c>
      <c r="H28" s="2">
        <v>3</v>
      </c>
      <c r="I28" s="3">
        <v>0.27879506176921365</v>
      </c>
      <c r="J28">
        <f t="shared" si="0"/>
        <v>93.756641970002221</v>
      </c>
    </row>
    <row r="29" spans="1:10" x14ac:dyDescent="0.25">
      <c r="A29" t="s">
        <v>133</v>
      </c>
      <c r="B29" t="s">
        <v>158</v>
      </c>
      <c r="C29" s="1">
        <v>44738</v>
      </c>
      <c r="D29" t="s">
        <v>167</v>
      </c>
      <c r="E29" t="s">
        <v>170</v>
      </c>
      <c r="F29">
        <v>60</v>
      </c>
      <c r="G29" t="s">
        <v>103</v>
      </c>
      <c r="H29" s="2">
        <v>14</v>
      </c>
      <c r="I29" s="3">
        <v>7.6045534046593019E-2</v>
      </c>
      <c r="J29">
        <f t="shared" si="0"/>
        <v>55.437267957204419</v>
      </c>
    </row>
    <row r="30" spans="1:10" x14ac:dyDescent="0.25">
      <c r="A30" t="s">
        <v>134</v>
      </c>
      <c r="B30" t="s">
        <v>154</v>
      </c>
      <c r="C30" s="1">
        <v>44734</v>
      </c>
      <c r="D30" t="s">
        <v>163</v>
      </c>
      <c r="E30" t="s">
        <v>170</v>
      </c>
      <c r="F30">
        <v>72</v>
      </c>
      <c r="G30" t="s">
        <v>104</v>
      </c>
      <c r="H30" s="2">
        <v>12</v>
      </c>
      <c r="I30" s="3">
        <v>0.12055762754740325</v>
      </c>
      <c r="J30">
        <f t="shared" si="0"/>
        <v>63.319850816586964</v>
      </c>
    </row>
    <row r="31" spans="1:10" x14ac:dyDescent="0.25">
      <c r="A31" t="s">
        <v>135</v>
      </c>
      <c r="B31" t="s">
        <v>155</v>
      </c>
      <c r="C31" s="1">
        <v>44727</v>
      </c>
      <c r="D31" t="s">
        <v>164</v>
      </c>
      <c r="E31" t="s">
        <v>170</v>
      </c>
      <c r="F31">
        <v>65</v>
      </c>
      <c r="G31" t="s">
        <v>105</v>
      </c>
      <c r="H31" s="2">
        <v>5</v>
      </c>
      <c r="I31" s="3">
        <v>0.30283946337780637</v>
      </c>
      <c r="J31">
        <f t="shared" si="0"/>
        <v>45.315434880442581</v>
      </c>
    </row>
    <row r="32" spans="1:10" x14ac:dyDescent="0.25">
      <c r="A32" t="s">
        <v>136</v>
      </c>
      <c r="B32" t="s">
        <v>156</v>
      </c>
      <c r="C32" s="1">
        <v>44729</v>
      </c>
      <c r="D32" t="s">
        <v>165</v>
      </c>
      <c r="E32" t="s">
        <v>171</v>
      </c>
      <c r="F32">
        <v>250</v>
      </c>
      <c r="G32" t="s">
        <v>103</v>
      </c>
      <c r="H32" s="2">
        <v>1</v>
      </c>
      <c r="I32" s="3">
        <v>0.41401829873258272</v>
      </c>
      <c r="J32">
        <f t="shared" si="0"/>
        <v>146.49542531685432</v>
      </c>
    </row>
    <row r="33" spans="1:10" x14ac:dyDescent="0.25">
      <c r="A33" t="s">
        <v>137</v>
      </c>
      <c r="B33" t="s">
        <v>157</v>
      </c>
      <c r="C33" s="1">
        <v>44726</v>
      </c>
      <c r="D33" t="s">
        <v>166</v>
      </c>
      <c r="E33" t="s">
        <v>170</v>
      </c>
      <c r="F33">
        <v>130</v>
      </c>
      <c r="G33" t="s">
        <v>104</v>
      </c>
      <c r="H33" s="2">
        <v>4</v>
      </c>
      <c r="I33" s="3">
        <v>6.1603660271292333E-3</v>
      </c>
      <c r="J33">
        <f t="shared" si="0"/>
        <v>129.1991524164732</v>
      </c>
    </row>
    <row r="34" spans="1:10" x14ac:dyDescent="0.25">
      <c r="A34" t="s">
        <v>139</v>
      </c>
      <c r="B34" t="s">
        <v>154</v>
      </c>
      <c r="C34" s="1">
        <v>44733</v>
      </c>
      <c r="D34" t="s">
        <v>163</v>
      </c>
      <c r="E34" t="s">
        <v>170</v>
      </c>
      <c r="F34">
        <v>72</v>
      </c>
      <c r="G34" t="s">
        <v>105</v>
      </c>
      <c r="H34" s="2">
        <v>8</v>
      </c>
      <c r="I34" s="3">
        <v>0.10495963672233184</v>
      </c>
      <c r="J34">
        <f t="shared" si="0"/>
        <v>64.442906155992105</v>
      </c>
    </row>
    <row r="35" spans="1:10" x14ac:dyDescent="0.25">
      <c r="A35" t="s">
        <v>140</v>
      </c>
      <c r="B35" t="s">
        <v>155</v>
      </c>
      <c r="C35" s="1">
        <v>44730</v>
      </c>
      <c r="D35" t="s">
        <v>164</v>
      </c>
      <c r="E35" t="s">
        <v>170</v>
      </c>
      <c r="F35">
        <v>65</v>
      </c>
      <c r="G35" t="s">
        <v>103</v>
      </c>
      <c r="H35" s="2">
        <v>12</v>
      </c>
      <c r="I35" s="3">
        <v>0.29377273906475571</v>
      </c>
      <c r="J35">
        <f t="shared" si="0"/>
        <v>45.904771960790882</v>
      </c>
    </row>
    <row r="36" spans="1:10" x14ac:dyDescent="0.25">
      <c r="A36" t="s">
        <v>141</v>
      </c>
      <c r="B36" t="s">
        <v>156</v>
      </c>
      <c r="C36" s="1">
        <v>44736</v>
      </c>
      <c r="D36" t="s">
        <v>165</v>
      </c>
      <c r="E36" t="s">
        <v>170</v>
      </c>
      <c r="F36">
        <v>250</v>
      </c>
      <c r="G36" t="s">
        <v>104</v>
      </c>
      <c r="H36" s="2">
        <v>3</v>
      </c>
      <c r="I36" s="3">
        <v>0.56559810101924179</v>
      </c>
      <c r="J36">
        <f t="shared" si="0"/>
        <v>108.60047474518956</v>
      </c>
    </row>
    <row r="37" spans="1:10" x14ac:dyDescent="0.25">
      <c r="A37" t="s">
        <v>142</v>
      </c>
      <c r="B37" t="s">
        <v>157</v>
      </c>
      <c r="C37" s="1">
        <v>44732</v>
      </c>
      <c r="D37" t="s">
        <v>166</v>
      </c>
      <c r="E37" t="s">
        <v>170</v>
      </c>
      <c r="F37">
        <v>130</v>
      </c>
      <c r="G37" t="s">
        <v>105</v>
      </c>
      <c r="H37" s="2">
        <v>3</v>
      </c>
      <c r="I37" s="3">
        <v>0.14180367825735268</v>
      </c>
      <c r="J37">
        <f t="shared" si="0"/>
        <v>111.56552182654416</v>
      </c>
    </row>
    <row r="38" spans="1:10" x14ac:dyDescent="0.25">
      <c r="A38" t="s">
        <v>143</v>
      </c>
      <c r="B38" t="s">
        <v>158</v>
      </c>
      <c r="C38" s="1">
        <v>44732</v>
      </c>
      <c r="D38" t="s">
        <v>167</v>
      </c>
      <c r="E38" t="s">
        <v>171</v>
      </c>
      <c r="F38">
        <v>60</v>
      </c>
      <c r="G38" t="s">
        <v>103</v>
      </c>
      <c r="H38" s="2">
        <v>11</v>
      </c>
      <c r="I38" s="3">
        <v>0.19727585407121537</v>
      </c>
      <c r="J38">
        <f t="shared" si="0"/>
        <v>48.163448755727075</v>
      </c>
    </row>
    <row r="39" spans="1:10" x14ac:dyDescent="0.25">
      <c r="A39" t="s">
        <v>144</v>
      </c>
      <c r="B39" t="s">
        <v>159</v>
      </c>
      <c r="C39" s="1">
        <v>44731</v>
      </c>
      <c r="D39" t="s">
        <v>168</v>
      </c>
      <c r="E39" t="s">
        <v>170</v>
      </c>
      <c r="F39">
        <v>95</v>
      </c>
      <c r="G39" t="s">
        <v>104</v>
      </c>
      <c r="H39" s="2">
        <v>8</v>
      </c>
      <c r="I39" s="3">
        <v>0.16026707373910823</v>
      </c>
      <c r="J39">
        <f t="shared" si="0"/>
        <v>79.774627994784723</v>
      </c>
    </row>
    <row r="40" spans="1:10" x14ac:dyDescent="0.25">
      <c r="A40" t="s">
        <v>145</v>
      </c>
      <c r="B40" t="s">
        <v>154</v>
      </c>
      <c r="C40" s="1">
        <v>44735</v>
      </c>
      <c r="D40" t="s">
        <v>163</v>
      </c>
      <c r="E40" t="s">
        <v>170</v>
      </c>
      <c r="F40">
        <v>72</v>
      </c>
      <c r="G40" t="s">
        <v>105</v>
      </c>
      <c r="H40" s="2">
        <v>5</v>
      </c>
      <c r="I40" s="3">
        <v>3.6754234817017679E-2</v>
      </c>
      <c r="J40">
        <f t="shared" si="0"/>
        <v>69.353695093174721</v>
      </c>
    </row>
    <row r="41" spans="1:10" x14ac:dyDescent="0.25">
      <c r="A41" t="s">
        <v>146</v>
      </c>
      <c r="B41" t="s">
        <v>155</v>
      </c>
      <c r="C41" s="1">
        <v>44728</v>
      </c>
      <c r="D41" t="s">
        <v>164</v>
      </c>
      <c r="E41" t="s">
        <v>170</v>
      </c>
      <c r="F41">
        <v>65</v>
      </c>
      <c r="G41" t="s">
        <v>103</v>
      </c>
      <c r="H41" s="2">
        <v>6</v>
      </c>
      <c r="I41" s="3">
        <v>0.12047427034169578</v>
      </c>
      <c r="J41">
        <f t="shared" si="0"/>
        <v>57.169172427789775</v>
      </c>
    </row>
    <row r="42" spans="1:10" x14ac:dyDescent="0.25">
      <c r="A42" t="s">
        <v>147</v>
      </c>
      <c r="B42" t="s">
        <v>156</v>
      </c>
      <c r="C42" s="1">
        <v>44727</v>
      </c>
      <c r="D42" t="s">
        <v>165</v>
      </c>
      <c r="E42" t="s">
        <v>171</v>
      </c>
      <c r="F42">
        <v>250</v>
      </c>
      <c r="G42" t="s">
        <v>104</v>
      </c>
      <c r="H42" s="2">
        <v>1</v>
      </c>
      <c r="I42" s="3">
        <v>0.38636401364592987</v>
      </c>
      <c r="J42">
        <f t="shared" si="0"/>
        <v>153.40899658851754</v>
      </c>
    </row>
    <row r="43" spans="1:10" x14ac:dyDescent="0.25">
      <c r="A43" t="s">
        <v>148</v>
      </c>
      <c r="B43" t="s">
        <v>157</v>
      </c>
      <c r="C43" s="1">
        <v>44731</v>
      </c>
      <c r="D43" t="s">
        <v>166</v>
      </c>
      <c r="E43" t="s">
        <v>171</v>
      </c>
      <c r="F43">
        <v>130</v>
      </c>
      <c r="G43" t="s">
        <v>105</v>
      </c>
      <c r="H43" s="2">
        <v>7</v>
      </c>
      <c r="I43" s="3">
        <v>0.25111930985495906</v>
      </c>
      <c r="J43">
        <f t="shared" si="0"/>
        <v>97.354489718855319</v>
      </c>
    </row>
    <row r="44" spans="1:10" x14ac:dyDescent="0.25">
      <c r="A44" t="s">
        <v>149</v>
      </c>
      <c r="B44" t="s">
        <v>154</v>
      </c>
      <c r="C44" s="1">
        <v>44732</v>
      </c>
      <c r="D44" t="s">
        <v>163</v>
      </c>
      <c r="E44" t="s">
        <v>171</v>
      </c>
      <c r="F44">
        <v>72</v>
      </c>
      <c r="G44" t="s">
        <v>103</v>
      </c>
      <c r="H44" s="2">
        <v>7</v>
      </c>
      <c r="I44" s="3">
        <v>0.18099169049889144</v>
      </c>
      <c r="J44">
        <f t="shared" si="0"/>
        <v>58.968598284079818</v>
      </c>
    </row>
    <row r="45" spans="1:10" x14ac:dyDescent="0.25">
      <c r="A45" t="s">
        <v>150</v>
      </c>
      <c r="B45" t="s">
        <v>155</v>
      </c>
      <c r="C45" s="1">
        <v>44738</v>
      </c>
      <c r="D45" t="s">
        <v>164</v>
      </c>
      <c r="E45" t="s">
        <v>171</v>
      </c>
      <c r="F45">
        <v>65</v>
      </c>
      <c r="G45" t="s">
        <v>104</v>
      </c>
      <c r="H45" s="2">
        <v>3</v>
      </c>
      <c r="I45" s="3">
        <v>0.17363786365000505</v>
      </c>
      <c r="J45">
        <f t="shared" si="0"/>
        <v>53.713538862749672</v>
      </c>
    </row>
    <row r="46" spans="1:10" x14ac:dyDescent="0.25">
      <c r="A46" t="s">
        <v>151</v>
      </c>
      <c r="B46" t="s">
        <v>156</v>
      </c>
      <c r="C46" s="1">
        <v>44730</v>
      </c>
      <c r="D46" t="s">
        <v>165</v>
      </c>
      <c r="E46" t="s">
        <v>171</v>
      </c>
      <c r="F46">
        <v>250</v>
      </c>
      <c r="G46" t="s">
        <v>105</v>
      </c>
      <c r="H46" s="2">
        <v>1</v>
      </c>
      <c r="I46" s="3">
        <v>0.75489814137474298</v>
      </c>
      <c r="J46">
        <f t="shared" si="0"/>
        <v>61.275464656314256</v>
      </c>
    </row>
    <row r="47" spans="1:10" x14ac:dyDescent="0.25">
      <c r="A47" t="s">
        <v>152</v>
      </c>
      <c r="B47" t="s">
        <v>157</v>
      </c>
      <c r="C47" s="1">
        <v>44736</v>
      </c>
      <c r="D47" t="s">
        <v>166</v>
      </c>
      <c r="E47" t="s">
        <v>171</v>
      </c>
      <c r="F47">
        <v>130</v>
      </c>
      <c r="G47" t="s">
        <v>103</v>
      </c>
      <c r="H47" s="2">
        <v>6</v>
      </c>
      <c r="I47" s="3">
        <v>0.41826226246410803</v>
      </c>
      <c r="J47">
        <f t="shared" si="0"/>
        <v>75.625905879665964</v>
      </c>
    </row>
    <row r="48" spans="1:10" x14ac:dyDescent="0.25">
      <c r="A48" t="s">
        <v>175</v>
      </c>
      <c r="B48" t="s">
        <v>154</v>
      </c>
      <c r="C48" s="1">
        <v>44733</v>
      </c>
      <c r="D48" t="s">
        <v>163</v>
      </c>
      <c r="E48" t="s">
        <v>170</v>
      </c>
      <c r="F48">
        <v>72</v>
      </c>
      <c r="G48" t="s">
        <v>103</v>
      </c>
      <c r="H48" s="2">
        <v>4</v>
      </c>
      <c r="I48" s="3">
        <v>1.372080123313592E-2</v>
      </c>
      <c r="J48">
        <f t="shared" si="0"/>
        <v>71.012102311214207</v>
      </c>
    </row>
    <row r="49" spans="1:10" x14ac:dyDescent="0.25">
      <c r="A49" t="s">
        <v>176</v>
      </c>
      <c r="B49" t="s">
        <v>155</v>
      </c>
      <c r="C49" s="1">
        <v>44746</v>
      </c>
      <c r="D49" t="s">
        <v>164</v>
      </c>
      <c r="E49" t="s">
        <v>171</v>
      </c>
      <c r="F49">
        <v>65</v>
      </c>
      <c r="G49" t="s">
        <v>104</v>
      </c>
      <c r="H49" s="2">
        <v>6</v>
      </c>
      <c r="I49" s="3">
        <v>2.2083854314921911E-2</v>
      </c>
      <c r="J49">
        <f t="shared" si="0"/>
        <v>63.564549469530078</v>
      </c>
    </row>
    <row r="50" spans="1:10" x14ac:dyDescent="0.25">
      <c r="A50" t="s">
        <v>177</v>
      </c>
      <c r="B50" t="s">
        <v>156</v>
      </c>
      <c r="C50" s="1">
        <v>44755</v>
      </c>
      <c r="D50" t="s">
        <v>165</v>
      </c>
      <c r="E50" t="s">
        <v>170</v>
      </c>
      <c r="F50">
        <v>250</v>
      </c>
      <c r="G50" t="s">
        <v>105</v>
      </c>
      <c r="H50" s="2">
        <v>3</v>
      </c>
      <c r="I50" s="3">
        <v>0.92842323956324613</v>
      </c>
      <c r="J50">
        <f t="shared" si="0"/>
        <v>17.894190109188457</v>
      </c>
    </row>
    <row r="51" spans="1:10" x14ac:dyDescent="0.25">
      <c r="A51" t="s">
        <v>178</v>
      </c>
      <c r="B51" t="s">
        <v>157</v>
      </c>
      <c r="C51" s="1">
        <v>44755</v>
      </c>
      <c r="D51" t="s">
        <v>166</v>
      </c>
      <c r="E51" t="s">
        <v>171</v>
      </c>
      <c r="F51">
        <v>130</v>
      </c>
      <c r="G51" t="s">
        <v>103</v>
      </c>
      <c r="H51" s="2">
        <v>2</v>
      </c>
      <c r="I51" s="3">
        <v>0.20990358910221096</v>
      </c>
      <c r="J51">
        <f t="shared" si="0"/>
        <v>102.71253341671257</v>
      </c>
    </row>
    <row r="52" spans="1:10" x14ac:dyDescent="0.25">
      <c r="A52" t="s">
        <v>179</v>
      </c>
      <c r="B52" t="s">
        <v>154</v>
      </c>
      <c r="C52" s="1">
        <v>44727</v>
      </c>
      <c r="D52" t="s">
        <v>163</v>
      </c>
      <c r="E52" t="s">
        <v>170</v>
      </c>
      <c r="F52">
        <v>72</v>
      </c>
      <c r="G52" t="s">
        <v>104</v>
      </c>
      <c r="H52" s="2">
        <v>5</v>
      </c>
      <c r="I52" s="3">
        <v>0.184343159134289</v>
      </c>
      <c r="J52">
        <f t="shared" si="0"/>
        <v>58.727292542331192</v>
      </c>
    </row>
    <row r="53" spans="1:10" x14ac:dyDescent="0.25">
      <c r="A53" t="s">
        <v>180</v>
      </c>
      <c r="B53" t="s">
        <v>155</v>
      </c>
      <c r="C53" s="1">
        <v>44746</v>
      </c>
      <c r="D53" t="s">
        <v>164</v>
      </c>
      <c r="E53" t="s">
        <v>171</v>
      </c>
      <c r="F53">
        <v>65</v>
      </c>
      <c r="G53" t="s">
        <v>105</v>
      </c>
      <c r="H53" s="2">
        <v>8</v>
      </c>
      <c r="I53" s="3">
        <v>0.11144429073382323</v>
      </c>
      <c r="J53">
        <f t="shared" si="0"/>
        <v>57.756121102301492</v>
      </c>
    </row>
    <row r="54" spans="1:10" x14ac:dyDescent="0.25">
      <c r="A54" t="s">
        <v>181</v>
      </c>
      <c r="B54" t="s">
        <v>156</v>
      </c>
      <c r="C54" s="1">
        <v>44740</v>
      </c>
      <c r="D54" t="s">
        <v>165</v>
      </c>
      <c r="E54" t="s">
        <v>170</v>
      </c>
      <c r="F54">
        <v>250</v>
      </c>
      <c r="G54" t="s">
        <v>103</v>
      </c>
      <c r="H54" s="2">
        <v>3</v>
      </c>
      <c r="I54" s="3">
        <v>0.56286929186816415</v>
      </c>
      <c r="J54">
        <f t="shared" si="0"/>
        <v>109.28267703295896</v>
      </c>
    </row>
    <row r="55" spans="1:10" x14ac:dyDescent="0.25">
      <c r="A55" t="s">
        <v>182</v>
      </c>
      <c r="B55" t="s">
        <v>157</v>
      </c>
      <c r="C55" s="1">
        <v>44743</v>
      </c>
      <c r="D55" t="s">
        <v>166</v>
      </c>
      <c r="E55" t="s">
        <v>171</v>
      </c>
      <c r="F55">
        <v>130</v>
      </c>
      <c r="G55" t="s">
        <v>104</v>
      </c>
      <c r="H55" s="2">
        <v>3</v>
      </c>
      <c r="I55" s="3">
        <v>3.138956050307417E-2</v>
      </c>
      <c r="J55">
        <f t="shared" si="0"/>
        <v>125.91935713460036</v>
      </c>
    </row>
    <row r="56" spans="1:10" x14ac:dyDescent="0.25">
      <c r="A56" t="s">
        <v>183</v>
      </c>
      <c r="B56" t="s">
        <v>158</v>
      </c>
      <c r="C56" s="1">
        <v>44737</v>
      </c>
      <c r="D56" t="s">
        <v>167</v>
      </c>
      <c r="E56" t="s">
        <v>170</v>
      </c>
      <c r="F56">
        <v>60</v>
      </c>
      <c r="G56" t="s">
        <v>105</v>
      </c>
      <c r="H56" s="2">
        <v>13</v>
      </c>
      <c r="I56" s="3">
        <v>0.23798278495106248</v>
      </c>
      <c r="J56">
        <f t="shared" si="0"/>
        <v>45.721032902936251</v>
      </c>
    </row>
    <row r="57" spans="1:10" x14ac:dyDescent="0.25">
      <c r="A57" t="s">
        <v>184</v>
      </c>
      <c r="B57" t="s">
        <v>154</v>
      </c>
      <c r="C57" s="1">
        <v>44757</v>
      </c>
      <c r="D57" t="s">
        <v>163</v>
      </c>
      <c r="E57" t="s">
        <v>171</v>
      </c>
      <c r="F57">
        <v>72</v>
      </c>
      <c r="G57" t="s">
        <v>103</v>
      </c>
      <c r="H57" s="2">
        <v>5</v>
      </c>
      <c r="I57" s="3">
        <v>0.19712344024473996</v>
      </c>
      <c r="J57">
        <f t="shared" si="0"/>
        <v>57.807112302378727</v>
      </c>
    </row>
    <row r="58" spans="1:10" x14ac:dyDescent="0.25">
      <c r="A58" t="s">
        <v>185</v>
      </c>
      <c r="B58" t="s">
        <v>155</v>
      </c>
      <c r="C58" s="1">
        <v>44745</v>
      </c>
      <c r="D58" t="s">
        <v>164</v>
      </c>
      <c r="E58" t="s">
        <v>170</v>
      </c>
      <c r="F58">
        <v>65</v>
      </c>
      <c r="G58" t="s">
        <v>104</v>
      </c>
      <c r="H58" s="2">
        <v>7</v>
      </c>
      <c r="I58" s="3">
        <v>6.8295799738434873E-2</v>
      </c>
      <c r="J58">
        <f t="shared" si="0"/>
        <v>60.560773017001736</v>
      </c>
    </row>
    <row r="59" spans="1:10" x14ac:dyDescent="0.25">
      <c r="A59" t="s">
        <v>186</v>
      </c>
      <c r="B59" t="s">
        <v>156</v>
      </c>
      <c r="C59" s="1">
        <v>44760</v>
      </c>
      <c r="D59" t="s">
        <v>165</v>
      </c>
      <c r="E59" t="s">
        <v>171</v>
      </c>
      <c r="F59">
        <v>250</v>
      </c>
      <c r="G59" t="s">
        <v>105</v>
      </c>
      <c r="H59" s="2">
        <v>3</v>
      </c>
      <c r="I59" s="3">
        <v>1.6828522965904168E-2</v>
      </c>
      <c r="J59">
        <f t="shared" si="0"/>
        <v>245.79286925852395</v>
      </c>
    </row>
    <row r="60" spans="1:10" x14ac:dyDescent="0.25">
      <c r="A60" t="s">
        <v>187</v>
      </c>
      <c r="B60" t="s">
        <v>157</v>
      </c>
      <c r="C60" s="1">
        <v>44750</v>
      </c>
      <c r="D60" t="s">
        <v>166</v>
      </c>
      <c r="E60" t="s">
        <v>170</v>
      </c>
      <c r="F60">
        <v>130</v>
      </c>
      <c r="G60" t="s">
        <v>103</v>
      </c>
      <c r="H60" s="2">
        <v>6</v>
      </c>
      <c r="I60" s="3">
        <v>0.26661284065553453</v>
      </c>
      <c r="J60">
        <f t="shared" si="0"/>
        <v>95.340330714780521</v>
      </c>
    </row>
    <row r="61" spans="1:10" x14ac:dyDescent="0.25">
      <c r="A61" t="s">
        <v>188</v>
      </c>
      <c r="B61" t="s">
        <v>154</v>
      </c>
      <c r="C61" s="1">
        <v>44742</v>
      </c>
      <c r="D61" t="s">
        <v>163</v>
      </c>
      <c r="E61" t="s">
        <v>171</v>
      </c>
      <c r="F61">
        <v>72</v>
      </c>
      <c r="G61" t="s">
        <v>104</v>
      </c>
      <c r="H61" s="2">
        <v>11</v>
      </c>
      <c r="I61" s="3">
        <v>0.21251347110701568</v>
      </c>
      <c r="J61">
        <f t="shared" si="0"/>
        <v>56.699030080294875</v>
      </c>
    </row>
    <row r="62" spans="1:10" x14ac:dyDescent="0.25">
      <c r="A62" t="s">
        <v>189</v>
      </c>
      <c r="B62" t="s">
        <v>155</v>
      </c>
      <c r="C62" s="1">
        <v>44754</v>
      </c>
      <c r="D62" t="s">
        <v>164</v>
      </c>
      <c r="E62" t="s">
        <v>170</v>
      </c>
      <c r="F62">
        <v>65</v>
      </c>
      <c r="G62" t="s">
        <v>105</v>
      </c>
      <c r="H62" s="2">
        <v>12</v>
      </c>
      <c r="I62" s="3">
        <v>0.10994257661413849</v>
      </c>
      <c r="J62">
        <f t="shared" si="0"/>
        <v>57.853732520080996</v>
      </c>
    </row>
    <row r="63" spans="1:10" x14ac:dyDescent="0.25">
      <c r="A63" t="s">
        <v>190</v>
      </c>
      <c r="B63" t="s">
        <v>156</v>
      </c>
      <c r="C63" s="1">
        <v>44746</v>
      </c>
      <c r="D63" t="s">
        <v>165</v>
      </c>
      <c r="E63" t="s">
        <v>171</v>
      </c>
      <c r="F63">
        <v>250</v>
      </c>
      <c r="G63" t="s">
        <v>103</v>
      </c>
      <c r="H63" s="2">
        <v>2</v>
      </c>
      <c r="I63" s="3">
        <v>0.53607498908607099</v>
      </c>
      <c r="J63">
        <f t="shared" si="0"/>
        <v>115.98125272848225</v>
      </c>
    </row>
    <row r="64" spans="1:10" x14ac:dyDescent="0.25">
      <c r="A64" t="s">
        <v>191</v>
      </c>
      <c r="B64" t="s">
        <v>157</v>
      </c>
      <c r="C64" s="1">
        <v>44752</v>
      </c>
      <c r="D64" t="s">
        <v>166</v>
      </c>
      <c r="E64" t="s">
        <v>170</v>
      </c>
      <c r="F64">
        <v>130</v>
      </c>
      <c r="G64" t="s">
        <v>104</v>
      </c>
      <c r="H64" s="2">
        <v>6</v>
      </c>
      <c r="I64" s="3">
        <v>3.7515550327758003E-2</v>
      </c>
      <c r="J64">
        <f t="shared" si="0"/>
        <v>125.12297845739145</v>
      </c>
    </row>
    <row r="65" spans="1:10" x14ac:dyDescent="0.25">
      <c r="A65" t="s">
        <v>192</v>
      </c>
      <c r="B65" t="s">
        <v>158</v>
      </c>
      <c r="C65" s="1">
        <v>44725</v>
      </c>
      <c r="D65" t="s">
        <v>167</v>
      </c>
      <c r="E65" t="s">
        <v>170</v>
      </c>
      <c r="F65">
        <v>60</v>
      </c>
      <c r="G65" t="s">
        <v>105</v>
      </c>
      <c r="H65" s="2">
        <v>15</v>
      </c>
      <c r="I65" s="3">
        <v>2.4938289886663061E-2</v>
      </c>
      <c r="J65">
        <f t="shared" si="0"/>
        <v>58.503702606800218</v>
      </c>
    </row>
    <row r="66" spans="1:10" x14ac:dyDescent="0.25">
      <c r="A66" t="s">
        <v>193</v>
      </c>
      <c r="B66" t="s">
        <v>159</v>
      </c>
      <c r="C66" s="1">
        <v>44734</v>
      </c>
      <c r="D66" t="s">
        <v>168</v>
      </c>
      <c r="E66" t="s">
        <v>171</v>
      </c>
      <c r="F66">
        <v>95</v>
      </c>
      <c r="G66" t="s">
        <v>103</v>
      </c>
      <c r="H66" s="2">
        <v>9</v>
      </c>
      <c r="I66" s="3">
        <v>1.0123391970414241E-2</v>
      </c>
      <c r="J66">
        <f t="shared" ref="J66:J129" si="1">F66 - (F66*I66)</f>
        <v>94.038277762810651</v>
      </c>
    </row>
    <row r="67" spans="1:10" x14ac:dyDescent="0.25">
      <c r="A67" t="s">
        <v>194</v>
      </c>
      <c r="B67" t="s">
        <v>154</v>
      </c>
      <c r="C67" s="1">
        <v>44761</v>
      </c>
      <c r="D67" t="s">
        <v>163</v>
      </c>
      <c r="E67" t="s">
        <v>171</v>
      </c>
      <c r="F67">
        <v>72</v>
      </c>
      <c r="G67" t="s">
        <v>104</v>
      </c>
      <c r="H67" s="2">
        <v>12</v>
      </c>
      <c r="I67" s="3">
        <v>0.1308869366379137</v>
      </c>
      <c r="J67">
        <f t="shared" si="1"/>
        <v>62.576140562070215</v>
      </c>
    </row>
    <row r="68" spans="1:10" x14ac:dyDescent="0.25">
      <c r="A68" t="s">
        <v>195</v>
      </c>
      <c r="B68" t="s">
        <v>155</v>
      </c>
      <c r="C68" s="1">
        <v>44735</v>
      </c>
      <c r="D68" t="s">
        <v>164</v>
      </c>
      <c r="E68" t="s">
        <v>171</v>
      </c>
      <c r="F68">
        <v>65</v>
      </c>
      <c r="G68" t="s">
        <v>105</v>
      </c>
      <c r="H68" s="2">
        <v>7</v>
      </c>
      <c r="I68" s="3">
        <v>6.6961969492996459E-2</v>
      </c>
      <c r="J68">
        <f t="shared" si="1"/>
        <v>60.647471982955231</v>
      </c>
    </row>
    <row r="69" spans="1:10" x14ac:dyDescent="0.25">
      <c r="A69" t="s">
        <v>196</v>
      </c>
      <c r="B69" t="s">
        <v>156</v>
      </c>
      <c r="C69" s="1">
        <v>44753</v>
      </c>
      <c r="D69" t="s">
        <v>165</v>
      </c>
      <c r="E69" t="s">
        <v>170</v>
      </c>
      <c r="F69">
        <v>250</v>
      </c>
      <c r="G69" t="s">
        <v>103</v>
      </c>
      <c r="H69" s="2">
        <v>3</v>
      </c>
      <c r="I69" s="3">
        <v>0.36350761794645753</v>
      </c>
      <c r="J69">
        <f t="shared" si="1"/>
        <v>159.12309551338564</v>
      </c>
    </row>
    <row r="70" spans="1:10" x14ac:dyDescent="0.25">
      <c r="A70" t="s">
        <v>197</v>
      </c>
      <c r="B70" t="s">
        <v>157</v>
      </c>
      <c r="C70" s="1">
        <v>44732</v>
      </c>
      <c r="D70" t="s">
        <v>166</v>
      </c>
      <c r="E70" t="s">
        <v>170</v>
      </c>
      <c r="F70">
        <v>130</v>
      </c>
      <c r="G70" t="s">
        <v>104</v>
      </c>
      <c r="H70" s="2">
        <v>6</v>
      </c>
      <c r="I70" s="3">
        <v>0.30841415491993102</v>
      </c>
      <c r="J70">
        <f t="shared" si="1"/>
        <v>89.906159860408962</v>
      </c>
    </row>
    <row r="71" spans="1:10" x14ac:dyDescent="0.25">
      <c r="A71" t="s">
        <v>198</v>
      </c>
      <c r="B71" t="s">
        <v>154</v>
      </c>
      <c r="C71" s="1">
        <v>44748</v>
      </c>
      <c r="D71" t="s">
        <v>163</v>
      </c>
      <c r="E71" t="s">
        <v>170</v>
      </c>
      <c r="F71">
        <v>72</v>
      </c>
      <c r="G71" t="s">
        <v>105</v>
      </c>
      <c r="H71" s="2">
        <v>9</v>
      </c>
      <c r="I71" s="3">
        <v>0.21287301321989574</v>
      </c>
      <c r="J71">
        <f t="shared" si="1"/>
        <v>56.673143048167503</v>
      </c>
    </row>
    <row r="72" spans="1:10" x14ac:dyDescent="0.25">
      <c r="A72" t="s">
        <v>199</v>
      </c>
      <c r="B72" t="s">
        <v>155</v>
      </c>
      <c r="C72" s="1">
        <v>44731</v>
      </c>
      <c r="D72" t="s">
        <v>164</v>
      </c>
      <c r="E72" t="s">
        <v>170</v>
      </c>
      <c r="F72">
        <v>65</v>
      </c>
      <c r="G72" t="s">
        <v>103</v>
      </c>
      <c r="H72" s="2">
        <v>4</v>
      </c>
      <c r="I72" s="3">
        <v>0.11047742601795077</v>
      </c>
      <c r="J72">
        <f t="shared" si="1"/>
        <v>57.818967308833201</v>
      </c>
    </row>
    <row r="73" spans="1:10" x14ac:dyDescent="0.25">
      <c r="A73" t="s">
        <v>200</v>
      </c>
      <c r="B73" t="s">
        <v>156</v>
      </c>
      <c r="C73" s="1">
        <v>44725</v>
      </c>
      <c r="D73" t="s">
        <v>165</v>
      </c>
      <c r="E73" t="s">
        <v>170</v>
      </c>
      <c r="F73">
        <v>250</v>
      </c>
      <c r="G73" t="s">
        <v>104</v>
      </c>
      <c r="H73" s="2">
        <v>2</v>
      </c>
      <c r="I73" s="3">
        <v>4.8799156151631218E-2</v>
      </c>
      <c r="J73">
        <f t="shared" si="1"/>
        <v>237.80021096209219</v>
      </c>
    </row>
    <row r="74" spans="1:10" x14ac:dyDescent="0.25">
      <c r="A74" t="s">
        <v>201</v>
      </c>
      <c r="B74" t="s">
        <v>157</v>
      </c>
      <c r="C74" s="1">
        <v>44753</v>
      </c>
      <c r="D74" t="s">
        <v>166</v>
      </c>
      <c r="E74" t="s">
        <v>170</v>
      </c>
      <c r="F74">
        <v>130</v>
      </c>
      <c r="G74" t="s">
        <v>105</v>
      </c>
      <c r="H74" s="2">
        <v>6</v>
      </c>
      <c r="I74" s="3">
        <v>0.27879506176921365</v>
      </c>
      <c r="J74">
        <f t="shared" si="1"/>
        <v>93.756641970002221</v>
      </c>
    </row>
    <row r="75" spans="1:10" x14ac:dyDescent="0.25">
      <c r="A75" t="s">
        <v>202</v>
      </c>
      <c r="B75" t="s">
        <v>158</v>
      </c>
      <c r="C75" s="1">
        <v>44738</v>
      </c>
      <c r="D75" t="s">
        <v>167</v>
      </c>
      <c r="E75" t="s">
        <v>170</v>
      </c>
      <c r="F75">
        <v>60</v>
      </c>
      <c r="G75" t="s">
        <v>103</v>
      </c>
      <c r="H75" s="2">
        <v>9</v>
      </c>
      <c r="I75" s="3">
        <v>7.6045534046593019E-2</v>
      </c>
      <c r="J75">
        <f t="shared" si="1"/>
        <v>55.437267957204419</v>
      </c>
    </row>
    <row r="76" spans="1:10" x14ac:dyDescent="0.25">
      <c r="A76" t="s">
        <v>203</v>
      </c>
      <c r="B76" t="s">
        <v>154</v>
      </c>
      <c r="C76" s="1">
        <v>44762</v>
      </c>
      <c r="D76" t="s">
        <v>163</v>
      </c>
      <c r="E76" t="s">
        <v>170</v>
      </c>
      <c r="F76">
        <v>72</v>
      </c>
      <c r="G76" t="s">
        <v>104</v>
      </c>
      <c r="H76" s="2">
        <v>11</v>
      </c>
      <c r="I76" s="3">
        <v>0.12055762754740325</v>
      </c>
      <c r="J76">
        <f t="shared" si="1"/>
        <v>63.319850816586964</v>
      </c>
    </row>
    <row r="77" spans="1:10" x14ac:dyDescent="0.25">
      <c r="A77" t="s">
        <v>204</v>
      </c>
      <c r="B77" t="s">
        <v>155</v>
      </c>
      <c r="C77" s="1">
        <v>44756</v>
      </c>
      <c r="D77" t="s">
        <v>164</v>
      </c>
      <c r="E77" t="s">
        <v>170</v>
      </c>
      <c r="F77">
        <v>65</v>
      </c>
      <c r="G77" t="s">
        <v>105</v>
      </c>
      <c r="H77" s="2">
        <v>13</v>
      </c>
      <c r="I77" s="3">
        <v>0.30283946337780637</v>
      </c>
      <c r="J77">
        <f t="shared" si="1"/>
        <v>45.315434880442581</v>
      </c>
    </row>
    <row r="78" spans="1:10" x14ac:dyDescent="0.25">
      <c r="A78" t="s">
        <v>205</v>
      </c>
      <c r="B78" t="s">
        <v>156</v>
      </c>
      <c r="C78" s="1">
        <v>44744</v>
      </c>
      <c r="D78" t="s">
        <v>165</v>
      </c>
      <c r="E78" t="s">
        <v>171</v>
      </c>
      <c r="F78">
        <v>250</v>
      </c>
      <c r="G78" t="s">
        <v>103</v>
      </c>
      <c r="H78" s="2">
        <v>2</v>
      </c>
      <c r="I78" s="3">
        <v>0.41401829873258272</v>
      </c>
      <c r="J78">
        <f t="shared" si="1"/>
        <v>146.49542531685432</v>
      </c>
    </row>
    <row r="79" spans="1:10" x14ac:dyDescent="0.25">
      <c r="A79" t="s">
        <v>206</v>
      </c>
      <c r="B79" t="s">
        <v>157</v>
      </c>
      <c r="C79" s="1">
        <v>44753</v>
      </c>
      <c r="D79" t="s">
        <v>166</v>
      </c>
      <c r="E79" t="s">
        <v>170</v>
      </c>
      <c r="F79">
        <v>130</v>
      </c>
      <c r="G79" t="s">
        <v>104</v>
      </c>
      <c r="H79" s="2">
        <v>6</v>
      </c>
      <c r="I79" s="3">
        <v>6.1603660271292333E-3</v>
      </c>
      <c r="J79">
        <f t="shared" si="1"/>
        <v>129.1991524164732</v>
      </c>
    </row>
    <row r="80" spans="1:10" x14ac:dyDescent="0.25">
      <c r="A80" t="s">
        <v>207</v>
      </c>
      <c r="B80" t="s">
        <v>154</v>
      </c>
      <c r="C80" s="1">
        <v>44762</v>
      </c>
      <c r="D80" t="s">
        <v>163</v>
      </c>
      <c r="E80" t="s">
        <v>170</v>
      </c>
      <c r="F80">
        <v>72</v>
      </c>
      <c r="G80" t="s">
        <v>105</v>
      </c>
      <c r="H80" s="2">
        <v>12</v>
      </c>
      <c r="I80" s="3">
        <v>0.10495963672233184</v>
      </c>
      <c r="J80">
        <f t="shared" si="1"/>
        <v>64.442906155992105</v>
      </c>
    </row>
    <row r="81" spans="1:10" x14ac:dyDescent="0.25">
      <c r="A81" t="s">
        <v>208</v>
      </c>
      <c r="B81" t="s">
        <v>155</v>
      </c>
      <c r="C81" s="1">
        <v>44740</v>
      </c>
      <c r="D81" t="s">
        <v>164</v>
      </c>
      <c r="E81" t="s">
        <v>170</v>
      </c>
      <c r="F81">
        <v>65</v>
      </c>
      <c r="G81" t="s">
        <v>103</v>
      </c>
      <c r="H81" s="2">
        <v>11</v>
      </c>
      <c r="I81" s="3">
        <v>0.29377273906475571</v>
      </c>
      <c r="J81">
        <f t="shared" si="1"/>
        <v>45.904771960790882</v>
      </c>
    </row>
    <row r="82" spans="1:10" x14ac:dyDescent="0.25">
      <c r="A82" t="s">
        <v>209</v>
      </c>
      <c r="B82" t="s">
        <v>156</v>
      </c>
      <c r="C82" s="1">
        <v>44729</v>
      </c>
      <c r="D82" t="s">
        <v>165</v>
      </c>
      <c r="E82" t="s">
        <v>170</v>
      </c>
      <c r="F82">
        <v>250</v>
      </c>
      <c r="G82" t="s">
        <v>104</v>
      </c>
      <c r="H82" s="2">
        <v>3</v>
      </c>
      <c r="I82" s="3">
        <v>0.56559810101924179</v>
      </c>
      <c r="J82">
        <f t="shared" si="1"/>
        <v>108.60047474518956</v>
      </c>
    </row>
    <row r="83" spans="1:10" x14ac:dyDescent="0.25">
      <c r="A83" t="s">
        <v>210</v>
      </c>
      <c r="B83" t="s">
        <v>157</v>
      </c>
      <c r="C83" s="1">
        <v>44727</v>
      </c>
      <c r="D83" t="s">
        <v>166</v>
      </c>
      <c r="E83" t="s">
        <v>170</v>
      </c>
      <c r="F83">
        <v>130</v>
      </c>
      <c r="G83" t="s">
        <v>105</v>
      </c>
      <c r="H83" s="2">
        <v>4</v>
      </c>
      <c r="I83" s="3">
        <v>0.14180367825735268</v>
      </c>
      <c r="J83">
        <f t="shared" si="1"/>
        <v>111.56552182654416</v>
      </c>
    </row>
    <row r="84" spans="1:10" x14ac:dyDescent="0.25">
      <c r="A84" t="s">
        <v>211</v>
      </c>
      <c r="B84" t="s">
        <v>158</v>
      </c>
      <c r="C84" s="1">
        <v>44734</v>
      </c>
      <c r="D84" t="s">
        <v>167</v>
      </c>
      <c r="E84" t="s">
        <v>171</v>
      </c>
      <c r="F84">
        <v>60</v>
      </c>
      <c r="G84" t="s">
        <v>103</v>
      </c>
      <c r="H84" s="2">
        <v>14</v>
      </c>
      <c r="I84" s="3">
        <v>0.19727585407121537</v>
      </c>
      <c r="J84">
        <f t="shared" si="1"/>
        <v>48.163448755727075</v>
      </c>
    </row>
    <row r="85" spans="1:10" x14ac:dyDescent="0.25">
      <c r="A85" t="s">
        <v>212</v>
      </c>
      <c r="B85" t="s">
        <v>159</v>
      </c>
      <c r="C85" s="1">
        <v>44744</v>
      </c>
      <c r="D85" t="s">
        <v>168</v>
      </c>
      <c r="E85" t="s">
        <v>170</v>
      </c>
      <c r="F85">
        <v>95</v>
      </c>
      <c r="G85" t="s">
        <v>104</v>
      </c>
      <c r="H85" s="2">
        <v>2</v>
      </c>
      <c r="I85" s="3">
        <v>0.16026707373910823</v>
      </c>
      <c r="J85">
        <f t="shared" si="1"/>
        <v>79.774627994784723</v>
      </c>
    </row>
    <row r="86" spans="1:10" x14ac:dyDescent="0.25">
      <c r="A86" t="s">
        <v>213</v>
      </c>
      <c r="B86" t="s">
        <v>154</v>
      </c>
      <c r="C86" s="1">
        <v>44737</v>
      </c>
      <c r="D86" t="s">
        <v>163</v>
      </c>
      <c r="E86" t="s">
        <v>170</v>
      </c>
      <c r="F86">
        <v>72</v>
      </c>
      <c r="G86" t="s">
        <v>105</v>
      </c>
      <c r="H86" s="2">
        <v>4</v>
      </c>
      <c r="I86" s="3">
        <v>3.6754234817017679E-2</v>
      </c>
      <c r="J86">
        <f t="shared" si="1"/>
        <v>69.353695093174721</v>
      </c>
    </row>
    <row r="87" spans="1:10" x14ac:dyDescent="0.25">
      <c r="A87" t="s">
        <v>214</v>
      </c>
      <c r="B87" t="s">
        <v>155</v>
      </c>
      <c r="C87" s="1">
        <v>44752</v>
      </c>
      <c r="D87" t="s">
        <v>164</v>
      </c>
      <c r="E87" t="s">
        <v>170</v>
      </c>
      <c r="F87">
        <v>65</v>
      </c>
      <c r="G87" t="s">
        <v>103</v>
      </c>
      <c r="H87" s="2">
        <v>6</v>
      </c>
      <c r="I87" s="3">
        <v>0.12047427034169578</v>
      </c>
      <c r="J87">
        <f t="shared" si="1"/>
        <v>57.169172427789775</v>
      </c>
    </row>
    <row r="88" spans="1:10" x14ac:dyDescent="0.25">
      <c r="A88" t="s">
        <v>215</v>
      </c>
      <c r="B88" t="s">
        <v>156</v>
      </c>
      <c r="C88" s="1">
        <v>44736</v>
      </c>
      <c r="D88" t="s">
        <v>165</v>
      </c>
      <c r="E88" t="s">
        <v>171</v>
      </c>
      <c r="F88">
        <v>250</v>
      </c>
      <c r="G88" t="s">
        <v>104</v>
      </c>
      <c r="H88" s="2">
        <v>2</v>
      </c>
      <c r="I88" s="3">
        <v>0.38636401364592987</v>
      </c>
      <c r="J88">
        <f t="shared" si="1"/>
        <v>153.40899658851754</v>
      </c>
    </row>
    <row r="89" spans="1:10" x14ac:dyDescent="0.25">
      <c r="A89" t="s">
        <v>216</v>
      </c>
      <c r="B89" t="s">
        <v>157</v>
      </c>
      <c r="C89" s="1">
        <v>44752</v>
      </c>
      <c r="D89" t="s">
        <v>166</v>
      </c>
      <c r="E89" t="s">
        <v>171</v>
      </c>
      <c r="F89">
        <v>130</v>
      </c>
      <c r="G89" t="s">
        <v>105</v>
      </c>
      <c r="H89" s="2">
        <v>5</v>
      </c>
      <c r="I89" s="3">
        <v>0.25111930985495906</v>
      </c>
      <c r="J89">
        <f t="shared" si="1"/>
        <v>97.354489718855319</v>
      </c>
    </row>
    <row r="90" spans="1:10" x14ac:dyDescent="0.25">
      <c r="A90" t="s">
        <v>217</v>
      </c>
      <c r="B90" t="s">
        <v>154</v>
      </c>
      <c r="C90" s="1">
        <v>44759</v>
      </c>
      <c r="D90" t="s">
        <v>163</v>
      </c>
      <c r="E90" t="s">
        <v>171</v>
      </c>
      <c r="F90">
        <v>72</v>
      </c>
      <c r="G90" t="s">
        <v>103</v>
      </c>
      <c r="H90" s="2">
        <v>6</v>
      </c>
      <c r="I90" s="3">
        <v>0.18099169049889144</v>
      </c>
      <c r="J90">
        <f t="shared" si="1"/>
        <v>58.968598284079818</v>
      </c>
    </row>
    <row r="91" spans="1:10" x14ac:dyDescent="0.25">
      <c r="A91" t="s">
        <v>218</v>
      </c>
      <c r="B91" t="s">
        <v>155</v>
      </c>
      <c r="C91" s="1">
        <v>44763</v>
      </c>
      <c r="D91" t="s">
        <v>164</v>
      </c>
      <c r="E91" t="s">
        <v>171</v>
      </c>
      <c r="F91">
        <v>65</v>
      </c>
      <c r="G91" t="s">
        <v>104</v>
      </c>
      <c r="H91" s="2">
        <v>6</v>
      </c>
      <c r="I91" s="3">
        <v>0.17363786365000505</v>
      </c>
      <c r="J91">
        <f t="shared" si="1"/>
        <v>53.713538862749672</v>
      </c>
    </row>
    <row r="92" spans="1:10" x14ac:dyDescent="0.25">
      <c r="A92" t="s">
        <v>219</v>
      </c>
      <c r="B92" t="s">
        <v>156</v>
      </c>
      <c r="C92" s="1">
        <v>44763</v>
      </c>
      <c r="D92" t="s">
        <v>165</v>
      </c>
      <c r="E92" t="s">
        <v>171</v>
      </c>
      <c r="F92">
        <v>250</v>
      </c>
      <c r="G92" t="s">
        <v>105</v>
      </c>
      <c r="H92" s="2">
        <v>3</v>
      </c>
      <c r="I92" s="3">
        <v>0.75489814137474298</v>
      </c>
      <c r="J92">
        <f t="shared" si="1"/>
        <v>61.275464656314256</v>
      </c>
    </row>
    <row r="93" spans="1:10" x14ac:dyDescent="0.25">
      <c r="A93" t="s">
        <v>220</v>
      </c>
      <c r="B93" t="s">
        <v>157</v>
      </c>
      <c r="C93" s="1">
        <v>44750</v>
      </c>
      <c r="D93" t="s">
        <v>166</v>
      </c>
      <c r="E93" t="s">
        <v>171</v>
      </c>
      <c r="F93">
        <v>130</v>
      </c>
      <c r="G93" t="s">
        <v>103</v>
      </c>
      <c r="H93" s="2">
        <v>4</v>
      </c>
      <c r="I93" s="3">
        <v>0.41826226246410803</v>
      </c>
      <c r="J93">
        <f t="shared" si="1"/>
        <v>75.625905879665964</v>
      </c>
    </row>
    <row r="94" spans="1:10" x14ac:dyDescent="0.25">
      <c r="A94" t="s">
        <v>221</v>
      </c>
      <c r="B94" t="s">
        <v>154</v>
      </c>
      <c r="C94" s="1">
        <v>44751</v>
      </c>
      <c r="D94" t="s">
        <v>163</v>
      </c>
      <c r="E94" t="s">
        <v>170</v>
      </c>
      <c r="F94">
        <v>72</v>
      </c>
      <c r="G94" t="s">
        <v>103</v>
      </c>
      <c r="H94" s="2">
        <v>11</v>
      </c>
      <c r="I94" s="3">
        <v>0.52183512590850833</v>
      </c>
      <c r="J94">
        <f t="shared" si="1"/>
        <v>34.427870934587403</v>
      </c>
    </row>
    <row r="95" spans="1:10" x14ac:dyDescent="0.25">
      <c r="A95" t="s">
        <v>222</v>
      </c>
      <c r="B95" t="s">
        <v>155</v>
      </c>
      <c r="C95" s="1">
        <v>44736</v>
      </c>
      <c r="D95" t="s">
        <v>164</v>
      </c>
      <c r="E95" t="s">
        <v>171</v>
      </c>
      <c r="F95">
        <v>65</v>
      </c>
      <c r="G95" t="s">
        <v>104</v>
      </c>
      <c r="H95" s="2">
        <v>12</v>
      </c>
      <c r="I95" s="3">
        <v>0.4407264983607897</v>
      </c>
      <c r="J95">
        <f t="shared" si="1"/>
        <v>36.352777606548671</v>
      </c>
    </row>
    <row r="96" spans="1:10" x14ac:dyDescent="0.25">
      <c r="A96" t="s">
        <v>223</v>
      </c>
      <c r="B96" t="s">
        <v>156</v>
      </c>
      <c r="C96" s="1">
        <v>44737</v>
      </c>
      <c r="D96" t="s">
        <v>165</v>
      </c>
      <c r="E96" t="s">
        <v>170</v>
      </c>
      <c r="F96">
        <v>250</v>
      </c>
      <c r="G96" t="s">
        <v>105</v>
      </c>
      <c r="H96" s="2">
        <v>3</v>
      </c>
      <c r="I96" s="3">
        <v>0.30123769132028422</v>
      </c>
      <c r="J96">
        <f t="shared" si="1"/>
        <v>174.69057716992893</v>
      </c>
    </row>
    <row r="97" spans="1:10" x14ac:dyDescent="0.25">
      <c r="A97" t="s">
        <v>224</v>
      </c>
      <c r="B97" t="s">
        <v>157</v>
      </c>
      <c r="C97" s="1">
        <v>44744</v>
      </c>
      <c r="D97" t="s">
        <v>166</v>
      </c>
      <c r="E97" t="s">
        <v>171</v>
      </c>
      <c r="F97">
        <v>130</v>
      </c>
      <c r="G97" t="s">
        <v>103</v>
      </c>
      <c r="H97" s="2">
        <v>4</v>
      </c>
      <c r="I97" s="3">
        <v>0.42020557863905661</v>
      </c>
      <c r="J97">
        <f t="shared" si="1"/>
        <v>75.373274776922642</v>
      </c>
    </row>
    <row r="98" spans="1:10" x14ac:dyDescent="0.25">
      <c r="A98" t="s">
        <v>225</v>
      </c>
      <c r="B98" t="s">
        <v>154</v>
      </c>
      <c r="C98" s="1">
        <v>44735</v>
      </c>
      <c r="D98" t="s">
        <v>163</v>
      </c>
      <c r="E98" t="s">
        <v>170</v>
      </c>
      <c r="F98">
        <v>72</v>
      </c>
      <c r="G98" t="s">
        <v>104</v>
      </c>
      <c r="H98" s="2">
        <v>10</v>
      </c>
      <c r="I98" s="3">
        <v>0.38179966249899233</v>
      </c>
      <c r="J98">
        <f t="shared" si="1"/>
        <v>44.51042430007255</v>
      </c>
    </row>
    <row r="99" spans="1:10" x14ac:dyDescent="0.25">
      <c r="A99" t="s">
        <v>226</v>
      </c>
      <c r="B99" t="s">
        <v>155</v>
      </c>
      <c r="C99" s="1">
        <v>44751</v>
      </c>
      <c r="D99" t="s">
        <v>164</v>
      </c>
      <c r="E99" t="s">
        <v>171</v>
      </c>
      <c r="F99">
        <v>65</v>
      </c>
      <c r="G99" t="s">
        <v>105</v>
      </c>
      <c r="H99" s="2">
        <v>5</v>
      </c>
      <c r="I99" s="3">
        <v>4.8435914836800764E-3</v>
      </c>
      <c r="J99">
        <f t="shared" si="1"/>
        <v>64.685166553560791</v>
      </c>
    </row>
    <row r="100" spans="1:10" x14ac:dyDescent="0.25">
      <c r="A100" t="s">
        <v>227</v>
      </c>
      <c r="B100" t="s">
        <v>156</v>
      </c>
      <c r="C100" s="1">
        <v>44726</v>
      </c>
      <c r="D100" t="s">
        <v>165</v>
      </c>
      <c r="E100" t="s">
        <v>170</v>
      </c>
      <c r="F100">
        <v>250</v>
      </c>
      <c r="G100" t="s">
        <v>103</v>
      </c>
      <c r="H100" s="2">
        <v>2</v>
      </c>
      <c r="I100" s="3">
        <v>0.63857584714373206</v>
      </c>
      <c r="J100">
        <f t="shared" si="1"/>
        <v>90.356038214066984</v>
      </c>
    </row>
    <row r="101" spans="1:10" x14ac:dyDescent="0.25">
      <c r="A101" t="s">
        <v>228</v>
      </c>
      <c r="B101" t="s">
        <v>157</v>
      </c>
      <c r="C101" s="1">
        <v>44749</v>
      </c>
      <c r="D101" t="s">
        <v>166</v>
      </c>
      <c r="E101" t="s">
        <v>171</v>
      </c>
      <c r="F101">
        <v>130</v>
      </c>
      <c r="G101" t="s">
        <v>104</v>
      </c>
      <c r="H101" s="2">
        <v>7</v>
      </c>
      <c r="I101" s="3">
        <v>0.92544771931561698</v>
      </c>
      <c r="J101">
        <f t="shared" si="1"/>
        <v>9.6917964889697998</v>
      </c>
    </row>
    <row r="102" spans="1:10" x14ac:dyDescent="0.25">
      <c r="A102" t="s">
        <v>229</v>
      </c>
      <c r="B102" t="s">
        <v>158</v>
      </c>
      <c r="C102" s="1">
        <v>44734</v>
      </c>
      <c r="D102" t="s">
        <v>167</v>
      </c>
      <c r="E102" t="s">
        <v>170</v>
      </c>
      <c r="F102">
        <v>60</v>
      </c>
      <c r="G102" t="s">
        <v>105</v>
      </c>
      <c r="H102" s="2">
        <v>10</v>
      </c>
      <c r="I102" s="3">
        <v>4.9069353138029403E-2</v>
      </c>
      <c r="J102">
        <f t="shared" si="1"/>
        <v>57.055838811718239</v>
      </c>
    </row>
    <row r="103" spans="1:10" x14ac:dyDescent="0.25">
      <c r="A103" t="s">
        <v>230</v>
      </c>
      <c r="B103" t="s">
        <v>154</v>
      </c>
      <c r="C103" s="1">
        <v>44726</v>
      </c>
      <c r="D103" t="s">
        <v>163</v>
      </c>
      <c r="E103" t="s">
        <v>171</v>
      </c>
      <c r="F103">
        <v>72</v>
      </c>
      <c r="G103" t="s">
        <v>103</v>
      </c>
      <c r="H103" s="2">
        <v>11</v>
      </c>
      <c r="I103" s="3">
        <v>0.7875779554918797</v>
      </c>
      <c r="J103">
        <f t="shared" si="1"/>
        <v>15.294387204584659</v>
      </c>
    </row>
    <row r="104" spans="1:10" x14ac:dyDescent="0.25">
      <c r="A104" t="s">
        <v>231</v>
      </c>
      <c r="B104" t="s">
        <v>155</v>
      </c>
      <c r="C104" s="1">
        <v>44743</v>
      </c>
      <c r="D104" t="s">
        <v>164</v>
      </c>
      <c r="E104" t="s">
        <v>170</v>
      </c>
      <c r="F104">
        <v>65</v>
      </c>
      <c r="G104" t="s">
        <v>104</v>
      </c>
      <c r="H104" s="2">
        <v>13</v>
      </c>
      <c r="I104" s="3">
        <v>0.4468603878067412</v>
      </c>
      <c r="J104">
        <f t="shared" si="1"/>
        <v>35.954074792561826</v>
      </c>
    </row>
    <row r="105" spans="1:10" x14ac:dyDescent="0.25">
      <c r="A105" t="s">
        <v>232</v>
      </c>
      <c r="B105" t="s">
        <v>156</v>
      </c>
      <c r="C105" s="1">
        <v>44742</v>
      </c>
      <c r="D105" t="s">
        <v>165</v>
      </c>
      <c r="E105" t="s">
        <v>171</v>
      </c>
      <c r="F105">
        <v>250</v>
      </c>
      <c r="G105" t="s">
        <v>105</v>
      </c>
      <c r="H105" s="2">
        <v>2</v>
      </c>
      <c r="I105" s="3">
        <v>0.89674363393446022</v>
      </c>
      <c r="J105">
        <f t="shared" si="1"/>
        <v>25.814091516384934</v>
      </c>
    </row>
    <row r="106" spans="1:10" x14ac:dyDescent="0.25">
      <c r="A106" t="s">
        <v>233</v>
      </c>
      <c r="B106" t="s">
        <v>157</v>
      </c>
      <c r="C106" s="1">
        <v>44747</v>
      </c>
      <c r="D106" t="s">
        <v>166</v>
      </c>
      <c r="E106" t="s">
        <v>170</v>
      </c>
      <c r="F106">
        <v>130</v>
      </c>
      <c r="G106" t="s">
        <v>103</v>
      </c>
      <c r="H106" s="2">
        <v>6</v>
      </c>
      <c r="I106" s="3">
        <v>3.2373342558606799E-2</v>
      </c>
      <c r="J106">
        <f t="shared" si="1"/>
        <v>125.79146546738112</v>
      </c>
    </row>
    <row r="107" spans="1:10" x14ac:dyDescent="0.25">
      <c r="A107" t="s">
        <v>234</v>
      </c>
      <c r="B107" t="s">
        <v>154</v>
      </c>
      <c r="C107" s="1">
        <v>44764</v>
      </c>
      <c r="D107" t="s">
        <v>163</v>
      </c>
      <c r="E107" t="s">
        <v>171</v>
      </c>
      <c r="F107">
        <v>72</v>
      </c>
      <c r="G107" t="s">
        <v>104</v>
      </c>
      <c r="H107" s="2">
        <v>11</v>
      </c>
      <c r="I107" s="3">
        <v>0.94247200152138155</v>
      </c>
      <c r="J107">
        <f t="shared" si="1"/>
        <v>4.1420158904605273</v>
      </c>
    </row>
    <row r="108" spans="1:10" x14ac:dyDescent="0.25">
      <c r="A108" t="s">
        <v>235</v>
      </c>
      <c r="B108" t="s">
        <v>155</v>
      </c>
      <c r="C108" s="1">
        <v>44735</v>
      </c>
      <c r="D108" t="s">
        <v>164</v>
      </c>
      <c r="E108" t="s">
        <v>170</v>
      </c>
      <c r="F108">
        <v>65</v>
      </c>
      <c r="G108" t="s">
        <v>105</v>
      </c>
      <c r="H108" s="2">
        <v>7</v>
      </c>
      <c r="I108" s="3">
        <v>0.24863680679080546</v>
      </c>
      <c r="J108">
        <f t="shared" si="1"/>
        <v>48.838607558597644</v>
      </c>
    </row>
    <row r="109" spans="1:10" x14ac:dyDescent="0.25">
      <c r="A109" t="s">
        <v>236</v>
      </c>
      <c r="B109" t="s">
        <v>156</v>
      </c>
      <c r="C109" s="1">
        <v>44737</v>
      </c>
      <c r="D109" t="s">
        <v>165</v>
      </c>
      <c r="E109" t="s">
        <v>171</v>
      </c>
      <c r="F109">
        <v>250</v>
      </c>
      <c r="G109" t="s">
        <v>103</v>
      </c>
      <c r="H109" s="2">
        <v>1</v>
      </c>
      <c r="I109" s="3">
        <v>4.9896521056402299E-2</v>
      </c>
      <c r="J109">
        <f t="shared" si="1"/>
        <v>237.52586973589942</v>
      </c>
    </row>
    <row r="110" spans="1:10" x14ac:dyDescent="0.25">
      <c r="A110" t="s">
        <v>237</v>
      </c>
      <c r="B110" t="s">
        <v>157</v>
      </c>
      <c r="C110" s="1">
        <v>44749</v>
      </c>
      <c r="D110" t="s">
        <v>166</v>
      </c>
      <c r="E110" t="s">
        <v>170</v>
      </c>
      <c r="F110">
        <v>130</v>
      </c>
      <c r="G110" t="s">
        <v>104</v>
      </c>
      <c r="H110" s="2">
        <v>7</v>
      </c>
      <c r="I110" s="3">
        <v>0.49618340188276622</v>
      </c>
      <c r="J110">
        <f t="shared" si="1"/>
        <v>65.49615775524039</v>
      </c>
    </row>
    <row r="111" spans="1:10" x14ac:dyDescent="0.25">
      <c r="A111" t="s">
        <v>238</v>
      </c>
      <c r="B111" t="s">
        <v>158</v>
      </c>
      <c r="C111" s="1">
        <v>44729</v>
      </c>
      <c r="D111" t="s">
        <v>167</v>
      </c>
      <c r="E111" t="s">
        <v>170</v>
      </c>
      <c r="F111">
        <v>60</v>
      </c>
      <c r="G111" t="s">
        <v>105</v>
      </c>
      <c r="H111" s="2">
        <v>13</v>
      </c>
      <c r="I111" s="3">
        <v>0.62889621592411693</v>
      </c>
      <c r="J111">
        <f t="shared" si="1"/>
        <v>22.266227044552984</v>
      </c>
    </row>
    <row r="112" spans="1:10" x14ac:dyDescent="0.25">
      <c r="A112" t="s">
        <v>239</v>
      </c>
      <c r="B112" t="s">
        <v>159</v>
      </c>
      <c r="C112" s="1">
        <v>44738</v>
      </c>
      <c r="D112" t="s">
        <v>168</v>
      </c>
      <c r="E112" t="s">
        <v>171</v>
      </c>
      <c r="F112">
        <v>95</v>
      </c>
      <c r="G112" t="s">
        <v>103</v>
      </c>
      <c r="H112" s="2">
        <v>8</v>
      </c>
      <c r="I112" s="3">
        <v>0.87580490637929664</v>
      </c>
      <c r="J112">
        <f t="shared" si="1"/>
        <v>11.79853389396682</v>
      </c>
    </row>
    <row r="113" spans="1:10" x14ac:dyDescent="0.25">
      <c r="A113" t="s">
        <v>240</v>
      </c>
      <c r="B113" t="s">
        <v>154</v>
      </c>
      <c r="C113" s="1">
        <v>44740</v>
      </c>
      <c r="D113" t="s">
        <v>163</v>
      </c>
      <c r="E113" t="s">
        <v>171</v>
      </c>
      <c r="F113">
        <v>72</v>
      </c>
      <c r="G113" t="s">
        <v>104</v>
      </c>
      <c r="H113" s="2">
        <v>11</v>
      </c>
      <c r="I113" s="3">
        <v>0.37069854126093349</v>
      </c>
      <c r="J113">
        <f t="shared" si="1"/>
        <v>45.309705029212793</v>
      </c>
    </row>
    <row r="114" spans="1:10" x14ac:dyDescent="0.25">
      <c r="A114" t="s">
        <v>241</v>
      </c>
      <c r="B114" t="s">
        <v>155</v>
      </c>
      <c r="C114" s="1">
        <v>44755</v>
      </c>
      <c r="D114" t="s">
        <v>164</v>
      </c>
      <c r="E114" t="s">
        <v>171</v>
      </c>
      <c r="F114">
        <v>65</v>
      </c>
      <c r="G114" t="s">
        <v>105</v>
      </c>
      <c r="H114" s="2">
        <v>10</v>
      </c>
      <c r="I114" s="3">
        <v>0.64422602074286228</v>
      </c>
      <c r="J114">
        <f t="shared" si="1"/>
        <v>23.125308651713951</v>
      </c>
    </row>
    <row r="115" spans="1:10" x14ac:dyDescent="0.25">
      <c r="A115" t="s">
        <v>242</v>
      </c>
      <c r="B115" t="s">
        <v>156</v>
      </c>
      <c r="C115" s="1">
        <v>44755</v>
      </c>
      <c r="D115" t="s">
        <v>165</v>
      </c>
      <c r="E115" t="s">
        <v>170</v>
      </c>
      <c r="F115">
        <v>250</v>
      </c>
      <c r="G115" t="s">
        <v>103</v>
      </c>
      <c r="H115" s="2">
        <v>2</v>
      </c>
      <c r="I115" s="3">
        <v>0.76652707543193765</v>
      </c>
      <c r="J115">
        <f t="shared" si="1"/>
        <v>58.368231142015588</v>
      </c>
    </row>
    <row r="116" spans="1:10" x14ac:dyDescent="0.25">
      <c r="A116" t="s">
        <v>243</v>
      </c>
      <c r="B116" t="s">
        <v>157</v>
      </c>
      <c r="C116" s="1">
        <v>44764</v>
      </c>
      <c r="D116" t="s">
        <v>166</v>
      </c>
      <c r="E116" t="s">
        <v>170</v>
      </c>
      <c r="F116">
        <v>130</v>
      </c>
      <c r="G116" t="s">
        <v>104</v>
      </c>
      <c r="H116" s="2">
        <v>2</v>
      </c>
      <c r="I116" s="3">
        <v>0.74416329829954486</v>
      </c>
      <c r="J116">
        <f t="shared" si="1"/>
        <v>33.258771221059163</v>
      </c>
    </row>
    <row r="117" spans="1:10" x14ac:dyDescent="0.25">
      <c r="A117" t="s">
        <v>244</v>
      </c>
      <c r="B117" t="s">
        <v>154</v>
      </c>
      <c r="C117" s="1">
        <v>44735</v>
      </c>
      <c r="D117" t="s">
        <v>163</v>
      </c>
      <c r="E117" t="s">
        <v>170</v>
      </c>
      <c r="F117">
        <v>72</v>
      </c>
      <c r="G117" t="s">
        <v>105</v>
      </c>
      <c r="H117" s="2">
        <v>8</v>
      </c>
      <c r="I117" s="3">
        <v>0.48484032292333201</v>
      </c>
      <c r="J117">
        <f t="shared" si="1"/>
        <v>37.091496749520097</v>
      </c>
    </row>
    <row r="118" spans="1:10" x14ac:dyDescent="0.25">
      <c r="A118" t="s">
        <v>245</v>
      </c>
      <c r="B118" t="s">
        <v>155</v>
      </c>
      <c r="C118" s="1">
        <v>44734</v>
      </c>
      <c r="D118" t="s">
        <v>164</v>
      </c>
      <c r="E118" t="s">
        <v>170</v>
      </c>
      <c r="F118">
        <v>65</v>
      </c>
      <c r="G118" t="s">
        <v>103</v>
      </c>
      <c r="H118" s="2">
        <v>8</v>
      </c>
      <c r="I118" s="3">
        <v>0.10556900790048951</v>
      </c>
      <c r="J118">
        <f t="shared" si="1"/>
        <v>58.13801448646818</v>
      </c>
    </row>
    <row r="119" spans="1:10" x14ac:dyDescent="0.25">
      <c r="A119" t="s">
        <v>246</v>
      </c>
      <c r="B119" t="s">
        <v>156</v>
      </c>
      <c r="C119" s="1">
        <v>44728</v>
      </c>
      <c r="D119" t="s">
        <v>165</v>
      </c>
      <c r="E119" t="s">
        <v>170</v>
      </c>
      <c r="F119">
        <v>250</v>
      </c>
      <c r="G119" t="s">
        <v>104</v>
      </c>
      <c r="H119" s="2">
        <v>1</v>
      </c>
      <c r="I119" s="3">
        <v>0.35681327352398817</v>
      </c>
      <c r="J119">
        <f t="shared" si="1"/>
        <v>160.79668161900295</v>
      </c>
    </row>
    <row r="120" spans="1:10" x14ac:dyDescent="0.25">
      <c r="A120" t="s">
        <v>247</v>
      </c>
      <c r="B120" t="s">
        <v>157</v>
      </c>
      <c r="C120" s="1">
        <v>44739</v>
      </c>
      <c r="D120" t="s">
        <v>166</v>
      </c>
      <c r="E120" t="s">
        <v>170</v>
      </c>
      <c r="F120">
        <v>130</v>
      </c>
      <c r="G120" t="s">
        <v>105</v>
      </c>
      <c r="H120" s="2">
        <v>2</v>
      </c>
      <c r="I120" s="3">
        <v>0.38966155247167111</v>
      </c>
      <c r="J120">
        <f t="shared" si="1"/>
        <v>79.343998178682753</v>
      </c>
    </row>
    <row r="121" spans="1:10" x14ac:dyDescent="0.25">
      <c r="A121" t="s">
        <v>248</v>
      </c>
      <c r="B121" t="s">
        <v>158</v>
      </c>
      <c r="C121" s="1">
        <v>44765</v>
      </c>
      <c r="D121" t="s">
        <v>167</v>
      </c>
      <c r="E121" t="s">
        <v>170</v>
      </c>
      <c r="F121">
        <v>60</v>
      </c>
      <c r="G121" t="s">
        <v>103</v>
      </c>
      <c r="H121" s="2">
        <v>6</v>
      </c>
      <c r="I121" s="3">
        <v>0.27342799854809485</v>
      </c>
      <c r="J121">
        <f t="shared" si="1"/>
        <v>43.594320087114312</v>
      </c>
    </row>
    <row r="122" spans="1:10" x14ac:dyDescent="0.25">
      <c r="A122" t="s">
        <v>249</v>
      </c>
      <c r="B122" t="s">
        <v>154</v>
      </c>
      <c r="C122" s="1">
        <v>44740</v>
      </c>
      <c r="D122" t="s">
        <v>163</v>
      </c>
      <c r="E122" t="s">
        <v>170</v>
      </c>
      <c r="F122">
        <v>72</v>
      </c>
      <c r="G122" t="s">
        <v>104</v>
      </c>
      <c r="H122" s="2">
        <v>11</v>
      </c>
      <c r="I122" s="3">
        <v>0.68404340685026022</v>
      </c>
      <c r="J122">
        <f t="shared" si="1"/>
        <v>22.748874706781265</v>
      </c>
    </row>
    <row r="123" spans="1:10" x14ac:dyDescent="0.25">
      <c r="A123" t="s">
        <v>250</v>
      </c>
      <c r="B123" t="s">
        <v>155</v>
      </c>
      <c r="C123" s="1">
        <v>44734</v>
      </c>
      <c r="D123" t="s">
        <v>164</v>
      </c>
      <c r="E123" t="s">
        <v>170</v>
      </c>
      <c r="F123">
        <v>65</v>
      </c>
      <c r="G123" t="s">
        <v>105</v>
      </c>
      <c r="H123" s="2">
        <v>4</v>
      </c>
      <c r="I123" s="3">
        <v>0.30511671475159663</v>
      </c>
      <c r="J123">
        <f t="shared" si="1"/>
        <v>45.167413541146217</v>
      </c>
    </row>
    <row r="124" spans="1:10" x14ac:dyDescent="0.25">
      <c r="A124" t="s">
        <v>251</v>
      </c>
      <c r="B124" t="s">
        <v>156</v>
      </c>
      <c r="C124" s="1">
        <v>44727</v>
      </c>
      <c r="D124" t="s">
        <v>165</v>
      </c>
      <c r="E124" t="s">
        <v>171</v>
      </c>
      <c r="F124">
        <v>250</v>
      </c>
      <c r="G124" t="s">
        <v>103</v>
      </c>
      <c r="H124" s="2">
        <v>3</v>
      </c>
      <c r="I124" s="3">
        <v>0.26634683182511409</v>
      </c>
      <c r="J124">
        <f t="shared" si="1"/>
        <v>183.41329204372147</v>
      </c>
    </row>
    <row r="125" spans="1:10" x14ac:dyDescent="0.25">
      <c r="A125" t="s">
        <v>252</v>
      </c>
      <c r="B125" t="s">
        <v>157</v>
      </c>
      <c r="C125" s="1">
        <v>44737</v>
      </c>
      <c r="D125" t="s">
        <v>166</v>
      </c>
      <c r="E125" t="s">
        <v>170</v>
      </c>
      <c r="F125">
        <v>130</v>
      </c>
      <c r="G125" t="s">
        <v>104</v>
      </c>
      <c r="H125" s="2">
        <v>2</v>
      </c>
      <c r="I125" s="3">
        <v>0.95598379426073032</v>
      </c>
      <c r="J125">
        <f t="shared" si="1"/>
        <v>5.7221067461050552</v>
      </c>
    </row>
    <row r="126" spans="1:10" x14ac:dyDescent="0.25">
      <c r="A126" t="s">
        <v>253</v>
      </c>
      <c r="B126" t="s">
        <v>154</v>
      </c>
      <c r="C126" s="1">
        <v>44747</v>
      </c>
      <c r="D126" t="s">
        <v>163</v>
      </c>
      <c r="E126" t="s">
        <v>170</v>
      </c>
      <c r="F126">
        <v>72</v>
      </c>
      <c r="G126" t="s">
        <v>105</v>
      </c>
      <c r="H126" s="2">
        <v>3</v>
      </c>
      <c r="I126" s="3">
        <v>0.78465682989488972</v>
      </c>
      <c r="J126">
        <f t="shared" si="1"/>
        <v>15.50470824756794</v>
      </c>
    </row>
    <row r="127" spans="1:10" x14ac:dyDescent="0.25">
      <c r="A127" t="s">
        <v>254</v>
      </c>
      <c r="B127" t="s">
        <v>155</v>
      </c>
      <c r="C127" s="1">
        <v>44754</v>
      </c>
      <c r="D127" t="s">
        <v>164</v>
      </c>
      <c r="E127" t="s">
        <v>170</v>
      </c>
      <c r="F127">
        <v>65</v>
      </c>
      <c r="G127" t="s">
        <v>103</v>
      </c>
      <c r="H127" s="2">
        <v>4</v>
      </c>
      <c r="I127" s="3">
        <v>0.92531650826605816</v>
      </c>
      <c r="J127">
        <f t="shared" si="1"/>
        <v>4.8544269627062206</v>
      </c>
    </row>
    <row r="128" spans="1:10" x14ac:dyDescent="0.25">
      <c r="A128" t="s">
        <v>255</v>
      </c>
      <c r="B128" t="s">
        <v>156</v>
      </c>
      <c r="C128" s="1">
        <v>44760</v>
      </c>
      <c r="D128" t="s">
        <v>165</v>
      </c>
      <c r="E128" t="s">
        <v>170</v>
      </c>
      <c r="F128">
        <v>250</v>
      </c>
      <c r="G128" t="s">
        <v>104</v>
      </c>
      <c r="H128" s="2">
        <v>3</v>
      </c>
      <c r="I128" s="3">
        <v>0.91314982692991542</v>
      </c>
      <c r="J128">
        <f t="shared" si="1"/>
        <v>21.712543267521141</v>
      </c>
    </row>
    <row r="129" spans="1:10" x14ac:dyDescent="0.25">
      <c r="A129" t="s">
        <v>256</v>
      </c>
      <c r="B129" t="s">
        <v>157</v>
      </c>
      <c r="C129" s="1">
        <v>44759</v>
      </c>
      <c r="D129" t="s">
        <v>166</v>
      </c>
      <c r="E129" t="s">
        <v>170</v>
      </c>
      <c r="F129">
        <v>130</v>
      </c>
      <c r="G129" t="s">
        <v>105</v>
      </c>
      <c r="H129" s="2">
        <v>2</v>
      </c>
      <c r="I129" s="3">
        <v>8.4586093307030152E-2</v>
      </c>
      <c r="J129">
        <f t="shared" si="1"/>
        <v>119.00380787008608</v>
      </c>
    </row>
    <row r="130" spans="1:10" x14ac:dyDescent="0.25">
      <c r="A130" t="s">
        <v>257</v>
      </c>
      <c r="B130" t="s">
        <v>158</v>
      </c>
      <c r="C130" s="1">
        <v>44735</v>
      </c>
      <c r="D130" t="s">
        <v>167</v>
      </c>
      <c r="E130" t="s">
        <v>171</v>
      </c>
      <c r="F130">
        <v>60</v>
      </c>
      <c r="G130" t="s">
        <v>103</v>
      </c>
      <c r="H130" s="2">
        <v>7</v>
      </c>
      <c r="I130" s="3">
        <v>0.92983220282837542</v>
      </c>
      <c r="J130">
        <f t="shared" ref="J130:J193" si="2">F130 - (F130*I130)</f>
        <v>4.2100678302974757</v>
      </c>
    </row>
    <row r="131" spans="1:10" x14ac:dyDescent="0.25">
      <c r="A131" t="s">
        <v>258</v>
      </c>
      <c r="B131" t="s">
        <v>159</v>
      </c>
      <c r="C131" s="1">
        <v>44734</v>
      </c>
      <c r="D131" t="s">
        <v>168</v>
      </c>
      <c r="E131" t="s">
        <v>170</v>
      </c>
      <c r="F131">
        <v>95</v>
      </c>
      <c r="G131" t="s">
        <v>104</v>
      </c>
      <c r="H131" s="2">
        <v>6</v>
      </c>
      <c r="I131" s="3">
        <v>0.13029960752667558</v>
      </c>
      <c r="J131">
        <f t="shared" si="2"/>
        <v>82.621537284965825</v>
      </c>
    </row>
    <row r="132" spans="1:10" x14ac:dyDescent="0.25">
      <c r="A132" t="s">
        <v>259</v>
      </c>
      <c r="B132" t="s">
        <v>154</v>
      </c>
      <c r="C132" s="1">
        <v>44753</v>
      </c>
      <c r="D132" t="s">
        <v>163</v>
      </c>
      <c r="E132" t="s">
        <v>170</v>
      </c>
      <c r="F132">
        <v>72</v>
      </c>
      <c r="G132" t="s">
        <v>105</v>
      </c>
      <c r="H132" s="2">
        <v>6</v>
      </c>
      <c r="I132" s="3">
        <v>0.41456728266200249</v>
      </c>
      <c r="J132">
        <f t="shared" si="2"/>
        <v>42.151155648335816</v>
      </c>
    </row>
    <row r="133" spans="1:10" x14ac:dyDescent="0.25">
      <c r="A133" t="s">
        <v>260</v>
      </c>
      <c r="B133" t="s">
        <v>155</v>
      </c>
      <c r="C133" s="1">
        <v>44739</v>
      </c>
      <c r="D133" t="s">
        <v>164</v>
      </c>
      <c r="E133" t="s">
        <v>170</v>
      </c>
      <c r="F133">
        <v>65</v>
      </c>
      <c r="G133" t="s">
        <v>103</v>
      </c>
      <c r="H133" s="2">
        <v>8</v>
      </c>
      <c r="I133" s="3">
        <v>0.77953807822657883</v>
      </c>
      <c r="J133">
        <f t="shared" si="2"/>
        <v>14.330024915272375</v>
      </c>
    </row>
    <row r="134" spans="1:10" x14ac:dyDescent="0.25">
      <c r="A134" t="s">
        <v>261</v>
      </c>
      <c r="B134" t="s">
        <v>156</v>
      </c>
      <c r="C134" s="1">
        <v>44740</v>
      </c>
      <c r="D134" t="s">
        <v>165</v>
      </c>
      <c r="E134" t="s">
        <v>171</v>
      </c>
      <c r="F134">
        <v>250</v>
      </c>
      <c r="G134" t="s">
        <v>104</v>
      </c>
      <c r="H134" s="2">
        <v>3</v>
      </c>
      <c r="I134" s="3">
        <v>0.56602493379943331</v>
      </c>
      <c r="J134">
        <f t="shared" si="2"/>
        <v>108.49376655014169</v>
      </c>
    </row>
    <row r="135" spans="1:10" x14ac:dyDescent="0.25">
      <c r="A135" t="s">
        <v>262</v>
      </c>
      <c r="B135" t="s">
        <v>157</v>
      </c>
      <c r="C135" s="1">
        <v>44748</v>
      </c>
      <c r="D135" t="s">
        <v>166</v>
      </c>
      <c r="E135" t="s">
        <v>171</v>
      </c>
      <c r="F135">
        <v>130</v>
      </c>
      <c r="G135" t="s">
        <v>105</v>
      </c>
      <c r="H135" s="2">
        <v>2</v>
      </c>
      <c r="I135" s="3">
        <v>0.7922771947085826</v>
      </c>
      <c r="J135">
        <f t="shared" si="2"/>
        <v>27.003964687884263</v>
      </c>
    </row>
    <row r="136" spans="1:10" x14ac:dyDescent="0.25">
      <c r="A136" t="s">
        <v>263</v>
      </c>
      <c r="B136" t="s">
        <v>154</v>
      </c>
      <c r="C136" s="1">
        <v>44731</v>
      </c>
      <c r="D136" t="s">
        <v>163</v>
      </c>
      <c r="E136" t="s">
        <v>171</v>
      </c>
      <c r="F136">
        <v>72</v>
      </c>
      <c r="G136" t="s">
        <v>103</v>
      </c>
      <c r="H136" s="2">
        <v>9</v>
      </c>
      <c r="I136" s="3">
        <v>9.6806596410280221E-2</v>
      </c>
      <c r="J136">
        <f t="shared" si="2"/>
        <v>65.029925058459824</v>
      </c>
    </row>
    <row r="137" spans="1:10" x14ac:dyDescent="0.25">
      <c r="A137" t="s">
        <v>264</v>
      </c>
      <c r="B137" t="s">
        <v>155</v>
      </c>
      <c r="C137" s="1">
        <v>44763</v>
      </c>
      <c r="D137" t="s">
        <v>164</v>
      </c>
      <c r="E137" t="s">
        <v>171</v>
      </c>
      <c r="F137">
        <v>65</v>
      </c>
      <c r="G137" t="s">
        <v>104</v>
      </c>
      <c r="H137" s="2">
        <v>8</v>
      </c>
      <c r="I137" s="3">
        <v>0.10738058788365801</v>
      </c>
      <c r="J137">
        <f t="shared" si="2"/>
        <v>58.020261787562227</v>
      </c>
    </row>
    <row r="138" spans="1:10" x14ac:dyDescent="0.25">
      <c r="A138" t="s">
        <v>265</v>
      </c>
      <c r="B138" t="s">
        <v>156</v>
      </c>
      <c r="C138" s="1">
        <v>44733</v>
      </c>
      <c r="D138" t="s">
        <v>165</v>
      </c>
      <c r="E138" t="s">
        <v>171</v>
      </c>
      <c r="F138">
        <v>250</v>
      </c>
      <c r="G138" t="s">
        <v>105</v>
      </c>
      <c r="H138" s="2">
        <v>1</v>
      </c>
      <c r="I138" s="3">
        <v>0.68298720032284699</v>
      </c>
      <c r="J138">
        <f t="shared" si="2"/>
        <v>79.253199919288249</v>
      </c>
    </row>
    <row r="139" spans="1:10" x14ac:dyDescent="0.25">
      <c r="A139" t="s">
        <v>266</v>
      </c>
      <c r="B139" t="s">
        <v>157</v>
      </c>
      <c r="C139" s="1">
        <v>44746</v>
      </c>
      <c r="D139" t="s">
        <v>166</v>
      </c>
      <c r="E139" t="s">
        <v>171</v>
      </c>
      <c r="F139">
        <v>130</v>
      </c>
      <c r="G139" t="s">
        <v>103</v>
      </c>
      <c r="H139" s="2">
        <v>2</v>
      </c>
      <c r="I139" s="3">
        <v>8.8476327566971991E-2</v>
      </c>
      <c r="J139">
        <f t="shared" si="2"/>
        <v>118.49807741629364</v>
      </c>
    </row>
    <row r="140" spans="1:10" x14ac:dyDescent="0.25">
      <c r="A140" t="s">
        <v>267</v>
      </c>
      <c r="B140" t="s">
        <v>154</v>
      </c>
      <c r="C140" s="1">
        <v>44755</v>
      </c>
      <c r="D140" t="s">
        <v>163</v>
      </c>
      <c r="E140" t="s">
        <v>170</v>
      </c>
      <c r="F140">
        <v>72</v>
      </c>
      <c r="G140" t="s">
        <v>103</v>
      </c>
      <c r="H140" s="2">
        <v>9</v>
      </c>
      <c r="I140" s="3">
        <v>0.12263076179640997</v>
      </c>
      <c r="J140">
        <f t="shared" si="2"/>
        <v>63.170585150658482</v>
      </c>
    </row>
    <row r="141" spans="1:10" x14ac:dyDescent="0.25">
      <c r="A141" t="s">
        <v>268</v>
      </c>
      <c r="B141" t="s">
        <v>155</v>
      </c>
      <c r="C141" s="1">
        <v>44755</v>
      </c>
      <c r="D141" t="s">
        <v>164</v>
      </c>
      <c r="E141" t="s">
        <v>171</v>
      </c>
      <c r="F141">
        <v>65</v>
      </c>
      <c r="G141" t="s">
        <v>104</v>
      </c>
      <c r="H141" s="2">
        <v>7</v>
      </c>
      <c r="I141" s="3">
        <v>0.21348123854438894</v>
      </c>
      <c r="J141">
        <f t="shared" si="2"/>
        <v>51.123719494614718</v>
      </c>
    </row>
    <row r="142" spans="1:10" x14ac:dyDescent="0.25">
      <c r="A142" t="s">
        <v>269</v>
      </c>
      <c r="B142" t="s">
        <v>156</v>
      </c>
      <c r="C142" s="1">
        <v>44727</v>
      </c>
      <c r="D142" t="s">
        <v>165</v>
      </c>
      <c r="E142" t="s">
        <v>170</v>
      </c>
      <c r="F142">
        <v>250</v>
      </c>
      <c r="G142" t="s">
        <v>105</v>
      </c>
      <c r="H142" s="2">
        <v>3</v>
      </c>
      <c r="I142" s="3">
        <v>0.51777110877083832</v>
      </c>
      <c r="J142">
        <f t="shared" si="2"/>
        <v>120.55722280729043</v>
      </c>
    </row>
    <row r="143" spans="1:10" x14ac:dyDescent="0.25">
      <c r="A143" t="s">
        <v>270</v>
      </c>
      <c r="B143" t="s">
        <v>157</v>
      </c>
      <c r="C143" s="1">
        <v>44746</v>
      </c>
      <c r="D143" t="s">
        <v>166</v>
      </c>
      <c r="E143" t="s">
        <v>171</v>
      </c>
      <c r="F143">
        <v>130</v>
      </c>
      <c r="G143" t="s">
        <v>103</v>
      </c>
      <c r="H143" s="2">
        <v>3</v>
      </c>
      <c r="I143" s="3">
        <v>0.2471412366587864</v>
      </c>
      <c r="J143">
        <f t="shared" si="2"/>
        <v>97.871639234357758</v>
      </c>
    </row>
    <row r="144" spans="1:10" x14ac:dyDescent="0.25">
      <c r="A144" t="s">
        <v>271</v>
      </c>
      <c r="B144" t="s">
        <v>154</v>
      </c>
      <c r="C144" s="1">
        <v>44740</v>
      </c>
      <c r="D144" t="s">
        <v>163</v>
      </c>
      <c r="E144" t="s">
        <v>170</v>
      </c>
      <c r="F144">
        <v>72</v>
      </c>
      <c r="G144" t="s">
        <v>104</v>
      </c>
      <c r="H144" s="2">
        <v>4</v>
      </c>
      <c r="I144" s="3">
        <v>0.74108890181243625</v>
      </c>
      <c r="J144">
        <f t="shared" si="2"/>
        <v>18.641599069504593</v>
      </c>
    </row>
    <row r="145" spans="1:10" x14ac:dyDescent="0.25">
      <c r="A145" t="s">
        <v>272</v>
      </c>
      <c r="B145" t="s">
        <v>155</v>
      </c>
      <c r="C145" s="1">
        <v>44743</v>
      </c>
      <c r="D145" t="s">
        <v>164</v>
      </c>
      <c r="E145" t="s">
        <v>171</v>
      </c>
      <c r="F145">
        <v>65</v>
      </c>
      <c r="G145" t="s">
        <v>105</v>
      </c>
      <c r="H145" s="2">
        <v>5</v>
      </c>
      <c r="I145" s="3">
        <v>0.7589550474918334</v>
      </c>
      <c r="J145">
        <f t="shared" si="2"/>
        <v>15.667921913030831</v>
      </c>
    </row>
    <row r="146" spans="1:10" x14ac:dyDescent="0.25">
      <c r="A146" t="s">
        <v>273</v>
      </c>
      <c r="B146" t="s">
        <v>156</v>
      </c>
      <c r="C146" s="1">
        <v>44737</v>
      </c>
      <c r="D146" t="s">
        <v>165</v>
      </c>
      <c r="E146" t="s">
        <v>170</v>
      </c>
      <c r="F146">
        <v>250</v>
      </c>
      <c r="G146" t="s">
        <v>103</v>
      </c>
      <c r="H146" s="2">
        <v>4</v>
      </c>
      <c r="I146" s="3">
        <v>0.39519452416647527</v>
      </c>
      <c r="J146">
        <f t="shared" si="2"/>
        <v>151.20136895838118</v>
      </c>
    </row>
    <row r="147" spans="1:10" x14ac:dyDescent="0.25">
      <c r="A147" t="s">
        <v>274</v>
      </c>
      <c r="B147" t="s">
        <v>157</v>
      </c>
      <c r="C147" s="1">
        <v>44757</v>
      </c>
      <c r="D147" t="s">
        <v>166</v>
      </c>
      <c r="E147" t="s">
        <v>171</v>
      </c>
      <c r="F147">
        <v>130</v>
      </c>
      <c r="G147" t="s">
        <v>104</v>
      </c>
      <c r="H147" s="2">
        <v>5</v>
      </c>
      <c r="I147" s="3">
        <v>2.5857814158937731E-2</v>
      </c>
      <c r="J147">
        <f t="shared" si="2"/>
        <v>126.63848415933809</v>
      </c>
    </row>
    <row r="148" spans="1:10" x14ac:dyDescent="0.25">
      <c r="A148" t="s">
        <v>275</v>
      </c>
      <c r="B148" t="s">
        <v>158</v>
      </c>
      <c r="C148" s="1">
        <v>44745</v>
      </c>
      <c r="D148" t="s">
        <v>167</v>
      </c>
      <c r="E148" t="s">
        <v>170</v>
      </c>
      <c r="F148">
        <v>60</v>
      </c>
      <c r="G148" t="s">
        <v>105</v>
      </c>
      <c r="H148" s="2">
        <v>10</v>
      </c>
      <c r="I148" s="3">
        <v>0.35224195755599907</v>
      </c>
      <c r="J148">
        <f t="shared" si="2"/>
        <v>38.865482546640052</v>
      </c>
    </row>
    <row r="149" spans="1:10" x14ac:dyDescent="0.25">
      <c r="A149" t="s">
        <v>276</v>
      </c>
      <c r="B149" t="s">
        <v>154</v>
      </c>
      <c r="C149" s="1">
        <v>44760</v>
      </c>
      <c r="D149" t="s">
        <v>163</v>
      </c>
      <c r="E149" t="s">
        <v>171</v>
      </c>
      <c r="F149">
        <v>72</v>
      </c>
      <c r="G149" t="s">
        <v>103</v>
      </c>
      <c r="H149" s="2">
        <v>12</v>
      </c>
      <c r="I149" s="3">
        <v>4.2934737769464881E-2</v>
      </c>
      <c r="J149">
        <f t="shared" si="2"/>
        <v>68.908698880598536</v>
      </c>
    </row>
    <row r="150" spans="1:10" x14ac:dyDescent="0.25">
      <c r="A150" t="s">
        <v>277</v>
      </c>
      <c r="B150" t="s">
        <v>155</v>
      </c>
      <c r="C150" s="1">
        <v>44750</v>
      </c>
      <c r="D150" t="s">
        <v>164</v>
      </c>
      <c r="E150" t="s">
        <v>170</v>
      </c>
      <c r="F150">
        <v>65</v>
      </c>
      <c r="G150" t="s">
        <v>104</v>
      </c>
      <c r="H150" s="2">
        <v>12</v>
      </c>
      <c r="I150" s="3">
        <v>6.8824781708392013E-3</v>
      </c>
      <c r="J150">
        <f t="shared" si="2"/>
        <v>64.552638918895454</v>
      </c>
    </row>
    <row r="151" spans="1:10" x14ac:dyDescent="0.25">
      <c r="A151" t="s">
        <v>278</v>
      </c>
      <c r="B151" t="s">
        <v>156</v>
      </c>
      <c r="C151" s="1">
        <v>44742</v>
      </c>
      <c r="D151" t="s">
        <v>165</v>
      </c>
      <c r="E151" t="s">
        <v>171</v>
      </c>
      <c r="F151">
        <v>250</v>
      </c>
      <c r="G151" t="s">
        <v>105</v>
      </c>
      <c r="H151" s="2">
        <v>1</v>
      </c>
      <c r="I151" s="3">
        <v>0.8553400747255635</v>
      </c>
      <c r="J151">
        <f t="shared" si="2"/>
        <v>36.164981318609136</v>
      </c>
    </row>
    <row r="152" spans="1:10" x14ac:dyDescent="0.25">
      <c r="A152" t="s">
        <v>279</v>
      </c>
      <c r="B152" t="s">
        <v>157</v>
      </c>
      <c r="C152" s="1">
        <v>44754</v>
      </c>
      <c r="D152" t="s">
        <v>166</v>
      </c>
      <c r="E152" t="s">
        <v>170</v>
      </c>
      <c r="F152">
        <v>130</v>
      </c>
      <c r="G152" t="s">
        <v>103</v>
      </c>
      <c r="H152" s="2">
        <v>6</v>
      </c>
      <c r="I152" s="3">
        <v>0.62107648533214554</v>
      </c>
      <c r="J152">
        <f t="shared" si="2"/>
        <v>49.260056906821077</v>
      </c>
    </row>
    <row r="153" spans="1:10" x14ac:dyDescent="0.25">
      <c r="A153" t="s">
        <v>280</v>
      </c>
      <c r="B153" t="s">
        <v>154</v>
      </c>
      <c r="C153" s="1">
        <v>44746</v>
      </c>
      <c r="D153" t="s">
        <v>163</v>
      </c>
      <c r="E153" t="s">
        <v>171</v>
      </c>
      <c r="F153">
        <v>72</v>
      </c>
      <c r="G153" t="s">
        <v>104</v>
      </c>
      <c r="H153" s="2">
        <v>3</v>
      </c>
      <c r="I153" s="3">
        <v>0.93819201157518672</v>
      </c>
      <c r="J153">
        <f t="shared" si="2"/>
        <v>4.4501751665865612</v>
      </c>
    </row>
    <row r="154" spans="1:10" x14ac:dyDescent="0.25">
      <c r="A154" t="s">
        <v>281</v>
      </c>
      <c r="B154" t="s">
        <v>155</v>
      </c>
      <c r="C154" s="1">
        <v>44752</v>
      </c>
      <c r="D154" t="s">
        <v>164</v>
      </c>
      <c r="E154" t="s">
        <v>170</v>
      </c>
      <c r="F154">
        <v>65</v>
      </c>
      <c r="G154" t="s">
        <v>105</v>
      </c>
      <c r="H154" s="2">
        <v>12</v>
      </c>
      <c r="I154" s="3">
        <v>0.97731506347213748</v>
      </c>
      <c r="J154">
        <f t="shared" si="2"/>
        <v>1.4745208743110609</v>
      </c>
    </row>
    <row r="155" spans="1:10" x14ac:dyDescent="0.25">
      <c r="A155" t="s">
        <v>282</v>
      </c>
      <c r="B155" t="s">
        <v>156</v>
      </c>
      <c r="C155" s="1">
        <v>44725</v>
      </c>
      <c r="D155" t="s">
        <v>165</v>
      </c>
      <c r="E155" t="s">
        <v>171</v>
      </c>
      <c r="F155">
        <v>250</v>
      </c>
      <c r="G155" t="s">
        <v>103</v>
      </c>
      <c r="H155" s="2">
        <v>3</v>
      </c>
      <c r="I155" s="3">
        <v>0.93618769203099483</v>
      </c>
      <c r="J155">
        <f t="shared" si="2"/>
        <v>15.953076992251283</v>
      </c>
    </row>
    <row r="156" spans="1:10" x14ac:dyDescent="0.25">
      <c r="A156" t="s">
        <v>283</v>
      </c>
      <c r="B156" t="s">
        <v>157</v>
      </c>
      <c r="C156" s="1">
        <v>44734</v>
      </c>
      <c r="D156" t="s">
        <v>166</v>
      </c>
      <c r="E156" t="s">
        <v>170</v>
      </c>
      <c r="F156">
        <v>130</v>
      </c>
      <c r="G156" t="s">
        <v>104</v>
      </c>
      <c r="H156" s="2">
        <v>5</v>
      </c>
      <c r="I156" s="3">
        <v>0.92747059451906588</v>
      </c>
      <c r="J156">
        <f t="shared" si="2"/>
        <v>9.4288227125214377</v>
      </c>
    </row>
    <row r="157" spans="1:10" x14ac:dyDescent="0.25">
      <c r="A157" t="s">
        <v>284</v>
      </c>
      <c r="B157" t="s">
        <v>158</v>
      </c>
      <c r="C157" s="1">
        <v>44761</v>
      </c>
      <c r="D157" t="s">
        <v>167</v>
      </c>
      <c r="E157" t="s">
        <v>170</v>
      </c>
      <c r="F157">
        <v>60</v>
      </c>
      <c r="G157" t="s">
        <v>105</v>
      </c>
      <c r="H157" s="2">
        <v>8</v>
      </c>
      <c r="I157" s="3">
        <v>9.8331104648150314E-2</v>
      </c>
      <c r="J157">
        <f t="shared" si="2"/>
        <v>54.100133721110979</v>
      </c>
    </row>
    <row r="158" spans="1:10" x14ac:dyDescent="0.25">
      <c r="A158" t="s">
        <v>285</v>
      </c>
      <c r="B158" t="s">
        <v>159</v>
      </c>
      <c r="C158" s="1">
        <v>44735</v>
      </c>
      <c r="D158" t="s">
        <v>168</v>
      </c>
      <c r="E158" t="s">
        <v>171</v>
      </c>
      <c r="F158">
        <v>95</v>
      </c>
      <c r="G158" t="s">
        <v>103</v>
      </c>
      <c r="H158" s="2">
        <v>5</v>
      </c>
      <c r="I158" s="3">
        <v>4.5012478047171678E-3</v>
      </c>
      <c r="J158">
        <f t="shared" si="2"/>
        <v>94.572381458551874</v>
      </c>
    </row>
    <row r="159" spans="1:10" x14ac:dyDescent="0.25">
      <c r="A159" t="s">
        <v>286</v>
      </c>
      <c r="B159" t="s">
        <v>154</v>
      </c>
      <c r="C159" s="1">
        <v>44753</v>
      </c>
      <c r="D159" t="s">
        <v>163</v>
      </c>
      <c r="E159" t="s">
        <v>171</v>
      </c>
      <c r="F159">
        <v>72</v>
      </c>
      <c r="G159" t="s">
        <v>104</v>
      </c>
      <c r="H159" s="2">
        <v>9</v>
      </c>
      <c r="I159" s="3">
        <v>0.22169192366246837</v>
      </c>
      <c r="J159">
        <f t="shared" si="2"/>
        <v>56.038181496302279</v>
      </c>
    </row>
    <row r="160" spans="1:10" x14ac:dyDescent="0.25">
      <c r="A160" t="s">
        <v>287</v>
      </c>
      <c r="B160" t="s">
        <v>155</v>
      </c>
      <c r="C160" s="1">
        <v>44732</v>
      </c>
      <c r="D160" t="s">
        <v>164</v>
      </c>
      <c r="E160" t="s">
        <v>171</v>
      </c>
      <c r="F160">
        <v>65</v>
      </c>
      <c r="G160" t="s">
        <v>105</v>
      </c>
      <c r="H160" s="2">
        <v>6</v>
      </c>
      <c r="I160" s="3">
        <v>0.91624709117858605</v>
      </c>
      <c r="J160">
        <f t="shared" si="2"/>
        <v>5.4439390733919097</v>
      </c>
    </row>
    <row r="161" spans="1:10" x14ac:dyDescent="0.25">
      <c r="A161" t="s">
        <v>288</v>
      </c>
      <c r="B161" t="s">
        <v>156</v>
      </c>
      <c r="C161" s="1">
        <v>44748</v>
      </c>
      <c r="D161" t="s">
        <v>165</v>
      </c>
      <c r="E161" t="s">
        <v>170</v>
      </c>
      <c r="F161">
        <v>250</v>
      </c>
      <c r="G161" t="s">
        <v>103</v>
      </c>
      <c r="H161" s="2">
        <v>3</v>
      </c>
      <c r="I161" s="3">
        <v>0.61362516317019966</v>
      </c>
      <c r="J161">
        <f t="shared" si="2"/>
        <v>96.593709207450075</v>
      </c>
    </row>
    <row r="162" spans="1:10" x14ac:dyDescent="0.25">
      <c r="A162" t="s">
        <v>289</v>
      </c>
      <c r="B162" t="s">
        <v>157</v>
      </c>
      <c r="C162" s="1">
        <v>44731</v>
      </c>
      <c r="D162" t="s">
        <v>166</v>
      </c>
      <c r="E162" t="s">
        <v>170</v>
      </c>
      <c r="F162">
        <v>130</v>
      </c>
      <c r="G162" t="s">
        <v>104</v>
      </c>
      <c r="H162" s="2">
        <v>4</v>
      </c>
      <c r="I162" s="3">
        <v>0.81572623665656485</v>
      </c>
      <c r="J162">
        <f t="shared" si="2"/>
        <v>23.955589234646567</v>
      </c>
    </row>
    <row r="163" spans="1:10" x14ac:dyDescent="0.25">
      <c r="A163" t="s">
        <v>290</v>
      </c>
      <c r="B163" t="s">
        <v>154</v>
      </c>
      <c r="C163" s="1">
        <v>44725</v>
      </c>
      <c r="D163" t="s">
        <v>163</v>
      </c>
      <c r="E163" t="s">
        <v>170</v>
      </c>
      <c r="F163">
        <v>72</v>
      </c>
      <c r="G163" t="s">
        <v>105</v>
      </c>
      <c r="H163" s="2">
        <v>11</v>
      </c>
      <c r="I163" s="3">
        <v>0.60394772308749511</v>
      </c>
      <c r="J163">
        <f t="shared" si="2"/>
        <v>28.515763937700349</v>
      </c>
    </row>
    <row r="164" spans="1:10" x14ac:dyDescent="0.25">
      <c r="A164" t="s">
        <v>291</v>
      </c>
      <c r="B164" t="s">
        <v>155</v>
      </c>
      <c r="C164" s="1">
        <v>44753</v>
      </c>
      <c r="D164" t="s">
        <v>164</v>
      </c>
      <c r="E164" t="s">
        <v>170</v>
      </c>
      <c r="F164">
        <v>65</v>
      </c>
      <c r="G164" t="s">
        <v>103</v>
      </c>
      <c r="H164" s="2">
        <v>7</v>
      </c>
      <c r="I164" s="3">
        <v>0.2716676542664398</v>
      </c>
      <c r="J164">
        <f t="shared" si="2"/>
        <v>47.341602472681416</v>
      </c>
    </row>
    <row r="165" spans="1:10" x14ac:dyDescent="0.25">
      <c r="A165" t="s">
        <v>292</v>
      </c>
      <c r="B165" t="s">
        <v>156</v>
      </c>
      <c r="C165" s="1">
        <v>44738</v>
      </c>
      <c r="D165" t="s">
        <v>165</v>
      </c>
      <c r="E165" t="s">
        <v>170</v>
      </c>
      <c r="F165">
        <v>250</v>
      </c>
      <c r="G165" t="s">
        <v>104</v>
      </c>
      <c r="H165" s="2">
        <v>2</v>
      </c>
      <c r="I165" s="3">
        <v>0.56293228162406539</v>
      </c>
      <c r="J165">
        <f t="shared" si="2"/>
        <v>109.26692959398366</v>
      </c>
    </row>
    <row r="166" spans="1:10" x14ac:dyDescent="0.25">
      <c r="A166" t="s">
        <v>293</v>
      </c>
      <c r="B166" t="s">
        <v>157</v>
      </c>
      <c r="C166" s="1">
        <v>44762</v>
      </c>
      <c r="D166" t="s">
        <v>166</v>
      </c>
      <c r="E166" t="s">
        <v>170</v>
      </c>
      <c r="F166">
        <v>130</v>
      </c>
      <c r="G166" t="s">
        <v>105</v>
      </c>
      <c r="H166" s="2">
        <v>4</v>
      </c>
      <c r="I166" s="3">
        <v>0.73579140219525918</v>
      </c>
      <c r="J166">
        <f t="shared" si="2"/>
        <v>34.347117714616303</v>
      </c>
    </row>
    <row r="167" spans="1:10" x14ac:dyDescent="0.25">
      <c r="A167" t="s">
        <v>294</v>
      </c>
      <c r="B167" t="s">
        <v>158</v>
      </c>
      <c r="C167" s="1">
        <v>44756</v>
      </c>
      <c r="D167" t="s">
        <v>167</v>
      </c>
      <c r="E167" t="s">
        <v>170</v>
      </c>
      <c r="F167">
        <v>60</v>
      </c>
      <c r="G167" t="s">
        <v>103</v>
      </c>
      <c r="H167" s="2">
        <v>12</v>
      </c>
      <c r="I167" s="3">
        <v>0.44112931781121201</v>
      </c>
      <c r="J167">
        <f t="shared" si="2"/>
        <v>33.53224093132728</v>
      </c>
    </row>
    <row r="168" spans="1:10" x14ac:dyDescent="0.25">
      <c r="A168" t="s">
        <v>295</v>
      </c>
      <c r="B168" t="s">
        <v>154</v>
      </c>
      <c r="C168" s="1">
        <v>44744</v>
      </c>
      <c r="D168" t="s">
        <v>163</v>
      </c>
      <c r="E168" t="s">
        <v>170</v>
      </c>
      <c r="F168">
        <v>72</v>
      </c>
      <c r="G168" t="s">
        <v>104</v>
      </c>
      <c r="H168" s="2">
        <v>11</v>
      </c>
      <c r="I168" s="3">
        <v>0.67026763876764872</v>
      </c>
      <c r="J168">
        <f t="shared" si="2"/>
        <v>23.740730008729294</v>
      </c>
    </row>
    <row r="169" spans="1:10" x14ac:dyDescent="0.25">
      <c r="A169" t="s">
        <v>296</v>
      </c>
      <c r="B169" t="s">
        <v>155</v>
      </c>
      <c r="C169" s="1">
        <v>44753</v>
      </c>
      <c r="D169" t="s">
        <v>164</v>
      </c>
      <c r="E169" t="s">
        <v>170</v>
      </c>
      <c r="F169">
        <v>65</v>
      </c>
      <c r="G169" t="s">
        <v>105</v>
      </c>
      <c r="H169" s="2">
        <v>9</v>
      </c>
      <c r="I169" s="3">
        <v>0.21501842814819261</v>
      </c>
      <c r="J169">
        <f t="shared" si="2"/>
        <v>51.023802170367482</v>
      </c>
    </row>
    <row r="170" spans="1:10" x14ac:dyDescent="0.25">
      <c r="A170" t="s">
        <v>297</v>
      </c>
      <c r="B170" t="s">
        <v>156</v>
      </c>
      <c r="C170" s="1">
        <v>44762</v>
      </c>
      <c r="D170" t="s">
        <v>165</v>
      </c>
      <c r="E170" t="s">
        <v>171</v>
      </c>
      <c r="F170">
        <v>250</v>
      </c>
      <c r="G170" t="s">
        <v>103</v>
      </c>
      <c r="H170" s="2">
        <v>3</v>
      </c>
      <c r="I170" s="3">
        <v>0.77528388030776896</v>
      </c>
      <c r="J170">
        <f t="shared" si="2"/>
        <v>56.179029923057755</v>
      </c>
    </row>
    <row r="171" spans="1:10" x14ac:dyDescent="0.25">
      <c r="A171" t="s">
        <v>298</v>
      </c>
      <c r="B171" t="s">
        <v>157</v>
      </c>
      <c r="C171" s="1">
        <v>44740</v>
      </c>
      <c r="D171" t="s">
        <v>166</v>
      </c>
      <c r="E171" t="s">
        <v>170</v>
      </c>
      <c r="F171">
        <v>130</v>
      </c>
      <c r="G171" t="s">
        <v>104</v>
      </c>
      <c r="H171" s="2">
        <v>3</v>
      </c>
      <c r="I171" s="3">
        <v>0.32334348690445713</v>
      </c>
      <c r="J171">
        <f t="shared" si="2"/>
        <v>87.965346702420575</v>
      </c>
    </row>
    <row r="172" spans="1:10" x14ac:dyDescent="0.25">
      <c r="A172" t="s">
        <v>299</v>
      </c>
      <c r="B172" t="s">
        <v>154</v>
      </c>
      <c r="C172" s="1">
        <v>44729</v>
      </c>
      <c r="D172" t="s">
        <v>163</v>
      </c>
      <c r="E172" t="s">
        <v>170</v>
      </c>
      <c r="F172">
        <v>72</v>
      </c>
      <c r="G172" t="s">
        <v>105</v>
      </c>
      <c r="H172" s="2">
        <v>5</v>
      </c>
      <c r="I172" s="3">
        <v>0.2117276391971491</v>
      </c>
      <c r="J172">
        <f t="shared" si="2"/>
        <v>56.755609977805264</v>
      </c>
    </row>
    <row r="173" spans="1:10" x14ac:dyDescent="0.25">
      <c r="A173" t="s">
        <v>300</v>
      </c>
      <c r="B173" t="s">
        <v>155</v>
      </c>
      <c r="C173" s="1">
        <v>44727</v>
      </c>
      <c r="D173" t="s">
        <v>164</v>
      </c>
      <c r="E173" t="s">
        <v>170</v>
      </c>
      <c r="F173">
        <v>65</v>
      </c>
      <c r="G173" t="s">
        <v>103</v>
      </c>
      <c r="H173" s="2">
        <v>10</v>
      </c>
      <c r="I173" s="3">
        <v>0.99817658128489728</v>
      </c>
      <c r="J173">
        <f t="shared" si="2"/>
        <v>0.11852221648167927</v>
      </c>
    </row>
    <row r="174" spans="1:10" x14ac:dyDescent="0.25">
      <c r="A174" t="s">
        <v>301</v>
      </c>
      <c r="B174" t="s">
        <v>156</v>
      </c>
      <c r="C174" s="1">
        <v>44734</v>
      </c>
      <c r="D174" t="s">
        <v>165</v>
      </c>
      <c r="E174" t="s">
        <v>170</v>
      </c>
      <c r="F174">
        <v>250</v>
      </c>
      <c r="G174" t="s">
        <v>104</v>
      </c>
      <c r="H174" s="2">
        <v>3</v>
      </c>
      <c r="I174" s="3">
        <v>0.34321661485625221</v>
      </c>
      <c r="J174">
        <f t="shared" si="2"/>
        <v>164.19584628593697</v>
      </c>
    </row>
    <row r="175" spans="1:10" x14ac:dyDescent="0.25">
      <c r="A175" t="s">
        <v>302</v>
      </c>
      <c r="B175" t="s">
        <v>157</v>
      </c>
      <c r="C175" s="1">
        <v>44744</v>
      </c>
      <c r="D175" t="s">
        <v>166</v>
      </c>
      <c r="E175" t="s">
        <v>170</v>
      </c>
      <c r="F175">
        <v>130</v>
      </c>
      <c r="G175" t="s">
        <v>105</v>
      </c>
      <c r="H175" s="2">
        <v>6</v>
      </c>
      <c r="I175" s="3">
        <v>0.17688363553653064</v>
      </c>
      <c r="J175">
        <f t="shared" si="2"/>
        <v>107.00512738025103</v>
      </c>
    </row>
    <row r="176" spans="1:10" x14ac:dyDescent="0.25">
      <c r="A176" t="s">
        <v>303</v>
      </c>
      <c r="B176" t="s">
        <v>158</v>
      </c>
      <c r="C176" s="1">
        <v>44737</v>
      </c>
      <c r="D176" t="s">
        <v>167</v>
      </c>
      <c r="E176" t="s">
        <v>171</v>
      </c>
      <c r="F176">
        <v>60</v>
      </c>
      <c r="G176" t="s">
        <v>103</v>
      </c>
      <c r="H176" s="2">
        <v>12</v>
      </c>
      <c r="I176" s="3">
        <v>0.54853763527560739</v>
      </c>
      <c r="J176">
        <f t="shared" si="2"/>
        <v>27.087741883463558</v>
      </c>
    </row>
    <row r="177" spans="1:10" x14ac:dyDescent="0.25">
      <c r="A177" t="s">
        <v>304</v>
      </c>
      <c r="B177" t="s">
        <v>159</v>
      </c>
      <c r="C177" s="1">
        <v>44752</v>
      </c>
      <c r="D177" t="s">
        <v>168</v>
      </c>
      <c r="E177" t="s">
        <v>170</v>
      </c>
      <c r="F177">
        <v>95</v>
      </c>
      <c r="G177" t="s">
        <v>104</v>
      </c>
      <c r="H177" s="2">
        <v>7</v>
      </c>
      <c r="I177" s="3">
        <v>0.40612729229894939</v>
      </c>
      <c r="J177">
        <f t="shared" si="2"/>
        <v>56.417907231599806</v>
      </c>
    </row>
    <row r="178" spans="1:10" x14ac:dyDescent="0.25">
      <c r="A178" t="s">
        <v>305</v>
      </c>
      <c r="B178" t="s">
        <v>154</v>
      </c>
      <c r="C178" s="1">
        <v>44736</v>
      </c>
      <c r="D178" t="s">
        <v>163</v>
      </c>
      <c r="E178" t="s">
        <v>170</v>
      </c>
      <c r="F178">
        <v>72</v>
      </c>
      <c r="G178" t="s">
        <v>105</v>
      </c>
      <c r="H178" s="2">
        <v>6</v>
      </c>
      <c r="I178" s="3">
        <v>0.16780300089638589</v>
      </c>
      <c r="J178">
        <f t="shared" si="2"/>
        <v>59.91818393546022</v>
      </c>
    </row>
    <row r="179" spans="1:10" x14ac:dyDescent="0.25">
      <c r="A179" t="s">
        <v>306</v>
      </c>
      <c r="B179" t="s">
        <v>155</v>
      </c>
      <c r="C179" s="1">
        <v>44752</v>
      </c>
      <c r="D179" t="s">
        <v>164</v>
      </c>
      <c r="E179" t="s">
        <v>170</v>
      </c>
      <c r="F179">
        <v>65</v>
      </c>
      <c r="G179" t="s">
        <v>103</v>
      </c>
      <c r="H179" s="2">
        <v>10</v>
      </c>
      <c r="I179" s="3">
        <v>0.91086777790941564</v>
      </c>
      <c r="J179">
        <f t="shared" si="2"/>
        <v>5.7935944358879823</v>
      </c>
    </row>
    <row r="180" spans="1:10" x14ac:dyDescent="0.25">
      <c r="A180" t="s">
        <v>307</v>
      </c>
      <c r="B180" t="s">
        <v>156</v>
      </c>
      <c r="C180" s="1">
        <v>44759</v>
      </c>
      <c r="D180" t="s">
        <v>165</v>
      </c>
      <c r="E180" t="s">
        <v>171</v>
      </c>
      <c r="F180">
        <v>250</v>
      </c>
      <c r="G180" t="s">
        <v>104</v>
      </c>
      <c r="H180" s="2">
        <v>3</v>
      </c>
      <c r="I180" s="3">
        <v>0.2731985494536886</v>
      </c>
      <c r="J180">
        <f t="shared" si="2"/>
        <v>181.70036263657784</v>
      </c>
    </row>
    <row r="181" spans="1:10" x14ac:dyDescent="0.25">
      <c r="A181" t="s">
        <v>308</v>
      </c>
      <c r="B181" t="s">
        <v>157</v>
      </c>
      <c r="C181" s="1">
        <v>44763</v>
      </c>
      <c r="D181" t="s">
        <v>166</v>
      </c>
      <c r="E181" t="s">
        <v>171</v>
      </c>
      <c r="F181">
        <v>130</v>
      </c>
      <c r="G181" t="s">
        <v>105</v>
      </c>
      <c r="H181" s="2">
        <v>4</v>
      </c>
      <c r="I181" s="3">
        <v>0.81984662786178419</v>
      </c>
      <c r="J181">
        <f t="shared" si="2"/>
        <v>23.419938377968052</v>
      </c>
    </row>
    <row r="182" spans="1:10" x14ac:dyDescent="0.25">
      <c r="A182" t="s">
        <v>309</v>
      </c>
      <c r="B182" t="s">
        <v>154</v>
      </c>
      <c r="C182" s="1">
        <v>44763</v>
      </c>
      <c r="D182" t="s">
        <v>163</v>
      </c>
      <c r="E182" t="s">
        <v>171</v>
      </c>
      <c r="F182">
        <v>72</v>
      </c>
      <c r="G182" t="s">
        <v>103</v>
      </c>
      <c r="H182" s="2">
        <v>7</v>
      </c>
      <c r="I182" s="3">
        <v>0.89980934003543744</v>
      </c>
      <c r="J182">
        <f t="shared" si="2"/>
        <v>7.213727517448504</v>
      </c>
    </row>
    <row r="183" spans="1:10" x14ac:dyDescent="0.25">
      <c r="A183" t="s">
        <v>310</v>
      </c>
      <c r="B183" t="s">
        <v>155</v>
      </c>
      <c r="C183" s="1">
        <v>44750</v>
      </c>
      <c r="D183" t="s">
        <v>164</v>
      </c>
      <c r="E183" t="s">
        <v>171</v>
      </c>
      <c r="F183">
        <v>65</v>
      </c>
      <c r="G183" t="s">
        <v>104</v>
      </c>
      <c r="H183" s="2">
        <v>5</v>
      </c>
      <c r="I183" s="3">
        <v>0.73522347452625669</v>
      </c>
      <c r="J183">
        <f t="shared" si="2"/>
        <v>17.210474155793314</v>
      </c>
    </row>
    <row r="184" spans="1:10" x14ac:dyDescent="0.25">
      <c r="A184" t="s">
        <v>311</v>
      </c>
      <c r="B184" t="s">
        <v>156</v>
      </c>
      <c r="C184" s="1">
        <v>44751</v>
      </c>
      <c r="D184" t="s">
        <v>165</v>
      </c>
      <c r="E184" t="s">
        <v>171</v>
      </c>
      <c r="F184">
        <v>250</v>
      </c>
      <c r="G184" t="s">
        <v>105</v>
      </c>
      <c r="H184" s="2">
        <v>3</v>
      </c>
      <c r="I184" s="3">
        <v>0.36579213338930128</v>
      </c>
      <c r="J184">
        <f t="shared" si="2"/>
        <v>158.55196665267468</v>
      </c>
    </row>
    <row r="185" spans="1:10" x14ac:dyDescent="0.25">
      <c r="A185" t="s">
        <v>312</v>
      </c>
      <c r="B185" t="s">
        <v>157</v>
      </c>
      <c r="C185" s="1">
        <v>44736</v>
      </c>
      <c r="D185" t="s">
        <v>166</v>
      </c>
      <c r="E185" t="s">
        <v>171</v>
      </c>
      <c r="F185">
        <v>130</v>
      </c>
      <c r="G185" t="s">
        <v>103</v>
      </c>
      <c r="H185" s="2">
        <v>2</v>
      </c>
      <c r="I185" s="3">
        <v>0.79313642440033238</v>
      </c>
      <c r="J185">
        <f t="shared" si="2"/>
        <v>26.892264827956794</v>
      </c>
    </row>
    <row r="186" spans="1:10" x14ac:dyDescent="0.25">
      <c r="A186" t="s">
        <v>313</v>
      </c>
      <c r="B186" t="s">
        <v>154</v>
      </c>
      <c r="C186" s="1">
        <v>44737</v>
      </c>
      <c r="D186" t="s">
        <v>163</v>
      </c>
      <c r="E186" t="s">
        <v>170</v>
      </c>
      <c r="F186">
        <v>72</v>
      </c>
      <c r="G186" t="s">
        <v>103</v>
      </c>
      <c r="H186" s="2">
        <v>4</v>
      </c>
      <c r="I186" s="3">
        <v>8.0407664979564641E-2</v>
      </c>
      <c r="J186">
        <f t="shared" si="2"/>
        <v>66.210648121471351</v>
      </c>
    </row>
    <row r="187" spans="1:10" x14ac:dyDescent="0.25">
      <c r="A187" t="s">
        <v>314</v>
      </c>
      <c r="B187" t="s">
        <v>155</v>
      </c>
      <c r="C187" s="1">
        <v>44744</v>
      </c>
      <c r="D187" t="s">
        <v>164</v>
      </c>
      <c r="E187" t="s">
        <v>171</v>
      </c>
      <c r="F187">
        <v>65</v>
      </c>
      <c r="G187" t="s">
        <v>104</v>
      </c>
      <c r="H187" s="2">
        <v>12</v>
      </c>
      <c r="I187" s="3">
        <v>0.38525936096781821</v>
      </c>
      <c r="J187">
        <f t="shared" si="2"/>
        <v>39.958141537091819</v>
      </c>
    </row>
    <row r="188" spans="1:10" x14ac:dyDescent="0.25">
      <c r="A188" t="s">
        <v>315</v>
      </c>
      <c r="B188" t="s">
        <v>156</v>
      </c>
      <c r="C188" s="1">
        <v>44735</v>
      </c>
      <c r="D188" t="s">
        <v>165</v>
      </c>
      <c r="E188" t="s">
        <v>170</v>
      </c>
      <c r="F188">
        <v>250</v>
      </c>
      <c r="G188" t="s">
        <v>105</v>
      </c>
      <c r="H188" s="2">
        <v>1</v>
      </c>
      <c r="I188" s="3">
        <v>0.45507177071325888</v>
      </c>
      <c r="J188">
        <f t="shared" si="2"/>
        <v>136.23205732168526</v>
      </c>
    </row>
    <row r="189" spans="1:10" x14ac:dyDescent="0.25">
      <c r="A189" t="s">
        <v>316</v>
      </c>
      <c r="B189" t="s">
        <v>157</v>
      </c>
      <c r="C189" s="1">
        <v>44751</v>
      </c>
      <c r="D189" t="s">
        <v>166</v>
      </c>
      <c r="E189" t="s">
        <v>171</v>
      </c>
      <c r="F189">
        <v>130</v>
      </c>
      <c r="G189" t="s">
        <v>103</v>
      </c>
      <c r="H189" s="2">
        <v>4</v>
      </c>
      <c r="I189" s="3">
        <v>0.93827031337312128</v>
      </c>
      <c r="J189">
        <f t="shared" si="2"/>
        <v>8.0248592614942282</v>
      </c>
    </row>
    <row r="190" spans="1:10" x14ac:dyDescent="0.25">
      <c r="A190" t="s">
        <v>317</v>
      </c>
      <c r="B190" t="s">
        <v>154</v>
      </c>
      <c r="C190" s="1">
        <v>44726</v>
      </c>
      <c r="D190" t="s">
        <v>163</v>
      </c>
      <c r="E190" t="s">
        <v>170</v>
      </c>
      <c r="F190">
        <v>72</v>
      </c>
      <c r="G190" t="s">
        <v>104</v>
      </c>
      <c r="H190" s="2">
        <v>7</v>
      </c>
      <c r="I190" s="3">
        <v>0.14716035331195043</v>
      </c>
      <c r="J190">
        <f t="shared" si="2"/>
        <v>61.404454561539566</v>
      </c>
    </row>
    <row r="191" spans="1:10" x14ac:dyDescent="0.25">
      <c r="A191" t="s">
        <v>318</v>
      </c>
      <c r="B191" t="s">
        <v>155</v>
      </c>
      <c r="C191" s="1">
        <v>44749</v>
      </c>
      <c r="D191" t="s">
        <v>164</v>
      </c>
      <c r="E191" t="s">
        <v>171</v>
      </c>
      <c r="F191">
        <v>65</v>
      </c>
      <c r="G191" t="s">
        <v>105</v>
      </c>
      <c r="H191" s="2">
        <v>12</v>
      </c>
      <c r="I191" s="3">
        <v>0.10159867043013626</v>
      </c>
      <c r="J191">
        <f t="shared" si="2"/>
        <v>58.396086422041144</v>
      </c>
    </row>
    <row r="192" spans="1:10" x14ac:dyDescent="0.25">
      <c r="A192" t="s">
        <v>319</v>
      </c>
      <c r="B192" t="s">
        <v>156</v>
      </c>
      <c r="C192" s="1">
        <v>44734</v>
      </c>
      <c r="D192" t="s">
        <v>165</v>
      </c>
      <c r="E192" t="s">
        <v>170</v>
      </c>
      <c r="F192">
        <v>250</v>
      </c>
      <c r="G192" t="s">
        <v>103</v>
      </c>
      <c r="H192" s="2">
        <v>2</v>
      </c>
      <c r="I192" s="3">
        <v>0.50060788399709522</v>
      </c>
      <c r="J192">
        <f t="shared" si="2"/>
        <v>124.8480290007262</v>
      </c>
    </row>
    <row r="193" spans="1:10" x14ac:dyDescent="0.25">
      <c r="A193" t="s">
        <v>320</v>
      </c>
      <c r="B193" t="s">
        <v>157</v>
      </c>
      <c r="C193" s="1">
        <v>44726</v>
      </c>
      <c r="D193" t="s">
        <v>166</v>
      </c>
      <c r="E193" t="s">
        <v>171</v>
      </c>
      <c r="F193">
        <v>130</v>
      </c>
      <c r="G193" t="s">
        <v>104</v>
      </c>
      <c r="H193" s="2">
        <v>6</v>
      </c>
      <c r="I193" s="3">
        <v>0.70539643021834586</v>
      </c>
      <c r="J193">
        <f t="shared" si="2"/>
        <v>38.298464071615044</v>
      </c>
    </row>
    <row r="194" spans="1:10" x14ac:dyDescent="0.25">
      <c r="A194" t="s">
        <v>321</v>
      </c>
      <c r="B194" t="s">
        <v>158</v>
      </c>
      <c r="C194" s="1">
        <v>44743</v>
      </c>
      <c r="D194" t="s">
        <v>167</v>
      </c>
      <c r="E194" t="s">
        <v>170</v>
      </c>
      <c r="F194">
        <v>60</v>
      </c>
      <c r="G194" t="s">
        <v>105</v>
      </c>
      <c r="H194" s="2">
        <v>12</v>
      </c>
      <c r="I194" s="3">
        <v>0.72481379032239401</v>
      </c>
      <c r="J194">
        <f t="shared" ref="J194:J257" si="3">F194 - (F194*I194)</f>
        <v>16.511172580656357</v>
      </c>
    </row>
    <row r="195" spans="1:10" x14ac:dyDescent="0.25">
      <c r="A195" t="s">
        <v>322</v>
      </c>
      <c r="B195" t="s">
        <v>154</v>
      </c>
      <c r="C195" s="1">
        <v>44742</v>
      </c>
      <c r="D195" t="s">
        <v>163</v>
      </c>
      <c r="E195" t="s">
        <v>171</v>
      </c>
      <c r="F195">
        <v>72</v>
      </c>
      <c r="G195" t="s">
        <v>103</v>
      </c>
      <c r="H195" s="2">
        <v>6</v>
      </c>
      <c r="I195" s="3">
        <v>0.21833121955544521</v>
      </c>
      <c r="J195">
        <f t="shared" si="3"/>
        <v>56.280152192007947</v>
      </c>
    </row>
    <row r="196" spans="1:10" x14ac:dyDescent="0.25">
      <c r="A196" t="s">
        <v>323</v>
      </c>
      <c r="B196" t="s">
        <v>155</v>
      </c>
      <c r="C196" s="1">
        <v>44747</v>
      </c>
      <c r="D196" t="s">
        <v>164</v>
      </c>
      <c r="E196" t="s">
        <v>170</v>
      </c>
      <c r="F196">
        <v>65</v>
      </c>
      <c r="G196" t="s">
        <v>104</v>
      </c>
      <c r="H196" s="2">
        <v>8</v>
      </c>
      <c r="I196" s="3">
        <v>0.33253524453952932</v>
      </c>
      <c r="J196">
        <f t="shared" si="3"/>
        <v>43.385209104930595</v>
      </c>
    </row>
    <row r="197" spans="1:10" x14ac:dyDescent="0.25">
      <c r="A197" t="s">
        <v>324</v>
      </c>
      <c r="B197" t="s">
        <v>156</v>
      </c>
      <c r="C197" s="1">
        <v>44764</v>
      </c>
      <c r="D197" t="s">
        <v>165</v>
      </c>
      <c r="E197" t="s">
        <v>171</v>
      </c>
      <c r="F197">
        <v>250</v>
      </c>
      <c r="G197" t="s">
        <v>105</v>
      </c>
      <c r="H197" s="2">
        <v>2</v>
      </c>
      <c r="I197" s="3">
        <v>0.39793552100289009</v>
      </c>
      <c r="J197">
        <f t="shared" si="3"/>
        <v>150.51611974927749</v>
      </c>
    </row>
    <row r="198" spans="1:10" x14ac:dyDescent="0.25">
      <c r="A198" t="s">
        <v>325</v>
      </c>
      <c r="B198" t="s">
        <v>157</v>
      </c>
      <c r="C198" s="1">
        <v>44735</v>
      </c>
      <c r="D198" t="s">
        <v>166</v>
      </c>
      <c r="E198" t="s">
        <v>170</v>
      </c>
      <c r="F198">
        <v>130</v>
      </c>
      <c r="G198" t="s">
        <v>103</v>
      </c>
      <c r="H198" s="2">
        <v>4</v>
      </c>
      <c r="I198" s="3">
        <v>0.83519533088641318</v>
      </c>
      <c r="J198">
        <f t="shared" si="3"/>
        <v>21.424606984766285</v>
      </c>
    </row>
    <row r="199" spans="1:10" x14ac:dyDescent="0.25">
      <c r="A199" t="s">
        <v>326</v>
      </c>
      <c r="B199" t="s">
        <v>154</v>
      </c>
      <c r="C199" s="1">
        <v>44737</v>
      </c>
      <c r="D199" t="s">
        <v>163</v>
      </c>
      <c r="E199" t="s">
        <v>171</v>
      </c>
      <c r="F199">
        <v>72</v>
      </c>
      <c r="G199" t="s">
        <v>104</v>
      </c>
      <c r="H199" s="2">
        <v>10</v>
      </c>
      <c r="I199" s="3">
        <v>8.7312208799101843E-3</v>
      </c>
      <c r="J199">
        <f t="shared" si="3"/>
        <v>71.371352096646461</v>
      </c>
    </row>
    <row r="200" spans="1:10" x14ac:dyDescent="0.25">
      <c r="A200" t="s">
        <v>327</v>
      </c>
      <c r="B200" t="s">
        <v>155</v>
      </c>
      <c r="C200" s="1">
        <v>44749</v>
      </c>
      <c r="D200" t="s">
        <v>164</v>
      </c>
      <c r="E200" t="s">
        <v>170</v>
      </c>
      <c r="F200">
        <v>65</v>
      </c>
      <c r="G200" t="s">
        <v>105</v>
      </c>
      <c r="H200" s="2">
        <v>12</v>
      </c>
      <c r="I200" s="3">
        <v>0.95071636556912675</v>
      </c>
      <c r="J200">
        <f t="shared" si="3"/>
        <v>3.2034362380067591</v>
      </c>
    </row>
    <row r="201" spans="1:10" x14ac:dyDescent="0.25">
      <c r="A201" t="s">
        <v>328</v>
      </c>
      <c r="B201" t="s">
        <v>156</v>
      </c>
      <c r="C201" s="1">
        <v>44729</v>
      </c>
      <c r="D201" t="s">
        <v>165</v>
      </c>
      <c r="E201" t="s">
        <v>171</v>
      </c>
      <c r="F201">
        <v>250</v>
      </c>
      <c r="G201" t="s">
        <v>103</v>
      </c>
      <c r="H201" s="2">
        <v>4</v>
      </c>
      <c r="I201" s="3">
        <v>6.5110770871939172E-2</v>
      </c>
      <c r="J201">
        <f t="shared" si="3"/>
        <v>233.72230728201521</v>
      </c>
    </row>
    <row r="202" spans="1:10" x14ac:dyDescent="0.25">
      <c r="A202" t="s">
        <v>329</v>
      </c>
      <c r="B202" t="s">
        <v>157</v>
      </c>
      <c r="C202" s="1">
        <v>44738</v>
      </c>
      <c r="D202" t="s">
        <v>166</v>
      </c>
      <c r="E202" t="s">
        <v>170</v>
      </c>
      <c r="F202">
        <v>130</v>
      </c>
      <c r="G202" t="s">
        <v>104</v>
      </c>
      <c r="H202" s="2">
        <v>6</v>
      </c>
      <c r="I202" s="3">
        <v>0.43772024513265795</v>
      </c>
      <c r="J202">
        <f t="shared" si="3"/>
        <v>73.096368132754463</v>
      </c>
    </row>
    <row r="203" spans="1:10" x14ac:dyDescent="0.25">
      <c r="A203" t="s">
        <v>330</v>
      </c>
      <c r="B203" t="s">
        <v>158</v>
      </c>
      <c r="C203" s="1">
        <v>44740</v>
      </c>
      <c r="D203" t="s">
        <v>167</v>
      </c>
      <c r="E203" t="s">
        <v>170</v>
      </c>
      <c r="F203">
        <v>60</v>
      </c>
      <c r="G203" t="s">
        <v>105</v>
      </c>
      <c r="H203" s="2">
        <v>7</v>
      </c>
      <c r="I203" s="3">
        <v>0.41853663840169475</v>
      </c>
      <c r="J203">
        <f t="shared" si="3"/>
        <v>34.887801695898318</v>
      </c>
    </row>
    <row r="204" spans="1:10" x14ac:dyDescent="0.25">
      <c r="A204" t="s">
        <v>331</v>
      </c>
      <c r="B204" t="s">
        <v>159</v>
      </c>
      <c r="C204" s="1">
        <v>44755</v>
      </c>
      <c r="D204" t="s">
        <v>168</v>
      </c>
      <c r="E204" t="s">
        <v>171</v>
      </c>
      <c r="F204">
        <v>95</v>
      </c>
      <c r="G204" t="s">
        <v>103</v>
      </c>
      <c r="H204" s="2">
        <v>7</v>
      </c>
      <c r="I204" s="3">
        <v>0.38824165845812764</v>
      </c>
      <c r="J204">
        <f t="shared" si="3"/>
        <v>58.117042446477875</v>
      </c>
    </row>
    <row r="205" spans="1:10" x14ac:dyDescent="0.25">
      <c r="A205" t="s">
        <v>332</v>
      </c>
      <c r="B205" t="s">
        <v>154</v>
      </c>
      <c r="C205" s="1">
        <v>44755</v>
      </c>
      <c r="D205" t="s">
        <v>163</v>
      </c>
      <c r="E205" t="s">
        <v>171</v>
      </c>
      <c r="F205">
        <v>72</v>
      </c>
      <c r="G205" t="s">
        <v>104</v>
      </c>
      <c r="H205" s="2">
        <v>3</v>
      </c>
      <c r="I205" s="3">
        <v>0.75434060698733896</v>
      </c>
      <c r="J205">
        <f t="shared" si="3"/>
        <v>17.687476296911598</v>
      </c>
    </row>
    <row r="206" spans="1:10" x14ac:dyDescent="0.25">
      <c r="A206" t="s">
        <v>333</v>
      </c>
      <c r="B206" t="s">
        <v>155</v>
      </c>
      <c r="C206" s="1">
        <v>44764</v>
      </c>
      <c r="D206" t="s">
        <v>164</v>
      </c>
      <c r="E206" t="s">
        <v>171</v>
      </c>
      <c r="F206">
        <v>65</v>
      </c>
      <c r="G206" t="s">
        <v>105</v>
      </c>
      <c r="H206" s="2">
        <v>12</v>
      </c>
      <c r="I206" s="3">
        <v>0.61587381700020483</v>
      </c>
      <c r="J206">
        <f t="shared" si="3"/>
        <v>24.968201894986684</v>
      </c>
    </row>
    <row r="207" spans="1:10" x14ac:dyDescent="0.25">
      <c r="A207" t="s">
        <v>334</v>
      </c>
      <c r="B207" t="s">
        <v>156</v>
      </c>
      <c r="C207" s="1">
        <v>44735</v>
      </c>
      <c r="D207" t="s">
        <v>165</v>
      </c>
      <c r="E207" t="s">
        <v>170</v>
      </c>
      <c r="F207">
        <v>250</v>
      </c>
      <c r="G207" t="s">
        <v>103</v>
      </c>
      <c r="H207" s="2">
        <v>2</v>
      </c>
      <c r="I207" s="3">
        <v>0.80006888756762451</v>
      </c>
      <c r="J207">
        <f t="shared" si="3"/>
        <v>49.982778108093868</v>
      </c>
    </row>
    <row r="208" spans="1:10" x14ac:dyDescent="0.25">
      <c r="A208" t="s">
        <v>335</v>
      </c>
      <c r="B208" t="s">
        <v>157</v>
      </c>
      <c r="C208" s="1">
        <v>44734</v>
      </c>
      <c r="D208" t="s">
        <v>166</v>
      </c>
      <c r="E208" t="s">
        <v>170</v>
      </c>
      <c r="F208">
        <v>130</v>
      </c>
      <c r="G208" t="s">
        <v>104</v>
      </c>
      <c r="H208" s="2">
        <v>5</v>
      </c>
      <c r="I208" s="3">
        <v>0.68228949683615203</v>
      </c>
      <c r="J208">
        <f t="shared" si="3"/>
        <v>41.302365411300229</v>
      </c>
    </row>
    <row r="209" spans="1:10" x14ac:dyDescent="0.25">
      <c r="A209" t="s">
        <v>336</v>
      </c>
      <c r="B209" t="s">
        <v>154</v>
      </c>
      <c r="C209" s="1">
        <v>44728</v>
      </c>
      <c r="D209" t="s">
        <v>163</v>
      </c>
      <c r="E209" t="s">
        <v>170</v>
      </c>
      <c r="F209">
        <v>72</v>
      </c>
      <c r="G209" t="s">
        <v>105</v>
      </c>
      <c r="H209" s="2">
        <v>10</v>
      </c>
      <c r="I209" s="3">
        <v>1.6479509006877335E-2</v>
      </c>
      <c r="J209">
        <f t="shared" si="3"/>
        <v>70.813475351504835</v>
      </c>
    </row>
    <row r="210" spans="1:10" x14ac:dyDescent="0.25">
      <c r="A210" t="s">
        <v>337</v>
      </c>
      <c r="B210" t="s">
        <v>155</v>
      </c>
      <c r="C210" s="1">
        <v>44739</v>
      </c>
      <c r="D210" t="s">
        <v>164</v>
      </c>
      <c r="E210" t="s">
        <v>170</v>
      </c>
      <c r="F210">
        <v>65</v>
      </c>
      <c r="G210" t="s">
        <v>103</v>
      </c>
      <c r="H210" s="2">
        <v>10</v>
      </c>
      <c r="I210" s="3">
        <v>0.23078123893127422</v>
      </c>
      <c r="J210">
        <f t="shared" si="3"/>
        <v>49.999219469467178</v>
      </c>
    </row>
    <row r="211" spans="1:10" x14ac:dyDescent="0.25">
      <c r="A211" t="s">
        <v>338</v>
      </c>
      <c r="B211" t="s">
        <v>156</v>
      </c>
      <c r="C211" s="1">
        <v>44765</v>
      </c>
      <c r="D211" t="s">
        <v>165</v>
      </c>
      <c r="E211" t="s">
        <v>170</v>
      </c>
      <c r="F211">
        <v>250</v>
      </c>
      <c r="G211" t="s">
        <v>104</v>
      </c>
      <c r="H211" s="2">
        <v>3</v>
      </c>
      <c r="I211" s="3">
        <v>2.2225272121484729E-2</v>
      </c>
      <c r="J211">
        <f t="shared" si="3"/>
        <v>244.44368196962881</v>
      </c>
    </row>
    <row r="212" spans="1:10" x14ac:dyDescent="0.25">
      <c r="A212" t="s">
        <v>339</v>
      </c>
      <c r="B212" t="s">
        <v>157</v>
      </c>
      <c r="C212" s="1">
        <v>44740</v>
      </c>
      <c r="D212" t="s">
        <v>166</v>
      </c>
      <c r="E212" t="s">
        <v>170</v>
      </c>
      <c r="F212">
        <v>130</v>
      </c>
      <c r="G212" t="s">
        <v>105</v>
      </c>
      <c r="H212" s="2">
        <v>3</v>
      </c>
      <c r="I212" s="3">
        <v>0.72206439626516772</v>
      </c>
      <c r="J212">
        <f t="shared" si="3"/>
        <v>36.131628485528196</v>
      </c>
    </row>
    <row r="213" spans="1:10" x14ac:dyDescent="0.25">
      <c r="A213" t="s">
        <v>340</v>
      </c>
      <c r="B213" t="s">
        <v>158</v>
      </c>
      <c r="C213" s="1">
        <v>44734</v>
      </c>
      <c r="D213" t="s">
        <v>167</v>
      </c>
      <c r="E213" t="s">
        <v>170</v>
      </c>
      <c r="F213">
        <v>60</v>
      </c>
      <c r="G213" t="s">
        <v>103</v>
      </c>
      <c r="H213" s="2">
        <v>7</v>
      </c>
      <c r="I213" s="3">
        <v>0.66067744665264683</v>
      </c>
      <c r="J213">
        <f t="shared" si="3"/>
        <v>20.359353200841191</v>
      </c>
    </row>
    <row r="214" spans="1:10" x14ac:dyDescent="0.25">
      <c r="A214" t="s">
        <v>341</v>
      </c>
      <c r="B214" t="s">
        <v>154</v>
      </c>
      <c r="C214" s="1">
        <v>44727</v>
      </c>
      <c r="D214" t="s">
        <v>163</v>
      </c>
      <c r="E214" t="s">
        <v>170</v>
      </c>
      <c r="F214">
        <v>72</v>
      </c>
      <c r="G214" t="s">
        <v>104</v>
      </c>
      <c r="H214" s="2">
        <v>6</v>
      </c>
      <c r="I214" s="3">
        <v>0.14048396352986114</v>
      </c>
      <c r="J214">
        <f t="shared" si="3"/>
        <v>61.885154625849999</v>
      </c>
    </row>
    <row r="215" spans="1:10" x14ac:dyDescent="0.25">
      <c r="A215" t="s">
        <v>342</v>
      </c>
      <c r="B215" t="s">
        <v>155</v>
      </c>
      <c r="C215" s="1">
        <v>44737</v>
      </c>
      <c r="D215" t="s">
        <v>164</v>
      </c>
      <c r="E215" t="s">
        <v>170</v>
      </c>
      <c r="F215">
        <v>65</v>
      </c>
      <c r="G215" t="s">
        <v>105</v>
      </c>
      <c r="H215" s="2">
        <v>8</v>
      </c>
      <c r="I215" s="3">
        <v>0.37872981249566817</v>
      </c>
      <c r="J215">
        <f t="shared" si="3"/>
        <v>40.382562187781573</v>
      </c>
    </row>
    <row r="216" spans="1:10" x14ac:dyDescent="0.25">
      <c r="A216" t="s">
        <v>343</v>
      </c>
      <c r="B216" t="s">
        <v>156</v>
      </c>
      <c r="C216" s="1">
        <v>44747</v>
      </c>
      <c r="D216" t="s">
        <v>165</v>
      </c>
      <c r="E216" t="s">
        <v>171</v>
      </c>
      <c r="F216">
        <v>250</v>
      </c>
      <c r="G216" t="s">
        <v>103</v>
      </c>
      <c r="H216" s="2">
        <v>2</v>
      </c>
      <c r="I216" s="3">
        <v>0.71515589694127546</v>
      </c>
      <c r="J216">
        <f t="shared" si="3"/>
        <v>71.211025764681125</v>
      </c>
    </row>
    <row r="217" spans="1:10" x14ac:dyDescent="0.25">
      <c r="A217" t="s">
        <v>344</v>
      </c>
      <c r="B217" t="s">
        <v>157</v>
      </c>
      <c r="C217" s="1">
        <v>44754</v>
      </c>
      <c r="D217" t="s">
        <v>166</v>
      </c>
      <c r="E217" t="s">
        <v>170</v>
      </c>
      <c r="F217">
        <v>130</v>
      </c>
      <c r="G217" t="s">
        <v>104</v>
      </c>
      <c r="H217" s="2">
        <v>6</v>
      </c>
      <c r="I217" s="3">
        <v>0.21412519358799298</v>
      </c>
      <c r="J217">
        <f t="shared" si="3"/>
        <v>102.16372483356091</v>
      </c>
    </row>
    <row r="218" spans="1:10" x14ac:dyDescent="0.25">
      <c r="A218" t="s">
        <v>345</v>
      </c>
      <c r="B218" t="s">
        <v>154</v>
      </c>
      <c r="C218" s="1">
        <v>44760</v>
      </c>
      <c r="D218" t="s">
        <v>163</v>
      </c>
      <c r="E218" t="s">
        <v>170</v>
      </c>
      <c r="F218">
        <v>72</v>
      </c>
      <c r="G218" t="s">
        <v>105</v>
      </c>
      <c r="H218" s="2">
        <v>6</v>
      </c>
      <c r="I218" s="3">
        <v>0.16455091596073168</v>
      </c>
      <c r="J218">
        <f t="shared" si="3"/>
        <v>60.152334050827321</v>
      </c>
    </row>
    <row r="219" spans="1:10" x14ac:dyDescent="0.25">
      <c r="A219" t="s">
        <v>346</v>
      </c>
      <c r="B219" t="s">
        <v>155</v>
      </c>
      <c r="C219" s="1">
        <v>44759</v>
      </c>
      <c r="D219" t="s">
        <v>164</v>
      </c>
      <c r="E219" t="s">
        <v>170</v>
      </c>
      <c r="F219">
        <v>65</v>
      </c>
      <c r="G219" t="s">
        <v>103</v>
      </c>
      <c r="H219" s="2">
        <v>4</v>
      </c>
      <c r="I219" s="3">
        <v>0.25666907491668522</v>
      </c>
      <c r="J219">
        <f t="shared" si="3"/>
        <v>48.316510130415459</v>
      </c>
    </row>
    <row r="220" spans="1:10" x14ac:dyDescent="0.25">
      <c r="A220" t="s">
        <v>347</v>
      </c>
      <c r="B220" t="s">
        <v>156</v>
      </c>
      <c r="C220" s="1">
        <v>44735</v>
      </c>
      <c r="D220" t="s">
        <v>165</v>
      </c>
      <c r="E220" t="s">
        <v>170</v>
      </c>
      <c r="F220">
        <v>250</v>
      </c>
      <c r="G220" t="s">
        <v>104</v>
      </c>
      <c r="H220" s="2">
        <v>3</v>
      </c>
      <c r="I220" s="3">
        <v>0.90160231788426648</v>
      </c>
      <c r="J220">
        <f t="shared" si="3"/>
        <v>24.599420528933393</v>
      </c>
    </row>
    <row r="221" spans="1:10" x14ac:dyDescent="0.25">
      <c r="A221" t="s">
        <v>348</v>
      </c>
      <c r="B221" t="s">
        <v>157</v>
      </c>
      <c r="C221" s="1">
        <v>44734</v>
      </c>
      <c r="D221" t="s">
        <v>166</v>
      </c>
      <c r="E221" t="s">
        <v>170</v>
      </c>
      <c r="F221">
        <v>130</v>
      </c>
      <c r="G221" t="s">
        <v>105</v>
      </c>
      <c r="H221" s="2">
        <v>2</v>
      </c>
      <c r="I221" s="3">
        <v>0.320164833885899</v>
      </c>
      <c r="J221">
        <f t="shared" si="3"/>
        <v>88.378571594833133</v>
      </c>
    </row>
    <row r="222" spans="1:10" x14ac:dyDescent="0.25">
      <c r="A222" t="s">
        <v>349</v>
      </c>
      <c r="B222" t="s">
        <v>158</v>
      </c>
      <c r="C222" s="1">
        <v>44753</v>
      </c>
      <c r="D222" t="s">
        <v>167</v>
      </c>
      <c r="E222" t="s">
        <v>171</v>
      </c>
      <c r="F222">
        <v>60</v>
      </c>
      <c r="G222" t="s">
        <v>103</v>
      </c>
      <c r="H222" s="2">
        <v>9</v>
      </c>
      <c r="I222" s="3">
        <v>0.13498450487731639</v>
      </c>
      <c r="J222">
        <f t="shared" si="3"/>
        <v>51.900929707361016</v>
      </c>
    </row>
    <row r="223" spans="1:10" x14ac:dyDescent="0.25">
      <c r="A223" t="s">
        <v>350</v>
      </c>
      <c r="B223" t="s">
        <v>159</v>
      </c>
      <c r="C223" s="1">
        <v>44739</v>
      </c>
      <c r="D223" t="s">
        <v>168</v>
      </c>
      <c r="E223" t="s">
        <v>170</v>
      </c>
      <c r="F223">
        <v>95</v>
      </c>
      <c r="G223" t="s">
        <v>104</v>
      </c>
      <c r="H223" s="2">
        <v>5</v>
      </c>
      <c r="I223" s="3">
        <v>0.91789593738279973</v>
      </c>
      <c r="J223">
        <f t="shared" si="3"/>
        <v>7.799885948634028</v>
      </c>
    </row>
    <row r="224" spans="1:10" x14ac:dyDescent="0.25">
      <c r="A224" t="s">
        <v>351</v>
      </c>
      <c r="B224" t="s">
        <v>154</v>
      </c>
      <c r="C224" s="1">
        <v>44740</v>
      </c>
      <c r="D224" t="s">
        <v>163</v>
      </c>
      <c r="E224" t="s">
        <v>170</v>
      </c>
      <c r="F224">
        <v>72</v>
      </c>
      <c r="G224" t="s">
        <v>105</v>
      </c>
      <c r="H224" s="2">
        <v>3</v>
      </c>
      <c r="I224" s="3">
        <v>0.98021726342122206</v>
      </c>
      <c r="J224">
        <f t="shared" si="3"/>
        <v>1.4243570336720097</v>
      </c>
    </row>
    <row r="225" spans="1:10" x14ac:dyDescent="0.25">
      <c r="A225" t="s">
        <v>352</v>
      </c>
      <c r="B225" t="s">
        <v>155</v>
      </c>
      <c r="C225" s="1">
        <v>44748</v>
      </c>
      <c r="D225" t="s">
        <v>164</v>
      </c>
      <c r="E225" t="s">
        <v>170</v>
      </c>
      <c r="F225">
        <v>65</v>
      </c>
      <c r="G225" t="s">
        <v>103</v>
      </c>
      <c r="H225" s="2">
        <v>7</v>
      </c>
      <c r="I225" s="3">
        <v>6.7354248366482961E-2</v>
      </c>
      <c r="J225">
        <f t="shared" si="3"/>
        <v>60.621973856178606</v>
      </c>
    </row>
    <row r="226" spans="1:10" x14ac:dyDescent="0.25">
      <c r="A226" t="s">
        <v>353</v>
      </c>
      <c r="B226" t="s">
        <v>156</v>
      </c>
      <c r="C226" s="1">
        <v>44731</v>
      </c>
      <c r="D226" t="s">
        <v>165</v>
      </c>
      <c r="E226" t="s">
        <v>171</v>
      </c>
      <c r="F226">
        <v>250</v>
      </c>
      <c r="G226" t="s">
        <v>104</v>
      </c>
      <c r="H226" s="2">
        <v>2</v>
      </c>
      <c r="I226" s="3">
        <v>0.49907272133883429</v>
      </c>
      <c r="J226">
        <f t="shared" si="3"/>
        <v>125.23181966529143</v>
      </c>
    </row>
    <row r="227" spans="1:10" x14ac:dyDescent="0.25">
      <c r="A227" t="s">
        <v>354</v>
      </c>
      <c r="B227" t="s">
        <v>157</v>
      </c>
      <c r="C227" s="1">
        <v>44763</v>
      </c>
      <c r="D227" t="s">
        <v>166</v>
      </c>
      <c r="E227" t="s">
        <v>171</v>
      </c>
      <c r="F227">
        <v>130</v>
      </c>
      <c r="G227" t="s">
        <v>105</v>
      </c>
      <c r="H227" s="2">
        <v>5</v>
      </c>
      <c r="I227" s="3">
        <v>0.61466468459589796</v>
      </c>
      <c r="J227">
        <f t="shared" si="3"/>
        <v>50.093591002533259</v>
      </c>
    </row>
    <row r="228" spans="1:10" x14ac:dyDescent="0.25">
      <c r="A228" t="s">
        <v>355</v>
      </c>
      <c r="B228" t="s">
        <v>154</v>
      </c>
      <c r="C228" s="1">
        <v>44733</v>
      </c>
      <c r="D228" t="s">
        <v>163</v>
      </c>
      <c r="E228" t="s">
        <v>171</v>
      </c>
      <c r="F228">
        <v>72</v>
      </c>
      <c r="G228" t="s">
        <v>103</v>
      </c>
      <c r="H228" s="2">
        <v>7</v>
      </c>
      <c r="I228" s="3">
        <v>0.94639798804768638</v>
      </c>
      <c r="J228">
        <f t="shared" si="3"/>
        <v>3.8593448605665799</v>
      </c>
    </row>
    <row r="229" spans="1:10" x14ac:dyDescent="0.25">
      <c r="A229" t="s">
        <v>356</v>
      </c>
      <c r="B229" t="s">
        <v>155</v>
      </c>
      <c r="C229" s="1">
        <v>44746</v>
      </c>
      <c r="D229" t="s">
        <v>164</v>
      </c>
      <c r="E229" t="s">
        <v>171</v>
      </c>
      <c r="F229">
        <v>65</v>
      </c>
      <c r="G229" t="s">
        <v>104</v>
      </c>
      <c r="H229" s="2">
        <v>10</v>
      </c>
      <c r="I229" s="3">
        <v>0.95168663838417633</v>
      </c>
      <c r="J229">
        <f t="shared" si="3"/>
        <v>3.1403685050285404</v>
      </c>
    </row>
    <row r="230" spans="1:10" x14ac:dyDescent="0.25">
      <c r="A230" t="s">
        <v>357</v>
      </c>
      <c r="B230" t="s">
        <v>156</v>
      </c>
      <c r="C230" s="1">
        <v>44755</v>
      </c>
      <c r="D230" t="s">
        <v>165</v>
      </c>
      <c r="E230" t="s">
        <v>171</v>
      </c>
      <c r="F230">
        <v>250</v>
      </c>
      <c r="G230" t="s">
        <v>105</v>
      </c>
      <c r="H230" s="2">
        <v>2</v>
      </c>
      <c r="I230" s="3">
        <v>0.55958868077394219</v>
      </c>
      <c r="J230">
        <f t="shared" si="3"/>
        <v>110.10282980651445</v>
      </c>
    </row>
    <row r="231" spans="1:10" x14ac:dyDescent="0.25">
      <c r="A231" t="s">
        <v>358</v>
      </c>
      <c r="B231" t="s">
        <v>157</v>
      </c>
      <c r="C231" s="1">
        <v>44755</v>
      </c>
      <c r="D231" t="s">
        <v>166</v>
      </c>
      <c r="E231" t="s">
        <v>171</v>
      </c>
      <c r="F231">
        <v>130</v>
      </c>
      <c r="G231" t="s">
        <v>103</v>
      </c>
      <c r="H231" s="2">
        <v>2</v>
      </c>
      <c r="I231" s="3">
        <v>0.81003936677165544</v>
      </c>
      <c r="J231">
        <f t="shared" si="3"/>
        <v>24.694882319684794</v>
      </c>
    </row>
    <row r="232" spans="1:10" x14ac:dyDescent="0.25">
      <c r="A232" t="s">
        <v>359</v>
      </c>
      <c r="B232" t="s">
        <v>154</v>
      </c>
      <c r="C232" s="1">
        <v>44727</v>
      </c>
      <c r="D232" t="s">
        <v>163</v>
      </c>
      <c r="E232" t="s">
        <v>171</v>
      </c>
      <c r="F232">
        <v>72</v>
      </c>
      <c r="G232" t="s">
        <v>103</v>
      </c>
      <c r="H232" s="2">
        <v>12</v>
      </c>
      <c r="I232" s="3">
        <v>0.35450072343254235</v>
      </c>
      <c r="J232">
        <f t="shared" si="3"/>
        <v>46.475947912856952</v>
      </c>
    </row>
    <row r="233" spans="1:10" x14ac:dyDescent="0.25">
      <c r="A233" t="s">
        <v>360</v>
      </c>
      <c r="B233" t="s">
        <v>155</v>
      </c>
      <c r="C233" s="1">
        <v>44746</v>
      </c>
      <c r="D233" t="s">
        <v>164</v>
      </c>
      <c r="E233" t="s">
        <v>170</v>
      </c>
      <c r="F233">
        <v>65</v>
      </c>
      <c r="G233" t="s">
        <v>104</v>
      </c>
      <c r="H233" s="2">
        <v>11</v>
      </c>
      <c r="I233" s="3">
        <v>0.34895469608332785</v>
      </c>
      <c r="J233">
        <f t="shared" si="3"/>
        <v>42.317944754583692</v>
      </c>
    </row>
    <row r="234" spans="1:10" x14ac:dyDescent="0.25">
      <c r="A234" t="s">
        <v>361</v>
      </c>
      <c r="B234" t="s">
        <v>156</v>
      </c>
      <c r="C234" s="1">
        <v>44740</v>
      </c>
      <c r="D234" t="s">
        <v>165</v>
      </c>
      <c r="E234" t="s">
        <v>170</v>
      </c>
      <c r="F234">
        <v>250</v>
      </c>
      <c r="G234" t="s">
        <v>105</v>
      </c>
      <c r="H234" s="2">
        <v>2</v>
      </c>
      <c r="I234" s="3">
        <v>0.52279578451533193</v>
      </c>
      <c r="J234">
        <f t="shared" si="3"/>
        <v>119.30105387116703</v>
      </c>
    </row>
    <row r="235" spans="1:10" x14ac:dyDescent="0.25">
      <c r="A235" t="s">
        <v>362</v>
      </c>
      <c r="B235" t="s">
        <v>157</v>
      </c>
      <c r="C235" s="1">
        <v>44743</v>
      </c>
      <c r="D235" t="s">
        <v>166</v>
      </c>
      <c r="E235" t="s">
        <v>170</v>
      </c>
      <c r="F235">
        <v>130</v>
      </c>
      <c r="G235" t="s">
        <v>103</v>
      </c>
      <c r="H235" s="2">
        <v>3</v>
      </c>
      <c r="I235" s="3">
        <v>0.69617887937852907</v>
      </c>
      <c r="J235">
        <f t="shared" si="3"/>
        <v>39.496745680791221</v>
      </c>
    </row>
    <row r="236" spans="1:10" x14ac:dyDescent="0.25">
      <c r="A236" t="s">
        <v>363</v>
      </c>
      <c r="B236" t="s">
        <v>154</v>
      </c>
      <c r="C236" s="1">
        <v>44737</v>
      </c>
      <c r="D236" t="s">
        <v>163</v>
      </c>
      <c r="E236" t="s">
        <v>171</v>
      </c>
      <c r="F236">
        <v>72</v>
      </c>
      <c r="G236" t="s">
        <v>104</v>
      </c>
      <c r="H236" s="2">
        <v>6</v>
      </c>
      <c r="I236" s="3">
        <v>0.55638354082081654</v>
      </c>
      <c r="J236">
        <f t="shared" si="3"/>
        <v>31.940385060901207</v>
      </c>
    </row>
    <row r="237" spans="1:10" x14ac:dyDescent="0.25">
      <c r="A237" t="s">
        <v>364</v>
      </c>
      <c r="B237" t="s">
        <v>155</v>
      </c>
      <c r="C237" s="1">
        <v>44757</v>
      </c>
      <c r="D237" t="s">
        <v>164</v>
      </c>
      <c r="E237" t="s">
        <v>171</v>
      </c>
      <c r="F237">
        <v>65</v>
      </c>
      <c r="G237" t="s">
        <v>105</v>
      </c>
      <c r="H237" s="2">
        <v>8</v>
      </c>
      <c r="I237" s="3">
        <v>7.8132692098414003E-2</v>
      </c>
      <c r="J237">
        <f t="shared" si="3"/>
        <v>59.92137501360309</v>
      </c>
    </row>
    <row r="238" spans="1:10" x14ac:dyDescent="0.25">
      <c r="A238" t="s">
        <v>365</v>
      </c>
      <c r="B238" t="s">
        <v>156</v>
      </c>
      <c r="C238" s="1">
        <v>44745</v>
      </c>
      <c r="D238" t="s">
        <v>165</v>
      </c>
      <c r="E238" t="s">
        <v>171</v>
      </c>
      <c r="F238">
        <v>250</v>
      </c>
      <c r="G238" t="s">
        <v>103</v>
      </c>
      <c r="H238" s="2">
        <v>1</v>
      </c>
      <c r="I238" s="3">
        <v>0.37783112687678633</v>
      </c>
      <c r="J238">
        <f t="shared" si="3"/>
        <v>155.54221828080341</v>
      </c>
    </row>
    <row r="239" spans="1:10" x14ac:dyDescent="0.25">
      <c r="A239" t="s">
        <v>366</v>
      </c>
      <c r="B239" t="s">
        <v>157</v>
      </c>
      <c r="C239" s="1">
        <v>44760</v>
      </c>
      <c r="D239" t="s">
        <v>166</v>
      </c>
      <c r="E239" t="s">
        <v>171</v>
      </c>
      <c r="F239">
        <v>130</v>
      </c>
      <c r="G239" t="s">
        <v>104</v>
      </c>
      <c r="H239" s="2">
        <v>7</v>
      </c>
      <c r="I239" s="3">
        <v>0.34200944354303275</v>
      </c>
      <c r="J239">
        <f t="shared" si="3"/>
        <v>85.538772339405739</v>
      </c>
    </row>
    <row r="240" spans="1:10" x14ac:dyDescent="0.25">
      <c r="A240" t="s">
        <v>367</v>
      </c>
      <c r="B240" t="s">
        <v>158</v>
      </c>
      <c r="C240" s="1">
        <v>44750</v>
      </c>
      <c r="D240" t="s">
        <v>167</v>
      </c>
      <c r="E240" t="s">
        <v>171</v>
      </c>
      <c r="F240">
        <v>60</v>
      </c>
      <c r="G240" t="s">
        <v>105</v>
      </c>
      <c r="H240" s="2">
        <v>11</v>
      </c>
      <c r="I240" s="3">
        <v>0.92737976442865855</v>
      </c>
      <c r="J240">
        <f t="shared" si="3"/>
        <v>4.3572141342804898</v>
      </c>
    </row>
    <row r="241" spans="1:10" x14ac:dyDescent="0.25">
      <c r="A241" t="s">
        <v>368</v>
      </c>
      <c r="B241" t="s">
        <v>154</v>
      </c>
      <c r="C241" s="1">
        <v>44742</v>
      </c>
      <c r="D241" t="s">
        <v>163</v>
      </c>
      <c r="E241" t="s">
        <v>171</v>
      </c>
      <c r="F241">
        <v>72</v>
      </c>
      <c r="G241" t="s">
        <v>103</v>
      </c>
      <c r="H241" s="2">
        <v>6</v>
      </c>
      <c r="I241" s="3">
        <v>0.96938667185148797</v>
      </c>
      <c r="J241">
        <f t="shared" si="3"/>
        <v>2.2041596266928707</v>
      </c>
    </row>
    <row r="242" spans="1:10" x14ac:dyDescent="0.25">
      <c r="A242" t="s">
        <v>369</v>
      </c>
      <c r="B242" t="s">
        <v>155</v>
      </c>
      <c r="C242" s="1">
        <v>44754</v>
      </c>
      <c r="D242" t="s">
        <v>164</v>
      </c>
      <c r="E242" t="s">
        <v>171</v>
      </c>
      <c r="F242">
        <v>65</v>
      </c>
      <c r="G242" t="s">
        <v>104</v>
      </c>
      <c r="H242" s="2">
        <v>6</v>
      </c>
      <c r="I242" s="3">
        <v>0.24406307827004359</v>
      </c>
      <c r="J242">
        <f t="shared" si="3"/>
        <v>49.135899912447165</v>
      </c>
    </row>
    <row r="243" spans="1:10" x14ac:dyDescent="0.25">
      <c r="A243" t="s">
        <v>370</v>
      </c>
      <c r="B243" t="s">
        <v>156</v>
      </c>
      <c r="C243" s="1">
        <v>44746</v>
      </c>
      <c r="D243" t="s">
        <v>165</v>
      </c>
      <c r="E243" t="s">
        <v>170</v>
      </c>
      <c r="F243">
        <v>250</v>
      </c>
      <c r="G243" t="s">
        <v>105</v>
      </c>
      <c r="H243" s="2">
        <v>2</v>
      </c>
      <c r="I243" s="3">
        <v>0.931057824254786</v>
      </c>
      <c r="J243">
        <f t="shared" si="3"/>
        <v>17.235543936303486</v>
      </c>
    </row>
    <row r="244" spans="1:10" x14ac:dyDescent="0.25">
      <c r="A244" t="s">
        <v>371</v>
      </c>
      <c r="B244" t="s">
        <v>157</v>
      </c>
      <c r="C244" s="1">
        <v>44752</v>
      </c>
      <c r="D244" t="s">
        <v>166</v>
      </c>
      <c r="E244" t="s">
        <v>170</v>
      </c>
      <c r="F244">
        <v>130</v>
      </c>
      <c r="G244" t="s">
        <v>103</v>
      </c>
      <c r="H244" s="2">
        <v>4</v>
      </c>
      <c r="I244" s="3">
        <v>0.67570229189541975</v>
      </c>
      <c r="J244">
        <f t="shared" si="3"/>
        <v>42.158702053595434</v>
      </c>
    </row>
    <row r="245" spans="1:10" x14ac:dyDescent="0.25">
      <c r="A245" t="s">
        <v>372</v>
      </c>
      <c r="B245" t="s">
        <v>154</v>
      </c>
      <c r="C245" s="1">
        <v>44725</v>
      </c>
      <c r="D245" t="s">
        <v>163</v>
      </c>
      <c r="E245" t="s">
        <v>170</v>
      </c>
      <c r="F245">
        <v>72</v>
      </c>
      <c r="G245" t="s">
        <v>104</v>
      </c>
      <c r="H245" s="2">
        <v>7</v>
      </c>
      <c r="I245" s="3">
        <v>0.91192982577548221</v>
      </c>
      <c r="J245">
        <f t="shared" si="3"/>
        <v>6.3410525441652794</v>
      </c>
    </row>
    <row r="246" spans="1:10" x14ac:dyDescent="0.25">
      <c r="A246" t="s">
        <v>373</v>
      </c>
      <c r="B246" t="s">
        <v>155</v>
      </c>
      <c r="C246" s="1">
        <v>44734</v>
      </c>
      <c r="D246" t="s">
        <v>164</v>
      </c>
      <c r="E246" t="s">
        <v>171</v>
      </c>
      <c r="F246">
        <v>65</v>
      </c>
      <c r="G246" t="s">
        <v>105</v>
      </c>
      <c r="H246" s="2">
        <v>13</v>
      </c>
      <c r="I246" s="3">
        <v>0.46313611506175134</v>
      </c>
      <c r="J246">
        <f t="shared" si="3"/>
        <v>34.896152520986163</v>
      </c>
    </row>
    <row r="247" spans="1:10" x14ac:dyDescent="0.25">
      <c r="A247" t="s">
        <v>374</v>
      </c>
      <c r="B247" t="s">
        <v>156</v>
      </c>
      <c r="C247" s="1">
        <v>44761</v>
      </c>
      <c r="D247" t="s">
        <v>165</v>
      </c>
      <c r="E247" t="s">
        <v>171</v>
      </c>
      <c r="F247">
        <v>250</v>
      </c>
      <c r="G247" t="s">
        <v>103</v>
      </c>
      <c r="H247" s="2">
        <v>1</v>
      </c>
      <c r="I247" s="3">
        <v>5.3530222562513607E-2</v>
      </c>
      <c r="J247">
        <f t="shared" si="3"/>
        <v>236.6174443593716</v>
      </c>
    </row>
    <row r="248" spans="1:10" x14ac:dyDescent="0.25">
      <c r="A248" t="s">
        <v>375</v>
      </c>
      <c r="B248" t="s">
        <v>157</v>
      </c>
      <c r="C248" s="1">
        <v>44735</v>
      </c>
      <c r="D248" t="s">
        <v>166</v>
      </c>
      <c r="E248" t="s">
        <v>171</v>
      </c>
      <c r="F248">
        <v>130</v>
      </c>
      <c r="G248" t="s">
        <v>104</v>
      </c>
      <c r="H248" s="2">
        <v>2</v>
      </c>
      <c r="I248" s="3">
        <v>0.10135414856508229</v>
      </c>
      <c r="J248">
        <f t="shared" si="3"/>
        <v>116.82396068653929</v>
      </c>
    </row>
    <row r="249" spans="1:10" x14ac:dyDescent="0.25">
      <c r="A249" t="s">
        <v>376</v>
      </c>
      <c r="B249" t="s">
        <v>158</v>
      </c>
      <c r="C249" s="1">
        <v>44753</v>
      </c>
      <c r="D249" t="s">
        <v>167</v>
      </c>
      <c r="E249" t="s">
        <v>171</v>
      </c>
      <c r="F249">
        <v>60</v>
      </c>
      <c r="G249" t="s">
        <v>105</v>
      </c>
      <c r="H249" s="2">
        <v>10</v>
      </c>
      <c r="I249" s="3">
        <v>0.15413196820236597</v>
      </c>
      <c r="J249">
        <f t="shared" si="3"/>
        <v>50.752081907858042</v>
      </c>
    </row>
    <row r="250" spans="1:10" x14ac:dyDescent="0.25">
      <c r="A250" t="s">
        <v>377</v>
      </c>
      <c r="B250" t="s">
        <v>159</v>
      </c>
      <c r="C250" s="1">
        <v>44732</v>
      </c>
      <c r="D250" t="s">
        <v>168</v>
      </c>
      <c r="E250" t="s">
        <v>171</v>
      </c>
      <c r="F250">
        <v>95</v>
      </c>
      <c r="G250" t="s">
        <v>103</v>
      </c>
      <c r="H250" s="2">
        <v>4</v>
      </c>
      <c r="I250" s="3">
        <v>0.99147229272651061</v>
      </c>
      <c r="J250">
        <f t="shared" si="3"/>
        <v>0.81013219098149136</v>
      </c>
    </row>
    <row r="251" spans="1:10" x14ac:dyDescent="0.25">
      <c r="A251" t="s">
        <v>378</v>
      </c>
      <c r="B251" t="s">
        <v>154</v>
      </c>
      <c r="C251" s="1">
        <v>44748</v>
      </c>
      <c r="D251" t="s">
        <v>163</v>
      </c>
      <c r="E251" t="s">
        <v>171</v>
      </c>
      <c r="F251">
        <v>72</v>
      </c>
      <c r="G251" t="s">
        <v>104</v>
      </c>
      <c r="H251" s="2">
        <v>4</v>
      </c>
      <c r="I251" s="3">
        <v>0.26792541838229555</v>
      </c>
      <c r="J251">
        <f t="shared" si="3"/>
        <v>52.709369876474724</v>
      </c>
    </row>
    <row r="252" spans="1:10" x14ac:dyDescent="0.25">
      <c r="A252" t="s">
        <v>379</v>
      </c>
      <c r="B252" t="s">
        <v>155</v>
      </c>
      <c r="C252" s="1">
        <v>44731</v>
      </c>
      <c r="D252" t="s">
        <v>164</v>
      </c>
      <c r="E252" t="s">
        <v>171</v>
      </c>
      <c r="F252">
        <v>65</v>
      </c>
      <c r="G252" t="s">
        <v>105</v>
      </c>
      <c r="H252" s="2">
        <v>7</v>
      </c>
      <c r="I252" s="3">
        <v>0.67400237007588726</v>
      </c>
      <c r="J252">
        <f t="shared" si="3"/>
        <v>21.189845945067326</v>
      </c>
    </row>
    <row r="253" spans="1:10" x14ac:dyDescent="0.25">
      <c r="A253" t="s">
        <v>380</v>
      </c>
      <c r="B253" t="s">
        <v>156</v>
      </c>
      <c r="C253" s="1">
        <v>44725</v>
      </c>
      <c r="D253" t="s">
        <v>165</v>
      </c>
      <c r="E253" t="s">
        <v>170</v>
      </c>
      <c r="F253">
        <v>250</v>
      </c>
      <c r="G253" t="s">
        <v>103</v>
      </c>
      <c r="H253" s="2">
        <v>2</v>
      </c>
      <c r="I253" s="3">
        <v>0.10779012567415547</v>
      </c>
      <c r="J253">
        <f t="shared" si="3"/>
        <v>223.05246858146114</v>
      </c>
    </row>
    <row r="254" spans="1:10" x14ac:dyDescent="0.25">
      <c r="A254" t="s">
        <v>381</v>
      </c>
      <c r="B254" t="s">
        <v>157</v>
      </c>
      <c r="C254" s="1">
        <v>44753</v>
      </c>
      <c r="D254" t="s">
        <v>166</v>
      </c>
      <c r="E254" t="s">
        <v>170</v>
      </c>
      <c r="F254">
        <v>130</v>
      </c>
      <c r="G254" t="s">
        <v>104</v>
      </c>
      <c r="H254" s="2">
        <v>4</v>
      </c>
      <c r="I254" s="3">
        <v>6.5825812137458972E-2</v>
      </c>
      <c r="J254">
        <f t="shared" si="3"/>
        <v>121.44264442213033</v>
      </c>
    </row>
    <row r="255" spans="1:10" x14ac:dyDescent="0.25">
      <c r="A255" t="s">
        <v>382</v>
      </c>
      <c r="B255" t="s">
        <v>154</v>
      </c>
      <c r="C255" s="1">
        <v>44738</v>
      </c>
      <c r="D255" t="s">
        <v>163</v>
      </c>
      <c r="E255" t="s">
        <v>170</v>
      </c>
      <c r="F255">
        <v>72</v>
      </c>
      <c r="G255" t="s">
        <v>105</v>
      </c>
      <c r="H255" s="2">
        <v>11</v>
      </c>
      <c r="I255" s="3">
        <v>0.36167362480508147</v>
      </c>
      <c r="J255">
        <f t="shared" si="3"/>
        <v>45.959499014034137</v>
      </c>
    </row>
    <row r="256" spans="1:10" x14ac:dyDescent="0.25">
      <c r="A256" t="s">
        <v>383</v>
      </c>
      <c r="B256" t="s">
        <v>155</v>
      </c>
      <c r="C256" s="1">
        <v>44762</v>
      </c>
      <c r="D256" t="s">
        <v>164</v>
      </c>
      <c r="E256" t="s">
        <v>171</v>
      </c>
      <c r="F256">
        <v>65</v>
      </c>
      <c r="G256" t="s">
        <v>103</v>
      </c>
      <c r="H256" s="2">
        <v>9</v>
      </c>
      <c r="I256" s="3">
        <v>0.15611277710708626</v>
      </c>
      <c r="J256">
        <f t="shared" si="3"/>
        <v>54.852669488039396</v>
      </c>
    </row>
    <row r="257" spans="1:10" x14ac:dyDescent="0.25">
      <c r="A257" t="s">
        <v>384</v>
      </c>
      <c r="B257" t="s">
        <v>156</v>
      </c>
      <c r="C257" s="1">
        <v>44756</v>
      </c>
      <c r="D257" t="s">
        <v>165</v>
      </c>
      <c r="E257" t="s">
        <v>171</v>
      </c>
      <c r="F257">
        <v>250</v>
      </c>
      <c r="G257" t="s">
        <v>104</v>
      </c>
      <c r="H257" s="2">
        <v>2</v>
      </c>
      <c r="I257" s="3">
        <v>0.11892962947938523</v>
      </c>
      <c r="J257">
        <f t="shared" si="3"/>
        <v>220.2675926301537</v>
      </c>
    </row>
    <row r="258" spans="1:10" x14ac:dyDescent="0.25">
      <c r="A258" t="s">
        <v>385</v>
      </c>
      <c r="B258" t="s">
        <v>157</v>
      </c>
      <c r="C258" s="1">
        <v>44744</v>
      </c>
      <c r="D258" t="s">
        <v>166</v>
      </c>
      <c r="E258" t="s">
        <v>171</v>
      </c>
      <c r="F258">
        <v>130</v>
      </c>
      <c r="G258" t="s">
        <v>105</v>
      </c>
      <c r="H258" s="2">
        <v>5</v>
      </c>
      <c r="I258" s="3">
        <v>0.94178498482348294</v>
      </c>
      <c r="J258">
        <f t="shared" ref="J258:J321" si="4">F258 - (F258*I258)</f>
        <v>7.5679519729472133</v>
      </c>
    </row>
    <row r="259" spans="1:10" x14ac:dyDescent="0.25">
      <c r="A259" t="s">
        <v>386</v>
      </c>
      <c r="B259" t="s">
        <v>158</v>
      </c>
      <c r="C259" s="1">
        <v>44753</v>
      </c>
      <c r="D259" t="s">
        <v>167</v>
      </c>
      <c r="E259" t="s">
        <v>171</v>
      </c>
      <c r="F259">
        <v>60</v>
      </c>
      <c r="G259" t="s">
        <v>103</v>
      </c>
      <c r="H259" s="2">
        <v>5</v>
      </c>
      <c r="I259" s="3">
        <v>0.82224390590219021</v>
      </c>
      <c r="J259">
        <f t="shared" si="4"/>
        <v>10.66536564586859</v>
      </c>
    </row>
    <row r="260" spans="1:10" x14ac:dyDescent="0.25">
      <c r="A260" t="s">
        <v>387</v>
      </c>
      <c r="B260" t="s">
        <v>154</v>
      </c>
      <c r="C260" s="1">
        <v>44762</v>
      </c>
      <c r="D260" t="s">
        <v>163</v>
      </c>
      <c r="E260" t="s">
        <v>171</v>
      </c>
      <c r="F260">
        <v>72</v>
      </c>
      <c r="G260" t="s">
        <v>104</v>
      </c>
      <c r="H260" s="2">
        <v>10</v>
      </c>
      <c r="I260" s="3">
        <v>1.5473035826796155E-2</v>
      </c>
      <c r="J260">
        <f t="shared" si="4"/>
        <v>70.885941420470672</v>
      </c>
    </row>
    <row r="261" spans="1:10" x14ac:dyDescent="0.25">
      <c r="A261" t="s">
        <v>388</v>
      </c>
      <c r="B261" t="s">
        <v>155</v>
      </c>
      <c r="C261" s="1">
        <v>44740</v>
      </c>
      <c r="D261" t="s">
        <v>164</v>
      </c>
      <c r="E261" t="s">
        <v>171</v>
      </c>
      <c r="F261">
        <v>65</v>
      </c>
      <c r="G261" t="s">
        <v>105</v>
      </c>
      <c r="H261" s="2">
        <v>3</v>
      </c>
      <c r="I261" s="3">
        <v>0.57002189482885535</v>
      </c>
      <c r="J261">
        <f t="shared" si="4"/>
        <v>27.948576836124403</v>
      </c>
    </row>
    <row r="262" spans="1:10" x14ac:dyDescent="0.25">
      <c r="A262" t="s">
        <v>389</v>
      </c>
      <c r="B262" t="s">
        <v>156</v>
      </c>
      <c r="C262" s="1">
        <v>44729</v>
      </c>
      <c r="D262" t="s">
        <v>165</v>
      </c>
      <c r="E262" t="s">
        <v>170</v>
      </c>
      <c r="F262">
        <v>250</v>
      </c>
      <c r="G262" t="s">
        <v>103</v>
      </c>
      <c r="H262" s="2">
        <v>3</v>
      </c>
      <c r="I262" s="3">
        <v>0.22169123462523532</v>
      </c>
      <c r="J262">
        <f t="shared" si="4"/>
        <v>194.57719134369117</v>
      </c>
    </row>
    <row r="263" spans="1:10" x14ac:dyDescent="0.25">
      <c r="A263" t="s">
        <v>390</v>
      </c>
      <c r="B263" t="s">
        <v>157</v>
      </c>
      <c r="C263" s="1">
        <v>44727</v>
      </c>
      <c r="D263" t="s">
        <v>166</v>
      </c>
      <c r="E263" t="s">
        <v>171</v>
      </c>
      <c r="F263">
        <v>130</v>
      </c>
      <c r="G263" t="s">
        <v>104</v>
      </c>
      <c r="H263" s="2">
        <v>6</v>
      </c>
      <c r="I263" s="3">
        <v>0.16327712663351335</v>
      </c>
      <c r="J263">
        <f t="shared" si="4"/>
        <v>108.77397353764326</v>
      </c>
    </row>
    <row r="264" spans="1:10" x14ac:dyDescent="0.25">
      <c r="A264" t="s">
        <v>391</v>
      </c>
      <c r="B264" t="s">
        <v>154</v>
      </c>
      <c r="C264" s="1">
        <v>44734</v>
      </c>
      <c r="D264" t="s">
        <v>163</v>
      </c>
      <c r="E264" t="s">
        <v>170</v>
      </c>
      <c r="F264">
        <v>72</v>
      </c>
      <c r="G264" t="s">
        <v>105</v>
      </c>
      <c r="H264" s="2">
        <v>9</v>
      </c>
      <c r="I264" s="3">
        <v>0.71431849239690393</v>
      </c>
      <c r="J264">
        <f t="shared" si="4"/>
        <v>20.569068547422916</v>
      </c>
    </row>
    <row r="265" spans="1:10" x14ac:dyDescent="0.25">
      <c r="A265" t="s">
        <v>392</v>
      </c>
      <c r="B265" t="s">
        <v>155</v>
      </c>
      <c r="C265" s="1">
        <v>44744</v>
      </c>
      <c r="D265" t="s">
        <v>164</v>
      </c>
      <c r="E265" t="s">
        <v>171</v>
      </c>
      <c r="F265">
        <v>65</v>
      </c>
      <c r="G265" t="s">
        <v>103</v>
      </c>
      <c r="H265" s="2">
        <v>7</v>
      </c>
      <c r="I265" s="3">
        <v>0.58151491016386692</v>
      </c>
      <c r="J265">
        <f t="shared" si="4"/>
        <v>27.201530839348649</v>
      </c>
    </row>
    <row r="266" spans="1:10" x14ac:dyDescent="0.25">
      <c r="A266" t="s">
        <v>393</v>
      </c>
      <c r="B266" t="s">
        <v>156</v>
      </c>
      <c r="C266" s="1">
        <v>44737</v>
      </c>
      <c r="D266" t="s">
        <v>165</v>
      </c>
      <c r="E266" t="s">
        <v>170</v>
      </c>
      <c r="F266">
        <v>250</v>
      </c>
      <c r="G266" t="s">
        <v>104</v>
      </c>
      <c r="H266" s="2">
        <v>1</v>
      </c>
      <c r="I266" s="3">
        <v>0.94025500085845537</v>
      </c>
      <c r="J266">
        <f t="shared" si="4"/>
        <v>14.936249785386167</v>
      </c>
    </row>
    <row r="267" spans="1:10" x14ac:dyDescent="0.25">
      <c r="A267" t="s">
        <v>394</v>
      </c>
      <c r="B267" t="s">
        <v>157</v>
      </c>
      <c r="C267" s="1">
        <v>44752</v>
      </c>
      <c r="D267" t="s">
        <v>166</v>
      </c>
      <c r="E267" t="s">
        <v>171</v>
      </c>
      <c r="F267">
        <v>130</v>
      </c>
      <c r="G267" t="s">
        <v>105</v>
      </c>
      <c r="H267" s="2">
        <v>3</v>
      </c>
      <c r="I267" s="3">
        <v>0.85696007733376245</v>
      </c>
      <c r="J267">
        <f t="shared" si="4"/>
        <v>18.595189946610887</v>
      </c>
    </row>
    <row r="268" spans="1:10" x14ac:dyDescent="0.25">
      <c r="A268" t="s">
        <v>395</v>
      </c>
      <c r="B268" t="s">
        <v>158</v>
      </c>
      <c r="C268" s="1">
        <v>44736</v>
      </c>
      <c r="D268" t="s">
        <v>167</v>
      </c>
      <c r="E268" t="s">
        <v>170</v>
      </c>
      <c r="F268">
        <v>60</v>
      </c>
      <c r="G268" t="s">
        <v>103</v>
      </c>
      <c r="H268" s="2">
        <v>6</v>
      </c>
      <c r="I268" s="3">
        <v>0.73704670632037661</v>
      </c>
      <c r="J268">
        <f t="shared" si="4"/>
        <v>15.7771976207774</v>
      </c>
    </row>
    <row r="269" spans="1:10" x14ac:dyDescent="0.25">
      <c r="A269" t="s">
        <v>396</v>
      </c>
      <c r="B269" t="s">
        <v>159</v>
      </c>
      <c r="C269" s="1">
        <v>44752</v>
      </c>
      <c r="D269" t="s">
        <v>168</v>
      </c>
      <c r="E269" t="s">
        <v>171</v>
      </c>
      <c r="F269">
        <v>95</v>
      </c>
      <c r="G269" t="s">
        <v>104</v>
      </c>
      <c r="H269" s="2">
        <v>5</v>
      </c>
      <c r="I269" s="3">
        <v>0.99556674564351355</v>
      </c>
      <c r="J269">
        <f t="shared" si="4"/>
        <v>0.42115916386620711</v>
      </c>
    </row>
    <row r="270" spans="1:10" x14ac:dyDescent="0.25">
      <c r="A270" t="s">
        <v>397</v>
      </c>
      <c r="B270" t="s">
        <v>154</v>
      </c>
      <c r="C270" s="1">
        <v>44759</v>
      </c>
      <c r="D270" t="s">
        <v>163</v>
      </c>
      <c r="E270" t="s">
        <v>170</v>
      </c>
      <c r="F270">
        <v>72</v>
      </c>
      <c r="G270" t="s">
        <v>105</v>
      </c>
      <c r="H270" s="2">
        <v>8</v>
      </c>
      <c r="I270" s="3">
        <v>0.82336237784945987</v>
      </c>
      <c r="J270">
        <f t="shared" si="4"/>
        <v>12.717908794838891</v>
      </c>
    </row>
    <row r="271" spans="1:10" x14ac:dyDescent="0.25">
      <c r="A271" t="s">
        <v>398</v>
      </c>
      <c r="B271" t="s">
        <v>155</v>
      </c>
      <c r="C271" s="1">
        <v>44763</v>
      </c>
      <c r="D271" t="s">
        <v>164</v>
      </c>
      <c r="E271" t="s">
        <v>171</v>
      </c>
      <c r="F271">
        <v>65</v>
      </c>
      <c r="G271" t="s">
        <v>103</v>
      </c>
      <c r="H271" s="2">
        <v>13</v>
      </c>
      <c r="I271" s="3">
        <v>0.21429857063805535</v>
      </c>
      <c r="J271">
        <f t="shared" si="4"/>
        <v>51.0705929085264</v>
      </c>
    </row>
    <row r="272" spans="1:10" x14ac:dyDescent="0.25">
      <c r="A272" t="s">
        <v>399</v>
      </c>
      <c r="B272" t="s">
        <v>156</v>
      </c>
      <c r="C272" s="1">
        <v>44763</v>
      </c>
      <c r="D272" t="s">
        <v>165</v>
      </c>
      <c r="E272" t="s">
        <v>170</v>
      </c>
      <c r="F272">
        <v>250</v>
      </c>
      <c r="G272" t="s">
        <v>104</v>
      </c>
      <c r="H272" s="2">
        <v>2</v>
      </c>
      <c r="I272" s="3">
        <v>0.9858246368711242</v>
      </c>
      <c r="J272">
        <f t="shared" si="4"/>
        <v>3.5438407822189504</v>
      </c>
    </row>
    <row r="273" spans="1:10" x14ac:dyDescent="0.25">
      <c r="A273" t="s">
        <v>400</v>
      </c>
      <c r="B273" t="s">
        <v>157</v>
      </c>
      <c r="C273" s="1">
        <v>44750</v>
      </c>
      <c r="D273" t="s">
        <v>166</v>
      </c>
      <c r="E273" t="s">
        <v>171</v>
      </c>
      <c r="F273">
        <v>130</v>
      </c>
      <c r="G273" t="s">
        <v>105</v>
      </c>
      <c r="H273" s="2">
        <v>6</v>
      </c>
      <c r="I273" s="3">
        <v>2.0787857004193944E-2</v>
      </c>
      <c r="J273">
        <f t="shared" si="4"/>
        <v>127.29757858945479</v>
      </c>
    </row>
    <row r="274" spans="1:10" x14ac:dyDescent="0.25">
      <c r="A274" t="s">
        <v>401</v>
      </c>
      <c r="B274" t="s">
        <v>154</v>
      </c>
      <c r="C274" s="1">
        <v>44751</v>
      </c>
      <c r="D274" t="s">
        <v>163</v>
      </c>
      <c r="E274" t="s">
        <v>170</v>
      </c>
      <c r="F274">
        <v>72</v>
      </c>
      <c r="G274" t="s">
        <v>103</v>
      </c>
      <c r="H274" s="2">
        <v>8</v>
      </c>
      <c r="I274" s="3">
        <v>0.4043041551106823</v>
      </c>
      <c r="J274">
        <f t="shared" si="4"/>
        <v>42.890100832030875</v>
      </c>
    </row>
    <row r="275" spans="1:10" x14ac:dyDescent="0.25">
      <c r="A275" t="s">
        <v>402</v>
      </c>
      <c r="B275" t="s">
        <v>155</v>
      </c>
      <c r="C275" s="1">
        <v>44736</v>
      </c>
      <c r="D275" t="s">
        <v>164</v>
      </c>
      <c r="E275" t="s">
        <v>171</v>
      </c>
      <c r="F275">
        <v>65</v>
      </c>
      <c r="G275" t="s">
        <v>104</v>
      </c>
      <c r="H275" s="2">
        <v>6</v>
      </c>
      <c r="I275" s="3">
        <v>0.86228936216370378</v>
      </c>
      <c r="J275">
        <f t="shared" si="4"/>
        <v>8.9511914593592579</v>
      </c>
    </row>
    <row r="276" spans="1:10" x14ac:dyDescent="0.25">
      <c r="A276" t="s">
        <v>403</v>
      </c>
      <c r="B276" t="s">
        <v>156</v>
      </c>
      <c r="C276" s="1">
        <v>44737</v>
      </c>
      <c r="D276" t="s">
        <v>165</v>
      </c>
      <c r="E276" t="s">
        <v>170</v>
      </c>
      <c r="F276">
        <v>250</v>
      </c>
      <c r="G276" t="s">
        <v>105</v>
      </c>
      <c r="H276" s="2">
        <v>3</v>
      </c>
      <c r="I276" s="3">
        <v>0.20267200262393703</v>
      </c>
      <c r="J276">
        <f t="shared" si="4"/>
        <v>199.33199934401574</v>
      </c>
    </row>
    <row r="277" spans="1:10" x14ac:dyDescent="0.25">
      <c r="A277" t="s">
        <v>404</v>
      </c>
      <c r="B277" t="s">
        <v>157</v>
      </c>
      <c r="C277" s="1">
        <v>44744</v>
      </c>
      <c r="D277" t="s">
        <v>163</v>
      </c>
      <c r="E277" t="s">
        <v>171</v>
      </c>
      <c r="F277">
        <v>72</v>
      </c>
      <c r="G277" t="s">
        <v>103</v>
      </c>
      <c r="H277" s="2">
        <v>6</v>
      </c>
      <c r="I277" s="3">
        <v>0.42721330596562979</v>
      </c>
      <c r="J277">
        <f t="shared" si="4"/>
        <v>41.240641970474655</v>
      </c>
    </row>
    <row r="278" spans="1:10" x14ac:dyDescent="0.25">
      <c r="A278" t="s">
        <v>405</v>
      </c>
      <c r="B278" t="s">
        <v>154</v>
      </c>
      <c r="C278" s="1">
        <v>44735</v>
      </c>
      <c r="D278" t="s">
        <v>164</v>
      </c>
      <c r="E278" t="s">
        <v>170</v>
      </c>
      <c r="F278">
        <v>65</v>
      </c>
      <c r="G278" t="s">
        <v>103</v>
      </c>
      <c r="H278" s="2">
        <v>13</v>
      </c>
      <c r="I278" s="3">
        <v>0.87108149970897442</v>
      </c>
      <c r="J278">
        <f t="shared" si="4"/>
        <v>8.3797025189166661</v>
      </c>
    </row>
    <row r="279" spans="1:10" x14ac:dyDescent="0.25">
      <c r="A279" t="s">
        <v>406</v>
      </c>
      <c r="B279" t="s">
        <v>155</v>
      </c>
      <c r="C279" s="1">
        <v>44751</v>
      </c>
      <c r="D279" t="s">
        <v>165</v>
      </c>
      <c r="E279" t="s">
        <v>171</v>
      </c>
      <c r="F279">
        <v>250</v>
      </c>
      <c r="G279" t="s">
        <v>104</v>
      </c>
      <c r="H279" s="2">
        <v>1</v>
      </c>
      <c r="I279" s="3">
        <v>2.6358009716956676E-2</v>
      </c>
      <c r="J279">
        <f t="shared" si="4"/>
        <v>243.41049757076084</v>
      </c>
    </row>
    <row r="280" spans="1:10" x14ac:dyDescent="0.25">
      <c r="A280" t="s">
        <v>407</v>
      </c>
      <c r="B280" t="s">
        <v>156</v>
      </c>
      <c r="C280" s="1">
        <v>44726</v>
      </c>
      <c r="D280" t="s">
        <v>166</v>
      </c>
      <c r="E280" t="s">
        <v>171</v>
      </c>
      <c r="F280">
        <v>130</v>
      </c>
      <c r="G280" t="s">
        <v>105</v>
      </c>
      <c r="H280" s="2">
        <v>3</v>
      </c>
      <c r="I280" s="3">
        <v>0.77767785740350603</v>
      </c>
      <c r="J280">
        <f t="shared" si="4"/>
        <v>28.901878537544221</v>
      </c>
    </row>
    <row r="281" spans="1:10" x14ac:dyDescent="0.25">
      <c r="A281" t="s">
        <v>408</v>
      </c>
      <c r="B281" t="s">
        <v>157</v>
      </c>
      <c r="C281" s="1">
        <v>44749</v>
      </c>
      <c r="D281" t="s">
        <v>163</v>
      </c>
      <c r="E281" t="s">
        <v>171</v>
      </c>
      <c r="F281">
        <v>72</v>
      </c>
      <c r="G281" t="s">
        <v>103</v>
      </c>
      <c r="H281" s="2">
        <v>3</v>
      </c>
      <c r="I281" s="3">
        <v>0.68682565144107521</v>
      </c>
      <c r="J281">
        <f t="shared" si="4"/>
        <v>22.548553096242586</v>
      </c>
    </row>
    <row r="282" spans="1:10" x14ac:dyDescent="0.25">
      <c r="A282" t="s">
        <v>409</v>
      </c>
      <c r="B282" t="s">
        <v>154</v>
      </c>
      <c r="C282" s="1">
        <v>44734</v>
      </c>
      <c r="D282" t="s">
        <v>164</v>
      </c>
      <c r="E282" t="s">
        <v>171</v>
      </c>
      <c r="F282">
        <v>65</v>
      </c>
      <c r="G282" t="s">
        <v>104</v>
      </c>
      <c r="H282" s="2">
        <v>14</v>
      </c>
      <c r="I282" s="3">
        <v>0.58269109940879071</v>
      </c>
      <c r="J282">
        <f t="shared" si="4"/>
        <v>27.125078538428603</v>
      </c>
    </row>
    <row r="283" spans="1:10" x14ac:dyDescent="0.25">
      <c r="A283" t="s">
        <v>410</v>
      </c>
      <c r="B283" t="s">
        <v>155</v>
      </c>
      <c r="C283" s="1">
        <v>44726</v>
      </c>
      <c r="D283" t="s">
        <v>165</v>
      </c>
      <c r="E283" t="s">
        <v>171</v>
      </c>
      <c r="F283">
        <v>250</v>
      </c>
      <c r="G283" t="s">
        <v>105</v>
      </c>
      <c r="H283" s="2">
        <v>3</v>
      </c>
      <c r="I283" s="3">
        <v>0.44339908275720785</v>
      </c>
      <c r="J283">
        <f t="shared" si="4"/>
        <v>139.15022931069802</v>
      </c>
    </row>
    <row r="284" spans="1:10" x14ac:dyDescent="0.25">
      <c r="A284" t="s">
        <v>411</v>
      </c>
      <c r="B284" t="s">
        <v>156</v>
      </c>
      <c r="C284" s="1">
        <v>44743</v>
      </c>
      <c r="D284" t="s">
        <v>166</v>
      </c>
      <c r="E284" t="s">
        <v>170</v>
      </c>
      <c r="F284">
        <v>130</v>
      </c>
      <c r="G284" t="s">
        <v>103</v>
      </c>
      <c r="H284" s="2">
        <v>3</v>
      </c>
      <c r="I284" s="3">
        <v>0.12575036810320794</v>
      </c>
      <c r="J284">
        <f t="shared" si="4"/>
        <v>113.65245214658296</v>
      </c>
    </row>
    <row r="285" spans="1:10" x14ac:dyDescent="0.25">
      <c r="A285" t="s">
        <v>412</v>
      </c>
      <c r="B285" t="s">
        <v>157</v>
      </c>
      <c r="C285" s="1">
        <v>44742</v>
      </c>
      <c r="D285" t="s">
        <v>167</v>
      </c>
      <c r="E285" t="s">
        <v>171</v>
      </c>
      <c r="F285">
        <v>60</v>
      </c>
      <c r="G285" t="s">
        <v>104</v>
      </c>
      <c r="H285" s="2">
        <v>13</v>
      </c>
      <c r="I285" s="3">
        <v>0.58443763111426095</v>
      </c>
      <c r="J285">
        <f t="shared" si="4"/>
        <v>24.933742133144342</v>
      </c>
    </row>
    <row r="286" spans="1:10" x14ac:dyDescent="0.25">
      <c r="A286" t="s">
        <v>413</v>
      </c>
      <c r="B286" t="s">
        <v>158</v>
      </c>
      <c r="C286" s="1">
        <v>44747</v>
      </c>
      <c r="D286" t="s">
        <v>163</v>
      </c>
      <c r="E286" t="s">
        <v>170</v>
      </c>
      <c r="F286">
        <v>72</v>
      </c>
      <c r="G286" t="s">
        <v>105</v>
      </c>
      <c r="H286" s="2">
        <v>11</v>
      </c>
      <c r="I286" s="3">
        <v>0.20269838427382159</v>
      </c>
      <c r="J286">
        <f t="shared" si="4"/>
        <v>57.405716332284847</v>
      </c>
    </row>
    <row r="287" spans="1:10" x14ac:dyDescent="0.25">
      <c r="A287" t="s">
        <v>414</v>
      </c>
      <c r="B287" t="s">
        <v>154</v>
      </c>
      <c r="C287" s="1">
        <v>44764</v>
      </c>
      <c r="D287" t="s">
        <v>164</v>
      </c>
      <c r="E287" t="s">
        <v>171</v>
      </c>
      <c r="F287">
        <v>65</v>
      </c>
      <c r="G287" t="s">
        <v>103</v>
      </c>
      <c r="H287" s="2">
        <v>5</v>
      </c>
      <c r="I287" s="3">
        <v>0.34588473967990274</v>
      </c>
      <c r="J287">
        <f t="shared" si="4"/>
        <v>42.517491920806322</v>
      </c>
    </row>
    <row r="288" spans="1:10" x14ac:dyDescent="0.25">
      <c r="A288" t="s">
        <v>415</v>
      </c>
      <c r="B288" t="s">
        <v>155</v>
      </c>
      <c r="C288" s="1">
        <v>44735</v>
      </c>
      <c r="D288" t="s">
        <v>165</v>
      </c>
      <c r="E288" t="s">
        <v>170</v>
      </c>
      <c r="F288">
        <v>250</v>
      </c>
      <c r="G288" t="s">
        <v>104</v>
      </c>
      <c r="H288" s="2">
        <v>3</v>
      </c>
      <c r="I288" s="3">
        <v>0.44863071332488991</v>
      </c>
      <c r="J288">
        <f t="shared" si="4"/>
        <v>137.84232166877752</v>
      </c>
    </row>
    <row r="289" spans="1:10" x14ac:dyDescent="0.25">
      <c r="A289" t="s">
        <v>416</v>
      </c>
      <c r="B289" t="s">
        <v>156</v>
      </c>
      <c r="C289" s="1">
        <v>44737</v>
      </c>
      <c r="D289" t="s">
        <v>166</v>
      </c>
      <c r="E289" t="s">
        <v>171</v>
      </c>
      <c r="F289">
        <v>130</v>
      </c>
      <c r="G289" t="s">
        <v>105</v>
      </c>
      <c r="H289" s="2">
        <v>2</v>
      </c>
      <c r="I289" s="3">
        <v>0.41195662281860623</v>
      </c>
      <c r="J289">
        <f t="shared" si="4"/>
        <v>76.445639033581188</v>
      </c>
    </row>
    <row r="290" spans="1:10" x14ac:dyDescent="0.25">
      <c r="A290" t="s">
        <v>417</v>
      </c>
      <c r="B290" t="s">
        <v>157</v>
      </c>
      <c r="C290" s="1">
        <v>44749</v>
      </c>
      <c r="D290" t="s">
        <v>163</v>
      </c>
      <c r="E290" t="s">
        <v>170</v>
      </c>
      <c r="F290">
        <v>72</v>
      </c>
      <c r="G290" t="s">
        <v>103</v>
      </c>
      <c r="H290" s="2">
        <v>10</v>
      </c>
      <c r="I290" s="3">
        <v>0.78611978286567918</v>
      </c>
      <c r="J290">
        <f t="shared" si="4"/>
        <v>15.399375633671099</v>
      </c>
    </row>
    <row r="291" spans="1:10" x14ac:dyDescent="0.25">
      <c r="A291" t="s">
        <v>418</v>
      </c>
      <c r="B291" t="s">
        <v>154</v>
      </c>
      <c r="C291" s="1">
        <v>44729</v>
      </c>
      <c r="D291" t="s">
        <v>164</v>
      </c>
      <c r="E291" t="s">
        <v>171</v>
      </c>
      <c r="F291">
        <v>65</v>
      </c>
      <c r="G291" t="s">
        <v>104</v>
      </c>
      <c r="H291" s="2">
        <v>12</v>
      </c>
      <c r="I291" s="3">
        <v>0.82093526112515247</v>
      </c>
      <c r="J291">
        <f t="shared" si="4"/>
        <v>11.639208026865091</v>
      </c>
    </row>
    <row r="292" spans="1:10" x14ac:dyDescent="0.25">
      <c r="A292" t="s">
        <v>419</v>
      </c>
      <c r="B292" t="s">
        <v>155</v>
      </c>
      <c r="C292" s="1">
        <v>44738</v>
      </c>
      <c r="D292" t="s">
        <v>165</v>
      </c>
      <c r="E292" t="s">
        <v>170</v>
      </c>
      <c r="F292">
        <v>250</v>
      </c>
      <c r="G292" t="s">
        <v>105</v>
      </c>
      <c r="H292" s="2">
        <v>3</v>
      </c>
      <c r="I292" s="3">
        <v>0.5655055849614361</v>
      </c>
      <c r="J292">
        <f t="shared" si="4"/>
        <v>108.62360375964099</v>
      </c>
    </row>
    <row r="293" spans="1:10" x14ac:dyDescent="0.25">
      <c r="A293" t="s">
        <v>420</v>
      </c>
      <c r="B293" t="s">
        <v>156</v>
      </c>
      <c r="C293" s="1">
        <v>44740</v>
      </c>
      <c r="D293" t="s">
        <v>166</v>
      </c>
      <c r="E293" t="s">
        <v>171</v>
      </c>
      <c r="F293">
        <v>130</v>
      </c>
      <c r="G293" t="s">
        <v>103</v>
      </c>
      <c r="H293" s="2">
        <v>4</v>
      </c>
      <c r="I293" s="3">
        <v>0.48001599413027629</v>
      </c>
      <c r="J293">
        <f t="shared" si="4"/>
        <v>67.597920763064081</v>
      </c>
    </row>
    <row r="294" spans="1:10" x14ac:dyDescent="0.25">
      <c r="A294" t="s">
        <v>421</v>
      </c>
      <c r="B294" t="s">
        <v>157</v>
      </c>
      <c r="C294" s="1">
        <v>44755</v>
      </c>
      <c r="D294" t="s">
        <v>167</v>
      </c>
      <c r="E294" t="s">
        <v>170</v>
      </c>
      <c r="F294">
        <v>60</v>
      </c>
      <c r="G294" t="s">
        <v>104</v>
      </c>
      <c r="H294" s="2">
        <v>9</v>
      </c>
      <c r="I294" s="3">
        <v>0.80703544305681518</v>
      </c>
      <c r="J294">
        <f t="shared" si="4"/>
        <v>11.577873416591089</v>
      </c>
    </row>
    <row r="295" spans="1:10" x14ac:dyDescent="0.25">
      <c r="A295" t="s">
        <v>422</v>
      </c>
      <c r="B295" t="s">
        <v>158</v>
      </c>
      <c r="C295" s="1">
        <v>44755</v>
      </c>
      <c r="D295" t="s">
        <v>168</v>
      </c>
      <c r="E295" t="s">
        <v>171</v>
      </c>
      <c r="F295">
        <v>95</v>
      </c>
      <c r="G295" t="s">
        <v>105</v>
      </c>
      <c r="H295" s="2">
        <v>6</v>
      </c>
      <c r="I295" s="3">
        <v>0.13472953271650978</v>
      </c>
      <c r="J295">
        <f t="shared" si="4"/>
        <v>82.200694391931563</v>
      </c>
    </row>
    <row r="296" spans="1:10" x14ac:dyDescent="0.25">
      <c r="A296" t="s">
        <v>423</v>
      </c>
      <c r="B296" t="s">
        <v>159</v>
      </c>
      <c r="C296" s="1">
        <v>44764</v>
      </c>
      <c r="D296" t="s">
        <v>163</v>
      </c>
      <c r="E296" t="s">
        <v>170</v>
      </c>
      <c r="F296">
        <v>72</v>
      </c>
      <c r="G296" t="s">
        <v>103</v>
      </c>
      <c r="H296" s="2">
        <v>9</v>
      </c>
      <c r="I296" s="3">
        <v>0.53735244514022174</v>
      </c>
      <c r="J296">
        <f t="shared" si="4"/>
        <v>33.310623949904034</v>
      </c>
    </row>
    <row r="297" spans="1:10" x14ac:dyDescent="0.25">
      <c r="A297" t="s">
        <v>424</v>
      </c>
      <c r="B297" t="s">
        <v>154</v>
      </c>
      <c r="C297" s="1">
        <v>44735</v>
      </c>
      <c r="D297" t="s">
        <v>164</v>
      </c>
      <c r="E297" t="s">
        <v>171</v>
      </c>
      <c r="F297">
        <v>65</v>
      </c>
      <c r="G297" t="s">
        <v>104</v>
      </c>
      <c r="H297" s="2">
        <v>10</v>
      </c>
      <c r="I297" s="3">
        <v>0.86493253723020291</v>
      </c>
      <c r="J297">
        <f t="shared" si="4"/>
        <v>8.7793850800368105</v>
      </c>
    </row>
    <row r="298" spans="1:10" x14ac:dyDescent="0.25">
      <c r="A298" t="s">
        <v>425</v>
      </c>
      <c r="B298" t="s">
        <v>155</v>
      </c>
      <c r="C298" s="1">
        <v>44734</v>
      </c>
      <c r="D298" t="s">
        <v>165</v>
      </c>
      <c r="E298" t="s">
        <v>170</v>
      </c>
      <c r="F298">
        <v>250</v>
      </c>
      <c r="G298" t="s">
        <v>105</v>
      </c>
      <c r="H298" s="2">
        <v>2</v>
      </c>
      <c r="I298" s="3">
        <v>0.14635193252367351</v>
      </c>
      <c r="J298">
        <f t="shared" si="4"/>
        <v>213.41201686908164</v>
      </c>
    </row>
    <row r="299" spans="1:10" x14ac:dyDescent="0.25">
      <c r="A299" t="s">
        <v>426</v>
      </c>
      <c r="B299" t="s">
        <v>156</v>
      </c>
      <c r="C299" s="1">
        <v>44728</v>
      </c>
      <c r="D299" t="s">
        <v>166</v>
      </c>
      <c r="E299" t="s">
        <v>171</v>
      </c>
      <c r="F299">
        <v>130</v>
      </c>
      <c r="G299" t="s">
        <v>103</v>
      </c>
      <c r="H299" s="2">
        <v>5</v>
      </c>
      <c r="I299" s="3">
        <v>0.49930216593502397</v>
      </c>
      <c r="J299">
        <f t="shared" si="4"/>
        <v>65.090718428446891</v>
      </c>
    </row>
    <row r="300" spans="1:10" x14ac:dyDescent="0.25">
      <c r="A300" t="s">
        <v>427</v>
      </c>
      <c r="B300" t="s">
        <v>157</v>
      </c>
      <c r="C300" s="1">
        <v>44739</v>
      </c>
      <c r="D300" t="s">
        <v>163</v>
      </c>
      <c r="E300" t="s">
        <v>170</v>
      </c>
      <c r="F300">
        <v>72</v>
      </c>
      <c r="G300" t="s">
        <v>104</v>
      </c>
      <c r="H300" s="2">
        <v>4</v>
      </c>
      <c r="I300" s="3">
        <v>0.16760369217058779</v>
      </c>
      <c r="J300">
        <f t="shared" si="4"/>
        <v>59.932534163717676</v>
      </c>
    </row>
    <row r="301" spans="1:10" x14ac:dyDescent="0.25">
      <c r="A301" t="s">
        <v>428</v>
      </c>
      <c r="B301" t="s">
        <v>154</v>
      </c>
      <c r="C301" s="1">
        <v>44765</v>
      </c>
      <c r="D301" t="s">
        <v>164</v>
      </c>
      <c r="E301" t="s">
        <v>171</v>
      </c>
      <c r="F301">
        <v>65</v>
      </c>
      <c r="G301" t="s">
        <v>105</v>
      </c>
      <c r="H301" s="2">
        <v>13</v>
      </c>
      <c r="I301" s="3">
        <v>0.57040391639924315</v>
      </c>
      <c r="J301">
        <f t="shared" si="4"/>
        <v>27.923745434049195</v>
      </c>
    </row>
    <row r="302" spans="1:10" x14ac:dyDescent="0.25">
      <c r="A302" t="s">
        <v>429</v>
      </c>
      <c r="B302" t="s">
        <v>155</v>
      </c>
      <c r="C302" s="1">
        <v>44740</v>
      </c>
      <c r="D302" t="s">
        <v>165</v>
      </c>
      <c r="E302" t="s">
        <v>171</v>
      </c>
      <c r="F302">
        <v>250</v>
      </c>
      <c r="G302" t="s">
        <v>103</v>
      </c>
      <c r="H302" s="2">
        <v>2</v>
      </c>
      <c r="I302" s="3">
        <v>0.35240472893682595</v>
      </c>
      <c r="J302">
        <f t="shared" si="4"/>
        <v>161.89881776579352</v>
      </c>
    </row>
    <row r="303" spans="1:10" x14ac:dyDescent="0.25">
      <c r="A303" t="s">
        <v>430</v>
      </c>
      <c r="B303" t="s">
        <v>156</v>
      </c>
      <c r="C303" s="1">
        <v>44734</v>
      </c>
      <c r="D303" t="s">
        <v>166</v>
      </c>
      <c r="E303" t="s">
        <v>171</v>
      </c>
      <c r="F303">
        <v>130</v>
      </c>
      <c r="G303" t="s">
        <v>104</v>
      </c>
      <c r="H303" s="2">
        <v>3</v>
      </c>
      <c r="I303" s="3">
        <v>0.11208092156242278</v>
      </c>
      <c r="J303">
        <f t="shared" si="4"/>
        <v>115.42948019688504</v>
      </c>
    </row>
    <row r="304" spans="1:10" x14ac:dyDescent="0.25">
      <c r="A304" t="s">
        <v>431</v>
      </c>
      <c r="B304" t="s">
        <v>157</v>
      </c>
      <c r="C304" s="1">
        <v>44727</v>
      </c>
      <c r="D304" t="s">
        <v>167</v>
      </c>
      <c r="E304" t="s">
        <v>171</v>
      </c>
      <c r="F304">
        <v>60</v>
      </c>
      <c r="G304" t="s">
        <v>105</v>
      </c>
      <c r="H304" s="2">
        <v>10</v>
      </c>
      <c r="I304" s="3">
        <v>0.57839134647100132</v>
      </c>
      <c r="J304">
        <f t="shared" si="4"/>
        <v>25.29651921173992</v>
      </c>
    </row>
    <row r="305" spans="1:10" x14ac:dyDescent="0.25">
      <c r="A305" t="s">
        <v>432</v>
      </c>
      <c r="B305" t="s">
        <v>158</v>
      </c>
      <c r="C305" s="1">
        <v>44737</v>
      </c>
      <c r="D305" t="s">
        <v>163</v>
      </c>
      <c r="E305" t="s">
        <v>171</v>
      </c>
      <c r="F305">
        <v>72</v>
      </c>
      <c r="G305" t="s">
        <v>103</v>
      </c>
      <c r="H305" s="2">
        <v>9</v>
      </c>
      <c r="I305" s="3">
        <v>0.18785567306752626</v>
      </c>
      <c r="J305">
        <f t="shared" si="4"/>
        <v>58.474391539138111</v>
      </c>
    </row>
    <row r="306" spans="1:10" x14ac:dyDescent="0.25">
      <c r="A306" t="s">
        <v>433</v>
      </c>
      <c r="B306" t="s">
        <v>154</v>
      </c>
      <c r="C306" s="1">
        <v>44747</v>
      </c>
      <c r="D306" t="s">
        <v>164</v>
      </c>
      <c r="E306" t="s">
        <v>170</v>
      </c>
      <c r="F306">
        <v>65</v>
      </c>
      <c r="G306" t="s">
        <v>104</v>
      </c>
      <c r="H306" s="2">
        <v>8</v>
      </c>
      <c r="I306" s="3">
        <v>0.69234786906479862</v>
      </c>
      <c r="J306">
        <f t="shared" si="4"/>
        <v>19.997388510788092</v>
      </c>
    </row>
    <row r="307" spans="1:10" x14ac:dyDescent="0.25">
      <c r="A307" t="s">
        <v>434</v>
      </c>
      <c r="B307" t="s">
        <v>155</v>
      </c>
      <c r="C307" s="1">
        <v>44754</v>
      </c>
      <c r="D307" t="s">
        <v>165</v>
      </c>
      <c r="E307" t="s">
        <v>171</v>
      </c>
      <c r="F307">
        <v>250</v>
      </c>
      <c r="G307" t="s">
        <v>105</v>
      </c>
      <c r="H307" s="2">
        <v>3</v>
      </c>
      <c r="I307" s="3">
        <v>0.7313105471637672</v>
      </c>
      <c r="J307">
        <f t="shared" si="4"/>
        <v>67.172363209058204</v>
      </c>
    </row>
    <row r="308" spans="1:10" x14ac:dyDescent="0.25">
      <c r="A308" t="s">
        <v>435</v>
      </c>
      <c r="B308" t="s">
        <v>156</v>
      </c>
      <c r="C308" s="1">
        <v>44760</v>
      </c>
      <c r="D308" t="s">
        <v>166</v>
      </c>
      <c r="E308" t="s">
        <v>170</v>
      </c>
      <c r="F308">
        <v>130</v>
      </c>
      <c r="G308" t="s">
        <v>103</v>
      </c>
      <c r="H308" s="2">
        <v>3</v>
      </c>
      <c r="I308" s="3">
        <v>0.39651294953245186</v>
      </c>
      <c r="J308">
        <f t="shared" si="4"/>
        <v>78.453316560781261</v>
      </c>
    </row>
    <row r="309" spans="1:10" x14ac:dyDescent="0.25">
      <c r="A309" t="s">
        <v>436</v>
      </c>
      <c r="B309" t="s">
        <v>157</v>
      </c>
      <c r="C309" s="1">
        <v>44759</v>
      </c>
      <c r="D309" t="s">
        <v>163</v>
      </c>
      <c r="E309" t="s">
        <v>171</v>
      </c>
      <c r="F309">
        <v>72</v>
      </c>
      <c r="G309" t="s">
        <v>104</v>
      </c>
      <c r="H309" s="2">
        <v>5</v>
      </c>
      <c r="I309" s="3">
        <v>0.47053293956185105</v>
      </c>
      <c r="J309">
        <f t="shared" si="4"/>
        <v>38.121628351546725</v>
      </c>
    </row>
    <row r="310" spans="1:10" x14ac:dyDescent="0.25">
      <c r="A310" t="s">
        <v>437</v>
      </c>
      <c r="B310" t="s">
        <v>154</v>
      </c>
      <c r="C310" s="1">
        <v>44735</v>
      </c>
      <c r="D310" t="s">
        <v>164</v>
      </c>
      <c r="E310" t="s">
        <v>170</v>
      </c>
      <c r="F310">
        <v>65</v>
      </c>
      <c r="G310" t="s">
        <v>105</v>
      </c>
      <c r="H310" s="2">
        <v>9</v>
      </c>
      <c r="I310" s="3">
        <v>0.9022424845836422</v>
      </c>
      <c r="J310">
        <f t="shared" si="4"/>
        <v>6.3542385020632537</v>
      </c>
    </row>
    <row r="311" spans="1:10" x14ac:dyDescent="0.25">
      <c r="A311" t="s">
        <v>438</v>
      </c>
      <c r="B311" t="s">
        <v>155</v>
      </c>
      <c r="C311" s="1">
        <v>44734</v>
      </c>
      <c r="D311" t="s">
        <v>165</v>
      </c>
      <c r="E311" t="s">
        <v>171</v>
      </c>
      <c r="F311">
        <v>250</v>
      </c>
      <c r="G311" t="s">
        <v>103</v>
      </c>
      <c r="H311" s="2">
        <v>1</v>
      </c>
      <c r="I311" s="3">
        <v>0.25057968884738369</v>
      </c>
      <c r="J311">
        <f t="shared" si="4"/>
        <v>187.35507778815406</v>
      </c>
    </row>
    <row r="312" spans="1:10" x14ac:dyDescent="0.25">
      <c r="A312" t="s">
        <v>439</v>
      </c>
      <c r="B312" t="s">
        <v>156</v>
      </c>
      <c r="C312" s="1">
        <v>44753</v>
      </c>
      <c r="D312" t="s">
        <v>166</v>
      </c>
      <c r="E312" t="s">
        <v>170</v>
      </c>
      <c r="F312">
        <v>130</v>
      </c>
      <c r="G312" t="s">
        <v>104</v>
      </c>
      <c r="H312" s="2">
        <v>4</v>
      </c>
      <c r="I312" s="3">
        <v>0.56892266919679113</v>
      </c>
      <c r="J312">
        <f t="shared" si="4"/>
        <v>56.040053004417146</v>
      </c>
    </row>
    <row r="313" spans="1:10" x14ac:dyDescent="0.25">
      <c r="A313" t="s">
        <v>440</v>
      </c>
      <c r="B313" t="s">
        <v>157</v>
      </c>
      <c r="C313" s="1">
        <v>44739</v>
      </c>
      <c r="D313" t="s">
        <v>167</v>
      </c>
      <c r="E313" t="s">
        <v>171</v>
      </c>
      <c r="F313">
        <v>60</v>
      </c>
      <c r="G313" t="s">
        <v>105</v>
      </c>
      <c r="H313" s="2">
        <v>6</v>
      </c>
      <c r="I313" s="3">
        <v>3.357106137416721E-2</v>
      </c>
      <c r="J313">
        <f t="shared" si="4"/>
        <v>57.985736317549964</v>
      </c>
    </row>
    <row r="314" spans="1:10" x14ac:dyDescent="0.25">
      <c r="A314" t="s">
        <v>441</v>
      </c>
      <c r="B314" t="s">
        <v>158</v>
      </c>
      <c r="C314" s="1">
        <v>44740</v>
      </c>
      <c r="D314" t="s">
        <v>168</v>
      </c>
      <c r="E314" t="s">
        <v>170</v>
      </c>
      <c r="F314">
        <v>95</v>
      </c>
      <c r="G314" t="s">
        <v>103</v>
      </c>
      <c r="H314" s="2">
        <v>4</v>
      </c>
      <c r="I314" s="3">
        <v>0.11797039324964398</v>
      </c>
      <c r="J314">
        <f t="shared" si="4"/>
        <v>83.792812641283817</v>
      </c>
    </row>
    <row r="315" spans="1:10" x14ac:dyDescent="0.25">
      <c r="A315" t="s">
        <v>442</v>
      </c>
      <c r="B315" t="s">
        <v>159</v>
      </c>
      <c r="C315" s="1">
        <v>44748</v>
      </c>
      <c r="D315" t="s">
        <v>163</v>
      </c>
      <c r="E315" t="s">
        <v>171</v>
      </c>
      <c r="F315">
        <v>72</v>
      </c>
      <c r="G315" t="s">
        <v>104</v>
      </c>
      <c r="H315" s="2">
        <v>8</v>
      </c>
      <c r="I315" s="3">
        <v>2.8176385964748696E-2</v>
      </c>
      <c r="J315">
        <f t="shared" si="4"/>
        <v>69.971300210538089</v>
      </c>
    </row>
    <row r="316" spans="1:10" x14ac:dyDescent="0.25">
      <c r="A316" t="s">
        <v>443</v>
      </c>
      <c r="B316" t="s">
        <v>154</v>
      </c>
      <c r="C316" s="1">
        <v>44731</v>
      </c>
      <c r="D316" t="s">
        <v>164</v>
      </c>
      <c r="E316" t="s">
        <v>170</v>
      </c>
      <c r="F316">
        <v>65</v>
      </c>
      <c r="G316" t="s">
        <v>105</v>
      </c>
      <c r="H316" s="2">
        <v>8</v>
      </c>
      <c r="I316" s="3">
        <v>0.66941136725758887</v>
      </c>
      <c r="J316">
        <f t="shared" si="4"/>
        <v>21.488261128256724</v>
      </c>
    </row>
    <row r="317" spans="1:10" x14ac:dyDescent="0.25">
      <c r="A317" t="s">
        <v>444</v>
      </c>
      <c r="B317" t="s">
        <v>155</v>
      </c>
      <c r="C317" s="1">
        <v>44763</v>
      </c>
      <c r="D317" t="s">
        <v>165</v>
      </c>
      <c r="E317" t="s">
        <v>171</v>
      </c>
      <c r="F317">
        <v>250</v>
      </c>
      <c r="G317" t="s">
        <v>103</v>
      </c>
      <c r="H317" s="2">
        <v>2</v>
      </c>
      <c r="I317" s="3">
        <v>0.36448172495541775</v>
      </c>
      <c r="J317">
        <f t="shared" si="4"/>
        <v>158.87956876114555</v>
      </c>
    </row>
    <row r="318" spans="1:10" x14ac:dyDescent="0.25">
      <c r="A318" t="s">
        <v>445</v>
      </c>
      <c r="B318" t="s">
        <v>156</v>
      </c>
      <c r="C318" s="1">
        <v>44733</v>
      </c>
      <c r="D318" t="s">
        <v>166</v>
      </c>
      <c r="E318" t="s">
        <v>170</v>
      </c>
      <c r="F318">
        <v>130</v>
      </c>
      <c r="G318" t="s">
        <v>104</v>
      </c>
      <c r="H318" s="2">
        <v>7</v>
      </c>
      <c r="I318" s="3">
        <v>0.15416488306079768</v>
      </c>
      <c r="J318">
        <f t="shared" si="4"/>
        <v>109.95856520209631</v>
      </c>
    </row>
    <row r="319" spans="1:10" x14ac:dyDescent="0.25">
      <c r="A319" t="s">
        <v>446</v>
      </c>
      <c r="B319" t="s">
        <v>157</v>
      </c>
      <c r="C319" s="1">
        <v>44746</v>
      </c>
      <c r="D319" t="s">
        <v>163</v>
      </c>
      <c r="E319" t="s">
        <v>171</v>
      </c>
      <c r="F319">
        <v>72</v>
      </c>
      <c r="G319" t="s">
        <v>105</v>
      </c>
      <c r="H319" s="2">
        <v>7</v>
      </c>
      <c r="I319" s="3">
        <v>0.66646609625242947</v>
      </c>
      <c r="J319">
        <f t="shared" si="4"/>
        <v>24.014441069825075</v>
      </c>
    </row>
    <row r="320" spans="1:10" x14ac:dyDescent="0.25">
      <c r="A320" t="s">
        <v>447</v>
      </c>
      <c r="B320" t="s">
        <v>154</v>
      </c>
      <c r="C320" s="1">
        <v>44755</v>
      </c>
      <c r="D320" t="s">
        <v>164</v>
      </c>
      <c r="E320" t="s">
        <v>170</v>
      </c>
      <c r="F320">
        <v>65</v>
      </c>
      <c r="G320" t="s">
        <v>103</v>
      </c>
      <c r="H320" s="2">
        <v>4</v>
      </c>
      <c r="I320" s="3">
        <v>0.69183752034253276</v>
      </c>
      <c r="J320">
        <f t="shared" si="4"/>
        <v>20.030561177735372</v>
      </c>
    </row>
    <row r="321" spans="1:10" x14ac:dyDescent="0.25">
      <c r="A321" t="s">
        <v>448</v>
      </c>
      <c r="B321" t="s">
        <v>155</v>
      </c>
      <c r="C321" s="1">
        <v>44755</v>
      </c>
      <c r="D321" t="s">
        <v>165</v>
      </c>
      <c r="E321" t="s">
        <v>171</v>
      </c>
      <c r="F321">
        <v>250</v>
      </c>
      <c r="G321" t="s">
        <v>104</v>
      </c>
      <c r="H321" s="2">
        <v>2</v>
      </c>
      <c r="I321" s="3">
        <v>0.14649599591234685</v>
      </c>
      <c r="J321">
        <f t="shared" si="4"/>
        <v>213.37600102191328</v>
      </c>
    </row>
    <row r="322" spans="1:10" x14ac:dyDescent="0.25">
      <c r="A322" t="s">
        <v>449</v>
      </c>
      <c r="B322" t="s">
        <v>156</v>
      </c>
      <c r="C322" s="1">
        <v>44727</v>
      </c>
      <c r="D322" t="s">
        <v>166</v>
      </c>
      <c r="E322" t="s">
        <v>170</v>
      </c>
      <c r="F322">
        <v>130</v>
      </c>
      <c r="G322" t="s">
        <v>105</v>
      </c>
      <c r="H322" s="2">
        <v>2</v>
      </c>
      <c r="I322" s="3">
        <v>0.98540635482364014</v>
      </c>
      <c r="J322">
        <f t="shared" ref="J322:J385" si="5">F322 - (F322*I322)</f>
        <v>1.8971738729267713</v>
      </c>
    </row>
    <row r="323" spans="1:10" x14ac:dyDescent="0.25">
      <c r="A323" t="s">
        <v>450</v>
      </c>
      <c r="B323" t="s">
        <v>157</v>
      </c>
      <c r="C323" s="1">
        <v>44746</v>
      </c>
      <c r="D323" t="s">
        <v>163</v>
      </c>
      <c r="E323" t="s">
        <v>171</v>
      </c>
      <c r="F323">
        <v>72</v>
      </c>
      <c r="G323" t="s">
        <v>103</v>
      </c>
      <c r="H323" s="2">
        <v>9</v>
      </c>
      <c r="I323" s="3">
        <v>0.32091320735788698</v>
      </c>
      <c r="J323">
        <f t="shared" si="5"/>
        <v>48.894249070232135</v>
      </c>
    </row>
    <row r="324" spans="1:10" x14ac:dyDescent="0.25">
      <c r="A324" t="s">
        <v>451</v>
      </c>
      <c r="B324" t="s">
        <v>154</v>
      </c>
      <c r="C324" s="1">
        <v>44740</v>
      </c>
      <c r="D324" t="s">
        <v>164</v>
      </c>
      <c r="E324" t="s">
        <v>171</v>
      </c>
      <c r="F324">
        <v>65</v>
      </c>
      <c r="G324" t="s">
        <v>103</v>
      </c>
      <c r="H324" s="2">
        <v>9</v>
      </c>
      <c r="I324" s="3">
        <v>0.94495394109275654</v>
      </c>
      <c r="J324">
        <f t="shared" si="5"/>
        <v>3.5779938289708255</v>
      </c>
    </row>
    <row r="325" spans="1:10" x14ac:dyDescent="0.25">
      <c r="A325" t="s">
        <v>452</v>
      </c>
      <c r="B325" t="s">
        <v>155</v>
      </c>
      <c r="C325" s="1">
        <v>44743</v>
      </c>
      <c r="D325" t="s">
        <v>165</v>
      </c>
      <c r="E325" t="s">
        <v>171</v>
      </c>
      <c r="F325">
        <v>250</v>
      </c>
      <c r="G325" t="s">
        <v>104</v>
      </c>
      <c r="H325" s="2">
        <v>2</v>
      </c>
      <c r="I325" s="3">
        <v>0.50906748027199666</v>
      </c>
      <c r="J325">
        <f t="shared" si="5"/>
        <v>122.73312993200084</v>
      </c>
    </row>
    <row r="326" spans="1:10" x14ac:dyDescent="0.25">
      <c r="A326" t="s">
        <v>453</v>
      </c>
      <c r="B326" t="s">
        <v>156</v>
      </c>
      <c r="C326" s="1">
        <v>44737</v>
      </c>
      <c r="D326" t="s">
        <v>166</v>
      </c>
      <c r="E326" t="s">
        <v>171</v>
      </c>
      <c r="F326">
        <v>130</v>
      </c>
      <c r="G326" t="s">
        <v>105</v>
      </c>
      <c r="H326" s="2">
        <v>4</v>
      </c>
      <c r="I326" s="3">
        <v>0.66059053266706258</v>
      </c>
      <c r="J326">
        <f t="shared" si="5"/>
        <v>44.12323075328186</v>
      </c>
    </row>
    <row r="327" spans="1:10" x14ac:dyDescent="0.25">
      <c r="A327" t="s">
        <v>454</v>
      </c>
      <c r="B327" t="s">
        <v>157</v>
      </c>
      <c r="C327" s="1">
        <v>44757</v>
      </c>
      <c r="D327" t="s">
        <v>163</v>
      </c>
      <c r="E327" t="s">
        <v>171</v>
      </c>
      <c r="F327">
        <v>72</v>
      </c>
      <c r="G327" t="s">
        <v>103</v>
      </c>
      <c r="H327" s="2">
        <v>8</v>
      </c>
      <c r="I327" s="3">
        <v>0.89615601403703116</v>
      </c>
      <c r="J327">
        <f t="shared" si="5"/>
        <v>7.4767669893337541</v>
      </c>
    </row>
    <row r="328" spans="1:10" x14ac:dyDescent="0.25">
      <c r="A328" t="s">
        <v>455</v>
      </c>
      <c r="B328" t="s">
        <v>154</v>
      </c>
      <c r="C328" s="1">
        <v>44745</v>
      </c>
      <c r="D328" t="s">
        <v>164</v>
      </c>
      <c r="E328" t="s">
        <v>170</v>
      </c>
      <c r="F328">
        <v>65</v>
      </c>
      <c r="G328" t="s">
        <v>104</v>
      </c>
      <c r="H328" s="2">
        <v>8</v>
      </c>
      <c r="I328" s="3">
        <v>0.133950017527805</v>
      </c>
      <c r="J328">
        <f t="shared" si="5"/>
        <v>56.293248860692671</v>
      </c>
    </row>
    <row r="329" spans="1:10" x14ac:dyDescent="0.25">
      <c r="A329" t="s">
        <v>456</v>
      </c>
      <c r="B329" t="s">
        <v>155</v>
      </c>
      <c r="C329" s="1">
        <v>44760</v>
      </c>
      <c r="D329" t="s">
        <v>165</v>
      </c>
      <c r="E329" t="s">
        <v>171</v>
      </c>
      <c r="F329">
        <v>250</v>
      </c>
      <c r="G329" t="s">
        <v>105</v>
      </c>
      <c r="H329" s="2">
        <v>4</v>
      </c>
      <c r="I329" s="3">
        <v>0.3823797297998468</v>
      </c>
      <c r="J329">
        <f t="shared" si="5"/>
        <v>154.4050675500383</v>
      </c>
    </row>
    <row r="330" spans="1:10" x14ac:dyDescent="0.25">
      <c r="A330" t="s">
        <v>457</v>
      </c>
      <c r="B330" t="s">
        <v>156</v>
      </c>
      <c r="C330" s="1">
        <v>44750</v>
      </c>
      <c r="D330" t="s">
        <v>166</v>
      </c>
      <c r="E330" t="s">
        <v>170</v>
      </c>
      <c r="F330">
        <v>130</v>
      </c>
      <c r="G330" t="s">
        <v>103</v>
      </c>
      <c r="H330" s="2">
        <v>2</v>
      </c>
      <c r="I330" s="3">
        <v>0.15073825601342095</v>
      </c>
      <c r="J330">
        <f t="shared" si="5"/>
        <v>110.40402671825528</v>
      </c>
    </row>
    <row r="331" spans="1:10" x14ac:dyDescent="0.25">
      <c r="A331" t="s">
        <v>458</v>
      </c>
      <c r="B331" t="s">
        <v>157</v>
      </c>
      <c r="C331" s="1">
        <v>44742</v>
      </c>
      <c r="D331" t="s">
        <v>167</v>
      </c>
      <c r="E331" t="s">
        <v>171</v>
      </c>
      <c r="F331">
        <v>60</v>
      </c>
      <c r="G331" t="s">
        <v>104</v>
      </c>
      <c r="H331" s="2">
        <v>10</v>
      </c>
      <c r="I331" s="3">
        <v>0.96395128247903139</v>
      </c>
      <c r="J331">
        <f t="shared" si="5"/>
        <v>2.1629230512581188</v>
      </c>
    </row>
    <row r="332" spans="1:10" x14ac:dyDescent="0.25">
      <c r="A332" t="s">
        <v>459</v>
      </c>
      <c r="B332" t="s">
        <v>158</v>
      </c>
      <c r="C332" s="1">
        <v>44754</v>
      </c>
      <c r="D332" t="s">
        <v>163</v>
      </c>
      <c r="E332" t="s">
        <v>170</v>
      </c>
      <c r="F332">
        <v>72</v>
      </c>
      <c r="G332" t="s">
        <v>105</v>
      </c>
      <c r="H332" s="2">
        <v>5</v>
      </c>
      <c r="I332" s="3">
        <v>0.93894083705684528</v>
      </c>
      <c r="J332">
        <f t="shared" si="5"/>
        <v>4.3962597319071364</v>
      </c>
    </row>
    <row r="333" spans="1:10" x14ac:dyDescent="0.25">
      <c r="A333" t="s">
        <v>460</v>
      </c>
      <c r="B333" t="s">
        <v>154</v>
      </c>
      <c r="C333" s="1">
        <v>44746</v>
      </c>
      <c r="D333" t="s">
        <v>164</v>
      </c>
      <c r="E333" t="s">
        <v>171</v>
      </c>
      <c r="F333">
        <v>65</v>
      </c>
      <c r="G333" t="s">
        <v>103</v>
      </c>
      <c r="H333" s="2">
        <v>7</v>
      </c>
      <c r="I333" s="3">
        <v>0.90335270578489546</v>
      </c>
      <c r="J333">
        <f t="shared" si="5"/>
        <v>6.2820741239817934</v>
      </c>
    </row>
    <row r="334" spans="1:10" x14ac:dyDescent="0.25">
      <c r="A334" t="s">
        <v>461</v>
      </c>
      <c r="B334" t="s">
        <v>155</v>
      </c>
      <c r="C334" s="1">
        <v>44752</v>
      </c>
      <c r="D334" t="s">
        <v>165</v>
      </c>
      <c r="E334" t="s">
        <v>170</v>
      </c>
      <c r="F334">
        <v>250</v>
      </c>
      <c r="G334" t="s">
        <v>104</v>
      </c>
      <c r="H334" s="2">
        <v>2</v>
      </c>
      <c r="I334" s="3">
        <v>0.62209777321995885</v>
      </c>
      <c r="J334">
        <f t="shared" si="5"/>
        <v>94.475556695010283</v>
      </c>
    </row>
    <row r="335" spans="1:10" x14ac:dyDescent="0.25">
      <c r="A335" t="s">
        <v>462</v>
      </c>
      <c r="B335" t="s">
        <v>156</v>
      </c>
      <c r="C335" s="1">
        <v>44725</v>
      </c>
      <c r="D335" t="s">
        <v>166</v>
      </c>
      <c r="E335" t="s">
        <v>171</v>
      </c>
      <c r="F335">
        <v>130</v>
      </c>
      <c r="G335" t="s">
        <v>105</v>
      </c>
      <c r="H335" s="2">
        <v>5</v>
      </c>
      <c r="I335" s="3">
        <v>6.1676790443396468E-2</v>
      </c>
      <c r="J335">
        <f t="shared" si="5"/>
        <v>121.98201724235847</v>
      </c>
    </row>
    <row r="336" spans="1:10" x14ac:dyDescent="0.25">
      <c r="A336" t="s">
        <v>463</v>
      </c>
      <c r="B336" t="s">
        <v>157</v>
      </c>
      <c r="C336" s="1">
        <v>44734</v>
      </c>
      <c r="D336" t="s">
        <v>163</v>
      </c>
      <c r="E336" t="s">
        <v>170</v>
      </c>
      <c r="F336">
        <v>72</v>
      </c>
      <c r="G336" t="s">
        <v>103</v>
      </c>
      <c r="H336" s="2">
        <v>12</v>
      </c>
      <c r="I336" s="3">
        <v>0.49213521317421138</v>
      </c>
      <c r="J336">
        <f t="shared" si="5"/>
        <v>36.566264651456777</v>
      </c>
    </row>
    <row r="337" spans="1:10" x14ac:dyDescent="0.25">
      <c r="A337" t="s">
        <v>464</v>
      </c>
      <c r="B337" t="s">
        <v>154</v>
      </c>
      <c r="C337" s="1">
        <v>44761</v>
      </c>
      <c r="D337" t="s">
        <v>164</v>
      </c>
      <c r="E337" t="s">
        <v>171</v>
      </c>
      <c r="F337">
        <v>65</v>
      </c>
      <c r="G337" t="s">
        <v>104</v>
      </c>
      <c r="H337" s="2">
        <v>9</v>
      </c>
      <c r="I337" s="3">
        <v>0.69552711985994919</v>
      </c>
      <c r="J337">
        <f t="shared" si="5"/>
        <v>19.790737209103305</v>
      </c>
    </row>
    <row r="338" spans="1:10" x14ac:dyDescent="0.25">
      <c r="A338" t="s">
        <v>465</v>
      </c>
      <c r="B338" t="s">
        <v>155</v>
      </c>
      <c r="C338" s="1">
        <v>44735</v>
      </c>
      <c r="D338" t="s">
        <v>165</v>
      </c>
      <c r="E338" t="s">
        <v>170</v>
      </c>
      <c r="F338">
        <v>250</v>
      </c>
      <c r="G338" t="s">
        <v>105</v>
      </c>
      <c r="H338" s="2">
        <v>4</v>
      </c>
      <c r="I338" s="3">
        <v>0.54528907278354111</v>
      </c>
      <c r="J338">
        <f t="shared" si="5"/>
        <v>113.67773180411473</v>
      </c>
    </row>
    <row r="339" spans="1:10" x14ac:dyDescent="0.25">
      <c r="A339" t="s">
        <v>466</v>
      </c>
      <c r="B339" t="s">
        <v>156</v>
      </c>
      <c r="C339" s="1">
        <v>44753</v>
      </c>
      <c r="D339" t="s">
        <v>166</v>
      </c>
      <c r="E339" t="s">
        <v>171</v>
      </c>
      <c r="F339">
        <v>130</v>
      </c>
      <c r="G339" t="s">
        <v>103</v>
      </c>
      <c r="H339" s="2">
        <v>4</v>
      </c>
      <c r="I339" s="3">
        <v>0.35199536538224718</v>
      </c>
      <c r="J339">
        <f t="shared" si="5"/>
        <v>84.240602500307858</v>
      </c>
    </row>
    <row r="340" spans="1:10" x14ac:dyDescent="0.25">
      <c r="A340" t="s">
        <v>467</v>
      </c>
      <c r="B340" t="s">
        <v>157</v>
      </c>
      <c r="C340" s="1">
        <v>44732</v>
      </c>
      <c r="D340" t="s">
        <v>167</v>
      </c>
      <c r="E340" t="s">
        <v>170</v>
      </c>
      <c r="F340">
        <v>60</v>
      </c>
      <c r="G340" t="s">
        <v>104</v>
      </c>
      <c r="H340" s="2">
        <v>6</v>
      </c>
      <c r="I340" s="3">
        <v>6.0292533629099143E-2</v>
      </c>
      <c r="J340">
        <f t="shared" si="5"/>
        <v>56.38244798225405</v>
      </c>
    </row>
    <row r="341" spans="1:10" x14ac:dyDescent="0.25">
      <c r="A341" t="s">
        <v>468</v>
      </c>
      <c r="B341" t="s">
        <v>158</v>
      </c>
      <c r="C341" s="1">
        <v>44748</v>
      </c>
      <c r="D341" t="s">
        <v>168</v>
      </c>
      <c r="E341" t="s">
        <v>171</v>
      </c>
      <c r="F341">
        <v>95</v>
      </c>
      <c r="G341" t="s">
        <v>105</v>
      </c>
      <c r="H341" s="2">
        <v>7</v>
      </c>
      <c r="I341" s="3">
        <v>4.1434457281700587E-2</v>
      </c>
      <c r="J341">
        <f t="shared" si="5"/>
        <v>91.063726558238443</v>
      </c>
    </row>
    <row r="342" spans="1:10" x14ac:dyDescent="0.25">
      <c r="A342" t="s">
        <v>469</v>
      </c>
      <c r="B342" t="s">
        <v>159</v>
      </c>
      <c r="C342" s="1">
        <v>44731</v>
      </c>
      <c r="D342" t="s">
        <v>163</v>
      </c>
      <c r="E342" t="s">
        <v>170</v>
      </c>
      <c r="F342">
        <v>72</v>
      </c>
      <c r="G342" t="s">
        <v>103</v>
      </c>
      <c r="H342" s="2">
        <v>3</v>
      </c>
      <c r="I342" s="3">
        <v>0.29516274884520199</v>
      </c>
      <c r="J342">
        <f t="shared" si="5"/>
        <v>50.748282083145455</v>
      </c>
    </row>
    <row r="343" spans="1:10" x14ac:dyDescent="0.25">
      <c r="A343" t="s">
        <v>470</v>
      </c>
      <c r="B343" t="s">
        <v>154</v>
      </c>
      <c r="C343" s="1">
        <v>44725</v>
      </c>
      <c r="D343" t="s">
        <v>164</v>
      </c>
      <c r="E343" t="s">
        <v>171</v>
      </c>
      <c r="F343">
        <v>65</v>
      </c>
      <c r="G343" t="s">
        <v>104</v>
      </c>
      <c r="H343" s="2">
        <v>4</v>
      </c>
      <c r="I343" s="3">
        <v>0.68154294540119276</v>
      </c>
      <c r="J343">
        <f t="shared" si="5"/>
        <v>20.699708548922473</v>
      </c>
    </row>
    <row r="344" spans="1:10" x14ac:dyDescent="0.25">
      <c r="A344" t="s">
        <v>471</v>
      </c>
      <c r="B344" t="s">
        <v>155</v>
      </c>
      <c r="C344" s="1">
        <v>44753</v>
      </c>
      <c r="D344" t="s">
        <v>165</v>
      </c>
      <c r="E344" t="s">
        <v>170</v>
      </c>
      <c r="F344">
        <v>250</v>
      </c>
      <c r="G344" t="s">
        <v>105</v>
      </c>
      <c r="H344" s="2">
        <v>1</v>
      </c>
      <c r="I344" s="3">
        <v>0.52632346520297391</v>
      </c>
      <c r="J344">
        <f t="shared" si="5"/>
        <v>118.41913369925652</v>
      </c>
    </row>
    <row r="345" spans="1:10" x14ac:dyDescent="0.25">
      <c r="A345" t="s">
        <v>472</v>
      </c>
      <c r="B345" t="s">
        <v>156</v>
      </c>
      <c r="C345" s="1">
        <v>44738</v>
      </c>
      <c r="D345" t="s">
        <v>166</v>
      </c>
      <c r="E345" t="s">
        <v>171</v>
      </c>
      <c r="F345">
        <v>130</v>
      </c>
      <c r="G345" t="s">
        <v>103</v>
      </c>
      <c r="H345" s="2">
        <v>6</v>
      </c>
      <c r="I345" s="3">
        <v>5.4437687903536869E-2</v>
      </c>
      <c r="J345">
        <f t="shared" si="5"/>
        <v>122.92310057254021</v>
      </c>
    </row>
    <row r="346" spans="1:10" x14ac:dyDescent="0.25">
      <c r="A346" t="s">
        <v>473</v>
      </c>
      <c r="B346" t="s">
        <v>157</v>
      </c>
      <c r="C346" s="1">
        <v>44762</v>
      </c>
      <c r="D346" t="s">
        <v>163</v>
      </c>
      <c r="E346" t="s">
        <v>171</v>
      </c>
      <c r="F346">
        <v>72</v>
      </c>
      <c r="G346" t="s">
        <v>104</v>
      </c>
      <c r="H346" s="2">
        <v>10</v>
      </c>
      <c r="I346" s="3">
        <v>0.95350738842174898</v>
      </c>
      <c r="J346">
        <f t="shared" si="5"/>
        <v>3.3474680336340725</v>
      </c>
    </row>
    <row r="347" spans="1:10" x14ac:dyDescent="0.25">
      <c r="A347" t="s">
        <v>474</v>
      </c>
      <c r="B347" t="s">
        <v>154</v>
      </c>
      <c r="C347" s="1">
        <v>44756</v>
      </c>
      <c r="D347" t="s">
        <v>164</v>
      </c>
      <c r="E347" t="s">
        <v>171</v>
      </c>
      <c r="F347">
        <v>65</v>
      </c>
      <c r="G347" t="s">
        <v>105</v>
      </c>
      <c r="H347" s="2">
        <v>4</v>
      </c>
      <c r="I347" s="3">
        <v>0.46726651348176196</v>
      </c>
      <c r="J347">
        <f t="shared" si="5"/>
        <v>34.627676623685474</v>
      </c>
    </row>
    <row r="348" spans="1:10" x14ac:dyDescent="0.25">
      <c r="A348" t="s">
        <v>475</v>
      </c>
      <c r="B348" t="s">
        <v>155</v>
      </c>
      <c r="C348" s="1">
        <v>44744</v>
      </c>
      <c r="D348" t="s">
        <v>165</v>
      </c>
      <c r="E348" t="s">
        <v>171</v>
      </c>
      <c r="F348">
        <v>250</v>
      </c>
      <c r="G348" t="s">
        <v>103</v>
      </c>
      <c r="H348" s="2">
        <v>2</v>
      </c>
      <c r="I348" s="3">
        <v>0.6015089815611987</v>
      </c>
      <c r="J348">
        <f t="shared" si="5"/>
        <v>99.622754609700337</v>
      </c>
    </row>
    <row r="349" spans="1:10" x14ac:dyDescent="0.25">
      <c r="A349" t="s">
        <v>476</v>
      </c>
      <c r="B349" t="s">
        <v>156</v>
      </c>
      <c r="C349" s="1">
        <v>44753</v>
      </c>
      <c r="D349" t="s">
        <v>166</v>
      </c>
      <c r="E349" t="s">
        <v>171</v>
      </c>
      <c r="F349">
        <v>130</v>
      </c>
      <c r="G349" t="s">
        <v>104</v>
      </c>
      <c r="H349" s="2">
        <v>7</v>
      </c>
      <c r="I349" s="3">
        <v>0.17158764742187849</v>
      </c>
      <c r="J349">
        <f t="shared" si="5"/>
        <v>107.69360583515579</v>
      </c>
    </row>
    <row r="350" spans="1:10" x14ac:dyDescent="0.25">
      <c r="A350" t="s">
        <v>477</v>
      </c>
      <c r="B350" t="s">
        <v>157</v>
      </c>
      <c r="C350" s="1">
        <v>44762</v>
      </c>
      <c r="D350" t="s">
        <v>167</v>
      </c>
      <c r="E350" t="s">
        <v>170</v>
      </c>
      <c r="F350">
        <v>60</v>
      </c>
      <c r="G350" t="s">
        <v>105</v>
      </c>
      <c r="H350" s="2">
        <v>11</v>
      </c>
      <c r="I350" s="3">
        <v>0.44731050880102885</v>
      </c>
      <c r="J350">
        <f t="shared" si="5"/>
        <v>33.161369471938272</v>
      </c>
    </row>
    <row r="351" spans="1:10" x14ac:dyDescent="0.25">
      <c r="A351" t="s">
        <v>478</v>
      </c>
      <c r="B351" t="s">
        <v>158</v>
      </c>
      <c r="C351" s="1">
        <v>44740</v>
      </c>
      <c r="D351" t="s">
        <v>163</v>
      </c>
      <c r="E351" t="s">
        <v>171</v>
      </c>
      <c r="F351">
        <v>72</v>
      </c>
      <c r="G351" t="s">
        <v>103</v>
      </c>
      <c r="H351" s="2">
        <v>8</v>
      </c>
      <c r="I351" s="3">
        <v>0.54246953050958213</v>
      </c>
      <c r="J351">
        <f t="shared" si="5"/>
        <v>32.94219380331009</v>
      </c>
    </row>
    <row r="352" spans="1:10" x14ac:dyDescent="0.25">
      <c r="A352" t="s">
        <v>479</v>
      </c>
      <c r="B352" t="s">
        <v>154</v>
      </c>
      <c r="C352" s="1">
        <v>44729</v>
      </c>
      <c r="D352" t="s">
        <v>164</v>
      </c>
      <c r="E352" t="s">
        <v>170</v>
      </c>
      <c r="F352">
        <v>65</v>
      </c>
      <c r="G352" t="s">
        <v>104</v>
      </c>
      <c r="H352" s="2">
        <v>11</v>
      </c>
      <c r="I352" s="3">
        <v>0.50484804947298401</v>
      </c>
      <c r="J352">
        <f t="shared" si="5"/>
        <v>32.184876784256041</v>
      </c>
    </row>
    <row r="353" spans="1:10" x14ac:dyDescent="0.25">
      <c r="A353" t="s">
        <v>480</v>
      </c>
      <c r="B353" t="s">
        <v>155</v>
      </c>
      <c r="C353" s="1">
        <v>44727</v>
      </c>
      <c r="D353" t="s">
        <v>165</v>
      </c>
      <c r="E353" t="s">
        <v>171</v>
      </c>
      <c r="F353">
        <v>250</v>
      </c>
      <c r="G353" t="s">
        <v>105</v>
      </c>
      <c r="H353" s="2">
        <v>4</v>
      </c>
      <c r="I353" s="3">
        <v>9.2316747421295475E-2</v>
      </c>
      <c r="J353">
        <f t="shared" si="5"/>
        <v>226.92081314467612</v>
      </c>
    </row>
    <row r="354" spans="1:10" x14ac:dyDescent="0.25">
      <c r="A354" t="s">
        <v>481</v>
      </c>
      <c r="B354" t="s">
        <v>156</v>
      </c>
      <c r="C354" s="1">
        <v>44734</v>
      </c>
      <c r="D354" t="s">
        <v>166</v>
      </c>
      <c r="E354" t="s">
        <v>170</v>
      </c>
      <c r="F354">
        <v>130</v>
      </c>
      <c r="G354" t="s">
        <v>103</v>
      </c>
      <c r="H354" s="2">
        <v>7</v>
      </c>
      <c r="I354" s="3">
        <v>0.34907542272706216</v>
      </c>
      <c r="J354">
        <f t="shared" si="5"/>
        <v>84.620195045481921</v>
      </c>
    </row>
    <row r="355" spans="1:10" x14ac:dyDescent="0.25">
      <c r="A355" t="s">
        <v>482</v>
      </c>
      <c r="B355" t="s">
        <v>157</v>
      </c>
      <c r="C355" s="1">
        <v>44744</v>
      </c>
      <c r="D355" t="s">
        <v>163</v>
      </c>
      <c r="E355" t="s">
        <v>171</v>
      </c>
      <c r="F355">
        <v>72</v>
      </c>
      <c r="G355" t="s">
        <v>104</v>
      </c>
      <c r="H355" s="2">
        <v>4</v>
      </c>
      <c r="I355" s="3">
        <v>0.90031823580716619</v>
      </c>
      <c r="J355">
        <f t="shared" si="5"/>
        <v>7.1770870218840344</v>
      </c>
    </row>
    <row r="356" spans="1:10" x14ac:dyDescent="0.25">
      <c r="A356" t="s">
        <v>483</v>
      </c>
      <c r="B356" t="s">
        <v>154</v>
      </c>
      <c r="C356" s="1">
        <v>44737</v>
      </c>
      <c r="D356" t="s">
        <v>164</v>
      </c>
      <c r="E356" t="s">
        <v>170</v>
      </c>
      <c r="F356">
        <v>65</v>
      </c>
      <c r="G356" t="s">
        <v>105</v>
      </c>
      <c r="H356" s="2">
        <v>5</v>
      </c>
      <c r="I356" s="3">
        <v>0.18050692795462731</v>
      </c>
      <c r="J356">
        <f t="shared" si="5"/>
        <v>53.267049682949221</v>
      </c>
    </row>
    <row r="357" spans="1:10" x14ac:dyDescent="0.25">
      <c r="A357" t="s">
        <v>484</v>
      </c>
      <c r="B357" t="s">
        <v>155</v>
      </c>
      <c r="C357" s="1">
        <v>44752</v>
      </c>
      <c r="D357" t="s">
        <v>165</v>
      </c>
      <c r="E357" t="s">
        <v>171</v>
      </c>
      <c r="F357">
        <v>250</v>
      </c>
      <c r="G357" t="s">
        <v>103</v>
      </c>
      <c r="H357" s="2">
        <v>1</v>
      </c>
      <c r="I357" s="3">
        <v>2.5445092820001292E-2</v>
      </c>
      <c r="J357">
        <f t="shared" si="5"/>
        <v>243.63872679499968</v>
      </c>
    </row>
    <row r="358" spans="1:10" x14ac:dyDescent="0.25">
      <c r="A358" t="s">
        <v>485</v>
      </c>
      <c r="B358" t="s">
        <v>156</v>
      </c>
      <c r="C358" s="1">
        <v>44736</v>
      </c>
      <c r="D358" t="s">
        <v>166</v>
      </c>
      <c r="E358" t="s">
        <v>170</v>
      </c>
      <c r="F358">
        <v>130</v>
      </c>
      <c r="G358" t="s">
        <v>104</v>
      </c>
      <c r="H358" s="2">
        <v>2</v>
      </c>
      <c r="I358" s="3">
        <v>0.79643741142705549</v>
      </c>
      <c r="J358">
        <f t="shared" si="5"/>
        <v>26.463136514482784</v>
      </c>
    </row>
    <row r="359" spans="1:10" x14ac:dyDescent="0.25">
      <c r="A359" t="s">
        <v>486</v>
      </c>
      <c r="B359" t="s">
        <v>157</v>
      </c>
      <c r="C359" s="1">
        <v>44752</v>
      </c>
      <c r="D359" t="s">
        <v>167</v>
      </c>
      <c r="E359" t="s">
        <v>171</v>
      </c>
      <c r="F359">
        <v>60</v>
      </c>
      <c r="G359" t="s">
        <v>105</v>
      </c>
      <c r="H359" s="2">
        <v>14</v>
      </c>
      <c r="I359" s="3">
        <v>0.16077213359827813</v>
      </c>
      <c r="J359">
        <f t="shared" si="5"/>
        <v>50.353671984103315</v>
      </c>
    </row>
    <row r="360" spans="1:10" x14ac:dyDescent="0.25">
      <c r="A360" t="s">
        <v>487</v>
      </c>
      <c r="B360" t="s">
        <v>158</v>
      </c>
      <c r="C360" s="1">
        <v>44759</v>
      </c>
      <c r="D360" t="s">
        <v>168</v>
      </c>
      <c r="E360" t="s">
        <v>170</v>
      </c>
      <c r="F360">
        <v>95</v>
      </c>
      <c r="G360" t="s">
        <v>103</v>
      </c>
      <c r="H360" s="2">
        <v>9</v>
      </c>
      <c r="I360" s="3">
        <v>0.24693836978869843</v>
      </c>
      <c r="J360">
        <f t="shared" si="5"/>
        <v>71.540854870073645</v>
      </c>
    </row>
    <row r="361" spans="1:10" x14ac:dyDescent="0.25">
      <c r="A361" t="s">
        <v>488</v>
      </c>
      <c r="B361" t="s">
        <v>159</v>
      </c>
      <c r="C361" s="1">
        <v>44763</v>
      </c>
      <c r="D361" t="s">
        <v>163</v>
      </c>
      <c r="E361" t="s">
        <v>171</v>
      </c>
      <c r="F361">
        <v>72</v>
      </c>
      <c r="G361" t="s">
        <v>104</v>
      </c>
      <c r="H361" s="2">
        <v>8</v>
      </c>
      <c r="I361" s="3">
        <v>0.22148207946738752</v>
      </c>
      <c r="J361">
        <f t="shared" si="5"/>
        <v>56.053290278348101</v>
      </c>
    </row>
    <row r="362" spans="1:10" x14ac:dyDescent="0.25">
      <c r="A362" t="s">
        <v>489</v>
      </c>
      <c r="B362" t="s">
        <v>154</v>
      </c>
      <c r="C362" s="1">
        <v>44763</v>
      </c>
      <c r="D362" t="s">
        <v>164</v>
      </c>
      <c r="E362" t="s">
        <v>170</v>
      </c>
      <c r="F362">
        <v>65</v>
      </c>
      <c r="G362" t="s">
        <v>105</v>
      </c>
      <c r="H362" s="2">
        <v>11</v>
      </c>
      <c r="I362" s="3">
        <v>0.71458846230959472</v>
      </c>
      <c r="J362">
        <f t="shared" si="5"/>
        <v>18.551749949876346</v>
      </c>
    </row>
    <row r="363" spans="1:10" x14ac:dyDescent="0.25">
      <c r="A363" t="s">
        <v>490</v>
      </c>
      <c r="B363" t="s">
        <v>155</v>
      </c>
      <c r="C363" s="1">
        <v>44750</v>
      </c>
      <c r="D363" t="s">
        <v>165</v>
      </c>
      <c r="E363" t="s">
        <v>171</v>
      </c>
      <c r="F363">
        <v>250</v>
      </c>
      <c r="G363" t="s">
        <v>103</v>
      </c>
      <c r="H363" s="2">
        <v>4</v>
      </c>
      <c r="I363" s="3">
        <v>0.11286694488931481</v>
      </c>
      <c r="J363">
        <f t="shared" si="5"/>
        <v>221.78326377767129</v>
      </c>
    </row>
    <row r="364" spans="1:10" x14ac:dyDescent="0.25">
      <c r="A364" t="s">
        <v>491</v>
      </c>
      <c r="B364" t="s">
        <v>156</v>
      </c>
      <c r="C364" s="1">
        <v>44751</v>
      </c>
      <c r="D364" t="s">
        <v>166</v>
      </c>
      <c r="E364" t="s">
        <v>170</v>
      </c>
      <c r="F364">
        <v>130</v>
      </c>
      <c r="G364" t="s">
        <v>104</v>
      </c>
      <c r="H364" s="2">
        <v>6</v>
      </c>
      <c r="I364" s="3">
        <v>6.5283590828819849E-2</v>
      </c>
      <c r="J364">
        <f t="shared" si="5"/>
        <v>121.51313319225342</v>
      </c>
    </row>
    <row r="365" spans="1:10" x14ac:dyDescent="0.25">
      <c r="A365" t="s">
        <v>492</v>
      </c>
      <c r="B365" t="s">
        <v>157</v>
      </c>
      <c r="C365" s="1">
        <v>44736</v>
      </c>
      <c r="D365" t="s">
        <v>163</v>
      </c>
      <c r="E365" t="s">
        <v>171</v>
      </c>
      <c r="F365">
        <v>72</v>
      </c>
      <c r="G365" t="s">
        <v>105</v>
      </c>
      <c r="H365" s="2">
        <v>11</v>
      </c>
      <c r="I365" s="3">
        <v>0.46681751998353072</v>
      </c>
      <c r="J365">
        <f t="shared" si="5"/>
        <v>38.389138561185788</v>
      </c>
    </row>
    <row r="366" spans="1:10" x14ac:dyDescent="0.25">
      <c r="A366" t="s">
        <v>493</v>
      </c>
      <c r="B366" t="s">
        <v>154</v>
      </c>
      <c r="C366" s="1">
        <v>44737</v>
      </c>
      <c r="D366" t="s">
        <v>164</v>
      </c>
      <c r="E366" t="s">
        <v>170</v>
      </c>
      <c r="F366">
        <v>65</v>
      </c>
      <c r="G366" t="s">
        <v>103</v>
      </c>
      <c r="H366" s="2">
        <v>9</v>
      </c>
      <c r="I366" s="3">
        <v>0.92202770154223668</v>
      </c>
      <c r="J366">
        <f t="shared" si="5"/>
        <v>5.0681993997546186</v>
      </c>
    </row>
    <row r="367" spans="1:10" x14ac:dyDescent="0.25">
      <c r="A367" t="s">
        <v>494</v>
      </c>
      <c r="B367" t="s">
        <v>155</v>
      </c>
      <c r="C367" s="1">
        <v>44744</v>
      </c>
      <c r="D367" t="s">
        <v>165</v>
      </c>
      <c r="E367" t="s">
        <v>171</v>
      </c>
      <c r="F367">
        <v>250</v>
      </c>
      <c r="G367" t="s">
        <v>104</v>
      </c>
      <c r="H367" s="2">
        <v>2</v>
      </c>
      <c r="I367" s="3">
        <v>0.18840485753727232</v>
      </c>
      <c r="J367">
        <f t="shared" si="5"/>
        <v>202.89878561568193</v>
      </c>
    </row>
    <row r="368" spans="1:10" x14ac:dyDescent="0.25">
      <c r="A368" t="s">
        <v>495</v>
      </c>
      <c r="B368" t="s">
        <v>156</v>
      </c>
      <c r="C368" s="1">
        <v>44735</v>
      </c>
      <c r="D368" t="s">
        <v>166</v>
      </c>
      <c r="E368" t="s">
        <v>171</v>
      </c>
      <c r="F368">
        <v>130</v>
      </c>
      <c r="G368" t="s">
        <v>105</v>
      </c>
      <c r="H368" s="2">
        <v>2</v>
      </c>
      <c r="I368" s="3">
        <v>0.27847072137209206</v>
      </c>
      <c r="J368">
        <f t="shared" si="5"/>
        <v>93.798806221628041</v>
      </c>
    </row>
    <row r="369" spans="1:10" x14ac:dyDescent="0.25">
      <c r="A369" t="s">
        <v>496</v>
      </c>
      <c r="B369" t="s">
        <v>154</v>
      </c>
      <c r="C369" s="1">
        <v>44751</v>
      </c>
      <c r="D369" t="s">
        <v>163</v>
      </c>
      <c r="E369" t="s">
        <v>171</v>
      </c>
      <c r="F369">
        <v>72</v>
      </c>
      <c r="G369" t="s">
        <v>103</v>
      </c>
      <c r="H369" s="2">
        <v>10</v>
      </c>
      <c r="I369" s="3">
        <v>0.78884251376405168</v>
      </c>
      <c r="J369">
        <f t="shared" si="5"/>
        <v>15.20333900898828</v>
      </c>
    </row>
    <row r="370" spans="1:10" x14ac:dyDescent="0.25">
      <c r="A370" t="s">
        <v>497</v>
      </c>
      <c r="B370" t="s">
        <v>155</v>
      </c>
      <c r="C370" s="1">
        <v>44726</v>
      </c>
      <c r="D370" t="s">
        <v>164</v>
      </c>
      <c r="E370" t="s">
        <v>171</v>
      </c>
      <c r="F370">
        <v>65</v>
      </c>
      <c r="G370" t="s">
        <v>103</v>
      </c>
      <c r="H370" s="2">
        <v>5</v>
      </c>
      <c r="I370" s="3">
        <v>0.18299168548896383</v>
      </c>
      <c r="J370">
        <f t="shared" si="5"/>
        <v>53.10554044321735</v>
      </c>
    </row>
    <row r="371" spans="1:10" x14ac:dyDescent="0.25">
      <c r="A371" t="s">
        <v>498</v>
      </c>
      <c r="B371" t="s">
        <v>156</v>
      </c>
      <c r="C371" s="1">
        <v>44749</v>
      </c>
      <c r="D371" t="s">
        <v>165</v>
      </c>
      <c r="E371" t="s">
        <v>171</v>
      </c>
      <c r="F371">
        <v>250</v>
      </c>
      <c r="G371" t="s">
        <v>104</v>
      </c>
      <c r="H371" s="2">
        <v>3</v>
      </c>
      <c r="I371" s="3">
        <v>0.20591715888096995</v>
      </c>
      <c r="J371">
        <f t="shared" si="5"/>
        <v>198.52071027975751</v>
      </c>
    </row>
    <row r="372" spans="1:10" x14ac:dyDescent="0.25">
      <c r="A372" t="s">
        <v>499</v>
      </c>
      <c r="B372" t="s">
        <v>157</v>
      </c>
      <c r="C372" s="1">
        <v>44734</v>
      </c>
      <c r="D372" t="s">
        <v>166</v>
      </c>
      <c r="E372" t="s">
        <v>170</v>
      </c>
      <c r="F372">
        <v>130</v>
      </c>
      <c r="G372" t="s">
        <v>105</v>
      </c>
      <c r="H372" s="2">
        <v>2</v>
      </c>
      <c r="I372" s="3">
        <v>2.128339836887938E-2</v>
      </c>
      <c r="J372">
        <f t="shared" si="5"/>
        <v>127.23315821204568</v>
      </c>
    </row>
    <row r="373" spans="1:10" x14ac:dyDescent="0.25">
      <c r="A373" t="s">
        <v>500</v>
      </c>
      <c r="B373" t="s">
        <v>154</v>
      </c>
      <c r="C373" s="1">
        <v>44726</v>
      </c>
      <c r="D373" t="s">
        <v>163</v>
      </c>
      <c r="E373" t="s">
        <v>171</v>
      </c>
      <c r="F373">
        <v>72</v>
      </c>
      <c r="G373" t="s">
        <v>103</v>
      </c>
      <c r="H373" s="2">
        <v>4</v>
      </c>
      <c r="I373" s="3">
        <v>2.2806889019524657E-2</v>
      </c>
      <c r="J373">
        <f t="shared" si="5"/>
        <v>70.357903990594224</v>
      </c>
    </row>
    <row r="374" spans="1:10" x14ac:dyDescent="0.25">
      <c r="A374" t="s">
        <v>501</v>
      </c>
      <c r="B374" t="s">
        <v>155</v>
      </c>
      <c r="C374" s="1">
        <v>44743</v>
      </c>
      <c r="D374" t="s">
        <v>164</v>
      </c>
      <c r="E374" t="s">
        <v>170</v>
      </c>
      <c r="F374">
        <v>65</v>
      </c>
      <c r="G374" t="s">
        <v>104</v>
      </c>
      <c r="H374" s="2">
        <v>6</v>
      </c>
      <c r="I374" s="3">
        <v>0.66448214030499053</v>
      </c>
      <c r="J374">
        <f t="shared" si="5"/>
        <v>21.808660880175616</v>
      </c>
    </row>
    <row r="375" spans="1:10" x14ac:dyDescent="0.25">
      <c r="A375" t="s">
        <v>502</v>
      </c>
      <c r="B375" t="s">
        <v>156</v>
      </c>
      <c r="C375" s="1">
        <v>44742</v>
      </c>
      <c r="D375" t="s">
        <v>165</v>
      </c>
      <c r="E375" t="s">
        <v>171</v>
      </c>
      <c r="F375">
        <v>250</v>
      </c>
      <c r="G375" t="s">
        <v>105</v>
      </c>
      <c r="H375" s="2">
        <v>3</v>
      </c>
      <c r="I375" s="3">
        <v>0.29151955249280481</v>
      </c>
      <c r="J375">
        <f t="shared" si="5"/>
        <v>177.1201118767988</v>
      </c>
    </row>
    <row r="376" spans="1:10" x14ac:dyDescent="0.25">
      <c r="A376" t="s">
        <v>503</v>
      </c>
      <c r="B376" t="s">
        <v>157</v>
      </c>
      <c r="C376" s="1">
        <v>44747</v>
      </c>
      <c r="D376" t="s">
        <v>166</v>
      </c>
      <c r="E376" t="s">
        <v>170</v>
      </c>
      <c r="F376">
        <v>130</v>
      </c>
      <c r="G376" t="s">
        <v>103</v>
      </c>
      <c r="H376" s="2">
        <v>5</v>
      </c>
      <c r="I376" s="3">
        <v>0.55684098110336311</v>
      </c>
      <c r="J376">
        <f t="shared" si="5"/>
        <v>57.610672456562796</v>
      </c>
    </row>
    <row r="377" spans="1:10" x14ac:dyDescent="0.25">
      <c r="A377" t="s">
        <v>504</v>
      </c>
      <c r="B377" t="s">
        <v>158</v>
      </c>
      <c r="C377" s="1">
        <v>44764</v>
      </c>
      <c r="D377" t="s">
        <v>167</v>
      </c>
      <c r="E377" t="s">
        <v>171</v>
      </c>
      <c r="F377">
        <v>60</v>
      </c>
      <c r="G377" t="s">
        <v>104</v>
      </c>
      <c r="H377" s="2">
        <v>14</v>
      </c>
      <c r="I377" s="3">
        <v>0.57240542144015649</v>
      </c>
      <c r="J377">
        <f t="shared" si="5"/>
        <v>25.655674713590614</v>
      </c>
    </row>
    <row r="378" spans="1:10" x14ac:dyDescent="0.25">
      <c r="A378" t="s">
        <v>505</v>
      </c>
      <c r="B378" t="s">
        <v>154</v>
      </c>
      <c r="C378" s="1">
        <v>44735</v>
      </c>
      <c r="D378" t="s">
        <v>163</v>
      </c>
      <c r="E378" t="s">
        <v>170</v>
      </c>
      <c r="F378">
        <v>72</v>
      </c>
      <c r="G378" t="s">
        <v>105</v>
      </c>
      <c r="H378" s="2">
        <v>3</v>
      </c>
      <c r="I378" s="3">
        <v>8.6221643115211744E-2</v>
      </c>
      <c r="J378">
        <f t="shared" si="5"/>
        <v>65.792041695704754</v>
      </c>
    </row>
    <row r="379" spans="1:10" x14ac:dyDescent="0.25">
      <c r="A379" t="s">
        <v>506</v>
      </c>
      <c r="B379" t="s">
        <v>155</v>
      </c>
      <c r="C379" s="1">
        <v>44737</v>
      </c>
      <c r="D379" t="s">
        <v>164</v>
      </c>
      <c r="E379" t="s">
        <v>171</v>
      </c>
      <c r="F379">
        <v>65</v>
      </c>
      <c r="G379" t="s">
        <v>103</v>
      </c>
      <c r="H379" s="2">
        <v>10</v>
      </c>
      <c r="I379" s="3">
        <v>0.95609718609661631</v>
      </c>
      <c r="J379">
        <f t="shared" si="5"/>
        <v>2.8536829037199425</v>
      </c>
    </row>
    <row r="380" spans="1:10" x14ac:dyDescent="0.25">
      <c r="A380" t="s">
        <v>507</v>
      </c>
      <c r="B380" t="s">
        <v>156</v>
      </c>
      <c r="C380" s="1">
        <v>44749</v>
      </c>
      <c r="D380" t="s">
        <v>165</v>
      </c>
      <c r="E380" t="s">
        <v>170</v>
      </c>
      <c r="F380">
        <v>250</v>
      </c>
      <c r="G380" t="s">
        <v>104</v>
      </c>
      <c r="H380" s="2">
        <v>2</v>
      </c>
      <c r="I380" s="3">
        <v>0.2455223768222089</v>
      </c>
      <c r="J380">
        <f t="shared" si="5"/>
        <v>188.61940579444777</v>
      </c>
    </row>
    <row r="381" spans="1:10" x14ac:dyDescent="0.25">
      <c r="A381" t="s">
        <v>508</v>
      </c>
      <c r="B381" t="s">
        <v>157</v>
      </c>
      <c r="C381" s="1">
        <v>44729</v>
      </c>
      <c r="D381" t="s">
        <v>166</v>
      </c>
      <c r="E381" t="s">
        <v>171</v>
      </c>
      <c r="F381">
        <v>130</v>
      </c>
      <c r="G381" t="s">
        <v>105</v>
      </c>
      <c r="H381" s="2">
        <v>7</v>
      </c>
      <c r="I381" s="3">
        <v>0.56637632681080741</v>
      </c>
      <c r="J381">
        <f t="shared" si="5"/>
        <v>56.371077514595044</v>
      </c>
    </row>
    <row r="382" spans="1:10" x14ac:dyDescent="0.25">
      <c r="A382" t="s">
        <v>509</v>
      </c>
      <c r="B382" t="s">
        <v>154</v>
      </c>
      <c r="C382" s="1">
        <v>44738</v>
      </c>
      <c r="D382" t="s">
        <v>163</v>
      </c>
      <c r="E382" t="s">
        <v>170</v>
      </c>
      <c r="F382">
        <v>72</v>
      </c>
      <c r="G382" t="s">
        <v>103</v>
      </c>
      <c r="H382" s="2">
        <v>11</v>
      </c>
      <c r="I382" s="3">
        <v>4.5179835219914199E-2</v>
      </c>
      <c r="J382">
        <f t="shared" si="5"/>
        <v>68.747051864166181</v>
      </c>
    </row>
    <row r="383" spans="1:10" x14ac:dyDescent="0.25">
      <c r="A383" t="s">
        <v>510</v>
      </c>
      <c r="B383" t="s">
        <v>155</v>
      </c>
      <c r="C383" s="1">
        <v>44740</v>
      </c>
      <c r="D383" t="s">
        <v>164</v>
      </c>
      <c r="E383" t="s">
        <v>171</v>
      </c>
      <c r="F383">
        <v>65</v>
      </c>
      <c r="G383" t="s">
        <v>104</v>
      </c>
      <c r="H383" s="2">
        <v>13</v>
      </c>
      <c r="I383" s="3">
        <v>0.97345529924354934</v>
      </c>
      <c r="J383">
        <f t="shared" si="5"/>
        <v>1.7254055491692952</v>
      </c>
    </row>
    <row r="384" spans="1:10" x14ac:dyDescent="0.25">
      <c r="A384" t="s">
        <v>511</v>
      </c>
      <c r="B384" t="s">
        <v>156</v>
      </c>
      <c r="C384" s="1">
        <v>44755</v>
      </c>
      <c r="D384" t="s">
        <v>165</v>
      </c>
      <c r="E384" t="s">
        <v>170</v>
      </c>
      <c r="F384">
        <v>250</v>
      </c>
      <c r="G384" t="s">
        <v>105</v>
      </c>
      <c r="H384" s="2">
        <v>3</v>
      </c>
      <c r="I384" s="3">
        <v>0.56733394419124217</v>
      </c>
      <c r="J384">
        <f t="shared" si="5"/>
        <v>108.16651395218946</v>
      </c>
    </row>
    <row r="385" spans="1:10" x14ac:dyDescent="0.25">
      <c r="A385" t="s">
        <v>512</v>
      </c>
      <c r="B385" t="s">
        <v>157</v>
      </c>
      <c r="C385" s="1">
        <v>44755</v>
      </c>
      <c r="D385" t="s">
        <v>166</v>
      </c>
      <c r="E385" t="s">
        <v>171</v>
      </c>
      <c r="F385">
        <v>130</v>
      </c>
      <c r="G385" t="s">
        <v>103</v>
      </c>
      <c r="H385" s="2">
        <v>6</v>
      </c>
      <c r="I385" s="3">
        <v>0.37928431149731212</v>
      </c>
      <c r="J385">
        <f t="shared" si="5"/>
        <v>80.693039505349418</v>
      </c>
    </row>
    <row r="386" spans="1:10" x14ac:dyDescent="0.25">
      <c r="A386" t="s">
        <v>513</v>
      </c>
      <c r="B386" t="s">
        <v>158</v>
      </c>
      <c r="C386" s="1">
        <v>44764</v>
      </c>
      <c r="D386" t="s">
        <v>167</v>
      </c>
      <c r="E386" t="s">
        <v>170</v>
      </c>
      <c r="F386">
        <v>60</v>
      </c>
      <c r="G386" t="s">
        <v>104</v>
      </c>
      <c r="H386" s="2">
        <v>15</v>
      </c>
      <c r="I386" s="3">
        <v>0.62865911330533553</v>
      </c>
      <c r="J386">
        <f t="shared" ref="J386:J449" si="6">F386 - (F386*I386)</f>
        <v>22.280453201679869</v>
      </c>
    </row>
    <row r="387" spans="1:10" x14ac:dyDescent="0.25">
      <c r="A387" t="s">
        <v>514</v>
      </c>
      <c r="B387" t="s">
        <v>159</v>
      </c>
      <c r="C387" s="1">
        <v>44735</v>
      </c>
      <c r="D387" t="s">
        <v>168</v>
      </c>
      <c r="E387" t="s">
        <v>171</v>
      </c>
      <c r="F387">
        <v>95</v>
      </c>
      <c r="G387" t="s">
        <v>105</v>
      </c>
      <c r="H387" s="2">
        <v>6</v>
      </c>
      <c r="I387" s="3">
        <v>0.37937934610324464</v>
      </c>
      <c r="J387">
        <f t="shared" si="6"/>
        <v>58.958962120191757</v>
      </c>
    </row>
    <row r="388" spans="1:10" x14ac:dyDescent="0.25">
      <c r="A388" t="s">
        <v>515</v>
      </c>
      <c r="B388" t="s">
        <v>154</v>
      </c>
      <c r="C388" s="1">
        <v>44734</v>
      </c>
      <c r="D388" t="s">
        <v>163</v>
      </c>
      <c r="E388" t="s">
        <v>170</v>
      </c>
      <c r="F388">
        <v>72</v>
      </c>
      <c r="G388" t="s">
        <v>103</v>
      </c>
      <c r="H388" s="2">
        <v>11</v>
      </c>
      <c r="I388" s="3">
        <v>0.35891515866951118</v>
      </c>
      <c r="J388">
        <f t="shared" si="6"/>
        <v>46.158108575795197</v>
      </c>
    </row>
    <row r="389" spans="1:10" x14ac:dyDescent="0.25">
      <c r="A389" t="s">
        <v>516</v>
      </c>
      <c r="B389" t="s">
        <v>155</v>
      </c>
      <c r="C389" s="1">
        <v>44728</v>
      </c>
      <c r="D389" t="s">
        <v>164</v>
      </c>
      <c r="E389" t="s">
        <v>171</v>
      </c>
      <c r="F389">
        <v>65</v>
      </c>
      <c r="G389" t="s">
        <v>104</v>
      </c>
      <c r="H389" s="2">
        <v>13</v>
      </c>
      <c r="I389" s="3">
        <v>0.90122352916020354</v>
      </c>
      <c r="J389">
        <f t="shared" si="6"/>
        <v>6.4204706045867681</v>
      </c>
    </row>
    <row r="390" spans="1:10" x14ac:dyDescent="0.25">
      <c r="A390" t="s">
        <v>517</v>
      </c>
      <c r="B390" t="s">
        <v>156</v>
      </c>
      <c r="C390" s="1">
        <v>44739</v>
      </c>
      <c r="D390" t="s">
        <v>165</v>
      </c>
      <c r="E390" t="s">
        <v>171</v>
      </c>
      <c r="F390">
        <v>250</v>
      </c>
      <c r="G390" t="s">
        <v>105</v>
      </c>
      <c r="H390" s="2">
        <v>3</v>
      </c>
      <c r="I390" s="3">
        <v>0.37786597877728811</v>
      </c>
      <c r="J390">
        <f t="shared" si="6"/>
        <v>155.53350530567798</v>
      </c>
    </row>
    <row r="391" spans="1:10" x14ac:dyDescent="0.25">
      <c r="A391" t="s">
        <v>518</v>
      </c>
      <c r="B391" t="s">
        <v>157</v>
      </c>
      <c r="C391" s="1">
        <v>44765</v>
      </c>
      <c r="D391" t="s">
        <v>166</v>
      </c>
      <c r="E391" t="s">
        <v>171</v>
      </c>
      <c r="F391">
        <v>130</v>
      </c>
      <c r="G391" t="s">
        <v>103</v>
      </c>
      <c r="H391" s="2">
        <v>3</v>
      </c>
      <c r="I391" s="3">
        <v>0.38913445453338702</v>
      </c>
      <c r="J391">
        <f t="shared" si="6"/>
        <v>79.41252091065968</v>
      </c>
    </row>
    <row r="392" spans="1:10" x14ac:dyDescent="0.25">
      <c r="A392" t="s">
        <v>519</v>
      </c>
      <c r="B392" t="s">
        <v>154</v>
      </c>
      <c r="C392" s="1">
        <v>44740</v>
      </c>
      <c r="D392" t="s">
        <v>163</v>
      </c>
      <c r="E392" t="s">
        <v>171</v>
      </c>
      <c r="F392">
        <v>72</v>
      </c>
      <c r="G392" t="s">
        <v>104</v>
      </c>
      <c r="H392" s="2">
        <v>12</v>
      </c>
      <c r="I392" s="3">
        <v>0.60714667724340543</v>
      </c>
      <c r="J392">
        <f t="shared" si="6"/>
        <v>28.285439238474808</v>
      </c>
    </row>
    <row r="393" spans="1:10" x14ac:dyDescent="0.25">
      <c r="A393" t="s">
        <v>520</v>
      </c>
      <c r="B393" t="s">
        <v>155</v>
      </c>
      <c r="C393" s="1">
        <v>44734</v>
      </c>
      <c r="D393" t="s">
        <v>164</v>
      </c>
      <c r="E393" t="s">
        <v>171</v>
      </c>
      <c r="F393">
        <v>65</v>
      </c>
      <c r="G393" t="s">
        <v>105</v>
      </c>
      <c r="H393" s="2">
        <v>8</v>
      </c>
      <c r="I393" s="3">
        <v>0.17261163513710231</v>
      </c>
      <c r="J393">
        <f t="shared" si="6"/>
        <v>53.78024371608835</v>
      </c>
    </row>
    <row r="394" spans="1:10" x14ac:dyDescent="0.25">
      <c r="A394" t="s">
        <v>521</v>
      </c>
      <c r="B394" t="s">
        <v>156</v>
      </c>
      <c r="C394" s="1">
        <v>44727</v>
      </c>
      <c r="D394" t="s">
        <v>165</v>
      </c>
      <c r="E394" t="s">
        <v>170</v>
      </c>
      <c r="F394">
        <v>250</v>
      </c>
      <c r="G394" t="s">
        <v>103</v>
      </c>
      <c r="H394" s="2">
        <v>1</v>
      </c>
      <c r="I394" s="3">
        <v>3.4451566476951467E-2</v>
      </c>
      <c r="J394">
        <f t="shared" si="6"/>
        <v>241.38710838076213</v>
      </c>
    </row>
    <row r="395" spans="1:10" x14ac:dyDescent="0.25">
      <c r="A395" t="s">
        <v>522</v>
      </c>
      <c r="B395" t="s">
        <v>157</v>
      </c>
      <c r="C395" s="1">
        <v>44737</v>
      </c>
      <c r="D395" t="s">
        <v>166</v>
      </c>
      <c r="E395" t="s">
        <v>171</v>
      </c>
      <c r="F395">
        <v>130</v>
      </c>
      <c r="G395" t="s">
        <v>104</v>
      </c>
      <c r="H395" s="2">
        <v>4</v>
      </c>
      <c r="I395" s="3">
        <v>0.36600821552214791</v>
      </c>
      <c r="J395">
        <f t="shared" si="6"/>
        <v>82.418931982120768</v>
      </c>
    </row>
    <row r="396" spans="1:10" x14ac:dyDescent="0.25">
      <c r="A396" t="s">
        <v>523</v>
      </c>
      <c r="B396" t="s">
        <v>158</v>
      </c>
      <c r="C396" s="1">
        <v>44747</v>
      </c>
      <c r="D396" t="s">
        <v>167</v>
      </c>
      <c r="E396" t="s">
        <v>170</v>
      </c>
      <c r="F396">
        <v>60</v>
      </c>
      <c r="G396" t="s">
        <v>105</v>
      </c>
      <c r="H396" s="2">
        <v>4</v>
      </c>
      <c r="I396" s="3">
        <v>0.36876304797324455</v>
      </c>
      <c r="J396">
        <f t="shared" si="6"/>
        <v>37.874217121605326</v>
      </c>
    </row>
    <row r="397" spans="1:10" x14ac:dyDescent="0.25">
      <c r="A397" t="s">
        <v>524</v>
      </c>
      <c r="B397" t="s">
        <v>154</v>
      </c>
      <c r="C397" s="1">
        <v>44754</v>
      </c>
      <c r="D397" t="s">
        <v>163</v>
      </c>
      <c r="E397" t="s">
        <v>171</v>
      </c>
      <c r="F397">
        <v>72</v>
      </c>
      <c r="G397" t="s">
        <v>103</v>
      </c>
      <c r="H397" s="2">
        <v>12</v>
      </c>
      <c r="I397" s="3">
        <v>0.78491525862060318</v>
      </c>
      <c r="J397">
        <f t="shared" si="6"/>
        <v>15.486101379316572</v>
      </c>
    </row>
    <row r="398" spans="1:10" x14ac:dyDescent="0.25">
      <c r="A398" t="s">
        <v>525</v>
      </c>
      <c r="B398" t="s">
        <v>155</v>
      </c>
      <c r="C398" s="1">
        <v>44760</v>
      </c>
      <c r="D398" t="s">
        <v>164</v>
      </c>
      <c r="E398" t="s">
        <v>170</v>
      </c>
      <c r="F398">
        <v>65</v>
      </c>
      <c r="G398" t="s">
        <v>104</v>
      </c>
      <c r="H398" s="2">
        <v>4</v>
      </c>
      <c r="I398" s="3">
        <v>0.89433154555842931</v>
      </c>
      <c r="J398">
        <f t="shared" si="6"/>
        <v>6.8684495387020945</v>
      </c>
    </row>
    <row r="399" spans="1:10" x14ac:dyDescent="0.25">
      <c r="A399" t="s">
        <v>526</v>
      </c>
      <c r="B399" t="s">
        <v>156</v>
      </c>
      <c r="C399" s="1">
        <v>44759</v>
      </c>
      <c r="D399" t="s">
        <v>165</v>
      </c>
      <c r="E399" t="s">
        <v>171</v>
      </c>
      <c r="F399">
        <v>250</v>
      </c>
      <c r="G399" t="s">
        <v>105</v>
      </c>
      <c r="H399" s="2">
        <v>1</v>
      </c>
      <c r="I399" s="3">
        <v>0.54494310667938251</v>
      </c>
      <c r="J399">
        <f t="shared" si="6"/>
        <v>113.76422333015438</v>
      </c>
    </row>
    <row r="400" spans="1:10" x14ac:dyDescent="0.25">
      <c r="A400" t="s">
        <v>527</v>
      </c>
      <c r="B400" t="s">
        <v>157</v>
      </c>
      <c r="C400" s="1">
        <v>44735</v>
      </c>
      <c r="D400" t="s">
        <v>166</v>
      </c>
      <c r="E400" t="s">
        <v>170</v>
      </c>
      <c r="F400">
        <v>130</v>
      </c>
      <c r="G400" t="s">
        <v>103</v>
      </c>
      <c r="H400" s="2">
        <v>7</v>
      </c>
      <c r="I400" s="3">
        <v>0.84443209424513666</v>
      </c>
      <c r="J400">
        <f t="shared" si="6"/>
        <v>20.223827748132237</v>
      </c>
    </row>
    <row r="401" spans="1:10" x14ac:dyDescent="0.25">
      <c r="A401" t="s">
        <v>528</v>
      </c>
      <c r="B401" t="s">
        <v>154</v>
      </c>
      <c r="C401" s="1">
        <v>44734</v>
      </c>
      <c r="D401" t="s">
        <v>163</v>
      </c>
      <c r="E401" t="s">
        <v>171</v>
      </c>
      <c r="F401">
        <v>72</v>
      </c>
      <c r="G401" t="s">
        <v>104</v>
      </c>
      <c r="H401" s="2">
        <v>7</v>
      </c>
      <c r="I401" s="3">
        <v>0.11084077878058052</v>
      </c>
      <c r="J401">
        <f t="shared" si="6"/>
        <v>64.019463927798199</v>
      </c>
    </row>
    <row r="402" spans="1:10" x14ac:dyDescent="0.25">
      <c r="A402" t="s">
        <v>529</v>
      </c>
      <c r="B402" t="s">
        <v>155</v>
      </c>
      <c r="C402" s="1">
        <v>44753</v>
      </c>
      <c r="D402" t="s">
        <v>164</v>
      </c>
      <c r="E402" t="s">
        <v>170</v>
      </c>
      <c r="F402">
        <v>65</v>
      </c>
      <c r="G402" t="s">
        <v>105</v>
      </c>
      <c r="H402" s="2">
        <v>9</v>
      </c>
      <c r="I402" s="3">
        <v>0.26630312920291821</v>
      </c>
      <c r="J402">
        <f t="shared" si="6"/>
        <v>47.690296601810317</v>
      </c>
    </row>
    <row r="403" spans="1:10" x14ac:dyDescent="0.25">
      <c r="A403" t="s">
        <v>530</v>
      </c>
      <c r="B403" t="s">
        <v>156</v>
      </c>
      <c r="C403" s="1">
        <v>44739</v>
      </c>
      <c r="D403" t="s">
        <v>165</v>
      </c>
      <c r="E403" t="s">
        <v>171</v>
      </c>
      <c r="F403">
        <v>250</v>
      </c>
      <c r="G403" t="s">
        <v>103</v>
      </c>
      <c r="H403" s="2">
        <v>3</v>
      </c>
      <c r="I403" s="3">
        <v>0.13279161787420113</v>
      </c>
      <c r="J403">
        <f t="shared" si="6"/>
        <v>216.80209553144971</v>
      </c>
    </row>
    <row r="404" spans="1:10" x14ac:dyDescent="0.25">
      <c r="A404" t="s">
        <v>531</v>
      </c>
      <c r="B404" t="s">
        <v>157</v>
      </c>
      <c r="C404" s="1">
        <v>44740</v>
      </c>
      <c r="D404" t="s">
        <v>166</v>
      </c>
      <c r="E404" t="s">
        <v>170</v>
      </c>
      <c r="F404">
        <v>130</v>
      </c>
      <c r="G404" t="s">
        <v>104</v>
      </c>
      <c r="H404" s="2">
        <v>4</v>
      </c>
      <c r="I404" s="3">
        <v>0.20794478004129135</v>
      </c>
      <c r="J404">
        <f t="shared" si="6"/>
        <v>102.96717859463212</v>
      </c>
    </row>
    <row r="405" spans="1:10" x14ac:dyDescent="0.25">
      <c r="A405" t="s">
        <v>532</v>
      </c>
      <c r="B405" t="s">
        <v>158</v>
      </c>
      <c r="C405" s="1">
        <v>44748</v>
      </c>
      <c r="D405" t="s">
        <v>167</v>
      </c>
      <c r="E405" t="s">
        <v>171</v>
      </c>
      <c r="F405">
        <v>60</v>
      </c>
      <c r="G405" t="s">
        <v>105</v>
      </c>
      <c r="H405" s="2">
        <v>12</v>
      </c>
      <c r="I405" s="3">
        <v>0.76031378549826045</v>
      </c>
      <c r="J405">
        <f t="shared" si="6"/>
        <v>14.381172870104372</v>
      </c>
    </row>
    <row r="406" spans="1:10" x14ac:dyDescent="0.25">
      <c r="A406" t="s">
        <v>533</v>
      </c>
      <c r="B406" t="s">
        <v>159</v>
      </c>
      <c r="C406" s="1">
        <v>44731</v>
      </c>
      <c r="D406" t="s">
        <v>168</v>
      </c>
      <c r="E406" t="s">
        <v>170</v>
      </c>
      <c r="F406">
        <v>95</v>
      </c>
      <c r="G406" t="s">
        <v>103</v>
      </c>
      <c r="H406" s="2">
        <v>8</v>
      </c>
      <c r="I406" s="3">
        <v>0.23804641255169789</v>
      </c>
      <c r="J406">
        <f t="shared" si="6"/>
        <v>72.385590807588699</v>
      </c>
    </row>
    <row r="407" spans="1:10" x14ac:dyDescent="0.25">
      <c r="A407" t="s">
        <v>534</v>
      </c>
      <c r="B407" t="s">
        <v>154</v>
      </c>
      <c r="C407" s="1">
        <v>44763</v>
      </c>
      <c r="D407" t="s">
        <v>163</v>
      </c>
      <c r="E407" t="s">
        <v>171</v>
      </c>
      <c r="F407">
        <v>72</v>
      </c>
      <c r="G407" t="s">
        <v>104</v>
      </c>
      <c r="H407" s="2">
        <v>5</v>
      </c>
      <c r="I407" s="3">
        <v>0.12523689369936652</v>
      </c>
      <c r="J407">
        <f t="shared" si="6"/>
        <v>62.982943653645606</v>
      </c>
    </row>
    <row r="408" spans="1:10" x14ac:dyDescent="0.25">
      <c r="A408" t="s">
        <v>535</v>
      </c>
      <c r="B408" t="s">
        <v>155</v>
      </c>
      <c r="C408" s="1">
        <v>44733</v>
      </c>
      <c r="D408" t="s">
        <v>164</v>
      </c>
      <c r="E408" t="s">
        <v>170</v>
      </c>
      <c r="F408">
        <v>65</v>
      </c>
      <c r="G408" t="s">
        <v>105</v>
      </c>
      <c r="H408" s="2">
        <v>4</v>
      </c>
      <c r="I408" s="3">
        <v>6.7101746358327108E-2</v>
      </c>
      <c r="J408">
        <f t="shared" si="6"/>
        <v>60.63838648670874</v>
      </c>
    </row>
    <row r="409" spans="1:10" x14ac:dyDescent="0.25">
      <c r="A409" t="s">
        <v>536</v>
      </c>
      <c r="B409" t="s">
        <v>156</v>
      </c>
      <c r="C409" s="1">
        <v>44746</v>
      </c>
      <c r="D409" t="s">
        <v>165</v>
      </c>
      <c r="E409" t="s">
        <v>171</v>
      </c>
      <c r="F409">
        <v>250</v>
      </c>
      <c r="G409" t="s">
        <v>103</v>
      </c>
      <c r="H409" s="2">
        <v>2</v>
      </c>
      <c r="I409" s="3">
        <v>0.98970617123906524</v>
      </c>
      <c r="J409">
        <f t="shared" si="6"/>
        <v>2.5734571902336825</v>
      </c>
    </row>
    <row r="410" spans="1:10" x14ac:dyDescent="0.25">
      <c r="A410" t="s">
        <v>537</v>
      </c>
      <c r="B410" t="s">
        <v>157</v>
      </c>
      <c r="C410" s="1">
        <v>44755</v>
      </c>
      <c r="D410" t="s">
        <v>166</v>
      </c>
      <c r="E410" t="s">
        <v>170</v>
      </c>
      <c r="F410">
        <v>130</v>
      </c>
      <c r="G410" t="s">
        <v>104</v>
      </c>
      <c r="H410" s="2">
        <v>2</v>
      </c>
      <c r="I410" s="3">
        <v>0.26202679185175082</v>
      </c>
      <c r="J410">
        <f t="shared" si="6"/>
        <v>95.936517059272404</v>
      </c>
    </row>
    <row r="411" spans="1:10" x14ac:dyDescent="0.25">
      <c r="A411" t="s">
        <v>538</v>
      </c>
      <c r="B411" t="s">
        <v>154</v>
      </c>
      <c r="C411" s="1">
        <v>44755</v>
      </c>
      <c r="D411" t="s">
        <v>163</v>
      </c>
      <c r="E411" t="s">
        <v>171</v>
      </c>
      <c r="F411">
        <v>72</v>
      </c>
      <c r="G411" t="s">
        <v>105</v>
      </c>
      <c r="H411" s="2">
        <v>10</v>
      </c>
      <c r="I411" s="3">
        <v>0.87263143953916489</v>
      </c>
      <c r="J411">
        <f t="shared" si="6"/>
        <v>9.1705363531801254</v>
      </c>
    </row>
    <row r="412" spans="1:10" x14ac:dyDescent="0.25">
      <c r="A412" t="s">
        <v>539</v>
      </c>
      <c r="B412" t="s">
        <v>155</v>
      </c>
      <c r="C412" s="1">
        <v>44727</v>
      </c>
      <c r="D412" t="s">
        <v>164</v>
      </c>
      <c r="E412" t="s">
        <v>171</v>
      </c>
      <c r="F412">
        <v>65</v>
      </c>
      <c r="G412" t="s">
        <v>103</v>
      </c>
      <c r="H412" s="2">
        <v>6</v>
      </c>
      <c r="I412" s="3">
        <v>0.76778137062272289</v>
      </c>
      <c r="J412">
        <f t="shared" si="6"/>
        <v>15.094210909523014</v>
      </c>
    </row>
    <row r="413" spans="1:10" x14ac:dyDescent="0.25">
      <c r="A413" t="s">
        <v>540</v>
      </c>
      <c r="B413" t="s">
        <v>156</v>
      </c>
      <c r="C413" s="1">
        <v>44746</v>
      </c>
      <c r="D413" t="s">
        <v>165</v>
      </c>
      <c r="E413" t="s">
        <v>171</v>
      </c>
      <c r="F413">
        <v>250</v>
      </c>
      <c r="G413" t="s">
        <v>104</v>
      </c>
      <c r="H413" s="2">
        <v>1</v>
      </c>
      <c r="I413" s="3">
        <v>0.15750010631121669</v>
      </c>
      <c r="J413">
        <f t="shared" si="6"/>
        <v>210.62497342219584</v>
      </c>
    </row>
    <row r="414" spans="1:10" x14ac:dyDescent="0.25">
      <c r="A414" t="s">
        <v>541</v>
      </c>
      <c r="B414" t="s">
        <v>157</v>
      </c>
      <c r="C414" s="1">
        <v>44740</v>
      </c>
      <c r="D414" t="s">
        <v>163</v>
      </c>
      <c r="E414" t="s">
        <v>171</v>
      </c>
      <c r="F414">
        <v>72</v>
      </c>
      <c r="G414" t="s">
        <v>105</v>
      </c>
      <c r="H414" s="2">
        <v>9</v>
      </c>
      <c r="I414" s="3">
        <v>0.53570171465492589</v>
      </c>
      <c r="J414">
        <f t="shared" si="6"/>
        <v>33.429476544845336</v>
      </c>
    </row>
    <row r="415" spans="1:10" x14ac:dyDescent="0.25">
      <c r="A415" t="s">
        <v>542</v>
      </c>
      <c r="B415" t="s">
        <v>154</v>
      </c>
      <c r="C415" s="1">
        <v>44743</v>
      </c>
      <c r="D415" t="s">
        <v>164</v>
      </c>
      <c r="E415" t="s">
        <v>171</v>
      </c>
      <c r="F415">
        <v>65</v>
      </c>
      <c r="G415" t="s">
        <v>103</v>
      </c>
      <c r="H415" s="2">
        <v>7</v>
      </c>
      <c r="I415" s="3">
        <v>0.88217490075954386</v>
      </c>
      <c r="J415">
        <f t="shared" si="6"/>
        <v>7.6586314506296489</v>
      </c>
    </row>
    <row r="416" spans="1:10" x14ac:dyDescent="0.25">
      <c r="A416" t="s">
        <v>543</v>
      </c>
      <c r="B416" t="s">
        <v>155</v>
      </c>
      <c r="C416" s="1">
        <v>44737</v>
      </c>
      <c r="D416" t="s">
        <v>165</v>
      </c>
      <c r="E416" t="s">
        <v>170</v>
      </c>
      <c r="F416">
        <v>250</v>
      </c>
      <c r="G416" t="s">
        <v>103</v>
      </c>
      <c r="H416" s="2">
        <v>3</v>
      </c>
      <c r="I416" s="3">
        <v>7.4850081465574259E-2</v>
      </c>
      <c r="J416">
        <f t="shared" si="6"/>
        <v>231.28747963360644</v>
      </c>
    </row>
    <row r="417" spans="1:10" x14ac:dyDescent="0.25">
      <c r="A417" t="s">
        <v>544</v>
      </c>
      <c r="B417" t="s">
        <v>156</v>
      </c>
      <c r="C417" s="1">
        <v>44757</v>
      </c>
      <c r="D417" t="s">
        <v>166</v>
      </c>
      <c r="E417" t="s">
        <v>171</v>
      </c>
      <c r="F417">
        <v>130</v>
      </c>
      <c r="G417" t="s">
        <v>104</v>
      </c>
      <c r="H417" s="2">
        <v>4</v>
      </c>
      <c r="I417" s="3">
        <v>0.4623515242530305</v>
      </c>
      <c r="J417">
        <f t="shared" si="6"/>
        <v>69.894301847106036</v>
      </c>
    </row>
    <row r="418" spans="1:10" x14ac:dyDescent="0.25">
      <c r="A418" t="s">
        <v>545</v>
      </c>
      <c r="B418" t="s">
        <v>157</v>
      </c>
      <c r="C418" s="1">
        <v>44745</v>
      </c>
      <c r="D418" t="s">
        <v>163</v>
      </c>
      <c r="E418" t="s">
        <v>170</v>
      </c>
      <c r="F418">
        <v>72</v>
      </c>
      <c r="G418" t="s">
        <v>105</v>
      </c>
      <c r="H418" s="2">
        <v>10</v>
      </c>
      <c r="I418" s="3">
        <v>0.34462700763177134</v>
      </c>
      <c r="J418">
        <f t="shared" si="6"/>
        <v>47.186855450512468</v>
      </c>
    </row>
    <row r="419" spans="1:10" x14ac:dyDescent="0.25">
      <c r="A419" t="s">
        <v>546</v>
      </c>
      <c r="B419" t="s">
        <v>154</v>
      </c>
      <c r="C419" s="1">
        <v>44760</v>
      </c>
      <c r="D419" t="s">
        <v>164</v>
      </c>
      <c r="E419" t="s">
        <v>171</v>
      </c>
      <c r="F419">
        <v>65</v>
      </c>
      <c r="G419" t="s">
        <v>103</v>
      </c>
      <c r="H419" s="2">
        <v>7</v>
      </c>
      <c r="I419" s="3">
        <v>0.69911624131260175</v>
      </c>
      <c r="J419">
        <f t="shared" si="6"/>
        <v>19.557444314680886</v>
      </c>
    </row>
    <row r="420" spans="1:10" x14ac:dyDescent="0.25">
      <c r="A420" t="s">
        <v>547</v>
      </c>
      <c r="B420" t="s">
        <v>155</v>
      </c>
      <c r="C420" s="1">
        <v>44750</v>
      </c>
      <c r="D420" t="s">
        <v>165</v>
      </c>
      <c r="E420" t="s">
        <v>170</v>
      </c>
      <c r="F420">
        <v>250</v>
      </c>
      <c r="G420" t="s">
        <v>104</v>
      </c>
      <c r="H420" s="2">
        <v>1</v>
      </c>
      <c r="I420" s="3">
        <v>1.890946986705988E-2</v>
      </c>
      <c r="J420">
        <f t="shared" si="6"/>
        <v>245.27263253323503</v>
      </c>
    </row>
    <row r="421" spans="1:10" x14ac:dyDescent="0.25">
      <c r="A421" t="s">
        <v>548</v>
      </c>
      <c r="B421" t="s">
        <v>156</v>
      </c>
      <c r="C421" s="1">
        <v>44742</v>
      </c>
      <c r="D421" t="s">
        <v>166</v>
      </c>
      <c r="E421" t="s">
        <v>171</v>
      </c>
      <c r="F421">
        <v>130</v>
      </c>
      <c r="G421" t="s">
        <v>105</v>
      </c>
      <c r="H421" s="2">
        <v>5</v>
      </c>
      <c r="I421" s="3">
        <v>0.73245470088007136</v>
      </c>
      <c r="J421">
        <f t="shared" si="6"/>
        <v>34.780888885590727</v>
      </c>
    </row>
    <row r="422" spans="1:10" x14ac:dyDescent="0.25">
      <c r="A422" t="s">
        <v>549</v>
      </c>
      <c r="B422" t="s">
        <v>157</v>
      </c>
      <c r="C422" s="1">
        <v>44754</v>
      </c>
      <c r="D422" t="s">
        <v>167</v>
      </c>
      <c r="E422" t="s">
        <v>170</v>
      </c>
      <c r="F422">
        <v>60</v>
      </c>
      <c r="G422" t="s">
        <v>103</v>
      </c>
      <c r="H422" s="2">
        <v>5</v>
      </c>
      <c r="I422" s="3">
        <v>0.72297451744539321</v>
      </c>
      <c r="J422">
        <f t="shared" si="6"/>
        <v>16.62152895327641</v>
      </c>
    </row>
    <row r="423" spans="1:10" x14ac:dyDescent="0.25">
      <c r="A423" t="s">
        <v>550</v>
      </c>
      <c r="B423" t="s">
        <v>158</v>
      </c>
      <c r="C423" s="1">
        <v>44746</v>
      </c>
      <c r="D423" t="s">
        <v>163</v>
      </c>
      <c r="E423" t="s">
        <v>171</v>
      </c>
      <c r="F423">
        <v>72</v>
      </c>
      <c r="G423" t="s">
        <v>104</v>
      </c>
      <c r="H423" s="2">
        <v>9</v>
      </c>
      <c r="I423" s="3">
        <v>0.97417776505363807</v>
      </c>
      <c r="J423">
        <f t="shared" si="6"/>
        <v>1.8592009161380645</v>
      </c>
    </row>
    <row r="424" spans="1:10" x14ac:dyDescent="0.25">
      <c r="A424" t="s">
        <v>551</v>
      </c>
      <c r="B424" t="s">
        <v>154</v>
      </c>
      <c r="C424" s="1">
        <v>44752</v>
      </c>
      <c r="D424" t="s">
        <v>164</v>
      </c>
      <c r="E424" t="s">
        <v>170</v>
      </c>
      <c r="F424">
        <v>65</v>
      </c>
      <c r="G424" t="s">
        <v>105</v>
      </c>
      <c r="H424" s="2">
        <v>7</v>
      </c>
      <c r="I424" s="3">
        <v>0.92441295707634297</v>
      </c>
      <c r="J424">
        <f t="shared" si="6"/>
        <v>4.9131577900377081</v>
      </c>
    </row>
    <row r="425" spans="1:10" x14ac:dyDescent="0.25">
      <c r="A425" t="s">
        <v>552</v>
      </c>
      <c r="B425" t="s">
        <v>155</v>
      </c>
      <c r="C425" s="1">
        <v>44725</v>
      </c>
      <c r="D425" t="s">
        <v>165</v>
      </c>
      <c r="E425" t="s">
        <v>171</v>
      </c>
      <c r="F425">
        <v>250</v>
      </c>
      <c r="G425" t="s">
        <v>103</v>
      </c>
      <c r="H425" s="2">
        <v>3</v>
      </c>
      <c r="I425" s="3">
        <v>0.34841204291363526</v>
      </c>
      <c r="J425">
        <f t="shared" si="6"/>
        <v>162.89698927159117</v>
      </c>
    </row>
    <row r="426" spans="1:10" x14ac:dyDescent="0.25">
      <c r="A426" t="s">
        <v>553</v>
      </c>
      <c r="B426" t="s">
        <v>156</v>
      </c>
      <c r="C426" s="1">
        <v>44734</v>
      </c>
      <c r="D426" t="s">
        <v>166</v>
      </c>
      <c r="E426" t="s">
        <v>170</v>
      </c>
      <c r="F426">
        <v>130</v>
      </c>
      <c r="G426" t="s">
        <v>104</v>
      </c>
      <c r="H426" s="2">
        <v>7</v>
      </c>
      <c r="I426" s="3">
        <v>0.36862795502486845</v>
      </c>
      <c r="J426">
        <f t="shared" si="6"/>
        <v>82.078365846767099</v>
      </c>
    </row>
    <row r="427" spans="1:10" x14ac:dyDescent="0.25">
      <c r="A427" t="s">
        <v>554</v>
      </c>
      <c r="B427" t="s">
        <v>157</v>
      </c>
      <c r="C427" s="1">
        <v>44761</v>
      </c>
      <c r="D427" t="s">
        <v>163</v>
      </c>
      <c r="E427" t="s">
        <v>171</v>
      </c>
      <c r="F427">
        <v>72</v>
      </c>
      <c r="G427" t="s">
        <v>105</v>
      </c>
      <c r="H427" s="2">
        <v>12</v>
      </c>
      <c r="I427" s="3">
        <v>0.38279600115505574</v>
      </c>
      <c r="J427">
        <f t="shared" si="6"/>
        <v>44.438687916835988</v>
      </c>
    </row>
    <row r="428" spans="1:10" x14ac:dyDescent="0.25">
      <c r="A428" t="s">
        <v>555</v>
      </c>
      <c r="B428" t="s">
        <v>154</v>
      </c>
      <c r="C428" s="1">
        <v>44735</v>
      </c>
      <c r="D428" t="s">
        <v>164</v>
      </c>
      <c r="E428" t="s">
        <v>170</v>
      </c>
      <c r="F428">
        <v>65</v>
      </c>
      <c r="G428" t="s">
        <v>103</v>
      </c>
      <c r="H428" s="2">
        <v>7</v>
      </c>
      <c r="I428" s="3">
        <v>0.77278161923763322</v>
      </c>
      <c r="J428">
        <f t="shared" si="6"/>
        <v>14.76919474955384</v>
      </c>
    </row>
    <row r="429" spans="1:10" x14ac:dyDescent="0.25">
      <c r="A429" t="s">
        <v>556</v>
      </c>
      <c r="B429" t="s">
        <v>155</v>
      </c>
      <c r="C429" s="1">
        <v>44753</v>
      </c>
      <c r="D429" t="s">
        <v>165</v>
      </c>
      <c r="E429" t="s">
        <v>171</v>
      </c>
      <c r="F429">
        <v>250</v>
      </c>
      <c r="G429" t="s">
        <v>104</v>
      </c>
      <c r="H429" s="2">
        <v>3</v>
      </c>
      <c r="I429" s="3">
        <v>0.98194581947705439</v>
      </c>
      <c r="J429">
        <f t="shared" si="6"/>
        <v>4.5135451307363894</v>
      </c>
    </row>
    <row r="430" spans="1:10" x14ac:dyDescent="0.25">
      <c r="A430" t="s">
        <v>557</v>
      </c>
      <c r="B430" t="s">
        <v>156</v>
      </c>
      <c r="C430" s="1">
        <v>44732</v>
      </c>
      <c r="D430" t="s">
        <v>166</v>
      </c>
      <c r="E430" t="s">
        <v>170</v>
      </c>
      <c r="F430">
        <v>130</v>
      </c>
      <c r="G430" t="s">
        <v>105</v>
      </c>
      <c r="H430" s="2">
        <v>6</v>
      </c>
      <c r="I430" s="3">
        <v>0.24372632968767749</v>
      </c>
      <c r="J430">
        <f t="shared" si="6"/>
        <v>98.315577140601931</v>
      </c>
    </row>
    <row r="431" spans="1:10" x14ac:dyDescent="0.25">
      <c r="A431" t="s">
        <v>558</v>
      </c>
      <c r="B431" t="s">
        <v>157</v>
      </c>
      <c r="C431" s="1">
        <v>44748</v>
      </c>
      <c r="D431" t="s">
        <v>167</v>
      </c>
      <c r="E431" t="s">
        <v>171</v>
      </c>
      <c r="F431">
        <v>60</v>
      </c>
      <c r="G431" t="s">
        <v>103</v>
      </c>
      <c r="H431" s="2">
        <v>14</v>
      </c>
      <c r="I431" s="3">
        <v>0.50977491571581557</v>
      </c>
      <c r="J431">
        <f t="shared" si="6"/>
        <v>29.413505057051065</v>
      </c>
    </row>
    <row r="432" spans="1:10" x14ac:dyDescent="0.25">
      <c r="A432" t="s">
        <v>559</v>
      </c>
      <c r="B432" t="s">
        <v>158</v>
      </c>
      <c r="C432" s="1">
        <v>44731</v>
      </c>
      <c r="D432" t="s">
        <v>168</v>
      </c>
      <c r="E432" t="s">
        <v>170</v>
      </c>
      <c r="F432">
        <v>95</v>
      </c>
      <c r="G432" t="s">
        <v>104</v>
      </c>
      <c r="H432" s="2">
        <v>7</v>
      </c>
      <c r="I432" s="3">
        <v>0.99123744515485723</v>
      </c>
      <c r="J432">
        <f t="shared" si="6"/>
        <v>0.83244271028856076</v>
      </c>
    </row>
    <row r="433" spans="1:10" x14ac:dyDescent="0.25">
      <c r="A433" t="s">
        <v>560</v>
      </c>
      <c r="B433" t="s">
        <v>159</v>
      </c>
      <c r="C433" s="1">
        <v>44725</v>
      </c>
      <c r="D433" t="s">
        <v>163</v>
      </c>
      <c r="E433" t="s">
        <v>171</v>
      </c>
      <c r="F433">
        <v>72</v>
      </c>
      <c r="G433" t="s">
        <v>105</v>
      </c>
      <c r="H433" s="2">
        <v>5</v>
      </c>
      <c r="I433" s="3">
        <v>0.58001027642401182</v>
      </c>
      <c r="J433">
        <f t="shared" si="6"/>
        <v>30.239260097471146</v>
      </c>
    </row>
    <row r="434" spans="1:10" x14ac:dyDescent="0.25">
      <c r="A434" t="s">
        <v>561</v>
      </c>
      <c r="B434" t="s">
        <v>154</v>
      </c>
      <c r="C434" s="1">
        <v>44753</v>
      </c>
      <c r="D434" t="s">
        <v>164</v>
      </c>
      <c r="E434" t="s">
        <v>171</v>
      </c>
      <c r="F434">
        <v>65</v>
      </c>
      <c r="G434" t="s">
        <v>103</v>
      </c>
      <c r="H434" s="2">
        <v>8</v>
      </c>
      <c r="I434" s="3">
        <v>0.20099809520802481</v>
      </c>
      <c r="J434">
        <f t="shared" si="6"/>
        <v>51.935123811478391</v>
      </c>
    </row>
    <row r="435" spans="1:10" x14ac:dyDescent="0.25">
      <c r="A435" t="s">
        <v>562</v>
      </c>
      <c r="B435" t="s">
        <v>155</v>
      </c>
      <c r="C435" s="1">
        <v>44738</v>
      </c>
      <c r="D435" t="s">
        <v>165</v>
      </c>
      <c r="E435" t="s">
        <v>171</v>
      </c>
      <c r="F435">
        <v>250</v>
      </c>
      <c r="G435" t="s">
        <v>104</v>
      </c>
      <c r="H435" s="2">
        <v>3</v>
      </c>
      <c r="I435" s="3">
        <v>8.7589082057090373E-2</v>
      </c>
      <c r="J435">
        <f t="shared" si="6"/>
        <v>228.10272948572742</v>
      </c>
    </row>
    <row r="436" spans="1:10" x14ac:dyDescent="0.25">
      <c r="A436" t="s">
        <v>563</v>
      </c>
      <c r="B436" t="s">
        <v>156</v>
      </c>
      <c r="C436" s="1">
        <v>44762</v>
      </c>
      <c r="D436" t="s">
        <v>166</v>
      </c>
      <c r="E436" t="s">
        <v>171</v>
      </c>
      <c r="F436">
        <v>130</v>
      </c>
      <c r="G436" t="s">
        <v>105</v>
      </c>
      <c r="H436" s="2">
        <v>4</v>
      </c>
      <c r="I436" s="3">
        <v>0.92203517798439572</v>
      </c>
      <c r="J436">
        <f t="shared" si="6"/>
        <v>10.135426862028552</v>
      </c>
    </row>
    <row r="437" spans="1:10" x14ac:dyDescent="0.25">
      <c r="A437" t="s">
        <v>564</v>
      </c>
      <c r="B437" t="s">
        <v>157</v>
      </c>
      <c r="C437" s="1">
        <v>44756</v>
      </c>
      <c r="D437" t="s">
        <v>163</v>
      </c>
      <c r="E437" t="s">
        <v>171</v>
      </c>
      <c r="F437">
        <v>72</v>
      </c>
      <c r="G437" t="s">
        <v>103</v>
      </c>
      <c r="H437" s="2">
        <v>10</v>
      </c>
      <c r="I437" s="3">
        <v>0.40646951216415605</v>
      </c>
      <c r="J437">
        <f t="shared" si="6"/>
        <v>42.734195124180765</v>
      </c>
    </row>
    <row r="438" spans="1:10" x14ac:dyDescent="0.25">
      <c r="A438" t="s">
        <v>565</v>
      </c>
      <c r="B438" t="s">
        <v>154</v>
      </c>
      <c r="C438" s="1">
        <v>44744</v>
      </c>
      <c r="D438" t="s">
        <v>164</v>
      </c>
      <c r="E438" t="s">
        <v>170</v>
      </c>
      <c r="F438">
        <v>65</v>
      </c>
      <c r="G438" t="s">
        <v>104</v>
      </c>
      <c r="H438" s="2">
        <v>4</v>
      </c>
      <c r="I438" s="3">
        <v>0.45522048494031297</v>
      </c>
      <c r="J438">
        <f t="shared" si="6"/>
        <v>35.410668478879657</v>
      </c>
    </row>
    <row r="439" spans="1:10" x14ac:dyDescent="0.25">
      <c r="A439" t="s">
        <v>566</v>
      </c>
      <c r="B439" t="s">
        <v>155</v>
      </c>
      <c r="C439" s="1">
        <v>44753</v>
      </c>
      <c r="D439" t="s">
        <v>165</v>
      </c>
      <c r="E439" t="s">
        <v>171</v>
      </c>
      <c r="F439">
        <v>250</v>
      </c>
      <c r="G439" t="s">
        <v>105</v>
      </c>
      <c r="H439" s="2">
        <v>3</v>
      </c>
      <c r="I439" s="3">
        <v>0.45514828780898176</v>
      </c>
      <c r="J439">
        <f t="shared" si="6"/>
        <v>136.21292804775456</v>
      </c>
    </row>
    <row r="440" spans="1:10" x14ac:dyDescent="0.25">
      <c r="A440" t="s">
        <v>567</v>
      </c>
      <c r="B440" t="s">
        <v>156</v>
      </c>
      <c r="C440" s="1">
        <v>44762</v>
      </c>
      <c r="D440" t="s">
        <v>166</v>
      </c>
      <c r="E440" t="s">
        <v>170</v>
      </c>
      <c r="F440">
        <v>130</v>
      </c>
      <c r="G440" t="s">
        <v>103</v>
      </c>
      <c r="H440" s="2">
        <v>2</v>
      </c>
      <c r="I440" s="3">
        <v>0.30126486834826394</v>
      </c>
      <c r="J440">
        <f t="shared" si="6"/>
        <v>90.835567114725691</v>
      </c>
    </row>
    <row r="441" spans="1:10" x14ac:dyDescent="0.25">
      <c r="A441" t="s">
        <v>568</v>
      </c>
      <c r="B441" t="s">
        <v>157</v>
      </c>
      <c r="C441" s="1">
        <v>44740</v>
      </c>
      <c r="D441" t="s">
        <v>167</v>
      </c>
      <c r="E441" t="s">
        <v>171</v>
      </c>
      <c r="F441">
        <v>60</v>
      </c>
      <c r="G441" t="s">
        <v>104</v>
      </c>
      <c r="H441" s="2">
        <v>4</v>
      </c>
      <c r="I441" s="3">
        <v>0.22886312078587356</v>
      </c>
      <c r="J441">
        <f t="shared" si="6"/>
        <v>46.268212752847589</v>
      </c>
    </row>
    <row r="442" spans="1:10" x14ac:dyDescent="0.25">
      <c r="A442" t="s">
        <v>569</v>
      </c>
      <c r="B442" t="s">
        <v>158</v>
      </c>
      <c r="C442" s="1">
        <v>44729</v>
      </c>
      <c r="D442" t="s">
        <v>163</v>
      </c>
      <c r="E442" t="s">
        <v>170</v>
      </c>
      <c r="F442">
        <v>72</v>
      </c>
      <c r="G442" t="s">
        <v>105</v>
      </c>
      <c r="H442" s="2">
        <v>4</v>
      </c>
      <c r="I442" s="3">
        <v>0.4885587902090005</v>
      </c>
      <c r="J442">
        <f t="shared" si="6"/>
        <v>36.823767104951962</v>
      </c>
    </row>
    <row r="443" spans="1:10" x14ac:dyDescent="0.25">
      <c r="A443" t="s">
        <v>570</v>
      </c>
      <c r="B443" t="s">
        <v>154</v>
      </c>
      <c r="C443" s="1">
        <v>44727</v>
      </c>
      <c r="D443" t="s">
        <v>164</v>
      </c>
      <c r="E443" t="s">
        <v>171</v>
      </c>
      <c r="F443">
        <v>65</v>
      </c>
      <c r="G443" t="s">
        <v>103</v>
      </c>
      <c r="H443" s="2">
        <v>7</v>
      </c>
      <c r="I443" s="3">
        <v>0.88301012782394861</v>
      </c>
      <c r="J443">
        <f t="shared" si="6"/>
        <v>7.6043416914433379</v>
      </c>
    </row>
    <row r="444" spans="1:10" x14ac:dyDescent="0.25">
      <c r="A444" t="s">
        <v>571</v>
      </c>
      <c r="B444" t="s">
        <v>155</v>
      </c>
      <c r="C444" s="1">
        <v>44734</v>
      </c>
      <c r="D444" t="s">
        <v>165</v>
      </c>
      <c r="E444" t="s">
        <v>170</v>
      </c>
      <c r="F444">
        <v>250</v>
      </c>
      <c r="G444" t="s">
        <v>104</v>
      </c>
      <c r="H444" s="2">
        <v>2</v>
      </c>
      <c r="I444" s="3">
        <v>0.30705024398286174</v>
      </c>
      <c r="J444">
        <f t="shared" si="6"/>
        <v>173.23743900428457</v>
      </c>
    </row>
    <row r="445" spans="1:10" x14ac:dyDescent="0.25">
      <c r="A445" t="s">
        <v>572</v>
      </c>
      <c r="B445" t="s">
        <v>156</v>
      </c>
      <c r="C445" s="1">
        <v>44744</v>
      </c>
      <c r="D445" t="s">
        <v>166</v>
      </c>
      <c r="E445" t="s">
        <v>171</v>
      </c>
      <c r="F445">
        <v>130</v>
      </c>
      <c r="G445" t="s">
        <v>105</v>
      </c>
      <c r="H445" s="2">
        <v>6</v>
      </c>
      <c r="I445" s="3">
        <v>0.85704939563753491</v>
      </c>
      <c r="J445">
        <f t="shared" si="6"/>
        <v>18.583578567120469</v>
      </c>
    </row>
    <row r="446" spans="1:10" x14ac:dyDescent="0.25">
      <c r="A446" t="s">
        <v>573</v>
      </c>
      <c r="B446" t="s">
        <v>157</v>
      </c>
      <c r="C446" s="1">
        <v>44737</v>
      </c>
      <c r="D446" t="s">
        <v>163</v>
      </c>
      <c r="E446" t="s">
        <v>170</v>
      </c>
      <c r="F446">
        <v>72</v>
      </c>
      <c r="G446" t="s">
        <v>103</v>
      </c>
      <c r="H446" s="2">
        <v>9</v>
      </c>
      <c r="I446" s="3">
        <v>0.29159802445516347</v>
      </c>
      <c r="J446">
        <f t="shared" si="6"/>
        <v>51.004942239228228</v>
      </c>
    </row>
    <row r="447" spans="1:10" x14ac:dyDescent="0.25">
      <c r="A447" t="s">
        <v>574</v>
      </c>
      <c r="B447" t="s">
        <v>154</v>
      </c>
      <c r="C447" s="1">
        <v>44752</v>
      </c>
      <c r="D447" t="s">
        <v>164</v>
      </c>
      <c r="E447" t="s">
        <v>171</v>
      </c>
      <c r="F447">
        <v>65</v>
      </c>
      <c r="G447" t="s">
        <v>104</v>
      </c>
      <c r="H447" s="2">
        <v>9</v>
      </c>
      <c r="I447" s="3">
        <v>0.2589445683285162</v>
      </c>
      <c r="J447">
        <f t="shared" si="6"/>
        <v>48.168603058646447</v>
      </c>
    </row>
    <row r="448" spans="1:10" x14ac:dyDescent="0.25">
      <c r="A448" t="s">
        <v>575</v>
      </c>
      <c r="B448" t="s">
        <v>155</v>
      </c>
      <c r="C448" s="1">
        <v>44736</v>
      </c>
      <c r="D448" t="s">
        <v>165</v>
      </c>
      <c r="E448" t="s">
        <v>170</v>
      </c>
      <c r="F448">
        <v>250</v>
      </c>
      <c r="G448" t="s">
        <v>105</v>
      </c>
      <c r="H448" s="2">
        <v>2</v>
      </c>
      <c r="I448" s="3">
        <v>0.2954209948681138</v>
      </c>
      <c r="J448">
        <f t="shared" si="6"/>
        <v>176.14475128297155</v>
      </c>
    </row>
    <row r="449" spans="1:10" x14ac:dyDescent="0.25">
      <c r="A449" t="s">
        <v>576</v>
      </c>
      <c r="B449" t="s">
        <v>156</v>
      </c>
      <c r="C449" s="1">
        <v>44752</v>
      </c>
      <c r="D449" t="s">
        <v>166</v>
      </c>
      <c r="E449" t="s">
        <v>171</v>
      </c>
      <c r="F449">
        <v>130</v>
      </c>
      <c r="G449" t="s">
        <v>103</v>
      </c>
      <c r="H449" s="2">
        <v>2</v>
      </c>
      <c r="I449" s="3">
        <v>7.4202009604403041E-2</v>
      </c>
      <c r="J449">
        <f t="shared" si="6"/>
        <v>120.3537387514276</v>
      </c>
    </row>
    <row r="450" spans="1:10" x14ac:dyDescent="0.25">
      <c r="A450" t="s">
        <v>577</v>
      </c>
      <c r="B450" t="s">
        <v>157</v>
      </c>
      <c r="C450" s="1">
        <v>44759</v>
      </c>
      <c r="D450" t="s">
        <v>167</v>
      </c>
      <c r="E450" t="s">
        <v>170</v>
      </c>
      <c r="F450">
        <v>60</v>
      </c>
      <c r="G450" t="s">
        <v>104</v>
      </c>
      <c r="H450" s="2">
        <v>11</v>
      </c>
      <c r="I450" s="3">
        <v>3.9067003401354383E-2</v>
      </c>
      <c r="J450">
        <f t="shared" ref="J450:J513" si="7">F450 - (F450*I450)</f>
        <v>57.655979795918739</v>
      </c>
    </row>
    <row r="451" spans="1:10" x14ac:dyDescent="0.25">
      <c r="A451" t="s">
        <v>578</v>
      </c>
      <c r="B451" t="s">
        <v>158</v>
      </c>
      <c r="C451" s="1">
        <v>44763</v>
      </c>
      <c r="D451" t="s">
        <v>168</v>
      </c>
      <c r="E451" t="s">
        <v>171</v>
      </c>
      <c r="F451">
        <v>95</v>
      </c>
      <c r="G451" t="s">
        <v>105</v>
      </c>
      <c r="H451" s="2">
        <v>4</v>
      </c>
      <c r="I451" s="3">
        <v>0.76468504660372305</v>
      </c>
      <c r="J451">
        <f t="shared" si="7"/>
        <v>22.354920572646307</v>
      </c>
    </row>
    <row r="452" spans="1:10" x14ac:dyDescent="0.25">
      <c r="A452" t="s">
        <v>579</v>
      </c>
      <c r="B452" t="s">
        <v>159</v>
      </c>
      <c r="C452" s="1">
        <v>44763</v>
      </c>
      <c r="D452" t="s">
        <v>163</v>
      </c>
      <c r="E452" t="s">
        <v>170</v>
      </c>
      <c r="F452">
        <v>72</v>
      </c>
      <c r="G452" t="s">
        <v>103</v>
      </c>
      <c r="H452" s="2">
        <v>11</v>
      </c>
      <c r="I452" s="3">
        <v>0.74867480539232067</v>
      </c>
      <c r="J452">
        <f t="shared" si="7"/>
        <v>18.095414011752908</v>
      </c>
    </row>
    <row r="453" spans="1:10" x14ac:dyDescent="0.25">
      <c r="A453" t="s">
        <v>580</v>
      </c>
      <c r="B453" t="s">
        <v>154</v>
      </c>
      <c r="C453" s="1">
        <v>44750</v>
      </c>
      <c r="D453" t="s">
        <v>164</v>
      </c>
      <c r="E453" t="s">
        <v>171</v>
      </c>
      <c r="F453">
        <v>65</v>
      </c>
      <c r="G453" t="s">
        <v>104</v>
      </c>
      <c r="H453" s="2">
        <v>6</v>
      </c>
      <c r="I453" s="3">
        <v>0.69300939202757139</v>
      </c>
      <c r="J453">
        <f t="shared" si="7"/>
        <v>19.954389518207861</v>
      </c>
    </row>
    <row r="454" spans="1:10" x14ac:dyDescent="0.25">
      <c r="A454" t="s">
        <v>581</v>
      </c>
      <c r="B454" t="s">
        <v>155</v>
      </c>
      <c r="C454" s="1">
        <v>44751</v>
      </c>
      <c r="D454" t="s">
        <v>165</v>
      </c>
      <c r="E454" t="s">
        <v>170</v>
      </c>
      <c r="F454">
        <v>250</v>
      </c>
      <c r="G454" t="s">
        <v>105</v>
      </c>
      <c r="H454" s="2">
        <v>1</v>
      </c>
      <c r="I454" s="3">
        <v>0.52937391222103747</v>
      </c>
      <c r="J454">
        <f t="shared" si="7"/>
        <v>117.65652194474063</v>
      </c>
    </row>
    <row r="455" spans="1:10" x14ac:dyDescent="0.25">
      <c r="A455" t="s">
        <v>582</v>
      </c>
      <c r="B455" t="s">
        <v>156</v>
      </c>
      <c r="C455" s="1">
        <v>44736</v>
      </c>
      <c r="D455" t="s">
        <v>166</v>
      </c>
      <c r="E455" t="s">
        <v>171</v>
      </c>
      <c r="F455">
        <v>130</v>
      </c>
      <c r="G455" t="s">
        <v>103</v>
      </c>
      <c r="H455" s="2">
        <v>3</v>
      </c>
      <c r="I455" s="3">
        <v>0.32413514859934134</v>
      </c>
      <c r="J455">
        <f t="shared" si="7"/>
        <v>87.86243068208563</v>
      </c>
    </row>
    <row r="456" spans="1:10" x14ac:dyDescent="0.25">
      <c r="A456" t="s">
        <v>583</v>
      </c>
      <c r="B456" t="s">
        <v>157</v>
      </c>
      <c r="C456" s="1">
        <v>44737</v>
      </c>
      <c r="D456" t="s">
        <v>163</v>
      </c>
      <c r="E456" t="s">
        <v>171</v>
      </c>
      <c r="F456">
        <v>72</v>
      </c>
      <c r="G456" t="s">
        <v>104</v>
      </c>
      <c r="H456" s="2">
        <v>4</v>
      </c>
      <c r="I456" s="3">
        <v>0.35907775149399723</v>
      </c>
      <c r="J456">
        <f t="shared" si="7"/>
        <v>46.146401892432195</v>
      </c>
    </row>
    <row r="457" spans="1:10" x14ac:dyDescent="0.25">
      <c r="A457" t="s">
        <v>584</v>
      </c>
      <c r="B457" t="s">
        <v>154</v>
      </c>
      <c r="C457" s="1">
        <v>44744</v>
      </c>
      <c r="D457" t="s">
        <v>164</v>
      </c>
      <c r="E457" t="s">
        <v>171</v>
      </c>
      <c r="F457">
        <v>65</v>
      </c>
      <c r="G457" t="s">
        <v>105</v>
      </c>
      <c r="H457" s="2">
        <v>6</v>
      </c>
      <c r="I457" s="3">
        <v>0.65908590258865696</v>
      </c>
      <c r="J457">
        <f t="shared" si="7"/>
        <v>22.159416331737297</v>
      </c>
    </row>
    <row r="458" spans="1:10" x14ac:dyDescent="0.25">
      <c r="A458" t="s">
        <v>585</v>
      </c>
      <c r="B458" t="s">
        <v>155</v>
      </c>
      <c r="C458" s="1">
        <v>44735</v>
      </c>
      <c r="D458" t="s">
        <v>165</v>
      </c>
      <c r="E458" t="s">
        <v>171</v>
      </c>
      <c r="F458">
        <v>250</v>
      </c>
      <c r="G458" t="s">
        <v>103</v>
      </c>
      <c r="H458" s="2">
        <v>2</v>
      </c>
      <c r="I458" s="3">
        <v>0.51385178684784039</v>
      </c>
      <c r="J458">
        <f t="shared" si="7"/>
        <v>121.53705328803991</v>
      </c>
    </row>
    <row r="459" spans="1:10" x14ac:dyDescent="0.25">
      <c r="A459" t="s">
        <v>586</v>
      </c>
      <c r="B459" t="s">
        <v>156</v>
      </c>
      <c r="C459" s="1">
        <v>44751</v>
      </c>
      <c r="D459" t="s">
        <v>166</v>
      </c>
      <c r="E459" t="s">
        <v>171</v>
      </c>
      <c r="F459">
        <v>130</v>
      </c>
      <c r="G459" t="s">
        <v>104</v>
      </c>
      <c r="H459" s="2">
        <v>4</v>
      </c>
      <c r="I459" s="3">
        <v>0.76665009072072687</v>
      </c>
      <c r="J459">
        <f t="shared" si="7"/>
        <v>30.335488206305513</v>
      </c>
    </row>
    <row r="460" spans="1:10" x14ac:dyDescent="0.25">
      <c r="A460" t="s">
        <v>587</v>
      </c>
      <c r="B460" t="s">
        <v>157</v>
      </c>
      <c r="C460" s="1">
        <v>44726</v>
      </c>
      <c r="D460" t="s">
        <v>163</v>
      </c>
      <c r="E460" t="s">
        <v>170</v>
      </c>
      <c r="F460">
        <v>72</v>
      </c>
      <c r="G460" t="s">
        <v>105</v>
      </c>
      <c r="H460" s="2">
        <v>5</v>
      </c>
      <c r="I460" s="3">
        <v>0.73529214203054083</v>
      </c>
      <c r="J460">
        <f t="shared" si="7"/>
        <v>19.058965773801063</v>
      </c>
    </row>
    <row r="461" spans="1:10" x14ac:dyDescent="0.25">
      <c r="A461" t="s">
        <v>588</v>
      </c>
      <c r="B461" t="s">
        <v>154</v>
      </c>
      <c r="C461" s="1">
        <v>44749</v>
      </c>
      <c r="D461" t="s">
        <v>164</v>
      </c>
      <c r="E461" t="s">
        <v>171</v>
      </c>
      <c r="F461">
        <v>65</v>
      </c>
      <c r="G461" t="s">
        <v>103</v>
      </c>
      <c r="H461" s="2">
        <v>9</v>
      </c>
      <c r="I461" s="3">
        <v>0.44567996518569519</v>
      </c>
      <c r="J461">
        <f t="shared" si="7"/>
        <v>36.030802262929811</v>
      </c>
    </row>
    <row r="462" spans="1:10" x14ac:dyDescent="0.25">
      <c r="A462" t="s">
        <v>589</v>
      </c>
      <c r="B462" t="s">
        <v>155</v>
      </c>
      <c r="C462" s="1">
        <v>44734</v>
      </c>
      <c r="D462" t="s">
        <v>165</v>
      </c>
      <c r="E462" t="s">
        <v>170</v>
      </c>
      <c r="F462">
        <v>250</v>
      </c>
      <c r="G462" t="s">
        <v>103</v>
      </c>
      <c r="H462" s="2">
        <v>2</v>
      </c>
      <c r="I462" s="3">
        <v>0.80491760131950119</v>
      </c>
      <c r="J462">
        <f t="shared" si="7"/>
        <v>48.77059967012471</v>
      </c>
    </row>
    <row r="463" spans="1:10" x14ac:dyDescent="0.25">
      <c r="A463" t="s">
        <v>590</v>
      </c>
      <c r="B463" t="s">
        <v>156</v>
      </c>
      <c r="C463" s="1">
        <v>44726</v>
      </c>
      <c r="D463" t="s">
        <v>166</v>
      </c>
      <c r="E463" t="s">
        <v>171</v>
      </c>
      <c r="F463">
        <v>130</v>
      </c>
      <c r="G463" t="s">
        <v>104</v>
      </c>
      <c r="H463" s="2">
        <v>4</v>
      </c>
      <c r="I463" s="3">
        <v>0.63252724233750568</v>
      </c>
      <c r="J463">
        <f t="shared" si="7"/>
        <v>47.771458496124268</v>
      </c>
    </row>
    <row r="464" spans="1:10" x14ac:dyDescent="0.25">
      <c r="A464" t="s">
        <v>591</v>
      </c>
      <c r="B464" t="s">
        <v>157</v>
      </c>
      <c r="C464" s="1">
        <v>44743</v>
      </c>
      <c r="D464" t="s">
        <v>163</v>
      </c>
      <c r="E464" t="s">
        <v>170</v>
      </c>
      <c r="F464">
        <v>72</v>
      </c>
      <c r="G464" t="s">
        <v>105</v>
      </c>
      <c r="H464" s="2">
        <v>12</v>
      </c>
      <c r="I464" s="3">
        <v>0.54172415841062738</v>
      </c>
      <c r="J464">
        <f t="shared" si="7"/>
        <v>32.995860594434831</v>
      </c>
    </row>
    <row r="465" spans="1:10" x14ac:dyDescent="0.25">
      <c r="A465" t="s">
        <v>592</v>
      </c>
      <c r="B465" t="s">
        <v>154</v>
      </c>
      <c r="C465" s="1">
        <v>44742</v>
      </c>
      <c r="D465" t="s">
        <v>164</v>
      </c>
      <c r="E465" t="s">
        <v>171</v>
      </c>
      <c r="F465">
        <v>65</v>
      </c>
      <c r="G465" t="s">
        <v>103</v>
      </c>
      <c r="H465" s="2">
        <v>11</v>
      </c>
      <c r="I465" s="3">
        <v>0.51449622999670686</v>
      </c>
      <c r="J465">
        <f t="shared" si="7"/>
        <v>31.557745050214052</v>
      </c>
    </row>
    <row r="466" spans="1:10" x14ac:dyDescent="0.25">
      <c r="A466" t="s">
        <v>593</v>
      </c>
      <c r="B466" t="s">
        <v>155</v>
      </c>
      <c r="C466" s="1">
        <v>44747</v>
      </c>
      <c r="D466" t="s">
        <v>165</v>
      </c>
      <c r="E466" t="s">
        <v>170</v>
      </c>
      <c r="F466">
        <v>250</v>
      </c>
      <c r="G466" t="s">
        <v>104</v>
      </c>
      <c r="H466" s="2">
        <v>2</v>
      </c>
      <c r="I466" s="3">
        <v>0.23752502847518697</v>
      </c>
      <c r="J466">
        <f t="shared" si="7"/>
        <v>190.61874288120325</v>
      </c>
    </row>
    <row r="467" spans="1:10" x14ac:dyDescent="0.25">
      <c r="A467" t="s">
        <v>594</v>
      </c>
      <c r="B467" t="s">
        <v>156</v>
      </c>
      <c r="C467" s="1">
        <v>44764</v>
      </c>
      <c r="D467" t="s">
        <v>166</v>
      </c>
      <c r="E467" t="s">
        <v>171</v>
      </c>
      <c r="F467">
        <v>130</v>
      </c>
      <c r="G467" t="s">
        <v>105</v>
      </c>
      <c r="H467" s="2">
        <v>4</v>
      </c>
      <c r="I467" s="3">
        <v>0.99120610081358274</v>
      </c>
      <c r="J467">
        <f t="shared" si="7"/>
        <v>1.1432068942342539</v>
      </c>
    </row>
    <row r="468" spans="1:10" x14ac:dyDescent="0.25">
      <c r="A468" t="s">
        <v>595</v>
      </c>
      <c r="B468" t="s">
        <v>157</v>
      </c>
      <c r="C468" s="1">
        <v>44735</v>
      </c>
      <c r="D468" t="s">
        <v>167</v>
      </c>
      <c r="E468" t="s">
        <v>170</v>
      </c>
      <c r="F468">
        <v>60</v>
      </c>
      <c r="G468" t="s">
        <v>103</v>
      </c>
      <c r="H468" s="2">
        <v>9</v>
      </c>
      <c r="I468" s="3">
        <v>0.59705890981846566</v>
      </c>
      <c r="J468">
        <f t="shared" si="7"/>
        <v>24.176465410892064</v>
      </c>
    </row>
    <row r="469" spans="1:10" x14ac:dyDescent="0.25">
      <c r="A469" t="s">
        <v>596</v>
      </c>
      <c r="B469" t="s">
        <v>158</v>
      </c>
      <c r="C469" s="1">
        <v>44737</v>
      </c>
      <c r="D469" t="s">
        <v>163</v>
      </c>
      <c r="E469" t="s">
        <v>171</v>
      </c>
      <c r="F469">
        <v>72</v>
      </c>
      <c r="G469" t="s">
        <v>104</v>
      </c>
      <c r="H469" s="2">
        <v>3</v>
      </c>
      <c r="I469" s="3">
        <v>0.47137791834027587</v>
      </c>
      <c r="J469">
        <f t="shared" si="7"/>
        <v>38.060789879500135</v>
      </c>
    </row>
    <row r="470" spans="1:10" x14ac:dyDescent="0.25">
      <c r="A470" t="s">
        <v>597</v>
      </c>
      <c r="B470" t="s">
        <v>154</v>
      </c>
      <c r="C470" s="1">
        <v>44749</v>
      </c>
      <c r="D470" t="s">
        <v>164</v>
      </c>
      <c r="E470" t="s">
        <v>170</v>
      </c>
      <c r="F470">
        <v>65</v>
      </c>
      <c r="G470" t="s">
        <v>105</v>
      </c>
      <c r="H470" s="2">
        <v>14</v>
      </c>
      <c r="I470" s="3">
        <v>0.41181740780767351</v>
      </c>
      <c r="J470">
        <f t="shared" si="7"/>
        <v>38.231868492501221</v>
      </c>
    </row>
    <row r="471" spans="1:10" x14ac:dyDescent="0.25">
      <c r="A471" t="s">
        <v>598</v>
      </c>
      <c r="B471" t="s">
        <v>155</v>
      </c>
      <c r="C471" s="1">
        <v>44729</v>
      </c>
      <c r="D471" t="s">
        <v>165</v>
      </c>
      <c r="E471" t="s">
        <v>171</v>
      </c>
      <c r="F471">
        <v>250</v>
      </c>
      <c r="G471" t="s">
        <v>103</v>
      </c>
      <c r="H471" s="2">
        <v>3</v>
      </c>
      <c r="I471" s="3">
        <v>7.2014892327985192E-2</v>
      </c>
      <c r="J471">
        <f t="shared" si="7"/>
        <v>231.9962769180037</v>
      </c>
    </row>
    <row r="472" spans="1:10" x14ac:dyDescent="0.25">
      <c r="A472" t="s">
        <v>599</v>
      </c>
      <c r="B472" t="s">
        <v>156</v>
      </c>
      <c r="C472" s="1">
        <v>44738</v>
      </c>
      <c r="D472" t="s">
        <v>166</v>
      </c>
      <c r="E472" t="s">
        <v>170</v>
      </c>
      <c r="F472">
        <v>130</v>
      </c>
      <c r="G472" t="s">
        <v>104</v>
      </c>
      <c r="H472" s="2">
        <v>7</v>
      </c>
      <c r="I472" s="3">
        <v>0.28425228592980878</v>
      </c>
      <c r="J472">
        <f t="shared" si="7"/>
        <v>93.047202829124856</v>
      </c>
    </row>
    <row r="473" spans="1:10" x14ac:dyDescent="0.25">
      <c r="A473" t="s">
        <v>600</v>
      </c>
      <c r="B473" t="s">
        <v>157</v>
      </c>
      <c r="C473" s="1">
        <v>44740</v>
      </c>
      <c r="D473" t="s">
        <v>163</v>
      </c>
      <c r="E473" t="s">
        <v>171</v>
      </c>
      <c r="F473">
        <v>72</v>
      </c>
      <c r="G473" t="s">
        <v>105</v>
      </c>
      <c r="H473" s="2">
        <v>3</v>
      </c>
      <c r="I473" s="3">
        <v>0.51473636278960266</v>
      </c>
      <c r="J473">
        <f t="shared" si="7"/>
        <v>34.938981879148606</v>
      </c>
    </row>
    <row r="474" spans="1:10" x14ac:dyDescent="0.25">
      <c r="A474" t="s">
        <v>601</v>
      </c>
      <c r="B474" t="s">
        <v>154</v>
      </c>
      <c r="C474" s="1">
        <v>44755</v>
      </c>
      <c r="D474" t="s">
        <v>164</v>
      </c>
      <c r="E474" t="s">
        <v>170</v>
      </c>
      <c r="F474">
        <v>65</v>
      </c>
      <c r="G474" t="s">
        <v>103</v>
      </c>
      <c r="H474" s="2">
        <v>7</v>
      </c>
      <c r="I474" s="3">
        <v>0.84360853679959769</v>
      </c>
      <c r="J474">
        <f t="shared" si="7"/>
        <v>10.165445108026148</v>
      </c>
    </row>
    <row r="475" spans="1:10" x14ac:dyDescent="0.25">
      <c r="A475" t="s">
        <v>602</v>
      </c>
      <c r="B475" t="s">
        <v>155</v>
      </c>
      <c r="C475" s="1">
        <v>44755</v>
      </c>
      <c r="D475" t="s">
        <v>165</v>
      </c>
      <c r="E475" t="s">
        <v>171</v>
      </c>
      <c r="F475">
        <v>250</v>
      </c>
      <c r="G475" t="s">
        <v>104</v>
      </c>
      <c r="H475" s="2">
        <v>3</v>
      </c>
      <c r="I475" s="3">
        <v>0.79410595242208182</v>
      </c>
      <c r="J475">
        <f t="shared" si="7"/>
        <v>51.473511894479543</v>
      </c>
    </row>
    <row r="476" spans="1:10" x14ac:dyDescent="0.25">
      <c r="A476" t="s">
        <v>603</v>
      </c>
      <c r="B476" t="s">
        <v>156</v>
      </c>
      <c r="C476" s="1">
        <v>44764</v>
      </c>
      <c r="D476" t="s">
        <v>166</v>
      </c>
      <c r="E476" t="s">
        <v>170</v>
      </c>
      <c r="F476">
        <v>130</v>
      </c>
      <c r="G476" t="s">
        <v>105</v>
      </c>
      <c r="H476" s="2">
        <v>4</v>
      </c>
      <c r="I476" s="3">
        <v>0.43743103077150813</v>
      </c>
      <c r="J476">
        <f t="shared" si="7"/>
        <v>73.133965999703946</v>
      </c>
    </row>
    <row r="477" spans="1:10" x14ac:dyDescent="0.25">
      <c r="A477" t="s">
        <v>604</v>
      </c>
      <c r="B477" t="s">
        <v>157</v>
      </c>
      <c r="C477" s="1">
        <v>44735</v>
      </c>
      <c r="D477" t="s">
        <v>167</v>
      </c>
      <c r="E477" t="s">
        <v>171</v>
      </c>
      <c r="F477">
        <v>60</v>
      </c>
      <c r="G477" t="s">
        <v>103</v>
      </c>
      <c r="H477" s="2">
        <v>7</v>
      </c>
      <c r="I477" s="3">
        <v>0.62414285851347806</v>
      </c>
      <c r="J477">
        <f t="shared" si="7"/>
        <v>22.551428489191316</v>
      </c>
    </row>
    <row r="478" spans="1:10" x14ac:dyDescent="0.25">
      <c r="A478" t="s">
        <v>605</v>
      </c>
      <c r="B478" t="s">
        <v>158</v>
      </c>
      <c r="C478" s="1">
        <v>44734</v>
      </c>
      <c r="D478" t="s">
        <v>168</v>
      </c>
      <c r="E478" t="s">
        <v>171</v>
      </c>
      <c r="F478">
        <v>95</v>
      </c>
      <c r="G478" t="s">
        <v>104</v>
      </c>
      <c r="H478" s="2">
        <v>4</v>
      </c>
      <c r="I478" s="3">
        <v>0.8866455913476804</v>
      </c>
      <c r="J478">
        <f t="shared" si="7"/>
        <v>10.768668821970365</v>
      </c>
    </row>
    <row r="479" spans="1:10" x14ac:dyDescent="0.25">
      <c r="A479" t="s">
        <v>606</v>
      </c>
      <c r="B479" t="s">
        <v>159</v>
      </c>
      <c r="C479" s="1">
        <v>44728</v>
      </c>
      <c r="D479" t="s">
        <v>163</v>
      </c>
      <c r="E479" t="s">
        <v>171</v>
      </c>
      <c r="F479">
        <v>72</v>
      </c>
      <c r="G479" t="s">
        <v>105</v>
      </c>
      <c r="H479" s="2">
        <v>6</v>
      </c>
      <c r="I479" s="3">
        <v>0.18359273290431566</v>
      </c>
      <c r="J479">
        <f t="shared" si="7"/>
        <v>58.781323230889271</v>
      </c>
    </row>
    <row r="480" spans="1:10" x14ac:dyDescent="0.25">
      <c r="A480" t="s">
        <v>607</v>
      </c>
      <c r="B480" t="s">
        <v>154</v>
      </c>
      <c r="C480" s="1">
        <v>44739</v>
      </c>
      <c r="D480" t="s">
        <v>164</v>
      </c>
      <c r="E480" t="s">
        <v>171</v>
      </c>
      <c r="F480">
        <v>65</v>
      </c>
      <c r="G480" t="s">
        <v>103</v>
      </c>
      <c r="H480" s="2">
        <v>5</v>
      </c>
      <c r="I480" s="3">
        <v>0.15906506531321729</v>
      </c>
      <c r="J480">
        <f t="shared" si="7"/>
        <v>54.660770754640879</v>
      </c>
    </row>
    <row r="481" spans="1:10" x14ac:dyDescent="0.25">
      <c r="A481" t="s">
        <v>608</v>
      </c>
      <c r="B481" t="s">
        <v>155</v>
      </c>
      <c r="C481" s="1">
        <v>44765</v>
      </c>
      <c r="D481" t="s">
        <v>165</v>
      </c>
      <c r="E481" t="s">
        <v>171</v>
      </c>
      <c r="F481">
        <v>250</v>
      </c>
      <c r="G481" t="s">
        <v>104</v>
      </c>
      <c r="H481" s="2">
        <v>2</v>
      </c>
      <c r="I481" s="3">
        <v>0.29466747014106187</v>
      </c>
      <c r="J481">
        <f t="shared" si="7"/>
        <v>176.33313246473455</v>
      </c>
    </row>
    <row r="482" spans="1:10" x14ac:dyDescent="0.25">
      <c r="A482" t="s">
        <v>609</v>
      </c>
      <c r="B482" t="s">
        <v>156</v>
      </c>
      <c r="C482" s="1">
        <v>44740</v>
      </c>
      <c r="D482" t="s">
        <v>166</v>
      </c>
      <c r="E482" t="s">
        <v>170</v>
      </c>
      <c r="F482">
        <v>130</v>
      </c>
      <c r="G482" t="s">
        <v>105</v>
      </c>
      <c r="H482" s="2">
        <v>2</v>
      </c>
      <c r="I482" s="3">
        <v>0.35414118605930123</v>
      </c>
      <c r="J482">
        <f t="shared" si="7"/>
        <v>83.96164581229084</v>
      </c>
    </row>
    <row r="483" spans="1:10" x14ac:dyDescent="0.25">
      <c r="A483" t="s">
        <v>610</v>
      </c>
      <c r="B483" t="s">
        <v>157</v>
      </c>
      <c r="C483" s="1">
        <v>44734</v>
      </c>
      <c r="D483" t="s">
        <v>163</v>
      </c>
      <c r="E483" t="s">
        <v>171</v>
      </c>
      <c r="F483">
        <v>72</v>
      </c>
      <c r="G483" t="s">
        <v>103</v>
      </c>
      <c r="H483" s="2">
        <v>4</v>
      </c>
      <c r="I483" s="3">
        <v>0.40463831594750665</v>
      </c>
      <c r="J483">
        <f t="shared" si="7"/>
        <v>42.866041251779521</v>
      </c>
    </row>
    <row r="484" spans="1:10" x14ac:dyDescent="0.25">
      <c r="A484" t="s">
        <v>611</v>
      </c>
      <c r="B484" t="s">
        <v>154</v>
      </c>
      <c r="C484" s="1">
        <v>44727</v>
      </c>
      <c r="D484" t="s">
        <v>164</v>
      </c>
      <c r="E484" t="s">
        <v>170</v>
      </c>
      <c r="F484">
        <v>65</v>
      </c>
      <c r="G484" t="s">
        <v>104</v>
      </c>
      <c r="H484" s="2">
        <v>10</v>
      </c>
      <c r="I484" s="3">
        <v>0.56828189926736972</v>
      </c>
      <c r="J484">
        <f t="shared" si="7"/>
        <v>28.061676547620969</v>
      </c>
    </row>
    <row r="485" spans="1:10" x14ac:dyDescent="0.25">
      <c r="A485" t="s">
        <v>612</v>
      </c>
      <c r="B485" t="s">
        <v>155</v>
      </c>
      <c r="C485" s="1">
        <v>44737</v>
      </c>
      <c r="D485" t="s">
        <v>165</v>
      </c>
      <c r="E485" t="s">
        <v>171</v>
      </c>
      <c r="F485">
        <v>250</v>
      </c>
      <c r="G485" t="s">
        <v>105</v>
      </c>
      <c r="H485" s="2">
        <v>1</v>
      </c>
      <c r="I485" s="3">
        <v>0.68415839920111321</v>
      </c>
      <c r="J485">
        <f t="shared" si="7"/>
        <v>78.960400199721704</v>
      </c>
    </row>
    <row r="486" spans="1:10" x14ac:dyDescent="0.25">
      <c r="A486" t="s">
        <v>613</v>
      </c>
      <c r="B486" t="s">
        <v>156</v>
      </c>
      <c r="C486" s="1">
        <v>44747</v>
      </c>
      <c r="D486" t="s">
        <v>166</v>
      </c>
      <c r="E486" t="s">
        <v>170</v>
      </c>
      <c r="F486">
        <v>130</v>
      </c>
      <c r="G486" t="s">
        <v>103</v>
      </c>
      <c r="H486" s="2">
        <v>6</v>
      </c>
      <c r="I486" s="3">
        <v>0.47900916747418532</v>
      </c>
      <c r="J486">
        <f t="shared" si="7"/>
        <v>67.728808228355916</v>
      </c>
    </row>
    <row r="487" spans="1:10" x14ac:dyDescent="0.25">
      <c r="A487" t="s">
        <v>614</v>
      </c>
      <c r="B487" t="s">
        <v>157</v>
      </c>
      <c r="C487" s="1">
        <v>44754</v>
      </c>
      <c r="D487" t="s">
        <v>167</v>
      </c>
      <c r="E487" t="s">
        <v>171</v>
      </c>
      <c r="F487">
        <v>60</v>
      </c>
      <c r="G487" t="s">
        <v>104</v>
      </c>
      <c r="H487" s="2">
        <v>4</v>
      </c>
      <c r="I487" s="3">
        <v>0.89045722746488731</v>
      </c>
      <c r="J487">
        <f t="shared" si="7"/>
        <v>6.5725663521067617</v>
      </c>
    </row>
    <row r="488" spans="1:10" x14ac:dyDescent="0.25">
      <c r="A488" t="s">
        <v>615</v>
      </c>
      <c r="B488" t="s">
        <v>158</v>
      </c>
      <c r="C488" s="1">
        <v>44760</v>
      </c>
      <c r="D488" t="s">
        <v>163</v>
      </c>
      <c r="E488" t="s">
        <v>170</v>
      </c>
      <c r="F488">
        <v>72</v>
      </c>
      <c r="G488" t="s">
        <v>105</v>
      </c>
      <c r="H488" s="2">
        <v>7</v>
      </c>
      <c r="I488" s="3">
        <v>0.50949971880500122</v>
      </c>
      <c r="J488">
        <f t="shared" si="7"/>
        <v>35.316020246039912</v>
      </c>
    </row>
    <row r="489" spans="1:10" x14ac:dyDescent="0.25">
      <c r="A489" t="s">
        <v>616</v>
      </c>
      <c r="B489" t="s">
        <v>154</v>
      </c>
      <c r="C489" s="1">
        <v>44759</v>
      </c>
      <c r="D489" t="s">
        <v>164</v>
      </c>
      <c r="E489" t="s">
        <v>171</v>
      </c>
      <c r="F489">
        <v>65</v>
      </c>
      <c r="G489" t="s">
        <v>103</v>
      </c>
      <c r="H489" s="2">
        <v>12</v>
      </c>
      <c r="I489" s="3">
        <v>0.78361211804502018</v>
      </c>
      <c r="J489">
        <f t="shared" si="7"/>
        <v>14.065212327073688</v>
      </c>
    </row>
    <row r="490" spans="1:10" x14ac:dyDescent="0.25">
      <c r="A490" t="s">
        <v>617</v>
      </c>
      <c r="B490" t="s">
        <v>155</v>
      </c>
      <c r="C490" s="1">
        <v>44735</v>
      </c>
      <c r="D490" t="s">
        <v>165</v>
      </c>
      <c r="E490" t="s">
        <v>170</v>
      </c>
      <c r="F490">
        <v>250</v>
      </c>
      <c r="G490" t="s">
        <v>104</v>
      </c>
      <c r="H490" s="2">
        <v>1</v>
      </c>
      <c r="I490" s="3">
        <v>6.596920154790531E-2</v>
      </c>
      <c r="J490">
        <f t="shared" si="7"/>
        <v>233.50769961302368</v>
      </c>
    </row>
    <row r="491" spans="1:10" x14ac:dyDescent="0.25">
      <c r="A491" t="s">
        <v>618</v>
      </c>
      <c r="B491" t="s">
        <v>156</v>
      </c>
      <c r="C491" s="1">
        <v>44734</v>
      </c>
      <c r="D491" t="s">
        <v>166</v>
      </c>
      <c r="E491" t="s">
        <v>171</v>
      </c>
      <c r="F491">
        <v>130</v>
      </c>
      <c r="G491" t="s">
        <v>105</v>
      </c>
      <c r="H491" s="2">
        <v>6</v>
      </c>
      <c r="I491" s="3">
        <v>0.17858014910494857</v>
      </c>
      <c r="J491">
        <f t="shared" si="7"/>
        <v>106.78458061635669</v>
      </c>
    </row>
    <row r="492" spans="1:10" x14ac:dyDescent="0.25">
      <c r="A492" t="s">
        <v>619</v>
      </c>
      <c r="B492" t="s">
        <v>157</v>
      </c>
      <c r="C492" s="1">
        <v>44753</v>
      </c>
      <c r="D492" t="s">
        <v>163</v>
      </c>
      <c r="E492" t="s">
        <v>170</v>
      </c>
      <c r="F492">
        <v>72</v>
      </c>
      <c r="G492" t="s">
        <v>103</v>
      </c>
      <c r="H492" s="2">
        <v>4</v>
      </c>
      <c r="I492" s="3">
        <v>0.43587855952805254</v>
      </c>
      <c r="J492">
        <f t="shared" si="7"/>
        <v>40.616743713980213</v>
      </c>
    </row>
    <row r="493" spans="1:10" x14ac:dyDescent="0.25">
      <c r="A493" t="s">
        <v>620</v>
      </c>
      <c r="B493" t="s">
        <v>154</v>
      </c>
      <c r="C493" s="1">
        <v>44739</v>
      </c>
      <c r="D493" t="s">
        <v>164</v>
      </c>
      <c r="E493" t="s">
        <v>171</v>
      </c>
      <c r="F493">
        <v>65</v>
      </c>
      <c r="G493" t="s">
        <v>104</v>
      </c>
      <c r="H493" s="2">
        <v>10</v>
      </c>
      <c r="I493" s="3">
        <v>0.74040338644493453</v>
      </c>
      <c r="J493">
        <f t="shared" si="7"/>
        <v>16.873779881079258</v>
      </c>
    </row>
    <row r="494" spans="1:10" x14ac:dyDescent="0.25">
      <c r="A494" t="s">
        <v>621</v>
      </c>
      <c r="B494" t="s">
        <v>155</v>
      </c>
      <c r="C494" s="1">
        <v>44740</v>
      </c>
      <c r="D494" t="s">
        <v>165</v>
      </c>
      <c r="E494" t="s">
        <v>170</v>
      </c>
      <c r="F494">
        <v>250</v>
      </c>
      <c r="G494" t="s">
        <v>105</v>
      </c>
      <c r="H494" s="2">
        <v>4</v>
      </c>
      <c r="I494" s="3">
        <v>0.54109571345744756</v>
      </c>
      <c r="J494">
        <f t="shared" si="7"/>
        <v>114.72607163563811</v>
      </c>
    </row>
    <row r="495" spans="1:10" x14ac:dyDescent="0.25">
      <c r="A495" t="s">
        <v>622</v>
      </c>
      <c r="B495" t="s">
        <v>156</v>
      </c>
      <c r="C495" s="1">
        <v>44748</v>
      </c>
      <c r="D495" t="s">
        <v>166</v>
      </c>
      <c r="E495" t="s">
        <v>171</v>
      </c>
      <c r="F495">
        <v>130</v>
      </c>
      <c r="G495" t="s">
        <v>103</v>
      </c>
      <c r="H495" s="2">
        <v>3</v>
      </c>
      <c r="I495" s="3">
        <v>0.71271172701355112</v>
      </c>
      <c r="J495">
        <f t="shared" si="7"/>
        <v>37.347475488238359</v>
      </c>
    </row>
    <row r="496" spans="1:10" x14ac:dyDescent="0.25">
      <c r="A496" t="s">
        <v>623</v>
      </c>
      <c r="B496" t="s">
        <v>157</v>
      </c>
      <c r="C496" s="1">
        <v>44731</v>
      </c>
      <c r="D496" t="s">
        <v>167</v>
      </c>
      <c r="E496" t="s">
        <v>170</v>
      </c>
      <c r="F496">
        <v>60</v>
      </c>
      <c r="G496" t="s">
        <v>104</v>
      </c>
      <c r="H496" s="2">
        <v>13</v>
      </c>
      <c r="I496" s="3">
        <v>0.66248409996473057</v>
      </c>
      <c r="J496">
        <f t="shared" si="7"/>
        <v>20.250954002116167</v>
      </c>
    </row>
    <row r="497" spans="1:10" x14ac:dyDescent="0.25">
      <c r="A497" t="s">
        <v>624</v>
      </c>
      <c r="B497" t="s">
        <v>158</v>
      </c>
      <c r="C497" s="1">
        <v>44763</v>
      </c>
      <c r="D497" t="s">
        <v>168</v>
      </c>
      <c r="E497" t="s">
        <v>171</v>
      </c>
      <c r="F497">
        <v>95</v>
      </c>
      <c r="G497" t="s">
        <v>105</v>
      </c>
      <c r="H497" s="2">
        <v>4</v>
      </c>
      <c r="I497" s="3">
        <v>0.51300641040982664</v>
      </c>
      <c r="J497">
        <f t="shared" si="7"/>
        <v>46.264391011066472</v>
      </c>
    </row>
    <row r="498" spans="1:10" x14ac:dyDescent="0.25">
      <c r="A498" t="s">
        <v>625</v>
      </c>
      <c r="B498" t="s">
        <v>159</v>
      </c>
      <c r="C498" s="1">
        <v>44733</v>
      </c>
      <c r="D498" t="s">
        <v>163</v>
      </c>
      <c r="E498" t="s">
        <v>170</v>
      </c>
      <c r="F498">
        <v>72</v>
      </c>
      <c r="G498" t="s">
        <v>103</v>
      </c>
      <c r="H498" s="2">
        <v>3</v>
      </c>
      <c r="I498" s="3">
        <v>0.84951124937796896</v>
      </c>
      <c r="J498">
        <f t="shared" si="7"/>
        <v>10.835190044786238</v>
      </c>
    </row>
    <row r="499" spans="1:10" x14ac:dyDescent="0.25">
      <c r="A499" t="s">
        <v>626</v>
      </c>
      <c r="B499" t="s">
        <v>154</v>
      </c>
      <c r="C499" s="1">
        <v>44746</v>
      </c>
      <c r="D499" t="s">
        <v>164</v>
      </c>
      <c r="E499" t="s">
        <v>171</v>
      </c>
      <c r="F499">
        <v>65</v>
      </c>
      <c r="G499" t="s">
        <v>104</v>
      </c>
      <c r="H499" s="2">
        <v>12</v>
      </c>
      <c r="I499" s="3">
        <v>0.57786595909251792</v>
      </c>
      <c r="J499">
        <f t="shared" si="7"/>
        <v>27.438712658986333</v>
      </c>
    </row>
    <row r="500" spans="1:10" x14ac:dyDescent="0.25">
      <c r="A500" t="s">
        <v>627</v>
      </c>
      <c r="B500" t="s">
        <v>155</v>
      </c>
      <c r="C500" s="1">
        <v>44755</v>
      </c>
      <c r="D500" t="s">
        <v>165</v>
      </c>
      <c r="E500" t="s">
        <v>171</v>
      </c>
      <c r="F500">
        <v>250</v>
      </c>
      <c r="G500" t="s">
        <v>105</v>
      </c>
      <c r="H500" s="2">
        <v>4</v>
      </c>
      <c r="I500" s="3">
        <v>1.9027976654024337E-2</v>
      </c>
      <c r="J500">
        <f t="shared" si="7"/>
        <v>245.24300583649392</v>
      </c>
    </row>
    <row r="501" spans="1:10" x14ac:dyDescent="0.25">
      <c r="A501" t="s">
        <v>628</v>
      </c>
      <c r="B501" t="s">
        <v>154</v>
      </c>
      <c r="C501" s="1">
        <v>44787</v>
      </c>
      <c r="D501" t="s">
        <v>163</v>
      </c>
      <c r="E501" t="s">
        <v>170</v>
      </c>
      <c r="F501">
        <v>72</v>
      </c>
      <c r="G501" t="s">
        <v>103</v>
      </c>
      <c r="H501" s="2">
        <v>9</v>
      </c>
      <c r="I501" s="3">
        <f ca="1">RAND()</f>
        <v>0.44212522891602701</v>
      </c>
      <c r="J501">
        <f t="shared" ca="1" si="7"/>
        <v>40.166983518046052</v>
      </c>
    </row>
    <row r="502" spans="1:10" x14ac:dyDescent="0.25">
      <c r="A502" t="s">
        <v>629</v>
      </c>
      <c r="B502" t="s">
        <v>155</v>
      </c>
      <c r="C502" s="1">
        <v>44799</v>
      </c>
      <c r="D502" t="s">
        <v>164</v>
      </c>
      <c r="E502" t="s">
        <v>171</v>
      </c>
      <c r="F502">
        <v>65</v>
      </c>
      <c r="G502" t="s">
        <v>104</v>
      </c>
      <c r="H502" s="2">
        <v>11</v>
      </c>
      <c r="I502" s="3">
        <f t="shared" ref="I502:I565" ca="1" si="8">RAND()</f>
        <v>8.4715892004517346E-2</v>
      </c>
      <c r="J502">
        <f t="shared" ca="1" si="7"/>
        <v>59.493467019706372</v>
      </c>
    </row>
    <row r="503" spans="1:10" x14ac:dyDescent="0.25">
      <c r="A503" t="s">
        <v>630</v>
      </c>
      <c r="B503" t="s">
        <v>156</v>
      </c>
      <c r="C503" s="1">
        <v>44802</v>
      </c>
      <c r="D503" t="s">
        <v>165</v>
      </c>
      <c r="E503" t="s">
        <v>170</v>
      </c>
      <c r="F503">
        <v>250</v>
      </c>
      <c r="G503" t="s">
        <v>105</v>
      </c>
      <c r="H503" s="2">
        <v>2</v>
      </c>
      <c r="I503" s="3">
        <f t="shared" ca="1" si="8"/>
        <v>0.39870528685897588</v>
      </c>
      <c r="J503">
        <f t="shared" ca="1" si="7"/>
        <v>150.32367828525602</v>
      </c>
    </row>
    <row r="504" spans="1:10" x14ac:dyDescent="0.25">
      <c r="A504" t="s">
        <v>631</v>
      </c>
      <c r="B504" t="s">
        <v>157</v>
      </c>
      <c r="C504" s="1">
        <v>44774</v>
      </c>
      <c r="D504" t="s">
        <v>166</v>
      </c>
      <c r="E504" t="s">
        <v>171</v>
      </c>
      <c r="F504">
        <v>130</v>
      </c>
      <c r="G504" t="s">
        <v>103</v>
      </c>
      <c r="H504" s="2">
        <v>5</v>
      </c>
      <c r="I504" s="3">
        <f t="shared" ca="1" si="8"/>
        <v>2.2580384616079585E-2</v>
      </c>
      <c r="J504">
        <f t="shared" ca="1" si="7"/>
        <v>127.06454999990966</v>
      </c>
    </row>
    <row r="505" spans="1:10" x14ac:dyDescent="0.25">
      <c r="A505" t="s">
        <v>632</v>
      </c>
      <c r="B505" t="s">
        <v>154</v>
      </c>
      <c r="C505" s="1">
        <v>44800</v>
      </c>
      <c r="D505" t="s">
        <v>163</v>
      </c>
      <c r="E505" t="s">
        <v>170</v>
      </c>
      <c r="F505">
        <v>72</v>
      </c>
      <c r="G505" t="s">
        <v>104</v>
      </c>
      <c r="H505" s="2">
        <v>8</v>
      </c>
      <c r="I505" s="3">
        <f t="shared" ca="1" si="8"/>
        <v>0.77954691595840608</v>
      </c>
      <c r="J505">
        <f t="shared" ca="1" si="7"/>
        <v>15.872622050994764</v>
      </c>
    </row>
    <row r="506" spans="1:10" x14ac:dyDescent="0.25">
      <c r="A506" t="s">
        <v>633</v>
      </c>
      <c r="B506" t="s">
        <v>155</v>
      </c>
      <c r="C506" s="1">
        <v>44797</v>
      </c>
      <c r="D506" t="s">
        <v>164</v>
      </c>
      <c r="E506" t="s">
        <v>171</v>
      </c>
      <c r="F506">
        <v>65</v>
      </c>
      <c r="G506" t="s">
        <v>105</v>
      </c>
      <c r="H506" s="2">
        <v>5</v>
      </c>
      <c r="I506" s="3">
        <f t="shared" ca="1" si="8"/>
        <v>7.4468757270013453E-2</v>
      </c>
      <c r="J506">
        <f t="shared" ca="1" si="7"/>
        <v>60.159530777449127</v>
      </c>
    </row>
    <row r="507" spans="1:10" x14ac:dyDescent="0.25">
      <c r="A507" t="s">
        <v>634</v>
      </c>
      <c r="B507" t="s">
        <v>156</v>
      </c>
      <c r="C507" s="1">
        <v>44766</v>
      </c>
      <c r="D507" t="s">
        <v>165</v>
      </c>
      <c r="E507" t="s">
        <v>170</v>
      </c>
      <c r="F507">
        <v>250</v>
      </c>
      <c r="G507" t="s">
        <v>103</v>
      </c>
      <c r="H507" s="2">
        <v>2</v>
      </c>
      <c r="I507" s="3">
        <f t="shared" ca="1" si="8"/>
        <v>0.22886096068421324</v>
      </c>
      <c r="J507">
        <f t="shared" ca="1" si="7"/>
        <v>192.78475982894668</v>
      </c>
    </row>
    <row r="508" spans="1:10" x14ac:dyDescent="0.25">
      <c r="A508" t="s">
        <v>635</v>
      </c>
      <c r="B508" t="s">
        <v>157</v>
      </c>
      <c r="C508" s="1">
        <v>44782</v>
      </c>
      <c r="D508" t="s">
        <v>166</v>
      </c>
      <c r="E508" t="s">
        <v>171</v>
      </c>
      <c r="F508">
        <v>130</v>
      </c>
      <c r="G508" t="s">
        <v>104</v>
      </c>
      <c r="H508" s="2">
        <v>4</v>
      </c>
      <c r="I508" s="3">
        <f t="shared" ca="1" si="8"/>
        <v>0.24433563770082278</v>
      </c>
      <c r="J508">
        <f t="shared" ca="1" si="7"/>
        <v>98.236367098893041</v>
      </c>
    </row>
    <row r="509" spans="1:10" x14ac:dyDescent="0.25">
      <c r="A509" t="s">
        <v>636</v>
      </c>
      <c r="B509" t="s">
        <v>158</v>
      </c>
      <c r="C509" s="1">
        <v>44790</v>
      </c>
      <c r="D509" t="s">
        <v>167</v>
      </c>
      <c r="E509" t="s">
        <v>170</v>
      </c>
      <c r="F509">
        <v>60</v>
      </c>
      <c r="G509" t="s">
        <v>105</v>
      </c>
      <c r="H509" s="2">
        <v>12</v>
      </c>
      <c r="I509" s="3">
        <f t="shared" ca="1" si="8"/>
        <v>0.73929667821346645</v>
      </c>
      <c r="J509">
        <f t="shared" ca="1" si="7"/>
        <v>15.642199307192016</v>
      </c>
    </row>
    <row r="510" spans="1:10" x14ac:dyDescent="0.25">
      <c r="A510" t="s">
        <v>637</v>
      </c>
      <c r="B510" t="s">
        <v>154</v>
      </c>
      <c r="C510" s="1">
        <v>44770</v>
      </c>
      <c r="D510" t="s">
        <v>163</v>
      </c>
      <c r="E510" t="s">
        <v>171</v>
      </c>
      <c r="F510">
        <v>72</v>
      </c>
      <c r="G510" t="s">
        <v>103</v>
      </c>
      <c r="H510" s="2">
        <v>12</v>
      </c>
      <c r="I510" s="3">
        <f t="shared" ca="1" si="8"/>
        <v>4.3423874123925343E-2</v>
      </c>
      <c r="J510">
        <f t="shared" ca="1" si="7"/>
        <v>68.873481063077378</v>
      </c>
    </row>
    <row r="511" spans="1:10" x14ac:dyDescent="0.25">
      <c r="A511" t="s">
        <v>638</v>
      </c>
      <c r="B511" t="s">
        <v>155</v>
      </c>
      <c r="C511" s="1">
        <v>44759</v>
      </c>
      <c r="D511" t="s">
        <v>164</v>
      </c>
      <c r="E511" t="s">
        <v>170</v>
      </c>
      <c r="F511">
        <v>65</v>
      </c>
      <c r="G511" t="s">
        <v>104</v>
      </c>
      <c r="H511" s="2">
        <v>9</v>
      </c>
      <c r="I511" s="3">
        <f t="shared" ca="1" si="8"/>
        <v>0.32946298912901417</v>
      </c>
      <c r="J511">
        <f t="shared" ca="1" si="7"/>
        <v>43.58490570661408</v>
      </c>
    </row>
    <row r="512" spans="1:10" x14ac:dyDescent="0.25">
      <c r="A512" t="s">
        <v>639</v>
      </c>
      <c r="B512" t="s">
        <v>156</v>
      </c>
      <c r="C512" s="1">
        <v>44776</v>
      </c>
      <c r="D512" t="s">
        <v>165</v>
      </c>
      <c r="E512" t="s">
        <v>171</v>
      </c>
      <c r="F512">
        <v>250</v>
      </c>
      <c r="G512" t="s">
        <v>105</v>
      </c>
      <c r="H512" s="2">
        <v>3</v>
      </c>
      <c r="I512" s="3">
        <f t="shared" ca="1" si="8"/>
        <v>0.76360989117545064</v>
      </c>
      <c r="J512">
        <f t="shared" ca="1" si="7"/>
        <v>59.097527206137329</v>
      </c>
    </row>
    <row r="513" spans="1:10" x14ac:dyDescent="0.25">
      <c r="A513" t="s">
        <v>640</v>
      </c>
      <c r="B513" t="s">
        <v>157</v>
      </c>
      <c r="C513" s="1">
        <v>44757</v>
      </c>
      <c r="D513" t="s">
        <v>166</v>
      </c>
      <c r="E513" t="s">
        <v>170</v>
      </c>
      <c r="F513">
        <v>130</v>
      </c>
      <c r="G513" t="s">
        <v>103</v>
      </c>
      <c r="H513" s="2">
        <v>6</v>
      </c>
      <c r="I513" s="3">
        <f t="shared" ca="1" si="8"/>
        <v>0.49588817083925163</v>
      </c>
      <c r="J513">
        <f t="shared" ca="1" si="7"/>
        <v>65.534537790897289</v>
      </c>
    </row>
    <row r="514" spans="1:10" x14ac:dyDescent="0.25">
      <c r="A514" t="s">
        <v>641</v>
      </c>
      <c r="B514" t="s">
        <v>154</v>
      </c>
      <c r="C514" s="1">
        <v>44771</v>
      </c>
      <c r="D514" t="s">
        <v>163</v>
      </c>
      <c r="E514" t="s">
        <v>171</v>
      </c>
      <c r="F514">
        <v>72</v>
      </c>
      <c r="G514" t="s">
        <v>104</v>
      </c>
      <c r="H514" s="2">
        <v>8</v>
      </c>
      <c r="I514" s="3">
        <f t="shared" ca="1" si="8"/>
        <v>0.15446602968198286</v>
      </c>
      <c r="J514">
        <f t="shared" ref="J514:J577" ca="1" si="9">F514 - (F514*I514)</f>
        <v>60.878445862897237</v>
      </c>
    </row>
    <row r="515" spans="1:10" x14ac:dyDescent="0.25">
      <c r="A515" t="s">
        <v>642</v>
      </c>
      <c r="B515" t="s">
        <v>155</v>
      </c>
      <c r="C515" s="1">
        <v>44788</v>
      </c>
      <c r="D515" t="s">
        <v>164</v>
      </c>
      <c r="E515" t="s">
        <v>170</v>
      </c>
      <c r="F515">
        <v>65</v>
      </c>
      <c r="G515" t="s">
        <v>105</v>
      </c>
      <c r="H515" s="2">
        <v>4</v>
      </c>
      <c r="I515" s="3">
        <f t="shared" ca="1" si="8"/>
        <v>0.51165758720941568</v>
      </c>
      <c r="J515">
        <f t="shared" ca="1" si="9"/>
        <v>31.742256831387984</v>
      </c>
    </row>
    <row r="516" spans="1:10" x14ac:dyDescent="0.25">
      <c r="A516" t="s">
        <v>643</v>
      </c>
      <c r="B516" t="s">
        <v>156</v>
      </c>
      <c r="C516" s="1">
        <v>44762</v>
      </c>
      <c r="D516" t="s">
        <v>165</v>
      </c>
      <c r="E516" t="s">
        <v>171</v>
      </c>
      <c r="F516">
        <v>250</v>
      </c>
      <c r="G516" t="s">
        <v>103</v>
      </c>
      <c r="H516" s="2">
        <v>2</v>
      </c>
      <c r="I516" s="3">
        <f t="shared" ca="1" si="8"/>
        <v>0.61302288591542242</v>
      </c>
      <c r="J516">
        <f t="shared" ca="1" si="9"/>
        <v>96.744278521144395</v>
      </c>
    </row>
    <row r="517" spans="1:10" x14ac:dyDescent="0.25">
      <c r="A517" t="s">
        <v>644</v>
      </c>
      <c r="B517" t="s">
        <v>157</v>
      </c>
      <c r="C517" s="1">
        <v>44789</v>
      </c>
      <c r="D517" t="s">
        <v>166</v>
      </c>
      <c r="E517" t="s">
        <v>170</v>
      </c>
      <c r="F517">
        <v>130</v>
      </c>
      <c r="G517" t="s">
        <v>104</v>
      </c>
      <c r="H517" s="2">
        <v>6</v>
      </c>
      <c r="I517" s="3">
        <f t="shared" ca="1" si="8"/>
        <v>0.95243084293683711</v>
      </c>
      <c r="J517">
        <f t="shared" ca="1" si="9"/>
        <v>6.1839904182111809</v>
      </c>
    </row>
    <row r="518" spans="1:10" x14ac:dyDescent="0.25">
      <c r="A518" t="s">
        <v>645</v>
      </c>
      <c r="B518" t="s">
        <v>158</v>
      </c>
      <c r="C518" s="1">
        <v>44761</v>
      </c>
      <c r="D518" t="s">
        <v>167</v>
      </c>
      <c r="E518" t="s">
        <v>170</v>
      </c>
      <c r="F518">
        <v>60</v>
      </c>
      <c r="G518" t="s">
        <v>105</v>
      </c>
      <c r="H518" s="2">
        <v>15</v>
      </c>
      <c r="I518" s="3">
        <f t="shared" ca="1" si="8"/>
        <v>0.43051276080509571</v>
      </c>
      <c r="J518">
        <f t="shared" ca="1" si="9"/>
        <v>34.169234351694257</v>
      </c>
    </row>
    <row r="519" spans="1:10" x14ac:dyDescent="0.25">
      <c r="A519" t="s">
        <v>646</v>
      </c>
      <c r="B519" t="s">
        <v>159</v>
      </c>
      <c r="C519" s="1">
        <v>44790</v>
      </c>
      <c r="D519" t="s">
        <v>168</v>
      </c>
      <c r="E519" t="s">
        <v>171</v>
      </c>
      <c r="F519">
        <v>95</v>
      </c>
      <c r="G519" t="s">
        <v>103</v>
      </c>
      <c r="H519" s="2">
        <v>8</v>
      </c>
      <c r="I519" s="3">
        <f t="shared" ca="1" si="8"/>
        <v>0.30512365625689708</v>
      </c>
      <c r="J519">
        <f t="shared" ca="1" si="9"/>
        <v>66.013252655594783</v>
      </c>
    </row>
    <row r="520" spans="1:10" x14ac:dyDescent="0.25">
      <c r="A520" t="s">
        <v>647</v>
      </c>
      <c r="B520" t="s">
        <v>154</v>
      </c>
      <c r="C520" s="1">
        <v>44782</v>
      </c>
      <c r="D520" t="s">
        <v>163</v>
      </c>
      <c r="E520" t="s">
        <v>171</v>
      </c>
      <c r="F520">
        <v>72</v>
      </c>
      <c r="G520" t="s">
        <v>104</v>
      </c>
      <c r="H520" s="2">
        <v>4</v>
      </c>
      <c r="I520" s="3">
        <f t="shared" ca="1" si="8"/>
        <v>0.78120230679009073</v>
      </c>
      <c r="J520">
        <f t="shared" ca="1" si="9"/>
        <v>15.753433911113468</v>
      </c>
    </row>
    <row r="521" spans="1:10" x14ac:dyDescent="0.25">
      <c r="A521" t="s">
        <v>648</v>
      </c>
      <c r="B521" t="s">
        <v>155</v>
      </c>
      <c r="C521" s="1">
        <v>44802</v>
      </c>
      <c r="D521" t="s">
        <v>164</v>
      </c>
      <c r="E521" t="s">
        <v>171</v>
      </c>
      <c r="F521">
        <v>65</v>
      </c>
      <c r="G521" t="s">
        <v>105</v>
      </c>
      <c r="H521" s="2">
        <v>3</v>
      </c>
      <c r="I521" s="3">
        <f t="shared" ca="1" si="8"/>
        <v>0.18897461795491566</v>
      </c>
      <c r="J521">
        <f t="shared" ca="1" si="9"/>
        <v>52.716649832930486</v>
      </c>
    </row>
    <row r="522" spans="1:10" x14ac:dyDescent="0.25">
      <c r="A522" t="s">
        <v>649</v>
      </c>
      <c r="B522" t="s">
        <v>156</v>
      </c>
      <c r="C522" s="1">
        <v>44791</v>
      </c>
      <c r="D522" t="s">
        <v>165</v>
      </c>
      <c r="E522" t="s">
        <v>170</v>
      </c>
      <c r="F522">
        <v>250</v>
      </c>
      <c r="G522" t="s">
        <v>103</v>
      </c>
      <c r="H522" s="2">
        <v>1</v>
      </c>
      <c r="I522" s="3">
        <f t="shared" ca="1" si="8"/>
        <v>0.14117615661466443</v>
      </c>
      <c r="J522">
        <f t="shared" ca="1" si="9"/>
        <v>214.70596084633388</v>
      </c>
    </row>
    <row r="523" spans="1:10" x14ac:dyDescent="0.25">
      <c r="A523" t="s">
        <v>650</v>
      </c>
      <c r="B523" t="s">
        <v>157</v>
      </c>
      <c r="C523" s="1">
        <v>44795</v>
      </c>
      <c r="D523" t="s">
        <v>166</v>
      </c>
      <c r="E523" t="s">
        <v>170</v>
      </c>
      <c r="F523">
        <v>130</v>
      </c>
      <c r="G523" t="s">
        <v>104</v>
      </c>
      <c r="H523" s="2">
        <v>3</v>
      </c>
      <c r="I523" s="3">
        <f t="shared" ca="1" si="8"/>
        <v>0.45001658210291651</v>
      </c>
      <c r="J523">
        <f t="shared" ca="1" si="9"/>
        <v>71.49784432662085</v>
      </c>
    </row>
    <row r="524" spans="1:10" x14ac:dyDescent="0.25">
      <c r="A524" t="s">
        <v>651</v>
      </c>
      <c r="B524" t="s">
        <v>154</v>
      </c>
      <c r="C524" s="1">
        <v>44759</v>
      </c>
      <c r="D524" t="s">
        <v>163</v>
      </c>
      <c r="E524" t="s">
        <v>170</v>
      </c>
      <c r="F524">
        <v>72</v>
      </c>
      <c r="G524" t="s">
        <v>105</v>
      </c>
      <c r="H524" s="2">
        <v>6</v>
      </c>
      <c r="I524" s="3">
        <f t="shared" ca="1" si="8"/>
        <v>8.3646906051945913E-2</v>
      </c>
      <c r="J524">
        <f t="shared" ca="1" si="9"/>
        <v>65.977422764259899</v>
      </c>
    </row>
    <row r="525" spans="1:10" x14ac:dyDescent="0.25">
      <c r="A525" t="s">
        <v>652</v>
      </c>
      <c r="B525" t="s">
        <v>155</v>
      </c>
      <c r="C525" s="1">
        <v>44756</v>
      </c>
      <c r="D525" t="s">
        <v>164</v>
      </c>
      <c r="E525" t="s">
        <v>170</v>
      </c>
      <c r="F525">
        <v>65</v>
      </c>
      <c r="G525" t="s">
        <v>103</v>
      </c>
      <c r="H525" s="2">
        <v>12</v>
      </c>
      <c r="I525" s="3">
        <f t="shared" ca="1" si="8"/>
        <v>0.96351098336903984</v>
      </c>
      <c r="J525">
        <f t="shared" ca="1" si="9"/>
        <v>2.3717860810124094</v>
      </c>
    </row>
    <row r="526" spans="1:10" x14ac:dyDescent="0.25">
      <c r="A526" t="s">
        <v>653</v>
      </c>
      <c r="B526" t="s">
        <v>156</v>
      </c>
      <c r="C526" s="1">
        <v>44786</v>
      </c>
      <c r="D526" t="s">
        <v>165</v>
      </c>
      <c r="E526" t="s">
        <v>170</v>
      </c>
      <c r="F526">
        <v>250</v>
      </c>
      <c r="G526" t="s">
        <v>104</v>
      </c>
      <c r="H526" s="2">
        <v>3</v>
      </c>
      <c r="I526" s="3">
        <f t="shared" ca="1" si="8"/>
        <v>0.34241416454297413</v>
      </c>
      <c r="J526">
        <f t="shared" ca="1" si="9"/>
        <v>164.39645886425649</v>
      </c>
    </row>
    <row r="527" spans="1:10" x14ac:dyDescent="0.25">
      <c r="A527" t="s">
        <v>654</v>
      </c>
      <c r="B527" t="s">
        <v>157</v>
      </c>
      <c r="C527" s="1">
        <v>44757</v>
      </c>
      <c r="D527" t="s">
        <v>166</v>
      </c>
      <c r="E527" t="s">
        <v>170</v>
      </c>
      <c r="F527">
        <v>130</v>
      </c>
      <c r="G527" t="s">
        <v>105</v>
      </c>
      <c r="H527" s="2">
        <v>5</v>
      </c>
      <c r="I527" s="3">
        <f t="shared" ca="1" si="8"/>
        <v>1.2898463366330271E-2</v>
      </c>
      <c r="J527">
        <f t="shared" ca="1" si="9"/>
        <v>128.32319976237707</v>
      </c>
    </row>
    <row r="528" spans="1:10" x14ac:dyDescent="0.25">
      <c r="A528" t="s">
        <v>655</v>
      </c>
      <c r="B528" t="s">
        <v>158</v>
      </c>
      <c r="C528" s="1">
        <v>44787</v>
      </c>
      <c r="D528" t="s">
        <v>167</v>
      </c>
      <c r="E528" t="s">
        <v>170</v>
      </c>
      <c r="F528">
        <v>60</v>
      </c>
      <c r="G528" t="s">
        <v>103</v>
      </c>
      <c r="H528" s="2">
        <v>7</v>
      </c>
      <c r="I528" s="3">
        <f t="shared" ca="1" si="8"/>
        <v>0.17515071174715513</v>
      </c>
      <c r="J528">
        <f t="shared" ca="1" si="9"/>
        <v>49.490957295170688</v>
      </c>
    </row>
    <row r="529" spans="1:10" x14ac:dyDescent="0.25">
      <c r="A529" t="s">
        <v>656</v>
      </c>
      <c r="B529" t="s">
        <v>154</v>
      </c>
      <c r="C529" s="1">
        <v>44763</v>
      </c>
      <c r="D529" t="s">
        <v>163</v>
      </c>
      <c r="E529" t="s">
        <v>170</v>
      </c>
      <c r="F529">
        <v>72</v>
      </c>
      <c r="G529" t="s">
        <v>104</v>
      </c>
      <c r="H529" s="2">
        <v>7</v>
      </c>
      <c r="I529" s="3">
        <f t="shared" ca="1" si="8"/>
        <v>0.96978346715879216</v>
      </c>
      <c r="J529">
        <f t="shared" ca="1" si="9"/>
        <v>2.1755903645669719</v>
      </c>
    </row>
    <row r="530" spans="1:10" x14ac:dyDescent="0.25">
      <c r="A530" t="s">
        <v>657</v>
      </c>
      <c r="B530" t="s">
        <v>155</v>
      </c>
      <c r="C530" s="1">
        <v>44799</v>
      </c>
      <c r="D530" t="s">
        <v>164</v>
      </c>
      <c r="E530" t="s">
        <v>170</v>
      </c>
      <c r="F530">
        <v>65</v>
      </c>
      <c r="G530" t="s">
        <v>105</v>
      </c>
      <c r="H530" s="2">
        <v>12</v>
      </c>
      <c r="I530" s="3">
        <f t="shared" ca="1" si="8"/>
        <v>0.68865863063797716</v>
      </c>
      <c r="J530">
        <f t="shared" ca="1" si="9"/>
        <v>20.237189008531487</v>
      </c>
    </row>
    <row r="531" spans="1:10" x14ac:dyDescent="0.25">
      <c r="A531" t="s">
        <v>658</v>
      </c>
      <c r="B531" t="s">
        <v>156</v>
      </c>
      <c r="C531" s="1">
        <v>44798</v>
      </c>
      <c r="D531" t="s">
        <v>165</v>
      </c>
      <c r="E531" t="s">
        <v>171</v>
      </c>
      <c r="F531">
        <v>250</v>
      </c>
      <c r="G531" t="s">
        <v>103</v>
      </c>
      <c r="H531" s="2">
        <v>1</v>
      </c>
      <c r="I531" s="3">
        <f t="shared" ca="1" si="8"/>
        <v>0.46766167943042947</v>
      </c>
      <c r="J531">
        <f t="shared" ca="1" si="9"/>
        <v>133.08458014239264</v>
      </c>
    </row>
    <row r="532" spans="1:10" x14ac:dyDescent="0.25">
      <c r="A532" t="s">
        <v>659</v>
      </c>
      <c r="B532" t="s">
        <v>157</v>
      </c>
      <c r="C532" s="1">
        <v>44807</v>
      </c>
      <c r="D532" t="s">
        <v>166</v>
      </c>
      <c r="E532" t="s">
        <v>170</v>
      </c>
      <c r="F532">
        <v>130</v>
      </c>
      <c r="G532" t="s">
        <v>104</v>
      </c>
      <c r="H532" s="2">
        <v>2</v>
      </c>
      <c r="I532" s="3">
        <f t="shared" ca="1" si="8"/>
        <v>0.93349901874925256</v>
      </c>
      <c r="J532">
        <f t="shared" ca="1" si="9"/>
        <v>8.6451275625971675</v>
      </c>
    </row>
    <row r="533" spans="1:10" x14ac:dyDescent="0.25">
      <c r="A533" t="s">
        <v>660</v>
      </c>
      <c r="B533" t="s">
        <v>154</v>
      </c>
      <c r="C533" s="1">
        <v>44769</v>
      </c>
      <c r="D533" t="s">
        <v>163</v>
      </c>
      <c r="E533" t="s">
        <v>170</v>
      </c>
      <c r="F533">
        <v>72</v>
      </c>
      <c r="G533" t="s">
        <v>105</v>
      </c>
      <c r="H533" s="2">
        <v>7</v>
      </c>
      <c r="I533" s="3">
        <f t="shared" ca="1" si="8"/>
        <v>1.0585174065410707E-2</v>
      </c>
      <c r="J533">
        <f t="shared" ca="1" si="9"/>
        <v>71.237867467290428</v>
      </c>
    </row>
    <row r="534" spans="1:10" x14ac:dyDescent="0.25">
      <c r="A534" t="s">
        <v>661</v>
      </c>
      <c r="B534" t="s">
        <v>155</v>
      </c>
      <c r="C534" s="1">
        <v>44779</v>
      </c>
      <c r="D534" t="s">
        <v>164</v>
      </c>
      <c r="E534" t="s">
        <v>170</v>
      </c>
      <c r="F534">
        <v>65</v>
      </c>
      <c r="G534" t="s">
        <v>103</v>
      </c>
      <c r="H534" s="2">
        <v>3</v>
      </c>
      <c r="I534" s="3">
        <f t="shared" ca="1" si="8"/>
        <v>0.72829416207157738</v>
      </c>
      <c r="J534">
        <f t="shared" ca="1" si="9"/>
        <v>17.66087946534747</v>
      </c>
    </row>
    <row r="535" spans="1:10" x14ac:dyDescent="0.25">
      <c r="A535" t="s">
        <v>662</v>
      </c>
      <c r="B535" t="s">
        <v>156</v>
      </c>
      <c r="C535" s="1">
        <v>44769</v>
      </c>
      <c r="D535" t="s">
        <v>165</v>
      </c>
      <c r="E535" t="s">
        <v>170</v>
      </c>
      <c r="F535">
        <v>250</v>
      </c>
      <c r="G535" t="s">
        <v>104</v>
      </c>
      <c r="H535" s="2">
        <v>2</v>
      </c>
      <c r="I535" s="3">
        <f t="shared" ca="1" si="8"/>
        <v>0.67013315837061682</v>
      </c>
      <c r="J535">
        <f t="shared" ca="1" si="9"/>
        <v>82.466710407345801</v>
      </c>
    </row>
    <row r="536" spans="1:10" x14ac:dyDescent="0.25">
      <c r="A536" t="s">
        <v>663</v>
      </c>
      <c r="B536" t="s">
        <v>157</v>
      </c>
      <c r="C536" s="1">
        <v>44756</v>
      </c>
      <c r="D536" t="s">
        <v>166</v>
      </c>
      <c r="E536" t="s">
        <v>170</v>
      </c>
      <c r="F536">
        <v>130</v>
      </c>
      <c r="G536" t="s">
        <v>105</v>
      </c>
      <c r="H536" s="2">
        <v>3</v>
      </c>
      <c r="I536" s="3">
        <f t="shared" ca="1" si="8"/>
        <v>0.49446355207949555</v>
      </c>
      <c r="J536">
        <f t="shared" ca="1" si="9"/>
        <v>65.71973822966558</v>
      </c>
    </row>
    <row r="537" spans="1:10" x14ac:dyDescent="0.25">
      <c r="A537" t="s">
        <v>664</v>
      </c>
      <c r="B537" t="s">
        <v>158</v>
      </c>
      <c r="C537" s="1">
        <v>44799</v>
      </c>
      <c r="D537" t="s">
        <v>167</v>
      </c>
      <c r="E537" t="s">
        <v>171</v>
      </c>
      <c r="F537">
        <v>60</v>
      </c>
      <c r="G537" t="s">
        <v>103</v>
      </c>
      <c r="H537" s="2">
        <v>12</v>
      </c>
      <c r="I537" s="3">
        <f t="shared" ca="1" si="8"/>
        <v>0.51128543289545147</v>
      </c>
      <c r="J537">
        <f t="shared" ca="1" si="9"/>
        <v>29.322874026272913</v>
      </c>
    </row>
    <row r="538" spans="1:10" x14ac:dyDescent="0.25">
      <c r="A538" t="s">
        <v>665</v>
      </c>
      <c r="B538" t="s">
        <v>159</v>
      </c>
      <c r="C538" s="1">
        <v>44807</v>
      </c>
      <c r="D538" t="s">
        <v>168</v>
      </c>
      <c r="E538" t="s">
        <v>170</v>
      </c>
      <c r="F538">
        <v>95</v>
      </c>
      <c r="G538" t="s">
        <v>104</v>
      </c>
      <c r="H538" s="2">
        <v>3</v>
      </c>
      <c r="I538" s="3">
        <f t="shared" ca="1" si="8"/>
        <v>0.74149564211420382</v>
      </c>
      <c r="J538">
        <f t="shared" ca="1" si="9"/>
        <v>24.557913999150642</v>
      </c>
    </row>
    <row r="539" spans="1:10" x14ac:dyDescent="0.25">
      <c r="A539" t="s">
        <v>666</v>
      </c>
      <c r="B539" t="s">
        <v>154</v>
      </c>
      <c r="C539" s="1">
        <v>44769</v>
      </c>
      <c r="D539" t="s">
        <v>163</v>
      </c>
      <c r="E539" t="s">
        <v>170</v>
      </c>
      <c r="F539">
        <v>72</v>
      </c>
      <c r="G539" t="s">
        <v>105</v>
      </c>
      <c r="H539" s="2">
        <v>6</v>
      </c>
      <c r="I539" s="3">
        <f t="shared" ca="1" si="8"/>
        <v>0.96731597529574764</v>
      </c>
      <c r="J539">
        <f t="shared" ca="1" si="9"/>
        <v>2.3532497787061715</v>
      </c>
    </row>
    <row r="540" spans="1:10" x14ac:dyDescent="0.25">
      <c r="A540" t="s">
        <v>667</v>
      </c>
      <c r="B540" t="s">
        <v>155</v>
      </c>
      <c r="C540" s="1">
        <v>44805</v>
      </c>
      <c r="D540" t="s">
        <v>164</v>
      </c>
      <c r="E540" t="s">
        <v>170</v>
      </c>
      <c r="F540">
        <v>65</v>
      </c>
      <c r="G540" t="s">
        <v>103</v>
      </c>
      <c r="H540" s="2">
        <v>5</v>
      </c>
      <c r="I540" s="3">
        <f t="shared" ca="1" si="8"/>
        <v>0.68863535536457332</v>
      </c>
      <c r="J540">
        <f t="shared" ca="1" si="9"/>
        <v>20.238701901302733</v>
      </c>
    </row>
    <row r="541" spans="1:10" x14ac:dyDescent="0.25">
      <c r="A541" t="s">
        <v>668</v>
      </c>
      <c r="B541" t="s">
        <v>156</v>
      </c>
      <c r="C541" s="1">
        <v>44796</v>
      </c>
      <c r="D541" t="s">
        <v>165</v>
      </c>
      <c r="E541" t="s">
        <v>171</v>
      </c>
      <c r="F541">
        <v>250</v>
      </c>
      <c r="G541" t="s">
        <v>104</v>
      </c>
      <c r="H541" s="2">
        <v>3</v>
      </c>
      <c r="I541" s="3">
        <f t="shared" ca="1" si="8"/>
        <v>0.7615088543574754</v>
      </c>
      <c r="J541">
        <f t="shared" ca="1" si="9"/>
        <v>59.622786410631164</v>
      </c>
    </row>
    <row r="542" spans="1:10" x14ac:dyDescent="0.25">
      <c r="A542" t="s">
        <v>669</v>
      </c>
      <c r="B542" t="s">
        <v>157</v>
      </c>
      <c r="C542" s="1">
        <v>44798</v>
      </c>
      <c r="D542" t="s">
        <v>166</v>
      </c>
      <c r="E542" t="s">
        <v>171</v>
      </c>
      <c r="F542">
        <v>130</v>
      </c>
      <c r="G542" t="s">
        <v>105</v>
      </c>
      <c r="H542" s="2">
        <v>5</v>
      </c>
      <c r="I542" s="3">
        <f t="shared" ca="1" si="8"/>
        <v>0.67736911807273492</v>
      </c>
      <c r="J542">
        <f t="shared" ca="1" si="9"/>
        <v>41.942014650544465</v>
      </c>
    </row>
    <row r="543" spans="1:10" x14ac:dyDescent="0.25">
      <c r="A543" t="s">
        <v>670</v>
      </c>
      <c r="B543" t="s">
        <v>154</v>
      </c>
      <c r="C543" s="1">
        <v>44756</v>
      </c>
      <c r="D543" t="s">
        <v>163</v>
      </c>
      <c r="E543" t="s">
        <v>171</v>
      </c>
      <c r="F543">
        <v>72</v>
      </c>
      <c r="G543" t="s">
        <v>103</v>
      </c>
      <c r="H543" s="2">
        <v>6</v>
      </c>
      <c r="I543" s="3">
        <f t="shared" ca="1" si="8"/>
        <v>0.2414370243464834</v>
      </c>
      <c r="J543">
        <f t="shared" ca="1" si="9"/>
        <v>54.616534247053195</v>
      </c>
    </row>
    <row r="544" spans="1:10" x14ac:dyDescent="0.25">
      <c r="A544" t="s">
        <v>671</v>
      </c>
      <c r="B544" t="s">
        <v>155</v>
      </c>
      <c r="C544" s="1">
        <v>44800</v>
      </c>
      <c r="D544" t="s">
        <v>164</v>
      </c>
      <c r="E544" t="s">
        <v>171</v>
      </c>
      <c r="F544">
        <v>65</v>
      </c>
      <c r="G544" t="s">
        <v>104</v>
      </c>
      <c r="H544" s="2">
        <v>11</v>
      </c>
      <c r="I544" s="3">
        <f t="shared" ca="1" si="8"/>
        <v>0.92088132550155544</v>
      </c>
      <c r="J544">
        <f t="shared" ca="1" si="9"/>
        <v>5.1427138423988978</v>
      </c>
    </row>
    <row r="545" spans="1:10" x14ac:dyDescent="0.25">
      <c r="A545" t="s">
        <v>672</v>
      </c>
      <c r="B545" t="s">
        <v>156</v>
      </c>
      <c r="C545" s="1">
        <v>44758</v>
      </c>
      <c r="D545" t="s">
        <v>165</v>
      </c>
      <c r="E545" t="s">
        <v>171</v>
      </c>
      <c r="F545">
        <v>250</v>
      </c>
      <c r="G545" t="s">
        <v>105</v>
      </c>
      <c r="H545" s="2">
        <v>1</v>
      </c>
      <c r="I545" s="3">
        <f t="shared" ca="1" si="8"/>
        <v>0.44080846652507677</v>
      </c>
      <c r="J545">
        <f t="shared" ca="1" si="9"/>
        <v>139.79788336873082</v>
      </c>
    </row>
    <row r="546" spans="1:10" x14ac:dyDescent="0.25">
      <c r="A546" t="s">
        <v>673</v>
      </c>
      <c r="B546" t="s">
        <v>157</v>
      </c>
      <c r="C546" s="1">
        <v>44788</v>
      </c>
      <c r="D546" t="s">
        <v>166</v>
      </c>
      <c r="E546" t="s">
        <v>171</v>
      </c>
      <c r="F546">
        <v>130</v>
      </c>
      <c r="G546" t="s">
        <v>103</v>
      </c>
      <c r="H546" s="2">
        <v>3</v>
      </c>
      <c r="I546" s="3">
        <f t="shared" ca="1" si="8"/>
        <v>0.79962590825192836</v>
      </c>
      <c r="J546">
        <f t="shared" ca="1" si="9"/>
        <v>26.048631927249318</v>
      </c>
    </row>
    <row r="547" spans="1:10" x14ac:dyDescent="0.25">
      <c r="A547" t="s">
        <v>674</v>
      </c>
      <c r="B547" t="s">
        <v>154</v>
      </c>
      <c r="C547" s="1">
        <v>44793</v>
      </c>
      <c r="D547" t="s">
        <v>163</v>
      </c>
      <c r="E547" t="s">
        <v>170</v>
      </c>
      <c r="F547">
        <v>72</v>
      </c>
      <c r="G547" t="s">
        <v>103</v>
      </c>
      <c r="H547" s="2">
        <v>10</v>
      </c>
      <c r="I547" s="3">
        <f t="shared" ca="1" si="8"/>
        <v>0.21260694128235436</v>
      </c>
      <c r="J547">
        <f t="shared" ca="1" si="9"/>
        <v>56.692300227670486</v>
      </c>
    </row>
    <row r="548" spans="1:10" x14ac:dyDescent="0.25">
      <c r="A548" t="s">
        <v>675</v>
      </c>
      <c r="B548" t="s">
        <v>155</v>
      </c>
      <c r="C548" s="1">
        <v>44784</v>
      </c>
      <c r="D548" t="s">
        <v>164</v>
      </c>
      <c r="E548" t="s">
        <v>171</v>
      </c>
      <c r="F548">
        <v>65</v>
      </c>
      <c r="G548" t="s">
        <v>104</v>
      </c>
      <c r="H548" s="2">
        <v>6</v>
      </c>
      <c r="I548" s="3">
        <f t="shared" ca="1" si="8"/>
        <v>0.25323287514395554</v>
      </c>
      <c r="J548">
        <f t="shared" ca="1" si="9"/>
        <v>48.539863115642888</v>
      </c>
    </row>
    <row r="549" spans="1:10" x14ac:dyDescent="0.25">
      <c r="A549" t="s">
        <v>676</v>
      </c>
      <c r="B549" t="s">
        <v>156</v>
      </c>
      <c r="C549" s="1">
        <v>44793</v>
      </c>
      <c r="D549" t="s">
        <v>165</v>
      </c>
      <c r="E549" t="s">
        <v>170</v>
      </c>
      <c r="F549">
        <v>250</v>
      </c>
      <c r="G549" t="s">
        <v>105</v>
      </c>
      <c r="H549" s="2">
        <v>2</v>
      </c>
      <c r="I549" s="3">
        <f t="shared" ca="1" si="8"/>
        <v>4.379268179879392E-2</v>
      </c>
      <c r="J549">
        <f t="shared" ca="1" si="9"/>
        <v>239.05182955030153</v>
      </c>
    </row>
    <row r="550" spans="1:10" x14ac:dyDescent="0.25">
      <c r="A550" t="s">
        <v>677</v>
      </c>
      <c r="B550" t="s">
        <v>157</v>
      </c>
      <c r="C550" s="1">
        <v>44796</v>
      </c>
      <c r="D550" t="s">
        <v>166</v>
      </c>
      <c r="E550" t="s">
        <v>171</v>
      </c>
      <c r="F550">
        <v>130</v>
      </c>
      <c r="G550" t="s">
        <v>103</v>
      </c>
      <c r="H550" s="2">
        <v>5</v>
      </c>
      <c r="I550" s="3">
        <f t="shared" ca="1" si="8"/>
        <v>7.3614808387980624E-2</v>
      </c>
      <c r="J550">
        <f t="shared" ca="1" si="9"/>
        <v>120.43007490956252</v>
      </c>
    </row>
    <row r="551" spans="1:10" x14ac:dyDescent="0.25">
      <c r="A551" t="s">
        <v>678</v>
      </c>
      <c r="B551" t="s">
        <v>154</v>
      </c>
      <c r="C551" s="1">
        <v>44758</v>
      </c>
      <c r="D551" t="s">
        <v>163</v>
      </c>
      <c r="E551" t="s">
        <v>170</v>
      </c>
      <c r="F551">
        <v>72</v>
      </c>
      <c r="G551" t="s">
        <v>104</v>
      </c>
      <c r="H551" s="2">
        <v>9</v>
      </c>
      <c r="I551" s="3">
        <f t="shared" ca="1" si="8"/>
        <v>0.3653518298959717</v>
      </c>
      <c r="J551">
        <f t="shared" ca="1" si="9"/>
        <v>45.694668247490036</v>
      </c>
    </row>
    <row r="552" spans="1:10" x14ac:dyDescent="0.25">
      <c r="A552" t="s">
        <v>679</v>
      </c>
      <c r="B552" t="s">
        <v>155</v>
      </c>
      <c r="C552" s="1">
        <v>44757</v>
      </c>
      <c r="D552" t="s">
        <v>164</v>
      </c>
      <c r="E552" t="s">
        <v>171</v>
      </c>
      <c r="F552">
        <v>65</v>
      </c>
      <c r="G552" t="s">
        <v>105</v>
      </c>
      <c r="H552" s="2">
        <v>5</v>
      </c>
      <c r="I552" s="3">
        <f t="shared" ca="1" si="8"/>
        <v>0.28098932773741225</v>
      </c>
      <c r="J552">
        <f t="shared" ca="1" si="9"/>
        <v>46.7356936970682</v>
      </c>
    </row>
    <row r="553" spans="1:10" x14ac:dyDescent="0.25">
      <c r="A553" t="s">
        <v>680</v>
      </c>
      <c r="B553" t="s">
        <v>156</v>
      </c>
      <c r="C553" s="1">
        <v>44758</v>
      </c>
      <c r="D553" t="s">
        <v>165</v>
      </c>
      <c r="E553" t="s">
        <v>170</v>
      </c>
      <c r="F553">
        <v>250</v>
      </c>
      <c r="G553" t="s">
        <v>103</v>
      </c>
      <c r="H553" s="2">
        <v>1</v>
      </c>
      <c r="I553" s="3">
        <f t="shared" ca="1" si="8"/>
        <v>0.71651769783100505</v>
      </c>
      <c r="J553">
        <f t="shared" ca="1" si="9"/>
        <v>70.87057554224873</v>
      </c>
    </row>
    <row r="554" spans="1:10" x14ac:dyDescent="0.25">
      <c r="A554" t="s">
        <v>681</v>
      </c>
      <c r="B554" t="s">
        <v>157</v>
      </c>
      <c r="C554" s="1">
        <v>44800</v>
      </c>
      <c r="D554" t="s">
        <v>166</v>
      </c>
      <c r="E554" t="s">
        <v>171</v>
      </c>
      <c r="F554">
        <v>130</v>
      </c>
      <c r="G554" t="s">
        <v>104</v>
      </c>
      <c r="H554" s="2">
        <v>3</v>
      </c>
      <c r="I554" s="3">
        <f t="shared" ca="1" si="8"/>
        <v>0.41767932904175153</v>
      </c>
      <c r="J554">
        <f t="shared" ca="1" si="9"/>
        <v>75.701687224572311</v>
      </c>
    </row>
    <row r="555" spans="1:10" x14ac:dyDescent="0.25">
      <c r="A555" t="s">
        <v>682</v>
      </c>
      <c r="B555" t="s">
        <v>158</v>
      </c>
      <c r="C555" s="1">
        <v>44780</v>
      </c>
      <c r="D555" t="s">
        <v>167</v>
      </c>
      <c r="E555" t="s">
        <v>170</v>
      </c>
      <c r="F555">
        <v>60</v>
      </c>
      <c r="G555" t="s">
        <v>105</v>
      </c>
      <c r="H555" s="2">
        <v>7</v>
      </c>
      <c r="I555" s="3">
        <f t="shared" ca="1" si="8"/>
        <v>0.12779034557351632</v>
      </c>
      <c r="J555">
        <f t="shared" ca="1" si="9"/>
        <v>52.332579265589018</v>
      </c>
    </row>
    <row r="556" spans="1:10" x14ac:dyDescent="0.25">
      <c r="A556" t="s">
        <v>683</v>
      </c>
      <c r="B556" t="s">
        <v>154</v>
      </c>
      <c r="C556" s="1">
        <v>44807</v>
      </c>
      <c r="D556" t="s">
        <v>163</v>
      </c>
      <c r="E556" t="s">
        <v>171</v>
      </c>
      <c r="F556">
        <v>72</v>
      </c>
      <c r="G556" t="s">
        <v>103</v>
      </c>
      <c r="H556" s="2">
        <v>12</v>
      </c>
      <c r="I556" s="3">
        <f t="shared" ca="1" si="8"/>
        <v>0.44521829378698663</v>
      </c>
      <c r="J556">
        <f t="shared" ca="1" si="9"/>
        <v>39.944282847336964</v>
      </c>
    </row>
    <row r="557" spans="1:10" x14ac:dyDescent="0.25">
      <c r="A557" t="s">
        <v>684</v>
      </c>
      <c r="B557" t="s">
        <v>155</v>
      </c>
      <c r="C557" s="1">
        <v>44798</v>
      </c>
      <c r="D557" t="s">
        <v>164</v>
      </c>
      <c r="E557" t="s">
        <v>170</v>
      </c>
      <c r="F557">
        <v>65</v>
      </c>
      <c r="G557" t="s">
        <v>104</v>
      </c>
      <c r="H557" s="2">
        <v>12</v>
      </c>
      <c r="I557" s="3">
        <f t="shared" ca="1" si="8"/>
        <v>0.17647397028255163</v>
      </c>
      <c r="J557">
        <f t="shared" ca="1" si="9"/>
        <v>53.529191931634145</v>
      </c>
    </row>
    <row r="558" spans="1:10" x14ac:dyDescent="0.25">
      <c r="A558" t="s">
        <v>685</v>
      </c>
      <c r="B558" t="s">
        <v>156</v>
      </c>
      <c r="C558" s="1">
        <v>44810</v>
      </c>
      <c r="D558" t="s">
        <v>165</v>
      </c>
      <c r="E558" t="s">
        <v>171</v>
      </c>
      <c r="F558">
        <v>250</v>
      </c>
      <c r="G558" t="s">
        <v>105</v>
      </c>
      <c r="H558" s="2">
        <v>3</v>
      </c>
      <c r="I558" s="3">
        <f t="shared" ca="1" si="8"/>
        <v>8.3893847539794342E-3</v>
      </c>
      <c r="J558">
        <f t="shared" ca="1" si="9"/>
        <v>247.90265381150513</v>
      </c>
    </row>
    <row r="559" spans="1:10" x14ac:dyDescent="0.25">
      <c r="A559" t="s">
        <v>686</v>
      </c>
      <c r="B559" t="s">
        <v>157</v>
      </c>
      <c r="C559" s="1">
        <v>44764</v>
      </c>
      <c r="D559" t="s">
        <v>166</v>
      </c>
      <c r="E559" t="s">
        <v>170</v>
      </c>
      <c r="F559">
        <v>130</v>
      </c>
      <c r="G559" t="s">
        <v>103</v>
      </c>
      <c r="H559" s="2">
        <v>5</v>
      </c>
      <c r="I559" s="3">
        <f t="shared" ca="1" si="8"/>
        <v>0.44210379496577623</v>
      </c>
      <c r="J559">
        <f t="shared" ca="1" si="9"/>
        <v>72.526506654449094</v>
      </c>
    </row>
    <row r="560" spans="1:10" x14ac:dyDescent="0.25">
      <c r="A560" t="s">
        <v>687</v>
      </c>
      <c r="B560" t="s">
        <v>154</v>
      </c>
      <c r="C560" s="1">
        <v>44766</v>
      </c>
      <c r="D560" t="s">
        <v>163</v>
      </c>
      <c r="E560" t="s">
        <v>171</v>
      </c>
      <c r="F560">
        <v>72</v>
      </c>
      <c r="G560" t="s">
        <v>104</v>
      </c>
      <c r="H560" s="2">
        <v>4</v>
      </c>
      <c r="I560" s="3">
        <f t="shared" ca="1" si="8"/>
        <v>0.92675948762151494</v>
      </c>
      <c r="J560">
        <f t="shared" ca="1" si="9"/>
        <v>5.2733168912509285</v>
      </c>
    </row>
    <row r="561" spans="1:10" x14ac:dyDescent="0.25">
      <c r="A561" t="s">
        <v>688</v>
      </c>
      <c r="B561" t="s">
        <v>155</v>
      </c>
      <c r="C561" s="1">
        <v>44794</v>
      </c>
      <c r="D561" t="s">
        <v>164</v>
      </c>
      <c r="E561" t="s">
        <v>170</v>
      </c>
      <c r="F561">
        <v>65</v>
      </c>
      <c r="G561" t="s">
        <v>105</v>
      </c>
      <c r="H561" s="2">
        <v>9</v>
      </c>
      <c r="I561" s="3">
        <f t="shared" ca="1" si="8"/>
        <v>9.8314999820914073E-2</v>
      </c>
      <c r="J561">
        <f t="shared" ca="1" si="9"/>
        <v>58.609525011640585</v>
      </c>
    </row>
    <row r="562" spans="1:10" x14ac:dyDescent="0.25">
      <c r="A562" t="s">
        <v>689</v>
      </c>
      <c r="B562" t="s">
        <v>156</v>
      </c>
      <c r="C562" s="1">
        <v>44800</v>
      </c>
      <c r="D562" t="s">
        <v>165</v>
      </c>
      <c r="E562" t="s">
        <v>171</v>
      </c>
      <c r="F562">
        <v>250</v>
      </c>
      <c r="G562" t="s">
        <v>103</v>
      </c>
      <c r="H562" s="2">
        <v>3</v>
      </c>
      <c r="I562" s="3">
        <f t="shared" ca="1" si="8"/>
        <v>0.9685142556474744</v>
      </c>
      <c r="J562">
        <f t="shared" ca="1" si="9"/>
        <v>7.8714360881313894</v>
      </c>
    </row>
    <row r="563" spans="1:10" x14ac:dyDescent="0.25">
      <c r="A563" t="s">
        <v>690</v>
      </c>
      <c r="B563" t="s">
        <v>157</v>
      </c>
      <c r="C563" s="1">
        <v>44792</v>
      </c>
      <c r="D563" t="s">
        <v>166</v>
      </c>
      <c r="E563" t="s">
        <v>170</v>
      </c>
      <c r="F563">
        <v>130</v>
      </c>
      <c r="G563" t="s">
        <v>104</v>
      </c>
      <c r="H563" s="2">
        <v>5</v>
      </c>
      <c r="I563" s="3">
        <f t="shared" ca="1" si="8"/>
        <v>0.22521493648317814</v>
      </c>
      <c r="J563">
        <f t="shared" ca="1" si="9"/>
        <v>100.72205825718684</v>
      </c>
    </row>
    <row r="564" spans="1:10" x14ac:dyDescent="0.25">
      <c r="A564" t="s">
        <v>691</v>
      </c>
      <c r="B564" t="s">
        <v>158</v>
      </c>
      <c r="C564" s="1">
        <v>44809</v>
      </c>
      <c r="D564" t="s">
        <v>167</v>
      </c>
      <c r="E564" t="s">
        <v>170</v>
      </c>
      <c r="F564">
        <v>60</v>
      </c>
      <c r="G564" t="s">
        <v>105</v>
      </c>
      <c r="H564" s="2">
        <v>4</v>
      </c>
      <c r="I564" s="3">
        <f t="shared" ca="1" si="8"/>
        <v>0.71267106363084887</v>
      </c>
      <c r="J564">
        <f t="shared" ca="1" si="9"/>
        <v>17.239736182149066</v>
      </c>
    </row>
    <row r="565" spans="1:10" x14ac:dyDescent="0.25">
      <c r="A565" t="s">
        <v>692</v>
      </c>
      <c r="B565" t="s">
        <v>159</v>
      </c>
      <c r="C565" s="1">
        <v>44789</v>
      </c>
      <c r="D565" t="s">
        <v>168</v>
      </c>
      <c r="E565" t="s">
        <v>171</v>
      </c>
      <c r="F565">
        <v>95</v>
      </c>
      <c r="G565" t="s">
        <v>103</v>
      </c>
      <c r="H565" s="2">
        <v>8</v>
      </c>
      <c r="I565" s="3">
        <f t="shared" ca="1" si="8"/>
        <v>0.50318986163375801</v>
      </c>
      <c r="J565">
        <f t="shared" ca="1" si="9"/>
        <v>47.196963144792988</v>
      </c>
    </row>
    <row r="566" spans="1:10" x14ac:dyDescent="0.25">
      <c r="A566" t="s">
        <v>693</v>
      </c>
      <c r="B566" t="s">
        <v>154</v>
      </c>
      <c r="C566" s="1">
        <v>44757</v>
      </c>
      <c r="D566" t="s">
        <v>163</v>
      </c>
      <c r="E566" t="s">
        <v>171</v>
      </c>
      <c r="F566">
        <v>72</v>
      </c>
      <c r="G566" t="s">
        <v>104</v>
      </c>
      <c r="H566" s="2">
        <v>9</v>
      </c>
      <c r="I566" s="3">
        <f t="shared" ref="I566:I629" ca="1" si="10">RAND()</f>
        <v>0.46928562712266708</v>
      </c>
      <c r="J566">
        <f t="shared" ca="1" si="9"/>
        <v>38.211434847167972</v>
      </c>
    </row>
    <row r="567" spans="1:10" x14ac:dyDescent="0.25">
      <c r="A567" t="s">
        <v>694</v>
      </c>
      <c r="B567" t="s">
        <v>155</v>
      </c>
      <c r="C567" s="1">
        <v>44790</v>
      </c>
      <c r="D567" t="s">
        <v>164</v>
      </c>
      <c r="E567" t="s">
        <v>171</v>
      </c>
      <c r="F567">
        <v>65</v>
      </c>
      <c r="G567" t="s">
        <v>105</v>
      </c>
      <c r="H567" s="2">
        <v>6</v>
      </c>
      <c r="I567" s="3">
        <f t="shared" ca="1" si="10"/>
        <v>0.59258364710783351</v>
      </c>
      <c r="J567">
        <f t="shared" ca="1" si="9"/>
        <v>26.482062937990818</v>
      </c>
    </row>
    <row r="568" spans="1:10" x14ac:dyDescent="0.25">
      <c r="A568" t="s">
        <v>695</v>
      </c>
      <c r="B568" t="s">
        <v>156</v>
      </c>
      <c r="C568" s="1">
        <v>44808</v>
      </c>
      <c r="D568" t="s">
        <v>165</v>
      </c>
      <c r="E568" t="s">
        <v>170</v>
      </c>
      <c r="F568">
        <v>250</v>
      </c>
      <c r="G568" t="s">
        <v>103</v>
      </c>
      <c r="H568" s="2">
        <v>4</v>
      </c>
      <c r="I568" s="3">
        <f t="shared" ca="1" si="10"/>
        <v>0.1655177797116979</v>
      </c>
      <c r="J568">
        <f t="shared" ca="1" si="9"/>
        <v>208.62055507207552</v>
      </c>
    </row>
    <row r="569" spans="1:10" x14ac:dyDescent="0.25">
      <c r="A569" t="s">
        <v>696</v>
      </c>
      <c r="B569" t="s">
        <v>157</v>
      </c>
      <c r="C569" s="1">
        <v>44801</v>
      </c>
      <c r="D569" t="s">
        <v>166</v>
      </c>
      <c r="E569" t="s">
        <v>170</v>
      </c>
      <c r="F569">
        <v>130</v>
      </c>
      <c r="G569" t="s">
        <v>104</v>
      </c>
      <c r="H569" s="2">
        <v>4</v>
      </c>
      <c r="I569" s="3">
        <f t="shared" ca="1" si="10"/>
        <v>0.60345401656854358</v>
      </c>
      <c r="J569">
        <f t="shared" ca="1" si="9"/>
        <v>51.550977846089339</v>
      </c>
    </row>
    <row r="570" spans="1:10" x14ac:dyDescent="0.25">
      <c r="A570" t="s">
        <v>697</v>
      </c>
      <c r="B570" t="s">
        <v>154</v>
      </c>
      <c r="C570" s="1">
        <v>44769</v>
      </c>
      <c r="D570" t="s">
        <v>163</v>
      </c>
      <c r="E570" t="s">
        <v>170</v>
      </c>
      <c r="F570">
        <v>72</v>
      </c>
      <c r="G570" t="s">
        <v>105</v>
      </c>
      <c r="H570" s="2">
        <v>9</v>
      </c>
      <c r="I570" s="3">
        <f t="shared" ca="1" si="10"/>
        <v>0.24966492362187709</v>
      </c>
      <c r="J570">
        <f t="shared" ca="1" si="9"/>
        <v>54.024125499224851</v>
      </c>
    </row>
    <row r="571" spans="1:10" x14ac:dyDescent="0.25">
      <c r="A571" t="s">
        <v>698</v>
      </c>
      <c r="B571" t="s">
        <v>155</v>
      </c>
      <c r="C571" s="1">
        <v>44757</v>
      </c>
      <c r="D571" t="s">
        <v>164</v>
      </c>
      <c r="E571" t="s">
        <v>170</v>
      </c>
      <c r="F571">
        <v>65</v>
      </c>
      <c r="G571" t="s">
        <v>103</v>
      </c>
      <c r="H571" s="2">
        <v>8</v>
      </c>
      <c r="I571" s="3">
        <f t="shared" ca="1" si="10"/>
        <v>0.225794919459259</v>
      </c>
      <c r="J571">
        <f t="shared" ca="1" si="9"/>
        <v>50.323330235148163</v>
      </c>
    </row>
    <row r="572" spans="1:10" x14ac:dyDescent="0.25">
      <c r="A572" t="s">
        <v>699</v>
      </c>
      <c r="B572" t="s">
        <v>156</v>
      </c>
      <c r="C572" s="1">
        <v>44759</v>
      </c>
      <c r="D572" t="s">
        <v>165</v>
      </c>
      <c r="E572" t="s">
        <v>170</v>
      </c>
      <c r="F572">
        <v>250</v>
      </c>
      <c r="G572" t="s">
        <v>104</v>
      </c>
      <c r="H572" s="2">
        <v>1</v>
      </c>
      <c r="I572" s="3">
        <f t="shared" ca="1" si="10"/>
        <v>0.69759109003865039</v>
      </c>
      <c r="J572">
        <f t="shared" ca="1" si="9"/>
        <v>75.602227490337413</v>
      </c>
    </row>
    <row r="573" spans="1:10" x14ac:dyDescent="0.25">
      <c r="A573" t="s">
        <v>700</v>
      </c>
      <c r="B573" t="s">
        <v>157</v>
      </c>
      <c r="C573" s="1">
        <v>44805</v>
      </c>
      <c r="D573" t="s">
        <v>166</v>
      </c>
      <c r="E573" t="s">
        <v>170</v>
      </c>
      <c r="F573">
        <v>130</v>
      </c>
      <c r="G573" t="s">
        <v>105</v>
      </c>
      <c r="H573" s="2">
        <v>3</v>
      </c>
      <c r="I573" s="3">
        <f t="shared" ca="1" si="10"/>
        <v>0.22901803940700549</v>
      </c>
      <c r="J573">
        <f t="shared" ca="1" si="9"/>
        <v>100.22765487708929</v>
      </c>
    </row>
    <row r="574" spans="1:10" x14ac:dyDescent="0.25">
      <c r="A574" t="s">
        <v>701</v>
      </c>
      <c r="B574" t="s">
        <v>158</v>
      </c>
      <c r="C574" s="1">
        <v>44760</v>
      </c>
      <c r="D574" t="s">
        <v>167</v>
      </c>
      <c r="E574" t="s">
        <v>170</v>
      </c>
      <c r="F574">
        <v>60</v>
      </c>
      <c r="G574" t="s">
        <v>103</v>
      </c>
      <c r="H574" s="2">
        <v>13</v>
      </c>
      <c r="I574" s="3">
        <f t="shared" ca="1" si="10"/>
        <v>4.472325156254775E-2</v>
      </c>
      <c r="J574">
        <f t="shared" ca="1" si="9"/>
        <v>57.316604906247136</v>
      </c>
    </row>
    <row r="575" spans="1:10" x14ac:dyDescent="0.25">
      <c r="A575" t="s">
        <v>702</v>
      </c>
      <c r="B575" t="s">
        <v>154</v>
      </c>
      <c r="C575" s="1">
        <v>44791</v>
      </c>
      <c r="D575" t="s">
        <v>163</v>
      </c>
      <c r="E575" t="s">
        <v>170</v>
      </c>
      <c r="F575">
        <v>72</v>
      </c>
      <c r="G575" t="s">
        <v>104</v>
      </c>
      <c r="H575" s="2">
        <v>4</v>
      </c>
      <c r="I575" s="3">
        <f t="shared" ca="1" si="10"/>
        <v>0.70121785331142839</v>
      </c>
      <c r="J575">
        <f t="shared" ca="1" si="9"/>
        <v>21.512314561577156</v>
      </c>
    </row>
    <row r="576" spans="1:10" x14ac:dyDescent="0.25">
      <c r="A576" t="s">
        <v>703</v>
      </c>
      <c r="B576" t="s">
        <v>155</v>
      </c>
      <c r="C576" s="1">
        <v>44768</v>
      </c>
      <c r="D576" t="s">
        <v>164</v>
      </c>
      <c r="E576" t="s">
        <v>170</v>
      </c>
      <c r="F576">
        <v>65</v>
      </c>
      <c r="G576" t="s">
        <v>105</v>
      </c>
      <c r="H576" s="2">
        <v>12</v>
      </c>
      <c r="I576" s="3">
        <f t="shared" ca="1" si="10"/>
        <v>0.91036488567640261</v>
      </c>
      <c r="J576">
        <f t="shared" ca="1" si="9"/>
        <v>5.8262824310338317</v>
      </c>
    </row>
    <row r="577" spans="1:10" x14ac:dyDescent="0.25">
      <c r="A577" t="s">
        <v>704</v>
      </c>
      <c r="B577" t="s">
        <v>156</v>
      </c>
      <c r="C577" s="1">
        <v>44759</v>
      </c>
      <c r="D577" t="s">
        <v>165</v>
      </c>
      <c r="E577" t="s">
        <v>171</v>
      </c>
      <c r="F577">
        <v>250</v>
      </c>
      <c r="G577" t="s">
        <v>103</v>
      </c>
      <c r="H577" s="2">
        <v>3</v>
      </c>
      <c r="I577" s="3">
        <f t="shared" ca="1" si="10"/>
        <v>0.40470755046225626</v>
      </c>
      <c r="J577">
        <f t="shared" ca="1" si="9"/>
        <v>148.82311238443594</v>
      </c>
    </row>
    <row r="578" spans="1:10" x14ac:dyDescent="0.25">
      <c r="A578" t="s">
        <v>705</v>
      </c>
      <c r="B578" t="s">
        <v>157</v>
      </c>
      <c r="C578" s="1">
        <v>44781</v>
      </c>
      <c r="D578" t="s">
        <v>166</v>
      </c>
      <c r="E578" t="s">
        <v>170</v>
      </c>
      <c r="F578">
        <v>130</v>
      </c>
      <c r="G578" t="s">
        <v>104</v>
      </c>
      <c r="H578" s="2">
        <v>6</v>
      </c>
      <c r="I578" s="3">
        <f t="shared" ca="1" si="10"/>
        <v>0.15141083948068224</v>
      </c>
      <c r="J578">
        <f t="shared" ref="J578:J641" ca="1" si="11">F578 - (F578*I578)</f>
        <v>110.31659086751131</v>
      </c>
    </row>
    <row r="579" spans="1:10" x14ac:dyDescent="0.25">
      <c r="A579" t="s">
        <v>706</v>
      </c>
      <c r="B579" t="s">
        <v>154</v>
      </c>
      <c r="C579" s="1">
        <v>44785</v>
      </c>
      <c r="D579" t="s">
        <v>163</v>
      </c>
      <c r="E579" t="s">
        <v>170</v>
      </c>
      <c r="F579">
        <v>72</v>
      </c>
      <c r="G579" t="s">
        <v>105</v>
      </c>
      <c r="H579" s="2">
        <v>5</v>
      </c>
      <c r="I579" s="3">
        <f t="shared" ca="1" si="10"/>
        <v>0.23877087283019627</v>
      </c>
      <c r="J579">
        <f t="shared" ca="1" si="11"/>
        <v>54.808497156225869</v>
      </c>
    </row>
    <row r="580" spans="1:10" x14ac:dyDescent="0.25">
      <c r="A580" t="s">
        <v>707</v>
      </c>
      <c r="B580" t="s">
        <v>155</v>
      </c>
      <c r="C580" s="1">
        <v>44775</v>
      </c>
      <c r="D580" t="s">
        <v>164</v>
      </c>
      <c r="E580" t="s">
        <v>170</v>
      </c>
      <c r="F580">
        <v>65</v>
      </c>
      <c r="G580" t="s">
        <v>103</v>
      </c>
      <c r="H580" s="2">
        <v>11</v>
      </c>
      <c r="I580" s="3">
        <f t="shared" ca="1" si="10"/>
        <v>0.83939637785872834</v>
      </c>
      <c r="J580">
        <f t="shared" ca="1" si="11"/>
        <v>10.43923543918266</v>
      </c>
    </row>
    <row r="581" spans="1:10" x14ac:dyDescent="0.25">
      <c r="A581" t="s">
        <v>708</v>
      </c>
      <c r="B581" t="s">
        <v>156</v>
      </c>
      <c r="C581" s="1">
        <v>44773</v>
      </c>
      <c r="D581" t="s">
        <v>165</v>
      </c>
      <c r="E581" t="s">
        <v>170</v>
      </c>
      <c r="F581">
        <v>250</v>
      </c>
      <c r="G581" t="s">
        <v>104</v>
      </c>
      <c r="H581" s="2">
        <v>2</v>
      </c>
      <c r="I581" s="3">
        <f t="shared" ca="1" si="10"/>
        <v>0.45478976188644915</v>
      </c>
      <c r="J581">
        <f t="shared" ca="1" si="11"/>
        <v>136.30255952838772</v>
      </c>
    </row>
    <row r="582" spans="1:10" x14ac:dyDescent="0.25">
      <c r="A582" t="s">
        <v>709</v>
      </c>
      <c r="B582" t="s">
        <v>157</v>
      </c>
      <c r="C582" s="1">
        <v>44796</v>
      </c>
      <c r="D582" t="s">
        <v>166</v>
      </c>
      <c r="E582" t="s">
        <v>170</v>
      </c>
      <c r="F582">
        <v>130</v>
      </c>
      <c r="G582" t="s">
        <v>105</v>
      </c>
      <c r="H582" s="2">
        <v>2</v>
      </c>
      <c r="I582" s="3">
        <f t="shared" ca="1" si="10"/>
        <v>0.12025070909113311</v>
      </c>
      <c r="J582">
        <f t="shared" ca="1" si="11"/>
        <v>114.3674078181527</v>
      </c>
    </row>
    <row r="583" spans="1:10" x14ac:dyDescent="0.25">
      <c r="A583" t="s">
        <v>710</v>
      </c>
      <c r="B583" t="s">
        <v>158</v>
      </c>
      <c r="C583" s="1">
        <v>44801</v>
      </c>
      <c r="D583" t="s">
        <v>167</v>
      </c>
      <c r="E583" t="s">
        <v>171</v>
      </c>
      <c r="F583">
        <v>60</v>
      </c>
      <c r="G583" t="s">
        <v>103</v>
      </c>
      <c r="H583" s="2">
        <v>10</v>
      </c>
      <c r="I583" s="3">
        <f t="shared" ca="1" si="10"/>
        <v>0.51549864134192858</v>
      </c>
      <c r="J583">
        <f t="shared" ca="1" si="11"/>
        <v>29.070081519484287</v>
      </c>
    </row>
    <row r="584" spans="1:10" x14ac:dyDescent="0.25">
      <c r="A584" t="s">
        <v>711</v>
      </c>
      <c r="B584" t="s">
        <v>159</v>
      </c>
      <c r="C584" s="1">
        <v>44779</v>
      </c>
      <c r="D584" t="s">
        <v>168</v>
      </c>
      <c r="E584" t="s">
        <v>170</v>
      </c>
      <c r="F584">
        <v>95</v>
      </c>
      <c r="G584" t="s">
        <v>104</v>
      </c>
      <c r="H584" s="2">
        <v>6</v>
      </c>
      <c r="I584" s="3">
        <f t="shared" ca="1" si="10"/>
        <v>0.95768880140633039</v>
      </c>
      <c r="J584">
        <f t="shared" ca="1" si="11"/>
        <v>4.0195638663986131</v>
      </c>
    </row>
    <row r="585" spans="1:10" x14ac:dyDescent="0.25">
      <c r="A585" t="s">
        <v>712</v>
      </c>
      <c r="B585" t="s">
        <v>154</v>
      </c>
      <c r="C585" s="1">
        <v>44772</v>
      </c>
      <c r="D585" t="s">
        <v>163</v>
      </c>
      <c r="E585" t="s">
        <v>170</v>
      </c>
      <c r="F585">
        <v>72</v>
      </c>
      <c r="G585" t="s">
        <v>105</v>
      </c>
      <c r="H585" s="2">
        <v>7</v>
      </c>
      <c r="I585" s="3">
        <f t="shared" ca="1" si="10"/>
        <v>0.91088985098836328</v>
      </c>
      <c r="J585">
        <f t="shared" ca="1" si="11"/>
        <v>6.41593072883785</v>
      </c>
    </row>
    <row r="586" spans="1:10" x14ac:dyDescent="0.25">
      <c r="A586" t="s">
        <v>713</v>
      </c>
      <c r="B586" t="s">
        <v>155</v>
      </c>
      <c r="C586" s="1">
        <v>44757</v>
      </c>
      <c r="D586" t="s">
        <v>164</v>
      </c>
      <c r="E586" t="s">
        <v>170</v>
      </c>
      <c r="F586">
        <v>65</v>
      </c>
      <c r="G586" t="s">
        <v>103</v>
      </c>
      <c r="H586" s="2">
        <v>8</v>
      </c>
      <c r="I586" s="3">
        <f t="shared" ca="1" si="10"/>
        <v>0.86027221650678909</v>
      </c>
      <c r="J586">
        <f t="shared" ca="1" si="11"/>
        <v>9.0823059270587123</v>
      </c>
    </row>
    <row r="587" spans="1:10" x14ac:dyDescent="0.25">
      <c r="A587" t="s">
        <v>714</v>
      </c>
      <c r="B587" t="s">
        <v>156</v>
      </c>
      <c r="C587" s="1">
        <v>44808</v>
      </c>
      <c r="D587" t="s">
        <v>165</v>
      </c>
      <c r="E587" t="s">
        <v>171</v>
      </c>
      <c r="F587">
        <v>250</v>
      </c>
      <c r="G587" t="s">
        <v>104</v>
      </c>
      <c r="H587" s="2">
        <v>4</v>
      </c>
      <c r="I587" s="3">
        <f t="shared" ca="1" si="10"/>
        <v>7.3176187970064976E-2</v>
      </c>
      <c r="J587">
        <f t="shared" ca="1" si="11"/>
        <v>231.70595300748374</v>
      </c>
    </row>
    <row r="588" spans="1:10" x14ac:dyDescent="0.25">
      <c r="A588" t="s">
        <v>715</v>
      </c>
      <c r="B588" t="s">
        <v>157</v>
      </c>
      <c r="C588" s="1">
        <v>44782</v>
      </c>
      <c r="D588" t="s">
        <v>166</v>
      </c>
      <c r="E588" t="s">
        <v>171</v>
      </c>
      <c r="F588">
        <v>130</v>
      </c>
      <c r="G588" t="s">
        <v>105</v>
      </c>
      <c r="H588" s="2">
        <v>6</v>
      </c>
      <c r="I588" s="3">
        <f t="shared" ca="1" si="10"/>
        <v>2.7177128786603388E-2</v>
      </c>
      <c r="J588">
        <f t="shared" ca="1" si="11"/>
        <v>126.46697325774156</v>
      </c>
    </row>
    <row r="589" spans="1:10" x14ac:dyDescent="0.25">
      <c r="A589" t="s">
        <v>716</v>
      </c>
      <c r="B589" t="s">
        <v>154</v>
      </c>
      <c r="C589" s="1">
        <v>44787</v>
      </c>
      <c r="D589" t="s">
        <v>163</v>
      </c>
      <c r="E589" t="s">
        <v>171</v>
      </c>
      <c r="F589">
        <v>72</v>
      </c>
      <c r="G589" t="s">
        <v>103</v>
      </c>
      <c r="H589" s="2">
        <v>4</v>
      </c>
      <c r="I589" s="3">
        <f t="shared" ca="1" si="10"/>
        <v>0.82917186488083661</v>
      </c>
      <c r="J589">
        <f t="shared" ca="1" si="11"/>
        <v>12.299625728579763</v>
      </c>
    </row>
    <row r="590" spans="1:10" x14ac:dyDescent="0.25">
      <c r="A590" t="s">
        <v>717</v>
      </c>
      <c r="B590" t="s">
        <v>155</v>
      </c>
      <c r="C590" s="1">
        <v>44787</v>
      </c>
      <c r="D590" t="s">
        <v>164</v>
      </c>
      <c r="E590" t="s">
        <v>171</v>
      </c>
      <c r="F590">
        <v>65</v>
      </c>
      <c r="G590" t="s">
        <v>104</v>
      </c>
      <c r="H590" s="2">
        <v>9</v>
      </c>
      <c r="I590" s="3">
        <f t="shared" ca="1" si="10"/>
        <v>0.73881614205087831</v>
      </c>
      <c r="J590">
        <f t="shared" ca="1" si="11"/>
        <v>16.976950766692909</v>
      </c>
    </row>
    <row r="591" spans="1:10" x14ac:dyDescent="0.25">
      <c r="A591" t="s">
        <v>718</v>
      </c>
      <c r="B591" t="s">
        <v>156</v>
      </c>
      <c r="C591" s="1">
        <v>44757</v>
      </c>
      <c r="D591" t="s">
        <v>165</v>
      </c>
      <c r="E591" t="s">
        <v>171</v>
      </c>
      <c r="F591">
        <v>250</v>
      </c>
      <c r="G591" t="s">
        <v>105</v>
      </c>
      <c r="H591" s="2">
        <v>1</v>
      </c>
      <c r="I591" s="3">
        <f t="shared" ca="1" si="10"/>
        <v>0.11056906875403538</v>
      </c>
      <c r="J591">
        <f t="shared" ca="1" si="11"/>
        <v>222.35773281149116</v>
      </c>
    </row>
    <row r="592" spans="1:10" x14ac:dyDescent="0.25">
      <c r="A592" t="s">
        <v>719</v>
      </c>
      <c r="B592" t="s">
        <v>157</v>
      </c>
      <c r="C592" s="1">
        <v>44761</v>
      </c>
      <c r="D592" t="s">
        <v>166</v>
      </c>
      <c r="E592" t="s">
        <v>171</v>
      </c>
      <c r="F592">
        <v>130</v>
      </c>
      <c r="G592" t="s">
        <v>103</v>
      </c>
      <c r="H592" s="2">
        <v>3</v>
      </c>
      <c r="I592" s="3">
        <f t="shared" ca="1" si="10"/>
        <v>0.81264565605492556</v>
      </c>
      <c r="J592">
        <f t="shared" ca="1" si="11"/>
        <v>24.356064712859677</v>
      </c>
    </row>
    <row r="593" spans="1:10" x14ac:dyDescent="0.25">
      <c r="A593" t="s">
        <v>720</v>
      </c>
      <c r="B593" t="s">
        <v>154</v>
      </c>
      <c r="C593" s="1">
        <v>44788</v>
      </c>
      <c r="D593" t="s">
        <v>163</v>
      </c>
      <c r="E593" t="s">
        <v>170</v>
      </c>
      <c r="F593">
        <v>72</v>
      </c>
      <c r="G593" t="s">
        <v>103</v>
      </c>
      <c r="H593" s="2">
        <v>6</v>
      </c>
      <c r="I593" s="3">
        <f t="shared" ca="1" si="10"/>
        <v>0.76740478043123306</v>
      </c>
      <c r="J593">
        <f t="shared" ca="1" si="11"/>
        <v>16.746855808951217</v>
      </c>
    </row>
    <row r="594" spans="1:10" x14ac:dyDescent="0.25">
      <c r="A594" t="s">
        <v>721</v>
      </c>
      <c r="B594" t="s">
        <v>155</v>
      </c>
      <c r="C594" s="1">
        <v>44788</v>
      </c>
      <c r="D594" t="s">
        <v>164</v>
      </c>
      <c r="E594" t="s">
        <v>171</v>
      </c>
      <c r="F594">
        <v>65</v>
      </c>
      <c r="G594" t="s">
        <v>104</v>
      </c>
      <c r="H594" s="2">
        <v>13</v>
      </c>
      <c r="I594" s="3">
        <f t="shared" ca="1" si="10"/>
        <v>0.48884046608149168</v>
      </c>
      <c r="J594">
        <f t="shared" ca="1" si="11"/>
        <v>33.225369704703041</v>
      </c>
    </row>
    <row r="595" spans="1:10" x14ac:dyDescent="0.25">
      <c r="A595" t="s">
        <v>722</v>
      </c>
      <c r="B595" t="s">
        <v>156</v>
      </c>
      <c r="C595" s="1">
        <v>44758</v>
      </c>
      <c r="D595" t="s">
        <v>165</v>
      </c>
      <c r="E595" t="s">
        <v>170</v>
      </c>
      <c r="F595">
        <v>250</v>
      </c>
      <c r="G595" t="s">
        <v>105</v>
      </c>
      <c r="H595" s="2">
        <v>1</v>
      </c>
      <c r="I595" s="3">
        <f t="shared" ca="1" si="10"/>
        <v>0.45546064599755998</v>
      </c>
      <c r="J595">
        <f t="shared" ca="1" si="11"/>
        <v>136.13483850060999</v>
      </c>
    </row>
    <row r="596" spans="1:10" x14ac:dyDescent="0.25">
      <c r="A596" t="s">
        <v>723</v>
      </c>
      <c r="B596" t="s">
        <v>157</v>
      </c>
      <c r="C596" s="1">
        <v>44795</v>
      </c>
      <c r="D596" t="s">
        <v>166</v>
      </c>
      <c r="E596" t="s">
        <v>171</v>
      </c>
      <c r="F596">
        <v>130</v>
      </c>
      <c r="G596" t="s">
        <v>103</v>
      </c>
      <c r="H596" s="2">
        <v>3</v>
      </c>
      <c r="I596" s="3">
        <f t="shared" ca="1" si="10"/>
        <v>0.97540910794728086</v>
      </c>
      <c r="J596">
        <f t="shared" ca="1" si="11"/>
        <v>3.1968159668534923</v>
      </c>
    </row>
    <row r="597" spans="1:10" x14ac:dyDescent="0.25">
      <c r="A597" t="s">
        <v>724</v>
      </c>
      <c r="B597" t="s">
        <v>154</v>
      </c>
      <c r="C597" s="1">
        <v>44791</v>
      </c>
      <c r="D597" t="s">
        <v>163</v>
      </c>
      <c r="E597" t="s">
        <v>170</v>
      </c>
      <c r="F597">
        <v>72</v>
      </c>
      <c r="G597" t="s">
        <v>104</v>
      </c>
      <c r="H597" s="2">
        <v>6</v>
      </c>
      <c r="I597" s="3">
        <f t="shared" ca="1" si="10"/>
        <v>0.16328618384367199</v>
      </c>
      <c r="J597">
        <f t="shared" ca="1" si="11"/>
        <v>60.243394763255615</v>
      </c>
    </row>
    <row r="598" spans="1:10" x14ac:dyDescent="0.25">
      <c r="A598" t="s">
        <v>725</v>
      </c>
      <c r="B598" t="s">
        <v>155</v>
      </c>
      <c r="C598" s="1">
        <v>44791</v>
      </c>
      <c r="D598" t="s">
        <v>164</v>
      </c>
      <c r="E598" t="s">
        <v>171</v>
      </c>
      <c r="F598">
        <v>65</v>
      </c>
      <c r="G598" t="s">
        <v>105</v>
      </c>
      <c r="H598" s="2">
        <v>12</v>
      </c>
      <c r="I598" s="3">
        <f t="shared" ca="1" si="10"/>
        <v>0.28149268922485948</v>
      </c>
      <c r="J598">
        <f t="shared" ca="1" si="11"/>
        <v>46.702975200384131</v>
      </c>
    </row>
    <row r="599" spans="1:10" x14ac:dyDescent="0.25">
      <c r="A599" t="s">
        <v>726</v>
      </c>
      <c r="B599" t="s">
        <v>156</v>
      </c>
      <c r="C599" s="1">
        <v>44794</v>
      </c>
      <c r="D599" t="s">
        <v>165</v>
      </c>
      <c r="E599" t="s">
        <v>170</v>
      </c>
      <c r="F599">
        <v>250</v>
      </c>
      <c r="G599" t="s">
        <v>103</v>
      </c>
      <c r="H599" s="2">
        <v>3</v>
      </c>
      <c r="I599" s="3">
        <f t="shared" ca="1" si="10"/>
        <v>0.92156588357595604</v>
      </c>
      <c r="J599">
        <f t="shared" ca="1" si="11"/>
        <v>19.608529106010991</v>
      </c>
    </row>
    <row r="600" spans="1:10" x14ac:dyDescent="0.25">
      <c r="A600" t="s">
        <v>727</v>
      </c>
      <c r="B600" t="s">
        <v>157</v>
      </c>
      <c r="C600" s="1">
        <v>44756</v>
      </c>
      <c r="D600" t="s">
        <v>166</v>
      </c>
      <c r="E600" t="s">
        <v>171</v>
      </c>
      <c r="F600">
        <v>130</v>
      </c>
      <c r="G600" t="s">
        <v>104</v>
      </c>
      <c r="H600" s="2">
        <v>4</v>
      </c>
      <c r="I600" s="3">
        <f t="shared" ca="1" si="10"/>
        <v>7.169543569193193E-4</v>
      </c>
      <c r="J600">
        <f t="shared" ca="1" si="11"/>
        <v>129.90679593360048</v>
      </c>
    </row>
    <row r="601" spans="1:10" x14ac:dyDescent="0.25">
      <c r="A601" t="s">
        <v>728</v>
      </c>
      <c r="B601" t="s">
        <v>158</v>
      </c>
      <c r="C601" s="1">
        <v>44789</v>
      </c>
      <c r="D601" t="s">
        <v>167</v>
      </c>
      <c r="E601" t="s">
        <v>170</v>
      </c>
      <c r="F601">
        <v>60</v>
      </c>
      <c r="G601" t="s">
        <v>105</v>
      </c>
      <c r="H601" s="2">
        <v>11</v>
      </c>
      <c r="I601" s="3">
        <f t="shared" ca="1" si="10"/>
        <v>0.65309616465184661</v>
      </c>
      <c r="J601">
        <f t="shared" ca="1" si="11"/>
        <v>20.814230120889206</v>
      </c>
    </row>
    <row r="602" spans="1:10" x14ac:dyDescent="0.25">
      <c r="A602" t="s">
        <v>729</v>
      </c>
      <c r="B602" t="s">
        <v>154</v>
      </c>
      <c r="C602" s="1">
        <v>44810</v>
      </c>
      <c r="D602" t="s">
        <v>163</v>
      </c>
      <c r="E602" t="s">
        <v>171</v>
      </c>
      <c r="F602">
        <v>72</v>
      </c>
      <c r="G602" t="s">
        <v>103</v>
      </c>
      <c r="H602" s="2">
        <v>3</v>
      </c>
      <c r="I602" s="3">
        <f t="shared" ca="1" si="10"/>
        <v>0.28773304367010943</v>
      </c>
      <c r="J602">
        <f t="shared" ca="1" si="11"/>
        <v>51.28322085575212</v>
      </c>
    </row>
    <row r="603" spans="1:10" x14ac:dyDescent="0.25">
      <c r="A603" t="s">
        <v>730</v>
      </c>
      <c r="B603" t="s">
        <v>155</v>
      </c>
      <c r="C603" s="1">
        <v>44798</v>
      </c>
      <c r="D603" t="s">
        <v>164</v>
      </c>
      <c r="E603" t="s">
        <v>170</v>
      </c>
      <c r="F603">
        <v>65</v>
      </c>
      <c r="G603" t="s">
        <v>104</v>
      </c>
      <c r="H603" s="2">
        <v>8</v>
      </c>
      <c r="I603" s="3">
        <f t="shared" ca="1" si="10"/>
        <v>0.89992877173445418</v>
      </c>
      <c r="J603">
        <f t="shared" ca="1" si="11"/>
        <v>6.5046298372604809</v>
      </c>
    </row>
    <row r="604" spans="1:10" x14ac:dyDescent="0.25">
      <c r="A604" t="s">
        <v>731</v>
      </c>
      <c r="B604" t="s">
        <v>156</v>
      </c>
      <c r="C604" s="1">
        <v>44791</v>
      </c>
      <c r="D604" t="s">
        <v>165</v>
      </c>
      <c r="E604" t="s">
        <v>171</v>
      </c>
      <c r="F604">
        <v>250</v>
      </c>
      <c r="G604" t="s">
        <v>105</v>
      </c>
      <c r="H604" s="2">
        <v>3</v>
      </c>
      <c r="I604" s="3">
        <f t="shared" ca="1" si="10"/>
        <v>0.59307423228924416</v>
      </c>
      <c r="J604">
        <f t="shared" ca="1" si="11"/>
        <v>101.73144192768896</v>
      </c>
    </row>
    <row r="605" spans="1:10" x14ac:dyDescent="0.25">
      <c r="A605" t="s">
        <v>732</v>
      </c>
      <c r="B605" t="s">
        <v>157</v>
      </c>
      <c r="C605" s="1">
        <v>44796</v>
      </c>
      <c r="D605" t="s">
        <v>166</v>
      </c>
      <c r="E605" t="s">
        <v>170</v>
      </c>
      <c r="F605">
        <v>130</v>
      </c>
      <c r="G605" t="s">
        <v>103</v>
      </c>
      <c r="H605" s="2">
        <v>2</v>
      </c>
      <c r="I605" s="3">
        <f t="shared" ca="1" si="10"/>
        <v>0.95840313369348551</v>
      </c>
      <c r="J605">
        <f t="shared" ca="1" si="11"/>
        <v>5.4075926198468807</v>
      </c>
    </row>
    <row r="606" spans="1:10" x14ac:dyDescent="0.25">
      <c r="A606" t="s">
        <v>733</v>
      </c>
      <c r="B606" t="s">
        <v>154</v>
      </c>
      <c r="C606" s="1">
        <v>44810</v>
      </c>
      <c r="D606" t="s">
        <v>163</v>
      </c>
      <c r="E606" t="s">
        <v>171</v>
      </c>
      <c r="F606">
        <v>72</v>
      </c>
      <c r="G606" t="s">
        <v>104</v>
      </c>
      <c r="H606" s="2">
        <v>12</v>
      </c>
      <c r="I606" s="3">
        <f t="shared" ca="1" si="10"/>
        <v>0.66412572144635718</v>
      </c>
      <c r="J606">
        <f t="shared" ca="1" si="11"/>
        <v>24.182948055862283</v>
      </c>
    </row>
    <row r="607" spans="1:10" x14ac:dyDescent="0.25">
      <c r="A607" t="s">
        <v>734</v>
      </c>
      <c r="B607" t="s">
        <v>155</v>
      </c>
      <c r="C607" s="1">
        <v>44791</v>
      </c>
      <c r="D607" t="s">
        <v>164</v>
      </c>
      <c r="E607" t="s">
        <v>170</v>
      </c>
      <c r="F607">
        <v>65</v>
      </c>
      <c r="G607" t="s">
        <v>105</v>
      </c>
      <c r="H607" s="2">
        <v>13</v>
      </c>
      <c r="I607" s="3">
        <f t="shared" ca="1" si="10"/>
        <v>0.93066544034156484</v>
      </c>
      <c r="J607">
        <f t="shared" ca="1" si="11"/>
        <v>4.5067463777982866</v>
      </c>
    </row>
    <row r="608" spans="1:10" x14ac:dyDescent="0.25">
      <c r="A608" t="s">
        <v>735</v>
      </c>
      <c r="B608" t="s">
        <v>156</v>
      </c>
      <c r="C608" s="1">
        <v>44797</v>
      </c>
      <c r="D608" t="s">
        <v>165</v>
      </c>
      <c r="E608" t="s">
        <v>171</v>
      </c>
      <c r="F608">
        <v>250</v>
      </c>
      <c r="G608" t="s">
        <v>103</v>
      </c>
      <c r="H608" s="2">
        <v>2</v>
      </c>
      <c r="I608" s="3">
        <f t="shared" ca="1" si="10"/>
        <v>0.67977922344146713</v>
      </c>
      <c r="J608">
        <f t="shared" ca="1" si="11"/>
        <v>80.055194139633215</v>
      </c>
    </row>
    <row r="609" spans="1:10" x14ac:dyDescent="0.25">
      <c r="A609" t="s">
        <v>736</v>
      </c>
      <c r="B609" t="s">
        <v>157</v>
      </c>
      <c r="C609" s="1">
        <v>44777</v>
      </c>
      <c r="D609" t="s">
        <v>166</v>
      </c>
      <c r="E609" t="s">
        <v>170</v>
      </c>
      <c r="F609">
        <v>130</v>
      </c>
      <c r="G609" t="s">
        <v>104</v>
      </c>
      <c r="H609" s="2">
        <v>4</v>
      </c>
      <c r="I609" s="3">
        <f t="shared" ca="1" si="10"/>
        <v>0.54014956807329684</v>
      </c>
      <c r="J609">
        <f t="shared" ca="1" si="11"/>
        <v>59.780556150471412</v>
      </c>
    </row>
    <row r="610" spans="1:10" x14ac:dyDescent="0.25">
      <c r="A610" t="s">
        <v>737</v>
      </c>
      <c r="B610" t="s">
        <v>158</v>
      </c>
      <c r="C610" s="1">
        <v>44802</v>
      </c>
      <c r="D610" t="s">
        <v>167</v>
      </c>
      <c r="E610" t="s">
        <v>170</v>
      </c>
      <c r="F610">
        <v>60</v>
      </c>
      <c r="G610" t="s">
        <v>105</v>
      </c>
      <c r="H610" s="2">
        <v>4</v>
      </c>
      <c r="I610" s="3">
        <f t="shared" ca="1" si="10"/>
        <v>0.96290392991580354</v>
      </c>
      <c r="J610">
        <f t="shared" ca="1" si="11"/>
        <v>2.2257642050517887</v>
      </c>
    </row>
    <row r="611" spans="1:10" x14ac:dyDescent="0.25">
      <c r="A611" t="s">
        <v>738</v>
      </c>
      <c r="B611" t="s">
        <v>159</v>
      </c>
      <c r="C611" s="1">
        <v>44758</v>
      </c>
      <c r="D611" t="s">
        <v>168</v>
      </c>
      <c r="E611" t="s">
        <v>171</v>
      </c>
      <c r="F611">
        <v>95</v>
      </c>
      <c r="G611" t="s">
        <v>103</v>
      </c>
      <c r="H611" s="2">
        <v>8</v>
      </c>
      <c r="I611" s="3">
        <f t="shared" ca="1" si="10"/>
        <v>0.42916377993991417</v>
      </c>
      <c r="J611">
        <f t="shared" ca="1" si="11"/>
        <v>54.229440905708152</v>
      </c>
    </row>
    <row r="612" spans="1:10" x14ac:dyDescent="0.25">
      <c r="A612" t="s">
        <v>739</v>
      </c>
      <c r="B612" t="s">
        <v>154</v>
      </c>
      <c r="C612" s="1">
        <v>44768</v>
      </c>
      <c r="D612" t="s">
        <v>163</v>
      </c>
      <c r="E612" t="s">
        <v>171</v>
      </c>
      <c r="F612">
        <v>72</v>
      </c>
      <c r="G612" t="s">
        <v>104</v>
      </c>
      <c r="H612" s="2">
        <v>10</v>
      </c>
      <c r="I612" s="3">
        <f t="shared" ca="1" si="10"/>
        <v>0.18038168633958795</v>
      </c>
      <c r="J612">
        <f t="shared" ca="1" si="11"/>
        <v>59.012518583549664</v>
      </c>
    </row>
    <row r="613" spans="1:10" x14ac:dyDescent="0.25">
      <c r="A613" t="s">
        <v>740</v>
      </c>
      <c r="B613" t="s">
        <v>155</v>
      </c>
      <c r="C613" s="1">
        <v>44756</v>
      </c>
      <c r="D613" t="s">
        <v>164</v>
      </c>
      <c r="E613" t="s">
        <v>171</v>
      </c>
      <c r="F613">
        <v>65</v>
      </c>
      <c r="G613" t="s">
        <v>105</v>
      </c>
      <c r="H613" s="2">
        <v>7</v>
      </c>
      <c r="I613" s="3">
        <f t="shared" ca="1" si="10"/>
        <v>0.26931677008267696</v>
      </c>
      <c r="J613">
        <f t="shared" ca="1" si="11"/>
        <v>47.494409944626</v>
      </c>
    </row>
    <row r="614" spans="1:10" x14ac:dyDescent="0.25">
      <c r="A614" t="s">
        <v>741</v>
      </c>
      <c r="B614" t="s">
        <v>156</v>
      </c>
      <c r="C614" s="1">
        <v>44809</v>
      </c>
      <c r="D614" t="s">
        <v>165</v>
      </c>
      <c r="E614" t="s">
        <v>170</v>
      </c>
      <c r="F614">
        <v>250</v>
      </c>
      <c r="G614" t="s">
        <v>103</v>
      </c>
      <c r="H614" s="2">
        <v>3</v>
      </c>
      <c r="I614" s="3">
        <f t="shared" ca="1" si="10"/>
        <v>6.0037289571396313E-2</v>
      </c>
      <c r="J614">
        <f t="shared" ca="1" si="11"/>
        <v>234.99067760715093</v>
      </c>
    </row>
    <row r="615" spans="1:10" x14ac:dyDescent="0.25">
      <c r="A615" t="s">
        <v>742</v>
      </c>
      <c r="B615" t="s">
        <v>157</v>
      </c>
      <c r="C615" s="1">
        <v>44801</v>
      </c>
      <c r="D615" t="s">
        <v>166</v>
      </c>
      <c r="E615" t="s">
        <v>170</v>
      </c>
      <c r="F615">
        <v>130</v>
      </c>
      <c r="G615" t="s">
        <v>104</v>
      </c>
      <c r="H615" s="2">
        <v>6</v>
      </c>
      <c r="I615" s="3">
        <f t="shared" ca="1" si="10"/>
        <v>9.9593749703873469E-2</v>
      </c>
      <c r="J615">
        <f t="shared" ca="1" si="11"/>
        <v>117.05281253849645</v>
      </c>
    </row>
    <row r="616" spans="1:10" x14ac:dyDescent="0.25">
      <c r="A616" t="s">
        <v>743</v>
      </c>
      <c r="B616" t="s">
        <v>154</v>
      </c>
      <c r="C616" s="1">
        <v>44794</v>
      </c>
      <c r="D616" t="s">
        <v>163</v>
      </c>
      <c r="E616" t="s">
        <v>170</v>
      </c>
      <c r="F616">
        <v>72</v>
      </c>
      <c r="G616" t="s">
        <v>105</v>
      </c>
      <c r="H616" s="2">
        <v>7</v>
      </c>
      <c r="I616" s="3">
        <f t="shared" ca="1" si="10"/>
        <v>0.46650993829173137</v>
      </c>
      <c r="J616">
        <f t="shared" ca="1" si="11"/>
        <v>38.411284442995338</v>
      </c>
    </row>
    <row r="617" spans="1:10" x14ac:dyDescent="0.25">
      <c r="A617" t="s">
        <v>744</v>
      </c>
      <c r="B617" t="s">
        <v>155</v>
      </c>
      <c r="C617" s="1">
        <v>44792</v>
      </c>
      <c r="D617" t="s">
        <v>164</v>
      </c>
      <c r="E617" t="s">
        <v>170</v>
      </c>
      <c r="F617">
        <v>65</v>
      </c>
      <c r="G617" t="s">
        <v>103</v>
      </c>
      <c r="H617" s="2">
        <v>3</v>
      </c>
      <c r="I617" s="3">
        <f t="shared" ca="1" si="10"/>
        <v>0.85600208928106636</v>
      </c>
      <c r="J617">
        <f t="shared" ca="1" si="11"/>
        <v>9.3598641967306833</v>
      </c>
    </row>
    <row r="618" spans="1:10" x14ac:dyDescent="0.25">
      <c r="A618" t="s">
        <v>745</v>
      </c>
      <c r="B618" t="s">
        <v>156</v>
      </c>
      <c r="C618" s="1">
        <v>44770</v>
      </c>
      <c r="D618" t="s">
        <v>165</v>
      </c>
      <c r="E618" t="s">
        <v>170</v>
      </c>
      <c r="F618">
        <v>250</v>
      </c>
      <c r="G618" t="s">
        <v>104</v>
      </c>
      <c r="H618" s="2">
        <v>1</v>
      </c>
      <c r="I618" s="3">
        <f t="shared" ca="1" si="10"/>
        <v>0.49857411303367949</v>
      </c>
      <c r="J618">
        <f t="shared" ca="1" si="11"/>
        <v>125.35647174158012</v>
      </c>
    </row>
    <row r="619" spans="1:10" x14ac:dyDescent="0.25">
      <c r="A619" t="s">
        <v>746</v>
      </c>
      <c r="B619" t="s">
        <v>157</v>
      </c>
      <c r="C619" s="1">
        <v>44761</v>
      </c>
      <c r="D619" t="s">
        <v>166</v>
      </c>
      <c r="E619" t="s">
        <v>170</v>
      </c>
      <c r="F619">
        <v>130</v>
      </c>
      <c r="G619" t="s">
        <v>105</v>
      </c>
      <c r="H619" s="2">
        <v>5</v>
      </c>
      <c r="I619" s="3">
        <f t="shared" ca="1" si="10"/>
        <v>0.16490930239172341</v>
      </c>
      <c r="J619">
        <f t="shared" ca="1" si="11"/>
        <v>108.56179068907596</v>
      </c>
    </row>
    <row r="620" spans="1:10" x14ac:dyDescent="0.25">
      <c r="A620" t="s">
        <v>747</v>
      </c>
      <c r="B620" t="s">
        <v>158</v>
      </c>
      <c r="C620" s="1">
        <v>44773</v>
      </c>
      <c r="D620" t="s">
        <v>167</v>
      </c>
      <c r="E620" t="s">
        <v>170</v>
      </c>
      <c r="F620">
        <v>60</v>
      </c>
      <c r="G620" t="s">
        <v>103</v>
      </c>
      <c r="H620" s="2">
        <v>7</v>
      </c>
      <c r="I620" s="3">
        <f t="shared" ca="1" si="10"/>
        <v>0.42828028751533331</v>
      </c>
      <c r="J620">
        <f t="shared" ca="1" si="11"/>
        <v>34.303182749080001</v>
      </c>
    </row>
    <row r="621" spans="1:10" x14ac:dyDescent="0.25">
      <c r="A621" t="s">
        <v>748</v>
      </c>
      <c r="B621" t="s">
        <v>154</v>
      </c>
      <c r="C621" s="1">
        <v>44766</v>
      </c>
      <c r="D621" t="s">
        <v>163</v>
      </c>
      <c r="E621" t="s">
        <v>170</v>
      </c>
      <c r="F621">
        <v>72</v>
      </c>
      <c r="G621" t="s">
        <v>104</v>
      </c>
      <c r="H621" s="2">
        <v>7</v>
      </c>
      <c r="I621" s="3">
        <f t="shared" ca="1" si="10"/>
        <v>0.60696850143037928</v>
      </c>
      <c r="J621">
        <f t="shared" ca="1" si="11"/>
        <v>28.298267897012693</v>
      </c>
    </row>
    <row r="622" spans="1:10" x14ac:dyDescent="0.25">
      <c r="A622" t="s">
        <v>749</v>
      </c>
      <c r="B622" t="s">
        <v>155</v>
      </c>
      <c r="C622" s="1">
        <v>44793</v>
      </c>
      <c r="D622" t="s">
        <v>164</v>
      </c>
      <c r="E622" t="s">
        <v>170</v>
      </c>
      <c r="F622">
        <v>65</v>
      </c>
      <c r="G622" t="s">
        <v>105</v>
      </c>
      <c r="H622" s="2">
        <v>11</v>
      </c>
      <c r="I622" s="3">
        <f t="shared" ca="1" si="10"/>
        <v>7.9777981916702156E-2</v>
      </c>
      <c r="J622">
        <f t="shared" ca="1" si="11"/>
        <v>59.814431175414356</v>
      </c>
    </row>
    <row r="623" spans="1:10" x14ac:dyDescent="0.25">
      <c r="A623" t="s">
        <v>750</v>
      </c>
      <c r="B623" t="s">
        <v>156</v>
      </c>
      <c r="C623" s="1">
        <v>44769</v>
      </c>
      <c r="D623" t="s">
        <v>165</v>
      </c>
      <c r="E623" t="s">
        <v>171</v>
      </c>
      <c r="F623">
        <v>250</v>
      </c>
      <c r="G623" t="s">
        <v>103</v>
      </c>
      <c r="H623" s="2">
        <v>1</v>
      </c>
      <c r="I623" s="3">
        <f t="shared" ca="1" si="10"/>
        <v>8.2559870703485472E-2</v>
      </c>
      <c r="J623">
        <f t="shared" ca="1" si="11"/>
        <v>229.36003232412864</v>
      </c>
    </row>
    <row r="624" spans="1:10" x14ac:dyDescent="0.25">
      <c r="A624" t="s">
        <v>751</v>
      </c>
      <c r="B624" t="s">
        <v>157</v>
      </c>
      <c r="C624" s="1">
        <v>44758</v>
      </c>
      <c r="D624" t="s">
        <v>166</v>
      </c>
      <c r="E624" t="s">
        <v>170</v>
      </c>
      <c r="F624">
        <v>130</v>
      </c>
      <c r="G624" t="s">
        <v>104</v>
      </c>
      <c r="H624" s="2">
        <v>5</v>
      </c>
      <c r="I624" s="3">
        <f t="shared" ca="1" si="10"/>
        <v>0.20989800389719926</v>
      </c>
      <c r="J624">
        <f t="shared" ca="1" si="11"/>
        <v>102.71325949336409</v>
      </c>
    </row>
    <row r="625" spans="1:10" x14ac:dyDescent="0.25">
      <c r="A625" t="s">
        <v>752</v>
      </c>
      <c r="B625" t="s">
        <v>154</v>
      </c>
      <c r="C625" s="1">
        <v>44803</v>
      </c>
      <c r="D625" t="s">
        <v>163</v>
      </c>
      <c r="E625" t="s">
        <v>170</v>
      </c>
      <c r="F625">
        <v>72</v>
      </c>
      <c r="G625" t="s">
        <v>105</v>
      </c>
      <c r="H625" s="2">
        <v>11</v>
      </c>
      <c r="I625" s="3">
        <f t="shared" ca="1" si="10"/>
        <v>0.52553255282253442</v>
      </c>
      <c r="J625">
        <f t="shared" ca="1" si="11"/>
        <v>34.161656196777521</v>
      </c>
    </row>
    <row r="626" spans="1:10" x14ac:dyDescent="0.25">
      <c r="A626" t="s">
        <v>753</v>
      </c>
      <c r="B626" t="s">
        <v>155</v>
      </c>
      <c r="C626" s="1">
        <v>44808</v>
      </c>
      <c r="D626" t="s">
        <v>164</v>
      </c>
      <c r="E626" t="s">
        <v>170</v>
      </c>
      <c r="F626">
        <v>65</v>
      </c>
      <c r="G626" t="s">
        <v>103</v>
      </c>
      <c r="H626" s="2">
        <v>7</v>
      </c>
      <c r="I626" s="3">
        <f t="shared" ca="1" si="10"/>
        <v>0.76245200678914093</v>
      </c>
      <c r="J626">
        <f t="shared" ca="1" si="11"/>
        <v>15.440619558705841</v>
      </c>
    </row>
    <row r="627" spans="1:10" x14ac:dyDescent="0.25">
      <c r="A627" t="s">
        <v>754</v>
      </c>
      <c r="B627" t="s">
        <v>156</v>
      </c>
      <c r="C627" s="1">
        <v>44784</v>
      </c>
      <c r="D627" t="s">
        <v>165</v>
      </c>
      <c r="E627" t="s">
        <v>170</v>
      </c>
      <c r="F627">
        <v>250</v>
      </c>
      <c r="G627" t="s">
        <v>104</v>
      </c>
      <c r="H627" s="2">
        <v>2</v>
      </c>
      <c r="I627" s="3">
        <f t="shared" ca="1" si="10"/>
        <v>0.78008039556334818</v>
      </c>
      <c r="J627">
        <f t="shared" ca="1" si="11"/>
        <v>54.979901109162967</v>
      </c>
    </row>
    <row r="628" spans="1:10" x14ac:dyDescent="0.25">
      <c r="A628" t="s">
        <v>755</v>
      </c>
      <c r="B628" t="s">
        <v>157</v>
      </c>
      <c r="C628" s="1">
        <v>44764</v>
      </c>
      <c r="D628" t="s">
        <v>166</v>
      </c>
      <c r="E628" t="s">
        <v>170</v>
      </c>
      <c r="F628">
        <v>130</v>
      </c>
      <c r="G628" t="s">
        <v>105</v>
      </c>
      <c r="H628" s="2">
        <v>3</v>
      </c>
      <c r="I628" s="3">
        <f t="shared" ca="1" si="10"/>
        <v>0.8065439812720393</v>
      </c>
      <c r="J628">
        <f t="shared" ca="1" si="11"/>
        <v>25.149282434634884</v>
      </c>
    </row>
    <row r="629" spans="1:10" x14ac:dyDescent="0.25">
      <c r="A629" t="s">
        <v>756</v>
      </c>
      <c r="B629" t="s">
        <v>158</v>
      </c>
      <c r="C629" s="1">
        <v>44795</v>
      </c>
      <c r="D629" t="s">
        <v>167</v>
      </c>
      <c r="E629" t="s">
        <v>171</v>
      </c>
      <c r="F629">
        <v>60</v>
      </c>
      <c r="G629" t="s">
        <v>103</v>
      </c>
      <c r="H629" s="2">
        <v>4</v>
      </c>
      <c r="I629" s="3">
        <f t="shared" ca="1" si="10"/>
        <v>0.6870847650465699</v>
      </c>
      <c r="J629">
        <f t="shared" ca="1" si="11"/>
        <v>18.774914097205809</v>
      </c>
    </row>
    <row r="630" spans="1:10" x14ac:dyDescent="0.25">
      <c r="A630" t="s">
        <v>757</v>
      </c>
      <c r="B630" t="s">
        <v>159</v>
      </c>
      <c r="C630" s="1">
        <v>44799</v>
      </c>
      <c r="D630" t="s">
        <v>168</v>
      </c>
      <c r="E630" t="s">
        <v>170</v>
      </c>
      <c r="F630">
        <v>95</v>
      </c>
      <c r="G630" t="s">
        <v>104</v>
      </c>
      <c r="H630" s="2">
        <v>4</v>
      </c>
      <c r="I630" s="3">
        <f t="shared" ref="I630:I693" ca="1" si="12">RAND()</f>
        <v>0.75130639544534938</v>
      </c>
      <c r="J630">
        <f t="shared" ca="1" si="11"/>
        <v>23.625892432691813</v>
      </c>
    </row>
    <row r="631" spans="1:10" x14ac:dyDescent="0.25">
      <c r="A631" t="s">
        <v>758</v>
      </c>
      <c r="B631" t="s">
        <v>154</v>
      </c>
      <c r="C631" s="1">
        <v>44800</v>
      </c>
      <c r="D631" t="s">
        <v>163</v>
      </c>
      <c r="E631" t="s">
        <v>170</v>
      </c>
      <c r="F631">
        <v>72</v>
      </c>
      <c r="G631" t="s">
        <v>105</v>
      </c>
      <c r="H631" s="2">
        <v>8</v>
      </c>
      <c r="I631" s="3">
        <f t="shared" ca="1" si="12"/>
        <v>0.57687827699246208</v>
      </c>
      <c r="J631">
        <f t="shared" ca="1" si="11"/>
        <v>30.464764056542734</v>
      </c>
    </row>
    <row r="632" spans="1:10" x14ac:dyDescent="0.25">
      <c r="A632" t="s">
        <v>759</v>
      </c>
      <c r="B632" t="s">
        <v>155</v>
      </c>
      <c r="C632" s="1">
        <v>44771</v>
      </c>
      <c r="D632" t="s">
        <v>164</v>
      </c>
      <c r="E632" t="s">
        <v>170</v>
      </c>
      <c r="F632">
        <v>65</v>
      </c>
      <c r="G632" t="s">
        <v>103</v>
      </c>
      <c r="H632" s="2">
        <v>12</v>
      </c>
      <c r="I632" s="3">
        <f t="shared" ca="1" si="12"/>
        <v>0.63817594184106841</v>
      </c>
      <c r="J632">
        <f t="shared" ca="1" si="11"/>
        <v>23.518563780330553</v>
      </c>
    </row>
    <row r="633" spans="1:10" x14ac:dyDescent="0.25">
      <c r="A633" t="s">
        <v>760</v>
      </c>
      <c r="B633" t="s">
        <v>156</v>
      </c>
      <c r="C633" s="1">
        <v>44760</v>
      </c>
      <c r="D633" t="s">
        <v>165</v>
      </c>
      <c r="E633" t="s">
        <v>171</v>
      </c>
      <c r="F633">
        <v>250</v>
      </c>
      <c r="G633" t="s">
        <v>104</v>
      </c>
      <c r="H633" s="2">
        <v>3</v>
      </c>
      <c r="I633" s="3">
        <f t="shared" ca="1" si="12"/>
        <v>0.44652883966188017</v>
      </c>
      <c r="J633">
        <f t="shared" ca="1" si="11"/>
        <v>138.36779008452996</v>
      </c>
    </row>
    <row r="634" spans="1:10" x14ac:dyDescent="0.25">
      <c r="A634" t="s">
        <v>761</v>
      </c>
      <c r="B634" t="s">
        <v>157</v>
      </c>
      <c r="C634" s="1">
        <v>44778</v>
      </c>
      <c r="D634" t="s">
        <v>166</v>
      </c>
      <c r="E634" t="s">
        <v>171</v>
      </c>
      <c r="F634">
        <v>130</v>
      </c>
      <c r="G634" t="s">
        <v>105</v>
      </c>
      <c r="H634" s="2">
        <v>2</v>
      </c>
      <c r="I634" s="3">
        <f t="shared" ca="1" si="12"/>
        <v>0.44375368067607235</v>
      </c>
      <c r="J634">
        <f t="shared" ca="1" si="11"/>
        <v>72.31202151211059</v>
      </c>
    </row>
    <row r="635" spans="1:10" x14ac:dyDescent="0.25">
      <c r="A635" t="s">
        <v>762</v>
      </c>
      <c r="B635" t="s">
        <v>154</v>
      </c>
      <c r="C635" s="1">
        <v>44755</v>
      </c>
      <c r="D635" t="s">
        <v>163</v>
      </c>
      <c r="E635" t="s">
        <v>171</v>
      </c>
      <c r="F635">
        <v>72</v>
      </c>
      <c r="G635" t="s">
        <v>103</v>
      </c>
      <c r="H635" s="2">
        <v>10</v>
      </c>
      <c r="I635" s="3">
        <f t="shared" ca="1" si="12"/>
        <v>0.46796804408221848</v>
      </c>
      <c r="J635">
        <f t="shared" ca="1" si="11"/>
        <v>38.306300826080268</v>
      </c>
    </row>
    <row r="636" spans="1:10" x14ac:dyDescent="0.25">
      <c r="A636" t="s">
        <v>763</v>
      </c>
      <c r="B636" t="s">
        <v>155</v>
      </c>
      <c r="C636" s="1">
        <v>44770</v>
      </c>
      <c r="D636" t="s">
        <v>164</v>
      </c>
      <c r="E636" t="s">
        <v>171</v>
      </c>
      <c r="F636">
        <v>65</v>
      </c>
      <c r="G636" t="s">
        <v>104</v>
      </c>
      <c r="H636" s="2">
        <v>9</v>
      </c>
      <c r="I636" s="3">
        <f t="shared" ca="1" si="12"/>
        <v>0.52701953831101833</v>
      </c>
      <c r="J636">
        <f t="shared" ca="1" si="11"/>
        <v>30.74373000978381</v>
      </c>
    </row>
    <row r="637" spans="1:10" x14ac:dyDescent="0.25">
      <c r="A637" t="s">
        <v>764</v>
      </c>
      <c r="B637" t="s">
        <v>156</v>
      </c>
      <c r="C637" s="1">
        <v>44772</v>
      </c>
      <c r="D637" t="s">
        <v>165</v>
      </c>
      <c r="E637" t="s">
        <v>171</v>
      </c>
      <c r="F637">
        <v>250</v>
      </c>
      <c r="G637" t="s">
        <v>105</v>
      </c>
      <c r="H637" s="2">
        <v>2</v>
      </c>
      <c r="I637" s="3">
        <f t="shared" ca="1" si="12"/>
        <v>0.24289625742931553</v>
      </c>
      <c r="J637">
        <f t="shared" ca="1" si="11"/>
        <v>189.27593564267113</v>
      </c>
    </row>
    <row r="638" spans="1:10" x14ac:dyDescent="0.25">
      <c r="A638" t="s">
        <v>765</v>
      </c>
      <c r="B638" t="s">
        <v>157</v>
      </c>
      <c r="C638" s="1">
        <v>44799</v>
      </c>
      <c r="D638" t="s">
        <v>166</v>
      </c>
      <c r="E638" t="s">
        <v>171</v>
      </c>
      <c r="F638">
        <v>130</v>
      </c>
      <c r="G638" t="s">
        <v>103</v>
      </c>
      <c r="H638" s="2">
        <v>3</v>
      </c>
      <c r="I638" s="3">
        <f t="shared" ca="1" si="12"/>
        <v>0.16869767634577115</v>
      </c>
      <c r="J638">
        <f t="shared" ca="1" si="11"/>
        <v>108.06930207504975</v>
      </c>
    </row>
    <row r="639" spans="1:10" x14ac:dyDescent="0.25">
      <c r="A639" t="s">
        <v>766</v>
      </c>
      <c r="B639" t="s">
        <v>154</v>
      </c>
      <c r="C639" s="1">
        <v>44782</v>
      </c>
      <c r="D639" t="s">
        <v>163</v>
      </c>
      <c r="E639" t="s">
        <v>170</v>
      </c>
      <c r="F639">
        <v>72</v>
      </c>
      <c r="G639" t="s">
        <v>103</v>
      </c>
      <c r="H639" s="2">
        <v>9</v>
      </c>
      <c r="I639" s="3">
        <f t="shared" ca="1" si="12"/>
        <v>0.15516821564213479</v>
      </c>
      <c r="J639">
        <f t="shared" ca="1" si="11"/>
        <v>60.827888473766293</v>
      </c>
    </row>
    <row r="640" spans="1:10" x14ac:dyDescent="0.25">
      <c r="A640" t="s">
        <v>767</v>
      </c>
      <c r="B640" t="s">
        <v>155</v>
      </c>
      <c r="C640" s="1">
        <v>44761</v>
      </c>
      <c r="D640" t="s">
        <v>164</v>
      </c>
      <c r="E640" t="s">
        <v>171</v>
      </c>
      <c r="F640">
        <v>65</v>
      </c>
      <c r="G640" t="s">
        <v>104</v>
      </c>
      <c r="H640" s="2">
        <v>6</v>
      </c>
      <c r="I640" s="3">
        <f t="shared" ca="1" si="12"/>
        <v>0.80736933936081534</v>
      </c>
      <c r="J640">
        <f t="shared" ca="1" si="11"/>
        <v>12.520992941547</v>
      </c>
    </row>
    <row r="641" spans="1:10" x14ac:dyDescent="0.25">
      <c r="A641" t="s">
        <v>768</v>
      </c>
      <c r="B641" t="s">
        <v>156</v>
      </c>
      <c r="C641" s="1">
        <v>44794</v>
      </c>
      <c r="D641" t="s">
        <v>165</v>
      </c>
      <c r="E641" t="s">
        <v>170</v>
      </c>
      <c r="F641">
        <v>250</v>
      </c>
      <c r="G641" t="s">
        <v>105</v>
      </c>
      <c r="H641" s="2">
        <v>3</v>
      </c>
      <c r="I641" s="3">
        <f t="shared" ca="1" si="12"/>
        <v>0.21340225499693843</v>
      </c>
      <c r="J641">
        <f t="shared" ca="1" si="11"/>
        <v>196.6494362507654</v>
      </c>
    </row>
    <row r="642" spans="1:10" x14ac:dyDescent="0.25">
      <c r="A642" t="s">
        <v>769</v>
      </c>
      <c r="B642" t="s">
        <v>157</v>
      </c>
      <c r="C642" s="1">
        <v>44762</v>
      </c>
      <c r="D642" t="s">
        <v>166</v>
      </c>
      <c r="E642" t="s">
        <v>171</v>
      </c>
      <c r="F642">
        <v>130</v>
      </c>
      <c r="G642" t="s">
        <v>103</v>
      </c>
      <c r="H642" s="2">
        <v>3</v>
      </c>
      <c r="I642" s="3">
        <f t="shared" ca="1" si="12"/>
        <v>0.22878811930680065</v>
      </c>
      <c r="J642">
        <f t="shared" ref="J642:J705" ca="1" si="13">F642 - (F642*I642)</f>
        <v>100.25754449011592</v>
      </c>
    </row>
    <row r="643" spans="1:10" x14ac:dyDescent="0.25">
      <c r="A643" t="s">
        <v>770</v>
      </c>
      <c r="B643" t="s">
        <v>154</v>
      </c>
      <c r="C643" s="1">
        <v>44769</v>
      </c>
      <c r="D643" t="s">
        <v>163</v>
      </c>
      <c r="E643" t="s">
        <v>170</v>
      </c>
      <c r="F643">
        <v>72</v>
      </c>
      <c r="G643" t="s">
        <v>104</v>
      </c>
      <c r="H643" s="2">
        <v>11</v>
      </c>
      <c r="I643" s="3">
        <f t="shared" ca="1" si="12"/>
        <v>0.69141540110511035</v>
      </c>
      <c r="J643">
        <f t="shared" ca="1" si="13"/>
        <v>22.218091120432057</v>
      </c>
    </row>
    <row r="644" spans="1:10" x14ac:dyDescent="0.25">
      <c r="A644" t="s">
        <v>771</v>
      </c>
      <c r="B644" t="s">
        <v>155</v>
      </c>
      <c r="C644" s="1">
        <v>44770</v>
      </c>
      <c r="D644" t="s">
        <v>164</v>
      </c>
      <c r="E644" t="s">
        <v>171</v>
      </c>
      <c r="F644">
        <v>65</v>
      </c>
      <c r="G644" t="s">
        <v>105</v>
      </c>
      <c r="H644" s="2">
        <v>13</v>
      </c>
      <c r="I644" s="3">
        <f t="shared" ca="1" si="12"/>
        <v>0.60986503532702374</v>
      </c>
      <c r="J644">
        <f t="shared" ca="1" si="13"/>
        <v>25.358772703743455</v>
      </c>
    </row>
    <row r="645" spans="1:10" x14ac:dyDescent="0.25">
      <c r="A645" t="s">
        <v>772</v>
      </c>
      <c r="B645" t="s">
        <v>156</v>
      </c>
      <c r="C645" s="1">
        <v>44797</v>
      </c>
      <c r="D645" t="s">
        <v>165</v>
      </c>
      <c r="E645" t="s">
        <v>170</v>
      </c>
      <c r="F645">
        <v>250</v>
      </c>
      <c r="G645" t="s">
        <v>103</v>
      </c>
      <c r="H645" s="2">
        <v>3</v>
      </c>
      <c r="I645" s="3">
        <f t="shared" ca="1" si="12"/>
        <v>0.33324558471688004</v>
      </c>
      <c r="J645">
        <f t="shared" ca="1" si="13"/>
        <v>166.68860382077997</v>
      </c>
    </row>
    <row r="646" spans="1:10" x14ac:dyDescent="0.25">
      <c r="A646" t="s">
        <v>773</v>
      </c>
      <c r="B646" t="s">
        <v>157</v>
      </c>
      <c r="C646" s="1">
        <v>44783</v>
      </c>
      <c r="D646" t="s">
        <v>166</v>
      </c>
      <c r="E646" t="s">
        <v>171</v>
      </c>
      <c r="F646">
        <v>130</v>
      </c>
      <c r="G646" t="s">
        <v>104</v>
      </c>
      <c r="H646" s="2">
        <v>3</v>
      </c>
      <c r="I646" s="3">
        <f t="shared" ca="1" si="12"/>
        <v>0.95827684629494436</v>
      </c>
      <c r="J646">
        <f t="shared" ca="1" si="13"/>
        <v>5.4240099816572354</v>
      </c>
    </row>
    <row r="647" spans="1:10" x14ac:dyDescent="0.25">
      <c r="A647" t="s">
        <v>774</v>
      </c>
      <c r="B647" t="s">
        <v>158</v>
      </c>
      <c r="C647" s="1">
        <v>44801</v>
      </c>
      <c r="D647" t="s">
        <v>167</v>
      </c>
      <c r="E647" t="s">
        <v>170</v>
      </c>
      <c r="F647">
        <v>60</v>
      </c>
      <c r="G647" t="s">
        <v>105</v>
      </c>
      <c r="H647" s="2">
        <v>6</v>
      </c>
      <c r="I647" s="3">
        <f t="shared" ca="1" si="12"/>
        <v>0.90708956348982006</v>
      </c>
      <c r="J647">
        <f t="shared" ca="1" si="13"/>
        <v>5.5746261906107932</v>
      </c>
    </row>
    <row r="648" spans="1:10" x14ac:dyDescent="0.25">
      <c r="A648" t="s">
        <v>775</v>
      </c>
      <c r="B648" t="s">
        <v>154</v>
      </c>
      <c r="C648" s="1">
        <v>44808</v>
      </c>
      <c r="D648" t="s">
        <v>163</v>
      </c>
      <c r="E648" t="s">
        <v>171</v>
      </c>
      <c r="F648">
        <v>72</v>
      </c>
      <c r="G648" t="s">
        <v>103</v>
      </c>
      <c r="H648" s="2">
        <v>6</v>
      </c>
      <c r="I648" s="3">
        <f t="shared" ca="1" si="12"/>
        <v>9.0265872541139824E-3</v>
      </c>
      <c r="J648">
        <f t="shared" ca="1" si="13"/>
        <v>71.350085717703791</v>
      </c>
    </row>
    <row r="649" spans="1:10" x14ac:dyDescent="0.25">
      <c r="A649" t="s">
        <v>776</v>
      </c>
      <c r="B649" t="s">
        <v>155</v>
      </c>
      <c r="C649" s="1">
        <v>44808</v>
      </c>
      <c r="D649" t="s">
        <v>164</v>
      </c>
      <c r="E649" t="s">
        <v>170</v>
      </c>
      <c r="F649">
        <v>65</v>
      </c>
      <c r="G649" t="s">
        <v>104</v>
      </c>
      <c r="H649" s="2">
        <v>5</v>
      </c>
      <c r="I649" s="3">
        <f t="shared" ca="1" si="12"/>
        <v>6.6816972179473133E-3</v>
      </c>
      <c r="J649">
        <f t="shared" ca="1" si="13"/>
        <v>64.56568968083343</v>
      </c>
    </row>
    <row r="650" spans="1:10" x14ac:dyDescent="0.25">
      <c r="A650" t="s">
        <v>777</v>
      </c>
      <c r="B650" t="s">
        <v>156</v>
      </c>
      <c r="C650" s="1">
        <v>44781</v>
      </c>
      <c r="D650" t="s">
        <v>165</v>
      </c>
      <c r="E650" t="s">
        <v>171</v>
      </c>
      <c r="F650">
        <v>250</v>
      </c>
      <c r="G650" t="s">
        <v>105</v>
      </c>
      <c r="H650" s="2">
        <v>3</v>
      </c>
      <c r="I650" s="3">
        <f t="shared" ca="1" si="12"/>
        <v>0.6735067227129985</v>
      </c>
      <c r="J650">
        <f t="shared" ca="1" si="13"/>
        <v>81.623319321750387</v>
      </c>
    </row>
    <row r="651" spans="1:10" x14ac:dyDescent="0.25">
      <c r="A651" t="s">
        <v>778</v>
      </c>
      <c r="B651" t="s">
        <v>157</v>
      </c>
      <c r="C651" s="1">
        <v>44783</v>
      </c>
      <c r="D651" t="s">
        <v>166</v>
      </c>
      <c r="E651" t="s">
        <v>170</v>
      </c>
      <c r="F651">
        <v>130</v>
      </c>
      <c r="G651" t="s">
        <v>103</v>
      </c>
      <c r="H651" s="2">
        <v>6</v>
      </c>
      <c r="I651" s="3">
        <f t="shared" ca="1" si="12"/>
        <v>4.4311758124387701E-2</v>
      </c>
      <c r="J651">
        <f t="shared" ca="1" si="13"/>
        <v>124.2394714438296</v>
      </c>
    </row>
    <row r="652" spans="1:10" x14ac:dyDescent="0.25">
      <c r="A652" t="s">
        <v>779</v>
      </c>
      <c r="B652" t="s">
        <v>154</v>
      </c>
      <c r="C652" s="1">
        <v>44762</v>
      </c>
      <c r="D652" t="s">
        <v>163</v>
      </c>
      <c r="E652" t="s">
        <v>171</v>
      </c>
      <c r="F652">
        <v>72</v>
      </c>
      <c r="G652" t="s">
        <v>104</v>
      </c>
      <c r="H652" s="2">
        <v>5</v>
      </c>
      <c r="I652" s="3">
        <f t="shared" ca="1" si="12"/>
        <v>0.57819367284068623</v>
      </c>
      <c r="J652">
        <f t="shared" ca="1" si="13"/>
        <v>30.370055555470593</v>
      </c>
    </row>
    <row r="653" spans="1:10" x14ac:dyDescent="0.25">
      <c r="A653" t="s">
        <v>780</v>
      </c>
      <c r="B653" t="s">
        <v>155</v>
      </c>
      <c r="C653" s="1">
        <v>44800</v>
      </c>
      <c r="D653" t="s">
        <v>164</v>
      </c>
      <c r="E653" t="s">
        <v>170</v>
      </c>
      <c r="F653">
        <v>65</v>
      </c>
      <c r="G653" t="s">
        <v>105</v>
      </c>
      <c r="H653" s="2">
        <v>10</v>
      </c>
      <c r="I653" s="3">
        <f t="shared" ca="1" si="12"/>
        <v>0.19882628311596828</v>
      </c>
      <c r="J653">
        <f t="shared" ca="1" si="13"/>
        <v>52.07629159746206</v>
      </c>
    </row>
    <row r="654" spans="1:10" x14ac:dyDescent="0.25">
      <c r="A654" t="s">
        <v>781</v>
      </c>
      <c r="B654" t="s">
        <v>156</v>
      </c>
      <c r="C654" s="1">
        <v>44799</v>
      </c>
      <c r="D654" t="s">
        <v>165</v>
      </c>
      <c r="E654" t="s">
        <v>171</v>
      </c>
      <c r="F654">
        <v>250</v>
      </c>
      <c r="G654" t="s">
        <v>103</v>
      </c>
      <c r="H654" s="2">
        <v>2</v>
      </c>
      <c r="I654" s="3">
        <f t="shared" ca="1" si="12"/>
        <v>0.54948906496330108</v>
      </c>
      <c r="J654">
        <f t="shared" ca="1" si="13"/>
        <v>112.62773375917473</v>
      </c>
    </row>
    <row r="655" spans="1:10" x14ac:dyDescent="0.25">
      <c r="A655" t="s">
        <v>782</v>
      </c>
      <c r="B655" t="s">
        <v>157</v>
      </c>
      <c r="C655" s="1">
        <v>44777</v>
      </c>
      <c r="D655" t="s">
        <v>166</v>
      </c>
      <c r="E655" t="s">
        <v>170</v>
      </c>
      <c r="F655">
        <v>130</v>
      </c>
      <c r="G655" t="s">
        <v>104</v>
      </c>
      <c r="H655" s="2">
        <v>2</v>
      </c>
      <c r="I655" s="3">
        <f t="shared" ca="1" si="12"/>
        <v>0.90416196395360482</v>
      </c>
      <c r="J655">
        <f t="shared" ca="1" si="13"/>
        <v>12.458944686031373</v>
      </c>
    </row>
    <row r="656" spans="1:10" x14ac:dyDescent="0.25">
      <c r="A656" t="s">
        <v>783</v>
      </c>
      <c r="B656" t="s">
        <v>158</v>
      </c>
      <c r="C656" s="1">
        <v>44800</v>
      </c>
      <c r="D656" t="s">
        <v>167</v>
      </c>
      <c r="E656" t="s">
        <v>170</v>
      </c>
      <c r="F656">
        <v>60</v>
      </c>
      <c r="G656" t="s">
        <v>105</v>
      </c>
      <c r="H656" s="2">
        <v>10</v>
      </c>
      <c r="I656" s="3">
        <f t="shared" ca="1" si="12"/>
        <v>0.14586380550724132</v>
      </c>
      <c r="J656">
        <f t="shared" ca="1" si="13"/>
        <v>51.248171669565522</v>
      </c>
    </row>
    <row r="657" spans="1:10" x14ac:dyDescent="0.25">
      <c r="A657" t="s">
        <v>784</v>
      </c>
      <c r="B657" t="s">
        <v>159</v>
      </c>
      <c r="C657" s="1">
        <v>44770</v>
      </c>
      <c r="D657" t="s">
        <v>168</v>
      </c>
      <c r="E657" t="s">
        <v>171</v>
      </c>
      <c r="F657">
        <v>95</v>
      </c>
      <c r="G657" t="s">
        <v>103</v>
      </c>
      <c r="H657" s="2">
        <v>3</v>
      </c>
      <c r="I657" s="3">
        <f t="shared" ca="1" si="12"/>
        <v>0.11618089125439435</v>
      </c>
      <c r="J657">
        <f t="shared" ca="1" si="13"/>
        <v>83.962815330832541</v>
      </c>
    </row>
    <row r="658" spans="1:10" x14ac:dyDescent="0.25">
      <c r="A658" t="s">
        <v>785</v>
      </c>
      <c r="B658" t="s">
        <v>154</v>
      </c>
      <c r="C658" s="1">
        <v>44774</v>
      </c>
      <c r="D658" t="s">
        <v>163</v>
      </c>
      <c r="E658" t="s">
        <v>171</v>
      </c>
      <c r="F658">
        <v>72</v>
      </c>
      <c r="G658" t="s">
        <v>104</v>
      </c>
      <c r="H658" s="2">
        <v>6</v>
      </c>
      <c r="I658" s="3">
        <f t="shared" ca="1" si="12"/>
        <v>0.93031700810372475</v>
      </c>
      <c r="J658">
        <f t="shared" ca="1" si="13"/>
        <v>5.0171754165318134</v>
      </c>
    </row>
    <row r="659" spans="1:10" x14ac:dyDescent="0.25">
      <c r="A659" t="s">
        <v>786</v>
      </c>
      <c r="B659" t="s">
        <v>155</v>
      </c>
      <c r="C659" s="1">
        <v>44779</v>
      </c>
      <c r="D659" t="s">
        <v>164</v>
      </c>
      <c r="E659" t="s">
        <v>171</v>
      </c>
      <c r="F659">
        <v>65</v>
      </c>
      <c r="G659" t="s">
        <v>105</v>
      </c>
      <c r="H659" s="2">
        <v>8</v>
      </c>
      <c r="I659" s="3">
        <f t="shared" ca="1" si="12"/>
        <v>0.9373783153033125</v>
      </c>
      <c r="J659">
        <f t="shared" ca="1" si="13"/>
        <v>4.0704095052846867</v>
      </c>
    </row>
    <row r="660" spans="1:10" x14ac:dyDescent="0.25">
      <c r="A660" t="s">
        <v>787</v>
      </c>
      <c r="B660" t="s">
        <v>156</v>
      </c>
      <c r="C660" s="1">
        <v>44796</v>
      </c>
      <c r="D660" t="s">
        <v>165</v>
      </c>
      <c r="E660" t="s">
        <v>170</v>
      </c>
      <c r="F660">
        <v>250</v>
      </c>
      <c r="G660" t="s">
        <v>103</v>
      </c>
      <c r="H660" s="2">
        <v>2</v>
      </c>
      <c r="I660" s="3">
        <f t="shared" ca="1" si="12"/>
        <v>0.51863143125683808</v>
      </c>
      <c r="J660">
        <f t="shared" ca="1" si="13"/>
        <v>120.34214218579049</v>
      </c>
    </row>
    <row r="661" spans="1:10" x14ac:dyDescent="0.25">
      <c r="A661" t="s">
        <v>788</v>
      </c>
      <c r="B661" t="s">
        <v>157</v>
      </c>
      <c r="C661" s="1">
        <v>44772</v>
      </c>
      <c r="D661" t="s">
        <v>166</v>
      </c>
      <c r="E661" t="s">
        <v>170</v>
      </c>
      <c r="F661">
        <v>130</v>
      </c>
      <c r="G661" t="s">
        <v>104</v>
      </c>
      <c r="H661" s="2">
        <v>2</v>
      </c>
      <c r="I661" s="3">
        <f t="shared" ca="1" si="12"/>
        <v>0.19017122901905537</v>
      </c>
      <c r="J661">
        <f t="shared" ca="1" si="13"/>
        <v>105.2777402275228</v>
      </c>
    </row>
    <row r="662" spans="1:10" x14ac:dyDescent="0.25">
      <c r="A662" t="s">
        <v>789</v>
      </c>
      <c r="B662" t="s">
        <v>154</v>
      </c>
      <c r="C662" s="1">
        <v>44809</v>
      </c>
      <c r="D662" t="s">
        <v>163</v>
      </c>
      <c r="E662" t="s">
        <v>170</v>
      </c>
      <c r="F662">
        <v>72</v>
      </c>
      <c r="G662" t="s">
        <v>105</v>
      </c>
      <c r="H662" s="2">
        <v>9</v>
      </c>
      <c r="I662" s="3">
        <f t="shared" ca="1" si="12"/>
        <v>0.19261365586859258</v>
      </c>
      <c r="J662">
        <f t="shared" ca="1" si="13"/>
        <v>58.131816777461339</v>
      </c>
    </row>
    <row r="663" spans="1:10" x14ac:dyDescent="0.25">
      <c r="A663" t="s">
        <v>790</v>
      </c>
      <c r="B663" t="s">
        <v>155</v>
      </c>
      <c r="C663" s="1">
        <v>44757</v>
      </c>
      <c r="D663" t="s">
        <v>164</v>
      </c>
      <c r="E663" t="s">
        <v>170</v>
      </c>
      <c r="F663">
        <v>65</v>
      </c>
      <c r="G663" t="s">
        <v>103</v>
      </c>
      <c r="H663" s="2">
        <v>4</v>
      </c>
      <c r="I663" s="3">
        <f t="shared" ca="1" si="12"/>
        <v>0.37418158206289498</v>
      </c>
      <c r="J663">
        <f t="shared" ca="1" si="13"/>
        <v>40.678197165911826</v>
      </c>
    </row>
    <row r="664" spans="1:10" x14ac:dyDescent="0.25">
      <c r="A664" t="s">
        <v>791</v>
      </c>
      <c r="B664" t="s">
        <v>156</v>
      </c>
      <c r="C664" s="1">
        <v>44782</v>
      </c>
      <c r="D664" t="s">
        <v>165</v>
      </c>
      <c r="E664" t="s">
        <v>170</v>
      </c>
      <c r="F664">
        <v>250</v>
      </c>
      <c r="G664" t="s">
        <v>104</v>
      </c>
      <c r="H664" s="2">
        <v>1</v>
      </c>
      <c r="I664" s="3">
        <f t="shared" ca="1" si="12"/>
        <v>0.34945618564131775</v>
      </c>
      <c r="J664">
        <f t="shared" ca="1" si="13"/>
        <v>162.63595358967058</v>
      </c>
    </row>
    <row r="665" spans="1:10" x14ac:dyDescent="0.25">
      <c r="A665" t="s">
        <v>792</v>
      </c>
      <c r="B665" t="s">
        <v>157</v>
      </c>
      <c r="C665" s="1">
        <v>44809</v>
      </c>
      <c r="D665" t="s">
        <v>166</v>
      </c>
      <c r="E665" t="s">
        <v>170</v>
      </c>
      <c r="F665">
        <v>130</v>
      </c>
      <c r="G665" t="s">
        <v>105</v>
      </c>
      <c r="H665" s="2">
        <v>5</v>
      </c>
      <c r="I665" s="3">
        <f t="shared" ca="1" si="12"/>
        <v>0.72938997436677988</v>
      </c>
      <c r="J665">
        <f t="shared" ca="1" si="13"/>
        <v>35.179303332318611</v>
      </c>
    </row>
    <row r="666" spans="1:10" x14ac:dyDescent="0.25">
      <c r="A666" t="s">
        <v>793</v>
      </c>
      <c r="B666" t="s">
        <v>158</v>
      </c>
      <c r="C666" s="1">
        <v>44795</v>
      </c>
      <c r="D666" t="s">
        <v>167</v>
      </c>
      <c r="E666" t="s">
        <v>170</v>
      </c>
      <c r="F666">
        <v>60</v>
      </c>
      <c r="G666" t="s">
        <v>103</v>
      </c>
      <c r="H666" s="2">
        <v>12</v>
      </c>
      <c r="I666" s="3">
        <f t="shared" ca="1" si="12"/>
        <v>0.26991764688804787</v>
      </c>
      <c r="J666">
        <f t="shared" ca="1" si="13"/>
        <v>43.80494118671713</v>
      </c>
    </row>
    <row r="667" spans="1:10" x14ac:dyDescent="0.25">
      <c r="A667" t="s">
        <v>794</v>
      </c>
      <c r="B667" t="s">
        <v>154</v>
      </c>
      <c r="C667" s="1">
        <v>44801</v>
      </c>
      <c r="D667" t="s">
        <v>163</v>
      </c>
      <c r="E667" t="s">
        <v>170</v>
      </c>
      <c r="F667">
        <v>72</v>
      </c>
      <c r="G667" t="s">
        <v>104</v>
      </c>
      <c r="H667" s="2">
        <v>6</v>
      </c>
      <c r="I667" s="3">
        <f t="shared" ca="1" si="12"/>
        <v>0.96248684074403701</v>
      </c>
      <c r="J667">
        <f t="shared" ca="1" si="13"/>
        <v>2.7009474664293407</v>
      </c>
    </row>
    <row r="668" spans="1:10" x14ac:dyDescent="0.25">
      <c r="A668" t="s">
        <v>795</v>
      </c>
      <c r="B668" t="s">
        <v>155</v>
      </c>
      <c r="C668" s="1">
        <v>44770</v>
      </c>
      <c r="D668" t="s">
        <v>164</v>
      </c>
      <c r="E668" t="s">
        <v>170</v>
      </c>
      <c r="F668">
        <v>65</v>
      </c>
      <c r="G668" t="s">
        <v>105</v>
      </c>
      <c r="H668" s="2">
        <v>6</v>
      </c>
      <c r="I668" s="3">
        <f t="shared" ca="1" si="12"/>
        <v>0.13261831814746883</v>
      </c>
      <c r="J668">
        <f t="shared" ca="1" si="13"/>
        <v>56.379809320414523</v>
      </c>
    </row>
    <row r="669" spans="1:10" x14ac:dyDescent="0.25">
      <c r="A669" t="s">
        <v>796</v>
      </c>
      <c r="B669" t="s">
        <v>156</v>
      </c>
      <c r="C669" s="1">
        <v>44764</v>
      </c>
      <c r="D669" t="s">
        <v>165</v>
      </c>
      <c r="E669" t="s">
        <v>171</v>
      </c>
      <c r="F669">
        <v>250</v>
      </c>
      <c r="G669" t="s">
        <v>103</v>
      </c>
      <c r="H669" s="2">
        <v>2</v>
      </c>
      <c r="I669" s="3">
        <f t="shared" ca="1" si="12"/>
        <v>0.12536352578944598</v>
      </c>
      <c r="J669">
        <f t="shared" ca="1" si="13"/>
        <v>218.65911855263852</v>
      </c>
    </row>
    <row r="670" spans="1:10" x14ac:dyDescent="0.25">
      <c r="A670" t="s">
        <v>797</v>
      </c>
      <c r="B670" t="s">
        <v>157</v>
      </c>
      <c r="C670" s="1">
        <v>44776</v>
      </c>
      <c r="D670" t="s">
        <v>166</v>
      </c>
      <c r="E670" t="s">
        <v>170</v>
      </c>
      <c r="F670">
        <v>130</v>
      </c>
      <c r="G670" t="s">
        <v>104</v>
      </c>
      <c r="H670" s="2">
        <v>4</v>
      </c>
      <c r="I670" s="3">
        <f t="shared" ca="1" si="12"/>
        <v>0.66781681291817541</v>
      </c>
      <c r="J670">
        <f t="shared" ca="1" si="13"/>
        <v>43.183814320637197</v>
      </c>
    </row>
    <row r="671" spans="1:10" x14ac:dyDescent="0.25">
      <c r="A671" t="s">
        <v>798</v>
      </c>
      <c r="B671" t="s">
        <v>154</v>
      </c>
      <c r="C671" s="1">
        <v>44771</v>
      </c>
      <c r="D671" t="s">
        <v>163</v>
      </c>
      <c r="E671" t="s">
        <v>170</v>
      </c>
      <c r="F671">
        <v>72</v>
      </c>
      <c r="G671" t="s">
        <v>105</v>
      </c>
      <c r="H671" s="2">
        <v>10</v>
      </c>
      <c r="I671" s="3">
        <f t="shared" ca="1" si="12"/>
        <v>0.25941658260720124</v>
      </c>
      <c r="J671">
        <f t="shared" ca="1" si="13"/>
        <v>53.322006052281509</v>
      </c>
    </row>
    <row r="672" spans="1:10" x14ac:dyDescent="0.25">
      <c r="A672" t="s">
        <v>799</v>
      </c>
      <c r="B672" t="s">
        <v>155</v>
      </c>
      <c r="C672" s="1">
        <v>44794</v>
      </c>
      <c r="D672" t="s">
        <v>164</v>
      </c>
      <c r="E672" t="s">
        <v>170</v>
      </c>
      <c r="F672">
        <v>65</v>
      </c>
      <c r="G672" t="s">
        <v>103</v>
      </c>
      <c r="H672" s="2">
        <v>8</v>
      </c>
      <c r="I672" s="3">
        <f t="shared" ca="1" si="12"/>
        <v>7.3606964100846994E-2</v>
      </c>
      <c r="J672">
        <f t="shared" ca="1" si="13"/>
        <v>60.215547333444945</v>
      </c>
    </row>
    <row r="673" spans="1:10" x14ac:dyDescent="0.25">
      <c r="A673" t="s">
        <v>800</v>
      </c>
      <c r="B673" t="s">
        <v>156</v>
      </c>
      <c r="C673" s="1">
        <v>44792</v>
      </c>
      <c r="D673" t="s">
        <v>165</v>
      </c>
      <c r="E673" t="s">
        <v>170</v>
      </c>
      <c r="F673">
        <v>250</v>
      </c>
      <c r="G673" t="s">
        <v>104</v>
      </c>
      <c r="H673" s="2">
        <v>2</v>
      </c>
      <c r="I673" s="3">
        <f t="shared" ca="1" si="12"/>
        <v>0.26281309219991422</v>
      </c>
      <c r="J673">
        <f t="shared" ca="1" si="13"/>
        <v>184.29672695002145</v>
      </c>
    </row>
    <row r="674" spans="1:10" x14ac:dyDescent="0.25">
      <c r="A674" t="s">
        <v>801</v>
      </c>
      <c r="B674" t="s">
        <v>157</v>
      </c>
      <c r="C674" s="1">
        <v>44792</v>
      </c>
      <c r="D674" t="s">
        <v>166</v>
      </c>
      <c r="E674" t="s">
        <v>170</v>
      </c>
      <c r="F674">
        <v>130</v>
      </c>
      <c r="G674" t="s">
        <v>105</v>
      </c>
      <c r="H674" s="2">
        <v>2</v>
      </c>
      <c r="I674" s="3">
        <f t="shared" ca="1" si="12"/>
        <v>0.6473213414156701</v>
      </c>
      <c r="J674">
        <f t="shared" ca="1" si="13"/>
        <v>45.848225615962889</v>
      </c>
    </row>
    <row r="675" spans="1:10" x14ac:dyDescent="0.25">
      <c r="A675" t="s">
        <v>802</v>
      </c>
      <c r="B675" t="s">
        <v>158</v>
      </c>
      <c r="C675" s="1">
        <v>44790</v>
      </c>
      <c r="D675" t="s">
        <v>167</v>
      </c>
      <c r="E675" t="s">
        <v>171</v>
      </c>
      <c r="F675">
        <v>60</v>
      </c>
      <c r="G675" t="s">
        <v>103</v>
      </c>
      <c r="H675" s="2">
        <v>14</v>
      </c>
      <c r="I675" s="3">
        <f t="shared" ca="1" si="12"/>
        <v>0.12972575000867104</v>
      </c>
      <c r="J675">
        <f t="shared" ca="1" si="13"/>
        <v>52.216454999479737</v>
      </c>
    </row>
    <row r="676" spans="1:10" x14ac:dyDescent="0.25">
      <c r="A676" t="s">
        <v>803</v>
      </c>
      <c r="B676" t="s">
        <v>159</v>
      </c>
      <c r="C676" s="1">
        <v>44809</v>
      </c>
      <c r="D676" t="s">
        <v>168</v>
      </c>
      <c r="E676" t="s">
        <v>170</v>
      </c>
      <c r="F676">
        <v>95</v>
      </c>
      <c r="G676" t="s">
        <v>104</v>
      </c>
      <c r="H676" s="2">
        <v>3</v>
      </c>
      <c r="I676" s="3">
        <f t="shared" ca="1" si="12"/>
        <v>0.87241946421176653</v>
      </c>
      <c r="J676">
        <f t="shared" ca="1" si="13"/>
        <v>12.120150899882177</v>
      </c>
    </row>
    <row r="677" spans="1:10" x14ac:dyDescent="0.25">
      <c r="A677" t="s">
        <v>804</v>
      </c>
      <c r="B677" t="s">
        <v>154</v>
      </c>
      <c r="C677" s="1">
        <v>44772</v>
      </c>
      <c r="D677" t="s">
        <v>163</v>
      </c>
      <c r="E677" t="s">
        <v>170</v>
      </c>
      <c r="F677">
        <v>72</v>
      </c>
      <c r="G677" t="s">
        <v>105</v>
      </c>
      <c r="H677" s="2">
        <v>6</v>
      </c>
      <c r="I677" s="3">
        <f t="shared" ca="1" si="12"/>
        <v>0.56421746852006371</v>
      </c>
      <c r="J677">
        <f t="shared" ca="1" si="13"/>
        <v>31.376342266555412</v>
      </c>
    </row>
    <row r="678" spans="1:10" x14ac:dyDescent="0.25">
      <c r="A678" t="s">
        <v>805</v>
      </c>
      <c r="B678" t="s">
        <v>155</v>
      </c>
      <c r="C678" s="1">
        <v>44802</v>
      </c>
      <c r="D678" t="s">
        <v>164</v>
      </c>
      <c r="E678" t="s">
        <v>170</v>
      </c>
      <c r="F678">
        <v>65</v>
      </c>
      <c r="G678" t="s">
        <v>103</v>
      </c>
      <c r="H678" s="2">
        <v>12</v>
      </c>
      <c r="I678" s="3">
        <f t="shared" ca="1" si="12"/>
        <v>0.10316920032617449</v>
      </c>
      <c r="J678">
        <f t="shared" ca="1" si="13"/>
        <v>58.294001978798661</v>
      </c>
    </row>
    <row r="679" spans="1:10" x14ac:dyDescent="0.25">
      <c r="A679" t="s">
        <v>806</v>
      </c>
      <c r="B679" t="s">
        <v>156</v>
      </c>
      <c r="C679" s="1">
        <v>44809</v>
      </c>
      <c r="D679" t="s">
        <v>165</v>
      </c>
      <c r="E679" t="s">
        <v>171</v>
      </c>
      <c r="F679">
        <v>250</v>
      </c>
      <c r="G679" t="s">
        <v>104</v>
      </c>
      <c r="H679" s="2">
        <v>2</v>
      </c>
      <c r="I679" s="3">
        <f t="shared" ca="1" si="12"/>
        <v>0.96661692150651413</v>
      </c>
      <c r="J679">
        <f t="shared" ca="1" si="13"/>
        <v>8.3457696233714671</v>
      </c>
    </row>
    <row r="680" spans="1:10" x14ac:dyDescent="0.25">
      <c r="A680" t="s">
        <v>807</v>
      </c>
      <c r="B680" t="s">
        <v>157</v>
      </c>
      <c r="C680" s="1">
        <v>44793</v>
      </c>
      <c r="D680" t="s">
        <v>166</v>
      </c>
      <c r="E680" t="s">
        <v>171</v>
      </c>
      <c r="F680">
        <v>130</v>
      </c>
      <c r="G680" t="s">
        <v>105</v>
      </c>
      <c r="H680" s="2">
        <v>2</v>
      </c>
      <c r="I680" s="3">
        <f t="shared" ca="1" si="12"/>
        <v>0.42470547898704891</v>
      </c>
      <c r="J680">
        <f t="shared" ca="1" si="13"/>
        <v>74.788287731683639</v>
      </c>
    </row>
    <row r="681" spans="1:10" x14ac:dyDescent="0.25">
      <c r="A681" t="s">
        <v>808</v>
      </c>
      <c r="B681" t="s">
        <v>154</v>
      </c>
      <c r="C681" s="1">
        <v>44802</v>
      </c>
      <c r="D681" t="s">
        <v>163</v>
      </c>
      <c r="E681" t="s">
        <v>171</v>
      </c>
      <c r="F681">
        <v>72</v>
      </c>
      <c r="G681" t="s">
        <v>103</v>
      </c>
      <c r="H681" s="2">
        <v>8</v>
      </c>
      <c r="I681" s="3">
        <f t="shared" ca="1" si="12"/>
        <v>6.5584051243022468E-2</v>
      </c>
      <c r="J681">
        <f t="shared" ca="1" si="13"/>
        <v>67.277948310502381</v>
      </c>
    </row>
    <row r="682" spans="1:10" x14ac:dyDescent="0.25">
      <c r="A682" t="s">
        <v>809</v>
      </c>
      <c r="B682" t="s">
        <v>155</v>
      </c>
      <c r="C682" s="1">
        <v>44766</v>
      </c>
      <c r="D682" t="s">
        <v>164</v>
      </c>
      <c r="E682" t="s">
        <v>171</v>
      </c>
      <c r="F682">
        <v>65</v>
      </c>
      <c r="G682" t="s">
        <v>104</v>
      </c>
      <c r="H682" s="2">
        <v>10</v>
      </c>
      <c r="I682" s="3">
        <f t="shared" ca="1" si="12"/>
        <v>0.83988899652219218</v>
      </c>
      <c r="J682">
        <f t="shared" ca="1" si="13"/>
        <v>10.407215226057509</v>
      </c>
    </row>
    <row r="683" spans="1:10" x14ac:dyDescent="0.25">
      <c r="A683" t="s">
        <v>810</v>
      </c>
      <c r="B683" t="s">
        <v>156</v>
      </c>
      <c r="C683" s="1">
        <v>44807</v>
      </c>
      <c r="D683" t="s">
        <v>165</v>
      </c>
      <c r="E683" t="s">
        <v>171</v>
      </c>
      <c r="F683">
        <v>250</v>
      </c>
      <c r="G683" t="s">
        <v>105</v>
      </c>
      <c r="H683" s="2">
        <v>3</v>
      </c>
      <c r="I683" s="3">
        <f t="shared" ca="1" si="12"/>
        <v>0.18911912302699974</v>
      </c>
      <c r="J683">
        <f t="shared" ca="1" si="13"/>
        <v>202.72021924325006</v>
      </c>
    </row>
    <row r="684" spans="1:10" x14ac:dyDescent="0.25">
      <c r="A684" t="s">
        <v>811</v>
      </c>
      <c r="B684" t="s">
        <v>157</v>
      </c>
      <c r="C684" s="1">
        <v>44784</v>
      </c>
      <c r="D684" t="s">
        <v>166</v>
      </c>
      <c r="E684" t="s">
        <v>171</v>
      </c>
      <c r="F684">
        <v>130</v>
      </c>
      <c r="G684" t="s">
        <v>103</v>
      </c>
      <c r="H684" s="2">
        <v>7</v>
      </c>
      <c r="I684" s="3">
        <f t="shared" ca="1" si="12"/>
        <v>0.21067769106870482</v>
      </c>
      <c r="J684">
        <f t="shared" ca="1" si="13"/>
        <v>102.61190016106838</v>
      </c>
    </row>
    <row r="685" spans="1:10" x14ac:dyDescent="0.25">
      <c r="A685" t="s">
        <v>812</v>
      </c>
      <c r="B685" t="s">
        <v>154</v>
      </c>
      <c r="C685" s="1">
        <v>44763</v>
      </c>
      <c r="D685" t="s">
        <v>163</v>
      </c>
      <c r="E685" t="s">
        <v>170</v>
      </c>
      <c r="F685">
        <v>72</v>
      </c>
      <c r="G685" t="s">
        <v>103</v>
      </c>
      <c r="H685" s="2">
        <v>10</v>
      </c>
      <c r="I685" s="3">
        <f t="shared" ca="1" si="12"/>
        <v>0.40652132998688395</v>
      </c>
      <c r="J685">
        <f t="shared" ca="1" si="13"/>
        <v>42.730464240944357</v>
      </c>
    </row>
    <row r="686" spans="1:10" x14ac:dyDescent="0.25">
      <c r="A686" t="s">
        <v>813</v>
      </c>
      <c r="B686" t="s">
        <v>155</v>
      </c>
      <c r="C686" s="1">
        <v>44799</v>
      </c>
      <c r="D686" t="s">
        <v>164</v>
      </c>
      <c r="E686" t="s">
        <v>171</v>
      </c>
      <c r="F686">
        <v>65</v>
      </c>
      <c r="G686" t="s">
        <v>104</v>
      </c>
      <c r="H686" s="2">
        <v>13</v>
      </c>
      <c r="I686" s="3">
        <f t="shared" ca="1" si="12"/>
        <v>0.73490622102498426</v>
      </c>
      <c r="J686">
        <f t="shared" ca="1" si="13"/>
        <v>17.231095633376022</v>
      </c>
    </row>
    <row r="687" spans="1:10" x14ac:dyDescent="0.25">
      <c r="A687" t="s">
        <v>814</v>
      </c>
      <c r="B687" t="s">
        <v>156</v>
      </c>
      <c r="C687" s="1">
        <v>44808</v>
      </c>
      <c r="D687" t="s">
        <v>165</v>
      </c>
      <c r="E687" t="s">
        <v>170</v>
      </c>
      <c r="F687">
        <v>250</v>
      </c>
      <c r="G687" t="s">
        <v>105</v>
      </c>
      <c r="H687" s="2">
        <v>1</v>
      </c>
      <c r="I687" s="3">
        <f t="shared" ca="1" si="12"/>
        <v>0.92562940623528922</v>
      </c>
      <c r="J687">
        <f t="shared" ca="1" si="13"/>
        <v>18.592648441177687</v>
      </c>
    </row>
    <row r="688" spans="1:10" x14ac:dyDescent="0.25">
      <c r="A688" t="s">
        <v>815</v>
      </c>
      <c r="B688" t="s">
        <v>157</v>
      </c>
      <c r="C688" s="1">
        <v>44786</v>
      </c>
      <c r="D688" t="s">
        <v>166</v>
      </c>
      <c r="E688" t="s">
        <v>171</v>
      </c>
      <c r="F688">
        <v>130</v>
      </c>
      <c r="G688" t="s">
        <v>103</v>
      </c>
      <c r="H688" s="2">
        <v>2</v>
      </c>
      <c r="I688" s="3">
        <f t="shared" ca="1" si="12"/>
        <v>6.1978121309506085E-2</v>
      </c>
      <c r="J688">
        <f t="shared" ca="1" si="13"/>
        <v>121.94284422976421</v>
      </c>
    </row>
    <row r="689" spans="1:10" x14ac:dyDescent="0.25">
      <c r="A689" t="s">
        <v>816</v>
      </c>
      <c r="B689" t="s">
        <v>154</v>
      </c>
      <c r="C689" s="1">
        <v>44770</v>
      </c>
      <c r="D689" t="s">
        <v>163</v>
      </c>
      <c r="E689" t="s">
        <v>170</v>
      </c>
      <c r="F689">
        <v>72</v>
      </c>
      <c r="G689" t="s">
        <v>104</v>
      </c>
      <c r="H689" s="2">
        <v>10</v>
      </c>
      <c r="I689" s="3">
        <f t="shared" ca="1" si="12"/>
        <v>0.44431068763290371</v>
      </c>
      <c r="J689">
        <f t="shared" ca="1" si="13"/>
        <v>40.009630490430936</v>
      </c>
    </row>
    <row r="690" spans="1:10" x14ac:dyDescent="0.25">
      <c r="A690" t="s">
        <v>817</v>
      </c>
      <c r="B690" t="s">
        <v>155</v>
      </c>
      <c r="C690" s="1">
        <v>44777</v>
      </c>
      <c r="D690" t="s">
        <v>164</v>
      </c>
      <c r="E690" t="s">
        <v>171</v>
      </c>
      <c r="F690">
        <v>65</v>
      </c>
      <c r="G690" t="s">
        <v>105</v>
      </c>
      <c r="H690" s="2">
        <v>4</v>
      </c>
      <c r="I690" s="3">
        <f t="shared" ca="1" si="12"/>
        <v>0.83290906759315897</v>
      </c>
      <c r="J690">
        <f t="shared" ca="1" si="13"/>
        <v>10.860910606444669</v>
      </c>
    </row>
    <row r="691" spans="1:10" x14ac:dyDescent="0.25">
      <c r="A691" t="s">
        <v>818</v>
      </c>
      <c r="B691" t="s">
        <v>156</v>
      </c>
      <c r="C691" s="1">
        <v>44780</v>
      </c>
      <c r="D691" t="s">
        <v>165</v>
      </c>
      <c r="E691" t="s">
        <v>170</v>
      </c>
      <c r="F691">
        <v>250</v>
      </c>
      <c r="G691" t="s">
        <v>103</v>
      </c>
      <c r="H691" s="2">
        <v>3</v>
      </c>
      <c r="I691" s="3">
        <f t="shared" ca="1" si="12"/>
        <v>0.90673007629061297</v>
      </c>
      <c r="J691">
        <f t="shared" ca="1" si="13"/>
        <v>23.317480927346764</v>
      </c>
    </row>
    <row r="692" spans="1:10" x14ac:dyDescent="0.25">
      <c r="A692" t="s">
        <v>819</v>
      </c>
      <c r="B692" t="s">
        <v>157</v>
      </c>
      <c r="C692" s="1">
        <v>44778</v>
      </c>
      <c r="D692" t="s">
        <v>166</v>
      </c>
      <c r="E692" t="s">
        <v>171</v>
      </c>
      <c r="F692">
        <v>130</v>
      </c>
      <c r="G692" t="s">
        <v>104</v>
      </c>
      <c r="H692" s="2">
        <v>4</v>
      </c>
      <c r="I692" s="3">
        <f t="shared" ca="1" si="12"/>
        <v>0.67952266078341905</v>
      </c>
      <c r="J692">
        <f t="shared" ca="1" si="13"/>
        <v>41.662054098155522</v>
      </c>
    </row>
    <row r="693" spans="1:10" x14ac:dyDescent="0.25">
      <c r="A693" t="s">
        <v>820</v>
      </c>
      <c r="B693" t="s">
        <v>158</v>
      </c>
      <c r="C693" s="1">
        <v>44774</v>
      </c>
      <c r="D693" t="s">
        <v>167</v>
      </c>
      <c r="E693" t="s">
        <v>170</v>
      </c>
      <c r="F693">
        <v>60</v>
      </c>
      <c r="G693" t="s">
        <v>105</v>
      </c>
      <c r="H693" s="2">
        <v>13</v>
      </c>
      <c r="I693" s="3">
        <f t="shared" ca="1" si="12"/>
        <v>0.71929620762203073</v>
      </c>
      <c r="J693">
        <f t="shared" ca="1" si="13"/>
        <v>16.84222754267816</v>
      </c>
    </row>
    <row r="694" spans="1:10" x14ac:dyDescent="0.25">
      <c r="A694" t="s">
        <v>821</v>
      </c>
      <c r="B694" t="s">
        <v>154</v>
      </c>
      <c r="C694" s="1">
        <v>44760</v>
      </c>
      <c r="D694" t="s">
        <v>163</v>
      </c>
      <c r="E694" t="s">
        <v>171</v>
      </c>
      <c r="F694">
        <v>72</v>
      </c>
      <c r="G694" t="s">
        <v>103</v>
      </c>
      <c r="H694" s="2">
        <v>3</v>
      </c>
      <c r="I694" s="3">
        <f t="shared" ref="I694:I757" ca="1" si="14">RAND()</f>
        <v>0.21190899033613708</v>
      </c>
      <c r="J694">
        <f t="shared" ca="1" si="13"/>
        <v>56.742552695798132</v>
      </c>
    </row>
    <row r="695" spans="1:10" x14ac:dyDescent="0.25">
      <c r="A695" t="s">
        <v>822</v>
      </c>
      <c r="B695" t="s">
        <v>155</v>
      </c>
      <c r="C695" s="1">
        <v>44756</v>
      </c>
      <c r="D695" t="s">
        <v>164</v>
      </c>
      <c r="E695" t="s">
        <v>170</v>
      </c>
      <c r="F695">
        <v>65</v>
      </c>
      <c r="G695" t="s">
        <v>104</v>
      </c>
      <c r="H695" s="2">
        <v>9</v>
      </c>
      <c r="I695" s="3">
        <f t="shared" ca="1" si="14"/>
        <v>0.29323454499904</v>
      </c>
      <c r="J695">
        <f t="shared" ca="1" si="13"/>
        <v>45.939754575062395</v>
      </c>
    </row>
    <row r="696" spans="1:10" x14ac:dyDescent="0.25">
      <c r="A696" t="s">
        <v>823</v>
      </c>
      <c r="B696" t="s">
        <v>156</v>
      </c>
      <c r="C696" s="1">
        <v>44755</v>
      </c>
      <c r="D696" t="s">
        <v>165</v>
      </c>
      <c r="E696" t="s">
        <v>171</v>
      </c>
      <c r="F696">
        <v>250</v>
      </c>
      <c r="G696" t="s">
        <v>105</v>
      </c>
      <c r="H696" s="2">
        <v>3</v>
      </c>
      <c r="I696" s="3">
        <f t="shared" ca="1" si="14"/>
        <v>0.96842317166063319</v>
      </c>
      <c r="J696">
        <f t="shared" ca="1" si="13"/>
        <v>7.8942070848416961</v>
      </c>
    </row>
    <row r="697" spans="1:10" x14ac:dyDescent="0.25">
      <c r="A697" t="s">
        <v>824</v>
      </c>
      <c r="B697" t="s">
        <v>157</v>
      </c>
      <c r="C697" s="1">
        <v>44770</v>
      </c>
      <c r="D697" t="s">
        <v>166</v>
      </c>
      <c r="E697" t="s">
        <v>170</v>
      </c>
      <c r="F697">
        <v>130</v>
      </c>
      <c r="G697" t="s">
        <v>103</v>
      </c>
      <c r="H697" s="2">
        <v>5</v>
      </c>
      <c r="I697" s="3">
        <f t="shared" ca="1" si="14"/>
        <v>0.16800486587289842</v>
      </c>
      <c r="J697">
        <f t="shared" ca="1" si="13"/>
        <v>108.15936743652321</v>
      </c>
    </row>
    <row r="698" spans="1:10" x14ac:dyDescent="0.25">
      <c r="A698" t="s">
        <v>825</v>
      </c>
      <c r="B698" t="s">
        <v>154</v>
      </c>
      <c r="C698" s="1">
        <v>44755</v>
      </c>
      <c r="D698" t="s">
        <v>163</v>
      </c>
      <c r="E698" t="s">
        <v>171</v>
      </c>
      <c r="F698">
        <v>72</v>
      </c>
      <c r="G698" t="s">
        <v>104</v>
      </c>
      <c r="H698" s="2">
        <v>9</v>
      </c>
      <c r="I698" s="3">
        <f t="shared" ca="1" si="14"/>
        <v>2.3374645750153911E-2</v>
      </c>
      <c r="J698">
        <f t="shared" ca="1" si="13"/>
        <v>70.317025505988923</v>
      </c>
    </row>
    <row r="699" spans="1:10" x14ac:dyDescent="0.25">
      <c r="A699" t="s">
        <v>826</v>
      </c>
      <c r="B699" t="s">
        <v>155</v>
      </c>
      <c r="C699" s="1">
        <v>44775</v>
      </c>
      <c r="D699" t="s">
        <v>164</v>
      </c>
      <c r="E699" t="s">
        <v>170</v>
      </c>
      <c r="F699">
        <v>65</v>
      </c>
      <c r="G699" t="s">
        <v>105</v>
      </c>
      <c r="H699" s="2">
        <v>7</v>
      </c>
      <c r="I699" s="3">
        <f t="shared" ca="1" si="14"/>
        <v>0.43811588520926736</v>
      </c>
      <c r="J699">
        <f t="shared" ca="1" si="13"/>
        <v>36.522467461397625</v>
      </c>
    </row>
    <row r="700" spans="1:10" x14ac:dyDescent="0.25">
      <c r="A700" t="s">
        <v>827</v>
      </c>
      <c r="B700" t="s">
        <v>156</v>
      </c>
      <c r="C700" s="1">
        <v>44797</v>
      </c>
      <c r="D700" t="s">
        <v>165</v>
      </c>
      <c r="E700" t="s">
        <v>171</v>
      </c>
      <c r="F700">
        <v>250</v>
      </c>
      <c r="G700" t="s">
        <v>103</v>
      </c>
      <c r="H700" s="2">
        <v>2</v>
      </c>
      <c r="I700" s="3">
        <f t="shared" ca="1" si="14"/>
        <v>0.47490119928578411</v>
      </c>
      <c r="J700">
        <f t="shared" ca="1" si="13"/>
        <v>131.27470017855399</v>
      </c>
    </row>
    <row r="701" spans="1:10" x14ac:dyDescent="0.25">
      <c r="A701" t="s">
        <v>828</v>
      </c>
      <c r="B701" t="s">
        <v>157</v>
      </c>
      <c r="C701" s="1">
        <v>44802</v>
      </c>
      <c r="D701" t="s">
        <v>166</v>
      </c>
      <c r="E701" t="s">
        <v>170</v>
      </c>
      <c r="F701">
        <v>130</v>
      </c>
      <c r="G701" t="s">
        <v>104</v>
      </c>
      <c r="H701" s="2">
        <v>7</v>
      </c>
      <c r="I701" s="3">
        <f t="shared" ca="1" si="14"/>
        <v>3.0771865595588976E-2</v>
      </c>
      <c r="J701">
        <f t="shared" ca="1" si="13"/>
        <v>125.99965747257343</v>
      </c>
    </row>
    <row r="702" spans="1:10" x14ac:dyDescent="0.25">
      <c r="A702" t="s">
        <v>829</v>
      </c>
      <c r="B702" t="s">
        <v>158</v>
      </c>
      <c r="C702" s="1">
        <v>44764</v>
      </c>
      <c r="D702" t="s">
        <v>167</v>
      </c>
      <c r="E702" t="s">
        <v>170</v>
      </c>
      <c r="F702">
        <v>60</v>
      </c>
      <c r="G702" t="s">
        <v>105</v>
      </c>
      <c r="H702" s="2">
        <v>8</v>
      </c>
      <c r="I702" s="3">
        <f t="shared" ca="1" si="14"/>
        <v>4.4214083011643202E-2</v>
      </c>
      <c r="J702">
        <f t="shared" ca="1" si="13"/>
        <v>57.347155019301411</v>
      </c>
    </row>
    <row r="703" spans="1:10" x14ac:dyDescent="0.25">
      <c r="A703" t="s">
        <v>830</v>
      </c>
      <c r="B703" t="s">
        <v>159</v>
      </c>
      <c r="C703" s="1">
        <v>44780</v>
      </c>
      <c r="D703" t="s">
        <v>168</v>
      </c>
      <c r="E703" t="s">
        <v>171</v>
      </c>
      <c r="F703">
        <v>95</v>
      </c>
      <c r="G703" t="s">
        <v>103</v>
      </c>
      <c r="H703" s="2">
        <v>2</v>
      </c>
      <c r="I703" s="3">
        <f t="shared" ca="1" si="14"/>
        <v>0.82731175734947782</v>
      </c>
      <c r="J703">
        <f t="shared" ca="1" si="13"/>
        <v>16.405383051799603</v>
      </c>
    </row>
    <row r="704" spans="1:10" x14ac:dyDescent="0.25">
      <c r="A704" t="s">
        <v>831</v>
      </c>
      <c r="B704" t="s">
        <v>154</v>
      </c>
      <c r="C704" s="1">
        <v>44799</v>
      </c>
      <c r="D704" t="s">
        <v>163</v>
      </c>
      <c r="E704" t="s">
        <v>171</v>
      </c>
      <c r="F704">
        <v>72</v>
      </c>
      <c r="G704" t="s">
        <v>104</v>
      </c>
      <c r="H704" s="2">
        <v>5</v>
      </c>
      <c r="I704" s="3">
        <f t="shared" ca="1" si="14"/>
        <v>0.23867506412086092</v>
      </c>
      <c r="J704">
        <f t="shared" ca="1" si="13"/>
        <v>54.815395383298011</v>
      </c>
    </row>
    <row r="705" spans="1:10" x14ac:dyDescent="0.25">
      <c r="A705" t="s">
        <v>832</v>
      </c>
      <c r="B705" t="s">
        <v>155</v>
      </c>
      <c r="C705" s="1">
        <v>44761</v>
      </c>
      <c r="D705" t="s">
        <v>164</v>
      </c>
      <c r="E705" t="s">
        <v>171</v>
      </c>
      <c r="F705">
        <v>65</v>
      </c>
      <c r="G705" t="s">
        <v>105</v>
      </c>
      <c r="H705" s="2">
        <v>13</v>
      </c>
      <c r="I705" s="3">
        <f t="shared" ca="1" si="14"/>
        <v>0.22728764703039439</v>
      </c>
      <c r="J705">
        <f t="shared" ca="1" si="13"/>
        <v>50.226302943024365</v>
      </c>
    </row>
    <row r="706" spans="1:10" x14ac:dyDescent="0.25">
      <c r="A706" t="s">
        <v>833</v>
      </c>
      <c r="B706" t="s">
        <v>156</v>
      </c>
      <c r="C706" s="1">
        <v>44782</v>
      </c>
      <c r="D706" t="s">
        <v>165</v>
      </c>
      <c r="E706" t="s">
        <v>170</v>
      </c>
      <c r="F706">
        <v>250</v>
      </c>
      <c r="G706" t="s">
        <v>103</v>
      </c>
      <c r="H706" s="2">
        <v>3</v>
      </c>
      <c r="I706" s="3">
        <f t="shared" ca="1" si="14"/>
        <v>0.25695887646954718</v>
      </c>
      <c r="J706">
        <f t="shared" ref="J706:J769" ca="1" si="15">F706 - (F706*I706)</f>
        <v>185.76028088261319</v>
      </c>
    </row>
    <row r="707" spans="1:10" x14ac:dyDescent="0.25">
      <c r="A707" t="s">
        <v>834</v>
      </c>
      <c r="B707" t="s">
        <v>157</v>
      </c>
      <c r="C707" s="1">
        <v>44806</v>
      </c>
      <c r="D707" t="s">
        <v>166</v>
      </c>
      <c r="E707" t="s">
        <v>170</v>
      </c>
      <c r="F707">
        <v>130</v>
      </c>
      <c r="G707" t="s">
        <v>104</v>
      </c>
      <c r="H707" s="2">
        <v>2</v>
      </c>
      <c r="I707" s="3">
        <f t="shared" ca="1" si="14"/>
        <v>0.55447090688324085</v>
      </c>
      <c r="J707">
        <f t="shared" ca="1" si="15"/>
        <v>57.918782105178693</v>
      </c>
    </row>
    <row r="708" spans="1:10" x14ac:dyDescent="0.25">
      <c r="A708" t="s">
        <v>835</v>
      </c>
      <c r="B708" t="s">
        <v>154</v>
      </c>
      <c r="C708" s="1">
        <v>44798</v>
      </c>
      <c r="D708" t="s">
        <v>163</v>
      </c>
      <c r="E708" t="s">
        <v>170</v>
      </c>
      <c r="F708">
        <v>72</v>
      </c>
      <c r="G708" t="s">
        <v>105</v>
      </c>
      <c r="H708" s="2">
        <v>5</v>
      </c>
      <c r="I708" s="3">
        <f t="shared" ca="1" si="14"/>
        <v>1.2965518720834512E-2</v>
      </c>
      <c r="J708">
        <f t="shared" ca="1" si="15"/>
        <v>71.066482652099921</v>
      </c>
    </row>
    <row r="709" spans="1:10" x14ac:dyDescent="0.25">
      <c r="A709" t="s">
        <v>836</v>
      </c>
      <c r="B709" t="s">
        <v>155</v>
      </c>
      <c r="C709" s="1">
        <v>44758</v>
      </c>
      <c r="D709" t="s">
        <v>164</v>
      </c>
      <c r="E709" t="s">
        <v>170</v>
      </c>
      <c r="F709">
        <v>65</v>
      </c>
      <c r="G709" t="s">
        <v>103</v>
      </c>
      <c r="H709" s="2">
        <v>6</v>
      </c>
      <c r="I709" s="3">
        <f t="shared" ca="1" si="14"/>
        <v>8.0391428985470137E-2</v>
      </c>
      <c r="J709">
        <f t="shared" ca="1" si="15"/>
        <v>59.77455711594444</v>
      </c>
    </row>
    <row r="710" spans="1:10" x14ac:dyDescent="0.25">
      <c r="A710" t="s">
        <v>837</v>
      </c>
      <c r="B710" t="s">
        <v>156</v>
      </c>
      <c r="C710" s="1">
        <v>44785</v>
      </c>
      <c r="D710" t="s">
        <v>165</v>
      </c>
      <c r="E710" t="s">
        <v>170</v>
      </c>
      <c r="F710">
        <v>250</v>
      </c>
      <c r="G710" t="s">
        <v>104</v>
      </c>
      <c r="H710" s="2">
        <v>1</v>
      </c>
      <c r="I710" s="3">
        <f t="shared" ca="1" si="14"/>
        <v>1.290196930367804E-2</v>
      </c>
      <c r="J710">
        <f t="shared" ca="1" si="15"/>
        <v>246.7745076740805</v>
      </c>
    </row>
    <row r="711" spans="1:10" x14ac:dyDescent="0.25">
      <c r="A711" t="s">
        <v>838</v>
      </c>
      <c r="B711" t="s">
        <v>157</v>
      </c>
      <c r="C711" s="1">
        <v>44761</v>
      </c>
      <c r="D711" t="s">
        <v>166</v>
      </c>
      <c r="E711" t="s">
        <v>170</v>
      </c>
      <c r="F711">
        <v>130</v>
      </c>
      <c r="G711" t="s">
        <v>105</v>
      </c>
      <c r="H711" s="2">
        <v>4</v>
      </c>
      <c r="I711" s="3">
        <f t="shared" ca="1" si="14"/>
        <v>0.87643402764480549</v>
      </c>
      <c r="J711">
        <f t="shared" ca="1" si="15"/>
        <v>16.063576406175287</v>
      </c>
    </row>
    <row r="712" spans="1:10" x14ac:dyDescent="0.25">
      <c r="A712" t="s">
        <v>839</v>
      </c>
      <c r="B712" t="s">
        <v>158</v>
      </c>
      <c r="C712" s="1">
        <v>44800</v>
      </c>
      <c r="D712" t="s">
        <v>167</v>
      </c>
      <c r="E712" t="s">
        <v>170</v>
      </c>
      <c r="F712">
        <v>60</v>
      </c>
      <c r="G712" t="s">
        <v>103</v>
      </c>
      <c r="H712" s="2">
        <v>7</v>
      </c>
      <c r="I712" s="3">
        <f t="shared" ca="1" si="14"/>
        <v>0.57246590735274683</v>
      </c>
      <c r="J712">
        <f t="shared" ca="1" si="15"/>
        <v>25.652045558835191</v>
      </c>
    </row>
    <row r="713" spans="1:10" x14ac:dyDescent="0.25">
      <c r="A713" t="s">
        <v>840</v>
      </c>
      <c r="B713" t="s">
        <v>154</v>
      </c>
      <c r="C713" s="1">
        <v>44807</v>
      </c>
      <c r="D713" t="s">
        <v>163</v>
      </c>
      <c r="E713" t="s">
        <v>170</v>
      </c>
      <c r="F713">
        <v>72</v>
      </c>
      <c r="G713" t="s">
        <v>104</v>
      </c>
      <c r="H713" s="2">
        <v>6</v>
      </c>
      <c r="I713" s="3">
        <f t="shared" ca="1" si="14"/>
        <v>0.64194459977646057</v>
      </c>
      <c r="J713">
        <f t="shared" ca="1" si="15"/>
        <v>25.779988816094843</v>
      </c>
    </row>
    <row r="714" spans="1:10" x14ac:dyDescent="0.25">
      <c r="A714" t="s">
        <v>841</v>
      </c>
      <c r="B714" t="s">
        <v>155</v>
      </c>
      <c r="C714" s="1">
        <v>44799</v>
      </c>
      <c r="D714" t="s">
        <v>164</v>
      </c>
      <c r="E714" t="s">
        <v>170</v>
      </c>
      <c r="F714">
        <v>65</v>
      </c>
      <c r="G714" t="s">
        <v>105</v>
      </c>
      <c r="H714" s="2">
        <v>11</v>
      </c>
      <c r="I714" s="3">
        <f t="shared" ca="1" si="14"/>
        <v>0.28186653587254906</v>
      </c>
      <c r="J714">
        <f t="shared" ca="1" si="15"/>
        <v>46.678675168284315</v>
      </c>
    </row>
    <row r="715" spans="1:10" x14ac:dyDescent="0.25">
      <c r="A715" t="s">
        <v>842</v>
      </c>
      <c r="B715" t="s">
        <v>156</v>
      </c>
      <c r="C715" s="1">
        <v>44759</v>
      </c>
      <c r="D715" t="s">
        <v>165</v>
      </c>
      <c r="E715" t="s">
        <v>171</v>
      </c>
      <c r="F715">
        <v>250</v>
      </c>
      <c r="G715" t="s">
        <v>103</v>
      </c>
      <c r="H715" s="2">
        <v>1</v>
      </c>
      <c r="I715" s="3">
        <f t="shared" ca="1" si="14"/>
        <v>0.52338053244169769</v>
      </c>
      <c r="J715">
        <f t="shared" ca="1" si="15"/>
        <v>119.15486688957557</v>
      </c>
    </row>
    <row r="716" spans="1:10" x14ac:dyDescent="0.25">
      <c r="A716" t="s">
        <v>843</v>
      </c>
      <c r="B716" t="s">
        <v>157</v>
      </c>
      <c r="C716" s="1">
        <v>44763</v>
      </c>
      <c r="D716" t="s">
        <v>166</v>
      </c>
      <c r="E716" t="s">
        <v>170</v>
      </c>
      <c r="F716">
        <v>130</v>
      </c>
      <c r="G716" t="s">
        <v>104</v>
      </c>
      <c r="H716" s="2">
        <v>2</v>
      </c>
      <c r="I716" s="3">
        <f t="shared" ca="1" si="14"/>
        <v>6.493727361533419E-3</v>
      </c>
      <c r="J716">
        <f t="shared" ca="1" si="15"/>
        <v>129.15581544300065</v>
      </c>
    </row>
    <row r="717" spans="1:10" x14ac:dyDescent="0.25">
      <c r="A717" t="s">
        <v>844</v>
      </c>
      <c r="B717" t="s">
        <v>154</v>
      </c>
      <c r="C717" s="1">
        <v>44776</v>
      </c>
      <c r="D717" t="s">
        <v>163</v>
      </c>
      <c r="E717" t="s">
        <v>170</v>
      </c>
      <c r="F717">
        <v>72</v>
      </c>
      <c r="G717" t="s">
        <v>105</v>
      </c>
      <c r="H717" s="2">
        <v>12</v>
      </c>
      <c r="I717" s="3">
        <f t="shared" ca="1" si="14"/>
        <v>0.64907928251316627</v>
      </c>
      <c r="J717">
        <f t="shared" ca="1" si="15"/>
        <v>25.26629165905203</v>
      </c>
    </row>
    <row r="718" spans="1:10" x14ac:dyDescent="0.25">
      <c r="A718" t="s">
        <v>845</v>
      </c>
      <c r="B718" t="s">
        <v>155</v>
      </c>
      <c r="C718" s="1">
        <v>44763</v>
      </c>
      <c r="D718" t="s">
        <v>164</v>
      </c>
      <c r="E718" t="s">
        <v>170</v>
      </c>
      <c r="F718">
        <v>65</v>
      </c>
      <c r="G718" t="s">
        <v>103</v>
      </c>
      <c r="H718" s="2">
        <v>9</v>
      </c>
      <c r="I718" s="3">
        <f t="shared" ca="1" si="14"/>
        <v>0.88408683848918101</v>
      </c>
      <c r="J718">
        <f t="shared" ca="1" si="15"/>
        <v>7.534355498203233</v>
      </c>
    </row>
    <row r="719" spans="1:10" x14ac:dyDescent="0.25">
      <c r="A719" t="s">
        <v>846</v>
      </c>
      <c r="B719" t="s">
        <v>156</v>
      </c>
      <c r="C719" s="1">
        <v>44803</v>
      </c>
      <c r="D719" t="s">
        <v>165</v>
      </c>
      <c r="E719" t="s">
        <v>170</v>
      </c>
      <c r="F719">
        <v>250</v>
      </c>
      <c r="G719" t="s">
        <v>104</v>
      </c>
      <c r="H719" s="2">
        <v>2</v>
      </c>
      <c r="I719" s="3">
        <f t="shared" ca="1" si="14"/>
        <v>0.22447769907288684</v>
      </c>
      <c r="J719">
        <f t="shared" ca="1" si="15"/>
        <v>193.88057523177829</v>
      </c>
    </row>
    <row r="720" spans="1:10" x14ac:dyDescent="0.25">
      <c r="A720" t="s">
        <v>847</v>
      </c>
      <c r="B720" t="s">
        <v>157</v>
      </c>
      <c r="C720" s="1">
        <v>44806</v>
      </c>
      <c r="D720" t="s">
        <v>166</v>
      </c>
      <c r="E720" t="s">
        <v>170</v>
      </c>
      <c r="F720">
        <v>130</v>
      </c>
      <c r="G720" t="s">
        <v>105</v>
      </c>
      <c r="H720" s="2">
        <v>2</v>
      </c>
      <c r="I720" s="3">
        <f t="shared" ca="1" si="14"/>
        <v>0.52270128411936667</v>
      </c>
      <c r="J720">
        <f t="shared" ca="1" si="15"/>
        <v>62.048833064482338</v>
      </c>
    </row>
    <row r="721" spans="1:10" x14ac:dyDescent="0.25">
      <c r="A721" t="s">
        <v>848</v>
      </c>
      <c r="B721" t="s">
        <v>158</v>
      </c>
      <c r="C721" s="1">
        <v>44774</v>
      </c>
      <c r="D721" t="s">
        <v>167</v>
      </c>
      <c r="E721" t="s">
        <v>171</v>
      </c>
      <c r="F721">
        <v>60</v>
      </c>
      <c r="G721" t="s">
        <v>103</v>
      </c>
      <c r="H721" s="2">
        <v>12</v>
      </c>
      <c r="I721" s="3">
        <f t="shared" ca="1" si="14"/>
        <v>0.55028816918556267</v>
      </c>
      <c r="J721">
        <f t="shared" ca="1" si="15"/>
        <v>26.982709848866243</v>
      </c>
    </row>
    <row r="722" spans="1:10" x14ac:dyDescent="0.25">
      <c r="A722" t="s">
        <v>849</v>
      </c>
      <c r="B722" t="s">
        <v>159</v>
      </c>
      <c r="C722" s="1">
        <v>44769</v>
      </c>
      <c r="D722" t="s">
        <v>168</v>
      </c>
      <c r="E722" t="s">
        <v>170</v>
      </c>
      <c r="F722">
        <v>95</v>
      </c>
      <c r="G722" t="s">
        <v>104</v>
      </c>
      <c r="H722" s="2">
        <v>5</v>
      </c>
      <c r="I722" s="3">
        <f t="shared" ca="1" si="14"/>
        <v>0.96005341919168019</v>
      </c>
      <c r="J722">
        <f t="shared" ca="1" si="15"/>
        <v>3.794925176790386</v>
      </c>
    </row>
    <row r="723" spans="1:10" x14ac:dyDescent="0.25">
      <c r="A723" t="s">
        <v>850</v>
      </c>
      <c r="B723" t="s">
        <v>154</v>
      </c>
      <c r="C723" s="1">
        <v>44793</v>
      </c>
      <c r="D723" t="s">
        <v>163</v>
      </c>
      <c r="E723" t="s">
        <v>170</v>
      </c>
      <c r="F723">
        <v>72</v>
      </c>
      <c r="G723" t="s">
        <v>105</v>
      </c>
      <c r="H723" s="2">
        <v>8</v>
      </c>
      <c r="I723" s="3">
        <f t="shared" ca="1" si="14"/>
        <v>0.35928191843807566</v>
      </c>
      <c r="J723">
        <f t="shared" ca="1" si="15"/>
        <v>46.131701872458549</v>
      </c>
    </row>
    <row r="724" spans="1:10" x14ac:dyDescent="0.25">
      <c r="A724" t="s">
        <v>851</v>
      </c>
      <c r="B724" t="s">
        <v>155</v>
      </c>
      <c r="C724" s="1">
        <v>44768</v>
      </c>
      <c r="D724" t="s">
        <v>164</v>
      </c>
      <c r="E724" t="s">
        <v>170</v>
      </c>
      <c r="F724">
        <v>65</v>
      </c>
      <c r="G724" t="s">
        <v>103</v>
      </c>
      <c r="H724" s="2">
        <v>4</v>
      </c>
      <c r="I724" s="3">
        <f t="shared" ca="1" si="14"/>
        <v>0.7079062967297407</v>
      </c>
      <c r="J724">
        <f t="shared" ca="1" si="15"/>
        <v>18.986090712566856</v>
      </c>
    </row>
    <row r="725" spans="1:10" x14ac:dyDescent="0.25">
      <c r="A725" t="s">
        <v>852</v>
      </c>
      <c r="B725" t="s">
        <v>156</v>
      </c>
      <c r="C725" s="1">
        <v>44803</v>
      </c>
      <c r="D725" t="s">
        <v>165</v>
      </c>
      <c r="E725" t="s">
        <v>171</v>
      </c>
      <c r="F725">
        <v>250</v>
      </c>
      <c r="G725" t="s">
        <v>104</v>
      </c>
      <c r="H725" s="2">
        <v>2</v>
      </c>
      <c r="I725" s="3">
        <f t="shared" ca="1" si="14"/>
        <v>0.32370875886144346</v>
      </c>
      <c r="J725">
        <f t="shared" ca="1" si="15"/>
        <v>169.07281028463913</v>
      </c>
    </row>
    <row r="726" spans="1:10" x14ac:dyDescent="0.25">
      <c r="A726" t="s">
        <v>853</v>
      </c>
      <c r="B726" t="s">
        <v>157</v>
      </c>
      <c r="C726" s="1">
        <v>44755</v>
      </c>
      <c r="D726" t="s">
        <v>166</v>
      </c>
      <c r="E726" t="s">
        <v>171</v>
      </c>
      <c r="F726">
        <v>130</v>
      </c>
      <c r="G726" t="s">
        <v>105</v>
      </c>
      <c r="H726" s="2">
        <v>4</v>
      </c>
      <c r="I726" s="3">
        <f t="shared" ca="1" si="14"/>
        <v>0.3025005745403625</v>
      </c>
      <c r="J726">
        <f t="shared" ca="1" si="15"/>
        <v>90.674925309752865</v>
      </c>
    </row>
    <row r="727" spans="1:10" x14ac:dyDescent="0.25">
      <c r="A727" t="s">
        <v>854</v>
      </c>
      <c r="B727" t="s">
        <v>154</v>
      </c>
      <c r="C727" s="1">
        <v>44789</v>
      </c>
      <c r="D727" t="s">
        <v>163</v>
      </c>
      <c r="E727" t="s">
        <v>171</v>
      </c>
      <c r="F727">
        <v>72</v>
      </c>
      <c r="G727" t="s">
        <v>103</v>
      </c>
      <c r="H727" s="2">
        <v>5</v>
      </c>
      <c r="I727" s="3">
        <f t="shared" ca="1" si="14"/>
        <v>0.20775788554519814</v>
      </c>
      <c r="J727">
        <f t="shared" ca="1" si="15"/>
        <v>57.041432240745735</v>
      </c>
    </row>
    <row r="728" spans="1:10" x14ac:dyDescent="0.25">
      <c r="A728" t="s">
        <v>855</v>
      </c>
      <c r="B728" t="s">
        <v>155</v>
      </c>
      <c r="C728" s="1">
        <v>44785</v>
      </c>
      <c r="D728" t="s">
        <v>164</v>
      </c>
      <c r="E728" t="s">
        <v>171</v>
      </c>
      <c r="F728">
        <v>65</v>
      </c>
      <c r="G728" t="s">
        <v>104</v>
      </c>
      <c r="H728" s="2">
        <v>10</v>
      </c>
      <c r="I728" s="3">
        <f t="shared" ca="1" si="14"/>
        <v>0.50997267135410995</v>
      </c>
      <c r="J728">
        <f t="shared" ca="1" si="15"/>
        <v>31.85177636198285</v>
      </c>
    </row>
    <row r="729" spans="1:10" x14ac:dyDescent="0.25">
      <c r="A729" t="s">
        <v>856</v>
      </c>
      <c r="B729" t="s">
        <v>156</v>
      </c>
      <c r="C729" s="1">
        <v>44775</v>
      </c>
      <c r="D729" t="s">
        <v>165</v>
      </c>
      <c r="E729" t="s">
        <v>171</v>
      </c>
      <c r="F729">
        <v>250</v>
      </c>
      <c r="G729" t="s">
        <v>105</v>
      </c>
      <c r="H729" s="2">
        <v>2</v>
      </c>
      <c r="I729" s="3">
        <f t="shared" ca="1" si="14"/>
        <v>0.388799614660019</v>
      </c>
      <c r="J729">
        <f t="shared" ca="1" si="15"/>
        <v>152.80009633499526</v>
      </c>
    </row>
    <row r="730" spans="1:10" x14ac:dyDescent="0.25">
      <c r="A730" t="s">
        <v>857</v>
      </c>
      <c r="B730" t="s">
        <v>157</v>
      </c>
      <c r="C730" s="1">
        <v>44807</v>
      </c>
      <c r="D730" t="s">
        <v>166</v>
      </c>
      <c r="E730" t="s">
        <v>171</v>
      </c>
      <c r="F730">
        <v>130</v>
      </c>
      <c r="G730" t="s">
        <v>103</v>
      </c>
      <c r="H730" s="2">
        <v>3</v>
      </c>
      <c r="I730" s="3">
        <f t="shared" ca="1" si="14"/>
        <v>0.91974302257716833</v>
      </c>
      <c r="J730">
        <f t="shared" ca="1" si="15"/>
        <v>10.433407064968122</v>
      </c>
    </row>
    <row r="731" spans="1:10" x14ac:dyDescent="0.25">
      <c r="A731" t="s">
        <v>858</v>
      </c>
      <c r="B731" t="s">
        <v>154</v>
      </c>
      <c r="C731" s="1">
        <v>44765</v>
      </c>
      <c r="D731" t="s">
        <v>163</v>
      </c>
      <c r="E731" t="s">
        <v>171</v>
      </c>
      <c r="F731">
        <v>72</v>
      </c>
      <c r="G731" t="s">
        <v>103</v>
      </c>
      <c r="H731" s="2">
        <v>9</v>
      </c>
      <c r="I731" s="3">
        <f t="shared" ca="1" si="14"/>
        <v>6.7996860155617345E-2</v>
      </c>
      <c r="J731">
        <f t="shared" ca="1" si="15"/>
        <v>67.104226068795555</v>
      </c>
    </row>
    <row r="732" spans="1:10" x14ac:dyDescent="0.25">
      <c r="A732" t="s">
        <v>859</v>
      </c>
      <c r="B732" t="s">
        <v>155</v>
      </c>
      <c r="C732" s="1">
        <v>44791</v>
      </c>
      <c r="D732" t="s">
        <v>164</v>
      </c>
      <c r="E732" t="s">
        <v>170</v>
      </c>
      <c r="F732">
        <v>65</v>
      </c>
      <c r="G732" t="s">
        <v>104</v>
      </c>
      <c r="H732" s="2">
        <v>11</v>
      </c>
      <c r="I732" s="3">
        <f t="shared" ca="1" si="14"/>
        <v>0.3049125192021237</v>
      </c>
      <c r="J732">
        <f t="shared" ca="1" si="15"/>
        <v>45.180686251861957</v>
      </c>
    </row>
    <row r="733" spans="1:10" x14ac:dyDescent="0.25">
      <c r="A733" t="s">
        <v>860</v>
      </c>
      <c r="B733" t="s">
        <v>156</v>
      </c>
      <c r="C733" s="1">
        <v>44777</v>
      </c>
      <c r="D733" t="s">
        <v>165</v>
      </c>
      <c r="E733" t="s">
        <v>170</v>
      </c>
      <c r="F733">
        <v>250</v>
      </c>
      <c r="G733" t="s">
        <v>105</v>
      </c>
      <c r="H733" s="2">
        <v>1</v>
      </c>
      <c r="I733" s="3">
        <f t="shared" ca="1" si="14"/>
        <v>0.46229414447027983</v>
      </c>
      <c r="J733">
        <f t="shared" ca="1" si="15"/>
        <v>134.42646388243003</v>
      </c>
    </row>
    <row r="734" spans="1:10" x14ac:dyDescent="0.25">
      <c r="A734" t="s">
        <v>861</v>
      </c>
      <c r="B734" t="s">
        <v>157</v>
      </c>
      <c r="C734" s="1">
        <v>44806</v>
      </c>
      <c r="D734" t="s">
        <v>166</v>
      </c>
      <c r="E734" t="s">
        <v>170</v>
      </c>
      <c r="F734">
        <v>130</v>
      </c>
      <c r="G734" t="s">
        <v>103</v>
      </c>
      <c r="H734" s="2">
        <v>5</v>
      </c>
      <c r="I734" s="3">
        <f t="shared" ca="1" si="14"/>
        <v>0.98790437422961419</v>
      </c>
      <c r="J734">
        <f t="shared" ca="1" si="15"/>
        <v>1.5724313501501683</v>
      </c>
    </row>
    <row r="735" spans="1:10" x14ac:dyDescent="0.25">
      <c r="A735" t="s">
        <v>862</v>
      </c>
      <c r="B735" t="s">
        <v>154</v>
      </c>
      <c r="C735" s="1">
        <v>44796</v>
      </c>
      <c r="D735" t="s">
        <v>163</v>
      </c>
      <c r="E735" t="s">
        <v>171</v>
      </c>
      <c r="F735">
        <v>72</v>
      </c>
      <c r="G735" t="s">
        <v>104</v>
      </c>
      <c r="H735" s="2">
        <v>11</v>
      </c>
      <c r="I735" s="3">
        <f t="shared" ca="1" si="14"/>
        <v>0.36468151204486876</v>
      </c>
      <c r="J735">
        <f t="shared" ca="1" si="15"/>
        <v>45.742931132769449</v>
      </c>
    </row>
    <row r="736" spans="1:10" x14ac:dyDescent="0.25">
      <c r="A736" t="s">
        <v>863</v>
      </c>
      <c r="B736" t="s">
        <v>155</v>
      </c>
      <c r="C736" s="1">
        <v>44760</v>
      </c>
      <c r="D736" t="s">
        <v>164</v>
      </c>
      <c r="E736" t="s">
        <v>171</v>
      </c>
      <c r="F736">
        <v>65</v>
      </c>
      <c r="G736" t="s">
        <v>105</v>
      </c>
      <c r="H736" s="2">
        <v>10</v>
      </c>
      <c r="I736" s="3">
        <f t="shared" ca="1" si="14"/>
        <v>0.73350912888097219</v>
      </c>
      <c r="J736">
        <f t="shared" ca="1" si="15"/>
        <v>17.321906622736805</v>
      </c>
    </row>
    <row r="737" spans="1:10" x14ac:dyDescent="0.25">
      <c r="A737" t="s">
        <v>864</v>
      </c>
      <c r="B737" t="s">
        <v>156</v>
      </c>
      <c r="C737" s="1">
        <v>44759</v>
      </c>
      <c r="D737" t="s">
        <v>165</v>
      </c>
      <c r="E737" t="s">
        <v>171</v>
      </c>
      <c r="F737">
        <v>250</v>
      </c>
      <c r="G737" t="s">
        <v>103</v>
      </c>
      <c r="H737" s="2">
        <v>2</v>
      </c>
      <c r="I737" s="3">
        <f t="shared" ca="1" si="14"/>
        <v>0.26494504884592629</v>
      </c>
      <c r="J737">
        <f t="shared" ca="1" si="15"/>
        <v>183.76373778851843</v>
      </c>
    </row>
    <row r="738" spans="1:10" x14ac:dyDescent="0.25">
      <c r="A738" t="s">
        <v>865</v>
      </c>
      <c r="B738" t="s">
        <v>157</v>
      </c>
      <c r="C738" s="1">
        <v>44795</v>
      </c>
      <c r="D738" t="s">
        <v>166</v>
      </c>
      <c r="E738" t="s">
        <v>171</v>
      </c>
      <c r="F738">
        <v>130</v>
      </c>
      <c r="G738" t="s">
        <v>104</v>
      </c>
      <c r="H738" s="2">
        <v>4</v>
      </c>
      <c r="I738" s="3">
        <f t="shared" ca="1" si="14"/>
        <v>0.73453875290368631</v>
      </c>
      <c r="J738">
        <f t="shared" ca="1" si="15"/>
        <v>34.509962122520776</v>
      </c>
    </row>
    <row r="739" spans="1:10" x14ac:dyDescent="0.25">
      <c r="A739" t="s">
        <v>866</v>
      </c>
      <c r="B739" t="s">
        <v>158</v>
      </c>
      <c r="C739" s="1">
        <v>44808</v>
      </c>
      <c r="D739" t="s">
        <v>167</v>
      </c>
      <c r="E739" t="s">
        <v>171</v>
      </c>
      <c r="F739">
        <v>60</v>
      </c>
      <c r="G739" t="s">
        <v>105</v>
      </c>
      <c r="H739" s="2">
        <v>4</v>
      </c>
      <c r="I739" s="3">
        <f t="shared" ca="1" si="14"/>
        <v>2.7882928173574739E-2</v>
      </c>
      <c r="J739">
        <f t="shared" ca="1" si="15"/>
        <v>58.327024309585518</v>
      </c>
    </row>
    <row r="740" spans="1:10" x14ac:dyDescent="0.25">
      <c r="A740" t="s">
        <v>867</v>
      </c>
      <c r="B740" t="s">
        <v>154</v>
      </c>
      <c r="C740" s="1">
        <v>44756</v>
      </c>
      <c r="D740" t="s">
        <v>163</v>
      </c>
      <c r="E740" t="s">
        <v>171</v>
      </c>
      <c r="F740">
        <v>72</v>
      </c>
      <c r="G740" t="s">
        <v>103</v>
      </c>
      <c r="H740" s="2">
        <v>12</v>
      </c>
      <c r="I740" s="3">
        <f t="shared" ca="1" si="14"/>
        <v>0.49790347005113988</v>
      </c>
      <c r="J740">
        <f t="shared" ca="1" si="15"/>
        <v>36.150950156317926</v>
      </c>
    </row>
    <row r="741" spans="1:10" x14ac:dyDescent="0.25">
      <c r="A741" t="s">
        <v>868</v>
      </c>
      <c r="B741" t="s">
        <v>155</v>
      </c>
      <c r="C741" s="1">
        <v>44801</v>
      </c>
      <c r="D741" t="s">
        <v>164</v>
      </c>
      <c r="E741" t="s">
        <v>171</v>
      </c>
      <c r="F741">
        <v>65</v>
      </c>
      <c r="G741" t="s">
        <v>104</v>
      </c>
      <c r="H741" s="2">
        <v>5</v>
      </c>
      <c r="I741" s="3">
        <f t="shared" ca="1" si="14"/>
        <v>4.1114374202255499E-2</v>
      </c>
      <c r="J741">
        <f t="shared" ca="1" si="15"/>
        <v>62.327565676853396</v>
      </c>
    </row>
    <row r="742" spans="1:10" x14ac:dyDescent="0.25">
      <c r="A742" t="s">
        <v>869</v>
      </c>
      <c r="B742" t="s">
        <v>156</v>
      </c>
      <c r="C742" s="1">
        <v>44806</v>
      </c>
      <c r="D742" t="s">
        <v>165</v>
      </c>
      <c r="E742" t="s">
        <v>170</v>
      </c>
      <c r="F742">
        <v>250</v>
      </c>
      <c r="G742" t="s">
        <v>105</v>
      </c>
      <c r="H742" s="2">
        <v>3</v>
      </c>
      <c r="I742" s="3">
        <f t="shared" ca="1" si="14"/>
        <v>0.44454169908480179</v>
      </c>
      <c r="J742">
        <f t="shared" ca="1" si="15"/>
        <v>138.86457522879954</v>
      </c>
    </row>
    <row r="743" spans="1:10" x14ac:dyDescent="0.25">
      <c r="A743" t="s">
        <v>870</v>
      </c>
      <c r="B743" t="s">
        <v>157</v>
      </c>
      <c r="C743" s="1">
        <v>44794</v>
      </c>
      <c r="D743" t="s">
        <v>166</v>
      </c>
      <c r="E743" t="s">
        <v>170</v>
      </c>
      <c r="F743">
        <v>130</v>
      </c>
      <c r="G743" t="s">
        <v>103</v>
      </c>
      <c r="H743" s="2">
        <v>2</v>
      </c>
      <c r="I743" s="3">
        <f t="shared" ca="1" si="14"/>
        <v>0.57473035649719628</v>
      </c>
      <c r="J743">
        <f t="shared" ca="1" si="15"/>
        <v>55.285053655364479</v>
      </c>
    </row>
    <row r="744" spans="1:10" x14ac:dyDescent="0.25">
      <c r="A744" t="s">
        <v>871</v>
      </c>
      <c r="B744" t="s">
        <v>154</v>
      </c>
      <c r="C744" s="1">
        <v>44800</v>
      </c>
      <c r="D744" t="s">
        <v>163</v>
      </c>
      <c r="E744" t="s">
        <v>170</v>
      </c>
      <c r="F744">
        <v>72</v>
      </c>
      <c r="G744" t="s">
        <v>104</v>
      </c>
      <c r="H744" s="2">
        <v>7</v>
      </c>
      <c r="I744" s="3">
        <f t="shared" ca="1" si="14"/>
        <v>0.69305113793514761</v>
      </c>
      <c r="J744">
        <f t="shared" ca="1" si="15"/>
        <v>22.100318068669374</v>
      </c>
    </row>
    <row r="745" spans="1:10" x14ac:dyDescent="0.25">
      <c r="A745" t="s">
        <v>872</v>
      </c>
      <c r="B745" t="s">
        <v>155</v>
      </c>
      <c r="C745" s="1">
        <v>44789</v>
      </c>
      <c r="D745" t="s">
        <v>164</v>
      </c>
      <c r="E745" t="s">
        <v>171</v>
      </c>
      <c r="F745">
        <v>65</v>
      </c>
      <c r="G745" t="s">
        <v>105</v>
      </c>
      <c r="H745" s="2">
        <v>12</v>
      </c>
      <c r="I745" s="3">
        <f t="shared" ca="1" si="14"/>
        <v>0.92644627524224588</v>
      </c>
      <c r="J745">
        <f t="shared" ca="1" si="15"/>
        <v>4.7809921092540151</v>
      </c>
    </row>
    <row r="746" spans="1:10" x14ac:dyDescent="0.25">
      <c r="A746" t="s">
        <v>873</v>
      </c>
      <c r="B746" t="s">
        <v>156</v>
      </c>
      <c r="C746" s="1">
        <v>44802</v>
      </c>
      <c r="D746" t="s">
        <v>165</v>
      </c>
      <c r="E746" t="s">
        <v>171</v>
      </c>
      <c r="F746">
        <v>250</v>
      </c>
      <c r="G746" t="s">
        <v>103</v>
      </c>
      <c r="H746" s="2">
        <v>3</v>
      </c>
      <c r="I746" s="3">
        <f t="shared" ca="1" si="14"/>
        <v>0.19399172553833388</v>
      </c>
      <c r="J746">
        <f t="shared" ca="1" si="15"/>
        <v>201.50206861541653</v>
      </c>
    </row>
    <row r="747" spans="1:10" x14ac:dyDescent="0.25">
      <c r="A747" t="s">
        <v>874</v>
      </c>
      <c r="B747" t="s">
        <v>157</v>
      </c>
      <c r="C747" s="1">
        <v>44793</v>
      </c>
      <c r="D747" t="s">
        <v>166</v>
      </c>
      <c r="E747" t="s">
        <v>171</v>
      </c>
      <c r="F747">
        <v>130</v>
      </c>
      <c r="G747" t="s">
        <v>104</v>
      </c>
      <c r="H747" s="2">
        <v>4</v>
      </c>
      <c r="I747" s="3">
        <f t="shared" ca="1" si="14"/>
        <v>0.51990750117880058</v>
      </c>
      <c r="J747">
        <f t="shared" ca="1" si="15"/>
        <v>62.412024846755926</v>
      </c>
    </row>
    <row r="748" spans="1:10" x14ac:dyDescent="0.25">
      <c r="A748" t="s">
        <v>875</v>
      </c>
      <c r="B748" t="s">
        <v>158</v>
      </c>
      <c r="C748" s="1">
        <v>44793</v>
      </c>
      <c r="D748" t="s">
        <v>167</v>
      </c>
      <c r="E748" t="s">
        <v>171</v>
      </c>
      <c r="F748">
        <v>60</v>
      </c>
      <c r="G748" t="s">
        <v>105</v>
      </c>
      <c r="H748" s="2">
        <v>8</v>
      </c>
      <c r="I748" s="3">
        <f t="shared" ca="1" si="14"/>
        <v>0.29176570482785669</v>
      </c>
      <c r="J748">
        <f t="shared" ca="1" si="15"/>
        <v>42.494057710328597</v>
      </c>
    </row>
    <row r="749" spans="1:10" x14ac:dyDescent="0.25">
      <c r="A749" t="s">
        <v>876</v>
      </c>
      <c r="B749" t="s">
        <v>159</v>
      </c>
      <c r="C749" s="1">
        <v>44785</v>
      </c>
      <c r="D749" t="s">
        <v>168</v>
      </c>
      <c r="E749" t="s">
        <v>171</v>
      </c>
      <c r="F749">
        <v>95</v>
      </c>
      <c r="G749" t="s">
        <v>103</v>
      </c>
      <c r="H749" s="2">
        <v>3</v>
      </c>
      <c r="I749" s="3">
        <f t="shared" ca="1" si="14"/>
        <v>0.27904534508022083</v>
      </c>
      <c r="J749">
        <f t="shared" ca="1" si="15"/>
        <v>68.490692217379021</v>
      </c>
    </row>
    <row r="750" spans="1:10" x14ac:dyDescent="0.25">
      <c r="A750" t="s">
        <v>877</v>
      </c>
      <c r="B750" t="s">
        <v>154</v>
      </c>
      <c r="C750" s="1">
        <v>44778</v>
      </c>
      <c r="D750" t="s">
        <v>163</v>
      </c>
      <c r="E750" t="s">
        <v>171</v>
      </c>
      <c r="F750">
        <v>72</v>
      </c>
      <c r="G750" t="s">
        <v>104</v>
      </c>
      <c r="H750" s="2">
        <v>8</v>
      </c>
      <c r="I750" s="3">
        <f t="shared" ca="1" si="14"/>
        <v>0.18438619922841792</v>
      </c>
      <c r="J750">
        <f t="shared" ca="1" si="15"/>
        <v>58.724193655553911</v>
      </c>
    </row>
    <row r="751" spans="1:10" x14ac:dyDescent="0.25">
      <c r="A751" t="s">
        <v>878</v>
      </c>
      <c r="B751" t="s">
        <v>155</v>
      </c>
      <c r="C751" s="1">
        <v>44764</v>
      </c>
      <c r="D751" t="s">
        <v>164</v>
      </c>
      <c r="E751" t="s">
        <v>171</v>
      </c>
      <c r="F751">
        <v>65</v>
      </c>
      <c r="G751" t="s">
        <v>105</v>
      </c>
      <c r="H751" s="2">
        <v>12</v>
      </c>
      <c r="I751" s="3">
        <f t="shared" ca="1" si="14"/>
        <v>0.73420695127633928</v>
      </c>
      <c r="J751">
        <f t="shared" ca="1" si="15"/>
        <v>17.276548167037944</v>
      </c>
    </row>
    <row r="752" spans="1:10" x14ac:dyDescent="0.25">
      <c r="A752" t="s">
        <v>879</v>
      </c>
      <c r="B752" t="s">
        <v>156</v>
      </c>
      <c r="C752" s="1">
        <v>44769</v>
      </c>
      <c r="D752" t="s">
        <v>165</v>
      </c>
      <c r="E752" t="s">
        <v>170</v>
      </c>
      <c r="F752">
        <v>250</v>
      </c>
      <c r="G752" t="s">
        <v>103</v>
      </c>
      <c r="H752" s="2">
        <v>3</v>
      </c>
      <c r="I752" s="3">
        <f t="shared" ca="1" si="14"/>
        <v>0.39355449735082115</v>
      </c>
      <c r="J752">
        <f t="shared" ca="1" si="15"/>
        <v>151.61137566229471</v>
      </c>
    </row>
    <row r="753" spans="1:10" x14ac:dyDescent="0.25">
      <c r="A753" t="s">
        <v>880</v>
      </c>
      <c r="B753" t="s">
        <v>157</v>
      </c>
      <c r="C753" s="1">
        <v>44794</v>
      </c>
      <c r="D753" t="s">
        <v>166</v>
      </c>
      <c r="E753" t="s">
        <v>170</v>
      </c>
      <c r="F753">
        <v>130</v>
      </c>
      <c r="G753" t="s">
        <v>104</v>
      </c>
      <c r="H753" s="2">
        <v>4</v>
      </c>
      <c r="I753" s="3">
        <f t="shared" ca="1" si="14"/>
        <v>0.86712502227212929</v>
      </c>
      <c r="J753">
        <f t="shared" ca="1" si="15"/>
        <v>17.273747104623197</v>
      </c>
    </row>
    <row r="754" spans="1:10" x14ac:dyDescent="0.25">
      <c r="A754" t="s">
        <v>881</v>
      </c>
      <c r="B754" t="s">
        <v>154</v>
      </c>
      <c r="C754" s="1">
        <v>44766</v>
      </c>
      <c r="D754" t="s">
        <v>163</v>
      </c>
      <c r="E754" t="s">
        <v>170</v>
      </c>
      <c r="F754">
        <v>72</v>
      </c>
      <c r="G754" t="s">
        <v>105</v>
      </c>
      <c r="H754" s="2">
        <v>11</v>
      </c>
      <c r="I754" s="3">
        <f t="shared" ca="1" si="14"/>
        <v>0.29852052555593289</v>
      </c>
      <c r="J754">
        <f t="shared" ca="1" si="15"/>
        <v>50.506522159972832</v>
      </c>
    </row>
    <row r="755" spans="1:10" x14ac:dyDescent="0.25">
      <c r="A755" t="s">
        <v>882</v>
      </c>
      <c r="B755" t="s">
        <v>155</v>
      </c>
      <c r="C755" s="1">
        <v>44772</v>
      </c>
      <c r="D755" t="s">
        <v>164</v>
      </c>
      <c r="E755" t="s">
        <v>171</v>
      </c>
      <c r="F755">
        <v>65</v>
      </c>
      <c r="G755" t="s">
        <v>103</v>
      </c>
      <c r="H755" s="2">
        <v>9</v>
      </c>
      <c r="I755" s="3">
        <f t="shared" ca="1" si="14"/>
        <v>0.1927873243001057</v>
      </c>
      <c r="J755">
        <f t="shared" ca="1" si="15"/>
        <v>52.468823920493129</v>
      </c>
    </row>
    <row r="756" spans="1:10" x14ac:dyDescent="0.25">
      <c r="A756" t="s">
        <v>883</v>
      </c>
      <c r="B756" t="s">
        <v>156</v>
      </c>
      <c r="C756" s="1">
        <v>44787</v>
      </c>
      <c r="D756" t="s">
        <v>165</v>
      </c>
      <c r="E756" t="s">
        <v>171</v>
      </c>
      <c r="F756">
        <v>250</v>
      </c>
      <c r="G756" t="s">
        <v>104</v>
      </c>
      <c r="H756" s="2">
        <v>3</v>
      </c>
      <c r="I756" s="3">
        <f t="shared" ca="1" si="14"/>
        <v>0.72332298115085691</v>
      </c>
      <c r="J756">
        <f t="shared" ca="1" si="15"/>
        <v>69.169254712285777</v>
      </c>
    </row>
    <row r="757" spans="1:10" x14ac:dyDescent="0.25">
      <c r="A757" t="s">
        <v>884</v>
      </c>
      <c r="B757" t="s">
        <v>157</v>
      </c>
      <c r="C757" s="1">
        <v>44755</v>
      </c>
      <c r="D757" t="s">
        <v>166</v>
      </c>
      <c r="E757" t="s">
        <v>171</v>
      </c>
      <c r="F757">
        <v>130</v>
      </c>
      <c r="G757" t="s">
        <v>105</v>
      </c>
      <c r="H757" s="2">
        <v>3</v>
      </c>
      <c r="I757" s="3">
        <f t="shared" ca="1" si="14"/>
        <v>0.65445185325365662</v>
      </c>
      <c r="J757">
        <f t="shared" ca="1" si="15"/>
        <v>44.921259077024644</v>
      </c>
    </row>
    <row r="758" spans="1:10" x14ac:dyDescent="0.25">
      <c r="A758" t="s">
        <v>885</v>
      </c>
      <c r="B758" t="s">
        <v>158</v>
      </c>
      <c r="C758" s="1">
        <v>44785</v>
      </c>
      <c r="D758" t="s">
        <v>167</v>
      </c>
      <c r="E758" t="s">
        <v>171</v>
      </c>
      <c r="F758">
        <v>60</v>
      </c>
      <c r="G758" t="s">
        <v>103</v>
      </c>
      <c r="H758" s="2">
        <v>13</v>
      </c>
      <c r="I758" s="3">
        <f t="shared" ref="I758:I795" ca="1" si="16">RAND()</f>
        <v>0.22781122038684531</v>
      </c>
      <c r="J758">
        <f t="shared" ca="1" si="15"/>
        <v>46.331326776789282</v>
      </c>
    </row>
    <row r="759" spans="1:10" x14ac:dyDescent="0.25">
      <c r="A759" t="s">
        <v>886</v>
      </c>
      <c r="B759" t="s">
        <v>154</v>
      </c>
      <c r="C759" s="1">
        <v>44761</v>
      </c>
      <c r="D759" t="s">
        <v>163</v>
      </c>
      <c r="E759" t="s">
        <v>171</v>
      </c>
      <c r="F759">
        <v>72</v>
      </c>
      <c r="G759" t="s">
        <v>104</v>
      </c>
      <c r="H759" s="2">
        <v>12</v>
      </c>
      <c r="I759" s="3">
        <f t="shared" ca="1" si="16"/>
        <v>0.44457189433406119</v>
      </c>
      <c r="J759">
        <f t="shared" ca="1" si="15"/>
        <v>39.990823607947597</v>
      </c>
    </row>
    <row r="760" spans="1:10" x14ac:dyDescent="0.25">
      <c r="A760" t="s">
        <v>887</v>
      </c>
      <c r="B760" t="s">
        <v>155</v>
      </c>
      <c r="C760" s="1">
        <v>44770</v>
      </c>
      <c r="D760" t="s">
        <v>164</v>
      </c>
      <c r="E760" t="s">
        <v>171</v>
      </c>
      <c r="F760">
        <v>65</v>
      </c>
      <c r="G760" t="s">
        <v>105</v>
      </c>
      <c r="H760" s="2">
        <v>5</v>
      </c>
      <c r="I760" s="3">
        <f t="shared" ca="1" si="16"/>
        <v>0.49304617527003247</v>
      </c>
      <c r="J760">
        <f t="shared" ca="1" si="15"/>
        <v>32.951998607447891</v>
      </c>
    </row>
    <row r="761" spans="1:10" x14ac:dyDescent="0.25">
      <c r="A761" t="s">
        <v>888</v>
      </c>
      <c r="B761" t="s">
        <v>156</v>
      </c>
      <c r="C761" s="1">
        <v>44769</v>
      </c>
      <c r="D761" t="s">
        <v>165</v>
      </c>
      <c r="E761" t="s">
        <v>170</v>
      </c>
      <c r="F761">
        <v>250</v>
      </c>
      <c r="G761" t="s">
        <v>103</v>
      </c>
      <c r="H761" s="2">
        <v>3</v>
      </c>
      <c r="I761" s="3">
        <f t="shared" ca="1" si="16"/>
        <v>0.29943401595200558</v>
      </c>
      <c r="J761">
        <f t="shared" ca="1" si="15"/>
        <v>175.14149601199858</v>
      </c>
    </row>
    <row r="762" spans="1:10" x14ac:dyDescent="0.25">
      <c r="A762" t="s">
        <v>889</v>
      </c>
      <c r="B762" t="s">
        <v>157</v>
      </c>
      <c r="C762" s="1">
        <v>44785</v>
      </c>
      <c r="D762" t="s">
        <v>166</v>
      </c>
      <c r="E762" t="s">
        <v>171</v>
      </c>
      <c r="F762">
        <v>130</v>
      </c>
      <c r="G762" t="s">
        <v>104</v>
      </c>
      <c r="H762" s="2">
        <v>5</v>
      </c>
      <c r="I762" s="3">
        <f t="shared" ca="1" si="16"/>
        <v>2.6022673760697002E-2</v>
      </c>
      <c r="J762">
        <f t="shared" ca="1" si="15"/>
        <v>126.61705241110938</v>
      </c>
    </row>
    <row r="763" spans="1:10" x14ac:dyDescent="0.25">
      <c r="A763" t="s">
        <v>890</v>
      </c>
      <c r="B763" t="s">
        <v>154</v>
      </c>
      <c r="C763" s="1">
        <v>44771</v>
      </c>
      <c r="D763" t="s">
        <v>163</v>
      </c>
      <c r="E763" t="s">
        <v>170</v>
      </c>
      <c r="F763">
        <v>72</v>
      </c>
      <c r="G763" t="s">
        <v>105</v>
      </c>
      <c r="H763" s="2">
        <v>8</v>
      </c>
      <c r="I763" s="3">
        <f t="shared" ca="1" si="16"/>
        <v>0.49670865042602341</v>
      </c>
      <c r="J763">
        <f t="shared" ca="1" si="15"/>
        <v>36.236977169326316</v>
      </c>
    </row>
    <row r="764" spans="1:10" x14ac:dyDescent="0.25">
      <c r="A764" t="s">
        <v>891</v>
      </c>
      <c r="B764" t="s">
        <v>155</v>
      </c>
      <c r="C764" s="1">
        <v>44776</v>
      </c>
      <c r="D764" t="s">
        <v>164</v>
      </c>
      <c r="E764" t="s">
        <v>171</v>
      </c>
      <c r="F764">
        <v>65</v>
      </c>
      <c r="G764" t="s">
        <v>103</v>
      </c>
      <c r="H764" s="2">
        <v>4</v>
      </c>
      <c r="I764" s="3">
        <f t="shared" ca="1" si="16"/>
        <v>0.27214507064762594</v>
      </c>
      <c r="J764">
        <f t="shared" ca="1" si="15"/>
        <v>47.310570407904315</v>
      </c>
    </row>
    <row r="765" spans="1:10" x14ac:dyDescent="0.25">
      <c r="A765" t="s">
        <v>892</v>
      </c>
      <c r="B765" t="s">
        <v>156</v>
      </c>
      <c r="C765" s="1">
        <v>44782</v>
      </c>
      <c r="D765" t="s">
        <v>165</v>
      </c>
      <c r="E765" t="s">
        <v>170</v>
      </c>
      <c r="F765">
        <v>250</v>
      </c>
      <c r="G765" t="s">
        <v>104</v>
      </c>
      <c r="H765" s="2">
        <v>3</v>
      </c>
      <c r="I765" s="3">
        <f t="shared" ca="1" si="16"/>
        <v>0.71247569620276152</v>
      </c>
      <c r="J765">
        <f t="shared" ca="1" si="15"/>
        <v>71.881075949309633</v>
      </c>
    </row>
    <row r="766" spans="1:10" x14ac:dyDescent="0.25">
      <c r="A766" t="s">
        <v>893</v>
      </c>
      <c r="B766" t="s">
        <v>157</v>
      </c>
      <c r="C766" s="1">
        <v>44765</v>
      </c>
      <c r="D766" t="s">
        <v>166</v>
      </c>
      <c r="E766" t="s">
        <v>171</v>
      </c>
      <c r="F766">
        <v>130</v>
      </c>
      <c r="G766" t="s">
        <v>105</v>
      </c>
      <c r="H766" s="2">
        <v>7</v>
      </c>
      <c r="I766" s="3">
        <f t="shared" ca="1" si="16"/>
        <v>0.72805766713035125</v>
      </c>
      <c r="J766">
        <f t="shared" ca="1" si="15"/>
        <v>35.352503273054339</v>
      </c>
    </row>
    <row r="767" spans="1:10" x14ac:dyDescent="0.25">
      <c r="A767" t="s">
        <v>894</v>
      </c>
      <c r="B767" t="s">
        <v>158</v>
      </c>
      <c r="C767" s="1">
        <v>44778</v>
      </c>
      <c r="D767" t="s">
        <v>167</v>
      </c>
      <c r="E767" t="s">
        <v>170</v>
      </c>
      <c r="F767">
        <v>60</v>
      </c>
      <c r="G767" t="s">
        <v>103</v>
      </c>
      <c r="H767" s="2">
        <v>7</v>
      </c>
      <c r="I767" s="3">
        <f t="shared" ca="1" si="16"/>
        <v>0.22112480576138815</v>
      </c>
      <c r="J767">
        <f t="shared" ca="1" si="15"/>
        <v>46.73251165431671</v>
      </c>
    </row>
    <row r="768" spans="1:10" x14ac:dyDescent="0.25">
      <c r="A768" t="s">
        <v>895</v>
      </c>
      <c r="B768" t="s">
        <v>159</v>
      </c>
      <c r="C768" s="1">
        <v>44774</v>
      </c>
      <c r="D768" t="s">
        <v>168</v>
      </c>
      <c r="E768" t="s">
        <v>171</v>
      </c>
      <c r="F768">
        <v>95</v>
      </c>
      <c r="G768" t="s">
        <v>104</v>
      </c>
      <c r="H768" s="2">
        <v>7</v>
      </c>
      <c r="I768" s="3">
        <f t="shared" ca="1" si="16"/>
        <v>0.34872842954983019</v>
      </c>
      <c r="J768">
        <f t="shared" ca="1" si="15"/>
        <v>61.870799192766135</v>
      </c>
    </row>
    <row r="769" spans="1:10" x14ac:dyDescent="0.25">
      <c r="A769" t="s">
        <v>896</v>
      </c>
      <c r="B769" t="s">
        <v>154</v>
      </c>
      <c r="C769" s="1">
        <v>44803</v>
      </c>
      <c r="D769" t="s">
        <v>163</v>
      </c>
      <c r="E769" t="s">
        <v>170</v>
      </c>
      <c r="F769">
        <v>72</v>
      </c>
      <c r="G769" t="s">
        <v>105</v>
      </c>
      <c r="H769" s="2">
        <v>5</v>
      </c>
      <c r="I769" s="3">
        <f t="shared" ca="1" si="16"/>
        <v>0.41844268841576637</v>
      </c>
      <c r="J769">
        <f t="shared" ca="1" si="15"/>
        <v>41.872126434064825</v>
      </c>
    </row>
    <row r="770" spans="1:10" x14ac:dyDescent="0.25">
      <c r="A770" t="s">
        <v>897</v>
      </c>
      <c r="B770" t="s">
        <v>155</v>
      </c>
      <c r="C770" s="1">
        <v>44782</v>
      </c>
      <c r="D770" t="s">
        <v>164</v>
      </c>
      <c r="E770" t="s">
        <v>171</v>
      </c>
      <c r="F770">
        <v>65</v>
      </c>
      <c r="G770" t="s">
        <v>103</v>
      </c>
      <c r="H770" s="2">
        <v>6</v>
      </c>
      <c r="I770" s="3">
        <f t="shared" ca="1" si="16"/>
        <v>0.20355787146181459</v>
      </c>
      <c r="J770">
        <f t="shared" ref="J770:J795" ca="1" si="17">F770 - (F770*I770)</f>
        <v>51.768738354982048</v>
      </c>
    </row>
    <row r="771" spans="1:10" x14ac:dyDescent="0.25">
      <c r="A771" t="s">
        <v>898</v>
      </c>
      <c r="B771" t="s">
        <v>156</v>
      </c>
      <c r="C771" s="1">
        <v>44774</v>
      </c>
      <c r="D771" t="s">
        <v>165</v>
      </c>
      <c r="E771" t="s">
        <v>170</v>
      </c>
      <c r="F771">
        <v>250</v>
      </c>
      <c r="G771" t="s">
        <v>104</v>
      </c>
      <c r="H771" s="2">
        <v>2</v>
      </c>
      <c r="I771" s="3">
        <f t="shared" ca="1" si="16"/>
        <v>0.54011300370195436</v>
      </c>
      <c r="J771">
        <f t="shared" ca="1" si="17"/>
        <v>114.97174907451142</v>
      </c>
    </row>
    <row r="772" spans="1:10" x14ac:dyDescent="0.25">
      <c r="A772" t="s">
        <v>899</v>
      </c>
      <c r="B772" t="s">
        <v>157</v>
      </c>
      <c r="C772" s="1">
        <v>44790</v>
      </c>
      <c r="D772" t="s">
        <v>166</v>
      </c>
      <c r="E772" t="s">
        <v>171</v>
      </c>
      <c r="F772">
        <v>130</v>
      </c>
      <c r="G772" t="s">
        <v>105</v>
      </c>
      <c r="H772" s="2">
        <v>2</v>
      </c>
      <c r="I772" s="3">
        <f t="shared" ca="1" si="16"/>
        <v>0.65591389425463931</v>
      </c>
      <c r="J772">
        <f t="shared" ca="1" si="17"/>
        <v>44.731193746896892</v>
      </c>
    </row>
    <row r="773" spans="1:10" x14ac:dyDescent="0.25">
      <c r="A773" t="s">
        <v>900</v>
      </c>
      <c r="B773" t="s">
        <v>154</v>
      </c>
      <c r="C773" s="1">
        <v>44790</v>
      </c>
      <c r="D773" t="s">
        <v>163</v>
      </c>
      <c r="E773" t="s">
        <v>170</v>
      </c>
      <c r="F773">
        <v>72</v>
      </c>
      <c r="G773" t="s">
        <v>103</v>
      </c>
      <c r="H773" s="2">
        <v>4</v>
      </c>
      <c r="I773" s="3">
        <f t="shared" ca="1" si="16"/>
        <v>0.63786676974886503</v>
      </c>
      <c r="J773">
        <f t="shared" ca="1" si="17"/>
        <v>26.073592578081715</v>
      </c>
    </row>
    <row r="774" spans="1:10" x14ac:dyDescent="0.25">
      <c r="A774" t="s">
        <v>901</v>
      </c>
      <c r="B774" t="s">
        <v>155</v>
      </c>
      <c r="C774" s="1">
        <v>44757</v>
      </c>
      <c r="D774" t="s">
        <v>164</v>
      </c>
      <c r="E774" t="s">
        <v>171</v>
      </c>
      <c r="F774">
        <v>65</v>
      </c>
      <c r="G774" t="s">
        <v>104</v>
      </c>
      <c r="H774" s="2">
        <v>10</v>
      </c>
      <c r="I774" s="3">
        <f t="shared" ca="1" si="16"/>
        <v>0.88496569071541775</v>
      </c>
      <c r="J774">
        <f t="shared" ca="1" si="17"/>
        <v>7.4772301034978454</v>
      </c>
    </row>
    <row r="775" spans="1:10" x14ac:dyDescent="0.25">
      <c r="A775" t="s">
        <v>902</v>
      </c>
      <c r="B775" t="s">
        <v>156</v>
      </c>
      <c r="C775" s="1">
        <v>44778</v>
      </c>
      <c r="D775" t="s">
        <v>165</v>
      </c>
      <c r="E775" t="s">
        <v>170</v>
      </c>
      <c r="F775">
        <v>250</v>
      </c>
      <c r="G775" t="s">
        <v>105</v>
      </c>
      <c r="H775" s="2">
        <v>1</v>
      </c>
      <c r="I775" s="3">
        <f t="shared" ca="1" si="16"/>
        <v>0.40364294874048912</v>
      </c>
      <c r="J775">
        <f t="shared" ca="1" si="17"/>
        <v>149.08926281487771</v>
      </c>
    </row>
    <row r="776" spans="1:10" x14ac:dyDescent="0.25">
      <c r="A776" t="s">
        <v>903</v>
      </c>
      <c r="B776" t="s">
        <v>157</v>
      </c>
      <c r="C776" s="1">
        <v>44795</v>
      </c>
      <c r="D776" t="s">
        <v>163</v>
      </c>
      <c r="E776" t="s">
        <v>171</v>
      </c>
      <c r="F776">
        <v>72</v>
      </c>
      <c r="G776" t="s">
        <v>103</v>
      </c>
      <c r="H776" s="2">
        <v>12</v>
      </c>
      <c r="I776" s="3">
        <f t="shared" ca="1" si="16"/>
        <v>0.93605702320213724</v>
      </c>
      <c r="J776">
        <f t="shared" ca="1" si="17"/>
        <v>4.6038943294461205</v>
      </c>
    </row>
    <row r="777" spans="1:10" x14ac:dyDescent="0.25">
      <c r="A777" t="s">
        <v>904</v>
      </c>
      <c r="B777" t="s">
        <v>154</v>
      </c>
      <c r="C777" s="1">
        <v>44800</v>
      </c>
      <c r="D777" t="s">
        <v>164</v>
      </c>
      <c r="E777" t="s">
        <v>170</v>
      </c>
      <c r="F777">
        <v>65</v>
      </c>
      <c r="G777" t="s">
        <v>103</v>
      </c>
      <c r="H777" s="2">
        <v>11</v>
      </c>
      <c r="I777" s="3">
        <f t="shared" ca="1" si="16"/>
        <v>0.89198407972019633</v>
      </c>
      <c r="J777">
        <f t="shared" ca="1" si="17"/>
        <v>7.0210348181872391</v>
      </c>
    </row>
    <row r="778" spans="1:10" x14ac:dyDescent="0.25">
      <c r="A778" t="s">
        <v>905</v>
      </c>
      <c r="B778" t="s">
        <v>155</v>
      </c>
      <c r="C778" s="1">
        <v>44783</v>
      </c>
      <c r="D778" t="s">
        <v>165</v>
      </c>
      <c r="E778" t="s">
        <v>171</v>
      </c>
      <c r="F778">
        <v>250</v>
      </c>
      <c r="G778" t="s">
        <v>104</v>
      </c>
      <c r="H778" s="2">
        <v>2</v>
      </c>
      <c r="I778" s="3">
        <f t="shared" ca="1" si="16"/>
        <v>0.23232819042460173</v>
      </c>
      <c r="J778">
        <f t="shared" ca="1" si="17"/>
        <v>191.91795239384956</v>
      </c>
    </row>
    <row r="779" spans="1:10" x14ac:dyDescent="0.25">
      <c r="A779" t="s">
        <v>906</v>
      </c>
      <c r="B779" t="s">
        <v>156</v>
      </c>
      <c r="C779" s="1">
        <v>44770</v>
      </c>
      <c r="D779" t="s">
        <v>166</v>
      </c>
      <c r="E779" t="s">
        <v>171</v>
      </c>
      <c r="F779">
        <v>130</v>
      </c>
      <c r="G779" t="s">
        <v>105</v>
      </c>
      <c r="H779" s="2">
        <v>7</v>
      </c>
      <c r="I779" s="3">
        <f t="shared" ca="1" si="16"/>
        <v>0.82570663671140576</v>
      </c>
      <c r="J779">
        <f t="shared" ca="1" si="17"/>
        <v>22.658137227517244</v>
      </c>
    </row>
    <row r="780" spans="1:10" x14ac:dyDescent="0.25">
      <c r="A780" t="s">
        <v>907</v>
      </c>
      <c r="B780" t="s">
        <v>157</v>
      </c>
      <c r="C780" s="1">
        <v>44764</v>
      </c>
      <c r="D780" t="s">
        <v>163</v>
      </c>
      <c r="E780" t="s">
        <v>171</v>
      </c>
      <c r="F780">
        <v>72</v>
      </c>
      <c r="G780" t="s">
        <v>103</v>
      </c>
      <c r="H780" s="2">
        <v>6</v>
      </c>
      <c r="I780" s="3">
        <f t="shared" ca="1" si="16"/>
        <v>0.79954003819654162</v>
      </c>
      <c r="J780">
        <f t="shared" ca="1" si="17"/>
        <v>14.433117249849005</v>
      </c>
    </row>
    <row r="781" spans="1:10" x14ac:dyDescent="0.25">
      <c r="A781" t="s">
        <v>908</v>
      </c>
      <c r="B781" t="s">
        <v>154</v>
      </c>
      <c r="C781" s="1">
        <v>44810</v>
      </c>
      <c r="D781" t="s">
        <v>164</v>
      </c>
      <c r="E781" t="s">
        <v>171</v>
      </c>
      <c r="F781">
        <v>65</v>
      </c>
      <c r="G781" t="s">
        <v>104</v>
      </c>
      <c r="H781" s="2">
        <v>4</v>
      </c>
      <c r="I781" s="3">
        <f t="shared" ca="1" si="16"/>
        <v>9.4095051026258258E-2</v>
      </c>
      <c r="J781">
        <f t="shared" ca="1" si="17"/>
        <v>58.883821683293213</v>
      </c>
    </row>
    <row r="782" spans="1:10" x14ac:dyDescent="0.25">
      <c r="A782" t="s">
        <v>909</v>
      </c>
      <c r="B782" t="s">
        <v>155</v>
      </c>
      <c r="C782" s="1">
        <v>44793</v>
      </c>
      <c r="D782" t="s">
        <v>165</v>
      </c>
      <c r="E782" t="s">
        <v>171</v>
      </c>
      <c r="F782">
        <v>250</v>
      </c>
      <c r="G782" t="s">
        <v>105</v>
      </c>
      <c r="H782" s="2">
        <v>2</v>
      </c>
      <c r="I782" s="3">
        <f t="shared" ca="1" si="16"/>
        <v>5.9463275158647688E-2</v>
      </c>
      <c r="J782">
        <f t="shared" ca="1" si="17"/>
        <v>235.13418121033808</v>
      </c>
    </row>
    <row r="783" spans="1:10" x14ac:dyDescent="0.25">
      <c r="A783" t="s">
        <v>910</v>
      </c>
      <c r="B783" t="s">
        <v>156</v>
      </c>
      <c r="C783" s="1">
        <v>44787</v>
      </c>
      <c r="D783" t="s">
        <v>166</v>
      </c>
      <c r="E783" t="s">
        <v>170</v>
      </c>
      <c r="F783">
        <v>130</v>
      </c>
      <c r="G783" t="s">
        <v>103</v>
      </c>
      <c r="H783" s="2">
        <v>4</v>
      </c>
      <c r="I783" s="3">
        <f t="shared" ca="1" si="16"/>
        <v>0.20760942304640473</v>
      </c>
      <c r="J783">
        <f t="shared" ca="1" si="17"/>
        <v>103.01077500396738</v>
      </c>
    </row>
    <row r="784" spans="1:10" x14ac:dyDescent="0.25">
      <c r="A784" t="s">
        <v>911</v>
      </c>
      <c r="B784" t="s">
        <v>157</v>
      </c>
      <c r="C784" s="1">
        <v>44774</v>
      </c>
      <c r="D784" t="s">
        <v>167</v>
      </c>
      <c r="E784" t="s">
        <v>171</v>
      </c>
      <c r="F784">
        <v>60</v>
      </c>
      <c r="G784" t="s">
        <v>104</v>
      </c>
      <c r="H784" s="2">
        <v>8</v>
      </c>
      <c r="I784" s="3">
        <f t="shared" ca="1" si="16"/>
        <v>0.55916530555611377</v>
      </c>
      <c r="J784">
        <f t="shared" ca="1" si="17"/>
        <v>26.450081666633174</v>
      </c>
    </row>
    <row r="785" spans="1:10" x14ac:dyDescent="0.25">
      <c r="A785" t="s">
        <v>912</v>
      </c>
      <c r="B785" t="s">
        <v>158</v>
      </c>
      <c r="C785" s="1">
        <v>44756</v>
      </c>
      <c r="D785" t="s">
        <v>163</v>
      </c>
      <c r="E785" t="s">
        <v>170</v>
      </c>
      <c r="F785">
        <v>72</v>
      </c>
      <c r="G785" t="s">
        <v>105</v>
      </c>
      <c r="H785" s="2">
        <v>4</v>
      </c>
      <c r="I785" s="3">
        <f t="shared" ca="1" si="16"/>
        <v>0.49163362869408067</v>
      </c>
      <c r="J785">
        <f t="shared" ca="1" si="17"/>
        <v>36.602378734026189</v>
      </c>
    </row>
    <row r="786" spans="1:10" x14ac:dyDescent="0.25">
      <c r="A786" t="s">
        <v>913</v>
      </c>
      <c r="B786" t="s">
        <v>154</v>
      </c>
      <c r="C786" s="1">
        <v>44810</v>
      </c>
      <c r="D786" t="s">
        <v>164</v>
      </c>
      <c r="E786" t="s">
        <v>171</v>
      </c>
      <c r="F786">
        <v>65</v>
      </c>
      <c r="G786" t="s">
        <v>103</v>
      </c>
      <c r="H786" s="2">
        <v>5</v>
      </c>
      <c r="I786" s="3">
        <f t="shared" ca="1" si="16"/>
        <v>0.8147734493257538</v>
      </c>
      <c r="J786">
        <f t="shared" ca="1" si="17"/>
        <v>12.039725793826001</v>
      </c>
    </row>
    <row r="787" spans="1:10" x14ac:dyDescent="0.25">
      <c r="A787" t="s">
        <v>914</v>
      </c>
      <c r="B787" t="s">
        <v>155</v>
      </c>
      <c r="C787" s="1">
        <v>44774</v>
      </c>
      <c r="D787" t="s">
        <v>165</v>
      </c>
      <c r="E787" t="s">
        <v>170</v>
      </c>
      <c r="F787">
        <v>250</v>
      </c>
      <c r="G787" t="s">
        <v>104</v>
      </c>
      <c r="H787" s="2">
        <v>3</v>
      </c>
      <c r="I787" s="3">
        <f t="shared" ca="1" si="16"/>
        <v>0.35438793373155841</v>
      </c>
      <c r="J787">
        <f t="shared" ca="1" si="17"/>
        <v>161.4030165671104</v>
      </c>
    </row>
    <row r="788" spans="1:10" x14ac:dyDescent="0.25">
      <c r="A788" t="s">
        <v>915</v>
      </c>
      <c r="B788" t="s">
        <v>156</v>
      </c>
      <c r="C788" s="1">
        <v>44804</v>
      </c>
      <c r="D788" t="s">
        <v>166</v>
      </c>
      <c r="E788" t="s">
        <v>171</v>
      </c>
      <c r="F788">
        <v>130</v>
      </c>
      <c r="G788" t="s">
        <v>105</v>
      </c>
      <c r="H788" s="2">
        <v>4</v>
      </c>
      <c r="I788" s="3">
        <f t="shared" ca="1" si="16"/>
        <v>0.97670190148721037</v>
      </c>
      <c r="J788">
        <f t="shared" ca="1" si="17"/>
        <v>3.0287528066626521</v>
      </c>
    </row>
    <row r="789" spans="1:10" x14ac:dyDescent="0.25">
      <c r="A789" t="s">
        <v>916</v>
      </c>
      <c r="B789" t="s">
        <v>157</v>
      </c>
      <c r="C789" s="1">
        <v>44803</v>
      </c>
      <c r="D789" t="s">
        <v>163</v>
      </c>
      <c r="E789" t="s">
        <v>170</v>
      </c>
      <c r="F789">
        <v>72</v>
      </c>
      <c r="G789" t="s">
        <v>103</v>
      </c>
      <c r="H789" s="2">
        <v>5</v>
      </c>
      <c r="I789" s="3">
        <f t="shared" ca="1" si="16"/>
        <v>5.603316706141559E-2</v>
      </c>
      <c r="J789">
        <f t="shared" ca="1" si="17"/>
        <v>67.965611971578085</v>
      </c>
    </row>
    <row r="790" spans="1:10" x14ac:dyDescent="0.25">
      <c r="A790" t="s">
        <v>917</v>
      </c>
      <c r="B790" t="s">
        <v>154</v>
      </c>
      <c r="C790" s="1">
        <v>44808</v>
      </c>
      <c r="D790" t="s">
        <v>164</v>
      </c>
      <c r="E790" t="s">
        <v>171</v>
      </c>
      <c r="F790">
        <v>65</v>
      </c>
      <c r="G790" t="s">
        <v>104</v>
      </c>
      <c r="H790" s="2">
        <v>7</v>
      </c>
      <c r="I790" s="3">
        <f t="shared" ca="1" si="16"/>
        <v>0.70023486954939929</v>
      </c>
      <c r="J790">
        <f t="shared" ca="1" si="17"/>
        <v>19.484733479289048</v>
      </c>
    </row>
    <row r="791" spans="1:10" x14ac:dyDescent="0.25">
      <c r="A791" t="s">
        <v>918</v>
      </c>
      <c r="B791" t="s">
        <v>155</v>
      </c>
      <c r="C791" s="1">
        <v>44786</v>
      </c>
      <c r="D791" t="s">
        <v>165</v>
      </c>
      <c r="E791" t="s">
        <v>170</v>
      </c>
      <c r="F791">
        <v>250</v>
      </c>
      <c r="G791" t="s">
        <v>105</v>
      </c>
      <c r="H791" s="2">
        <v>1</v>
      </c>
      <c r="I791" s="3">
        <f t="shared" ca="1" si="16"/>
        <v>0.15868274237733293</v>
      </c>
      <c r="J791">
        <f t="shared" ca="1" si="17"/>
        <v>210.32931440566676</v>
      </c>
    </row>
    <row r="792" spans="1:10" x14ac:dyDescent="0.25">
      <c r="A792" t="s">
        <v>919</v>
      </c>
      <c r="B792" t="s">
        <v>156</v>
      </c>
      <c r="C792" s="1">
        <v>44788</v>
      </c>
      <c r="D792" t="s">
        <v>166</v>
      </c>
      <c r="E792" t="s">
        <v>171</v>
      </c>
      <c r="F792">
        <v>130</v>
      </c>
      <c r="G792" t="s">
        <v>103</v>
      </c>
      <c r="H792" s="2">
        <v>6</v>
      </c>
      <c r="I792" s="3">
        <f t="shared" ca="1" si="16"/>
        <v>0.18547649497968888</v>
      </c>
      <c r="J792">
        <f t="shared" ca="1" si="17"/>
        <v>105.88805565264045</v>
      </c>
    </row>
    <row r="793" spans="1:10" x14ac:dyDescent="0.25">
      <c r="A793" t="s">
        <v>920</v>
      </c>
      <c r="B793" t="s">
        <v>157</v>
      </c>
      <c r="C793" s="1">
        <v>44772</v>
      </c>
      <c r="D793" t="s">
        <v>167</v>
      </c>
      <c r="E793" t="s">
        <v>170</v>
      </c>
      <c r="F793">
        <v>60</v>
      </c>
      <c r="G793" t="s">
        <v>104</v>
      </c>
      <c r="H793" s="2">
        <v>13</v>
      </c>
      <c r="I793" s="3">
        <f t="shared" ca="1" si="16"/>
        <v>4.5304927587014321E-2</v>
      </c>
      <c r="J793">
        <f t="shared" ca="1" si="17"/>
        <v>57.281704344779143</v>
      </c>
    </row>
    <row r="794" spans="1:10" x14ac:dyDescent="0.25">
      <c r="A794" t="s">
        <v>921</v>
      </c>
      <c r="B794" t="s">
        <v>158</v>
      </c>
      <c r="C794" s="1">
        <v>44756</v>
      </c>
      <c r="D794" t="s">
        <v>168</v>
      </c>
      <c r="E794" t="s">
        <v>171</v>
      </c>
      <c r="F794">
        <v>95</v>
      </c>
      <c r="G794" t="s">
        <v>105</v>
      </c>
      <c r="H794" s="2">
        <v>6</v>
      </c>
      <c r="I794" s="3">
        <f t="shared" ca="1" si="16"/>
        <v>0.61605765037709581</v>
      </c>
      <c r="J794">
        <f t="shared" ca="1" si="17"/>
        <v>36.474523214175896</v>
      </c>
    </row>
    <row r="795" spans="1:10" x14ac:dyDescent="0.25">
      <c r="A795" t="s">
        <v>922</v>
      </c>
      <c r="B795" t="s">
        <v>159</v>
      </c>
      <c r="C795" s="1">
        <v>44808</v>
      </c>
      <c r="D795" t="s">
        <v>163</v>
      </c>
      <c r="E795" t="s">
        <v>170</v>
      </c>
      <c r="F795">
        <v>72</v>
      </c>
      <c r="G795" t="s">
        <v>103</v>
      </c>
      <c r="H795" s="2">
        <v>12</v>
      </c>
      <c r="I795" s="3">
        <f t="shared" ca="1" si="16"/>
        <v>1.6601996488900705E-2</v>
      </c>
      <c r="J795">
        <f t="shared" ca="1" si="17"/>
        <v>70.804656252799148</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578E6-8F54-43A8-B141-ED4ECBCDA393}">
  <dimension ref="A1:P807"/>
  <sheetViews>
    <sheetView workbookViewId="0">
      <selection activeCell="N14" sqref="N14"/>
    </sheetView>
  </sheetViews>
  <sheetFormatPr defaultRowHeight="13.8" x14ac:dyDescent="0.25"/>
  <cols>
    <col min="1" max="1" width="23.59765625" bestFit="1" customWidth="1"/>
    <col min="2" max="2" width="13.09765625" bestFit="1" customWidth="1"/>
    <col min="3" max="3" width="16.296875" customWidth="1"/>
    <col min="5" max="5" width="11.8984375" bestFit="1" customWidth="1"/>
    <col min="6" max="6" width="14.69921875" bestFit="1" customWidth="1"/>
    <col min="7" max="7" width="1.59765625" hidden="1" customWidth="1"/>
    <col min="9" max="9" width="11.8984375" bestFit="1" customWidth="1"/>
    <col min="10" max="10" width="22.8984375" bestFit="1" customWidth="1"/>
    <col min="11" max="11" width="10.19921875" bestFit="1" customWidth="1"/>
    <col min="12" max="12" width="26.296875" bestFit="1" customWidth="1"/>
    <col min="14" max="14" width="24.09765625" bestFit="1" customWidth="1"/>
  </cols>
  <sheetData>
    <row r="1" spans="1:16" x14ac:dyDescent="0.25">
      <c r="A1" s="22"/>
      <c r="B1" s="22"/>
    </row>
    <row r="2" spans="1:16" x14ac:dyDescent="0.25">
      <c r="A2" s="22" t="s">
        <v>1688</v>
      </c>
      <c r="B2" s="22"/>
    </row>
    <row r="4" spans="1:16" x14ac:dyDescent="0.25">
      <c r="A4" s="9" t="s">
        <v>1699</v>
      </c>
      <c r="B4" t="s">
        <v>1728</v>
      </c>
    </row>
    <row r="5" spans="1:16" x14ac:dyDescent="0.25">
      <c r="A5" s="10" t="s">
        <v>168</v>
      </c>
      <c r="B5" s="23">
        <v>43</v>
      </c>
    </row>
    <row r="6" spans="1:16" x14ac:dyDescent="0.25">
      <c r="A6" s="10" t="s">
        <v>166</v>
      </c>
      <c r="B6" s="23">
        <v>54</v>
      </c>
    </row>
    <row r="7" spans="1:16" x14ac:dyDescent="0.25">
      <c r="A7" s="10" t="s">
        <v>165</v>
      </c>
      <c r="B7" s="23">
        <v>59</v>
      </c>
    </row>
    <row r="8" spans="1:16" x14ac:dyDescent="0.25">
      <c r="A8" s="10" t="s">
        <v>167</v>
      </c>
      <c r="B8" s="23">
        <v>96</v>
      </c>
    </row>
    <row r="9" spans="1:16" x14ac:dyDescent="0.25">
      <c r="A9" s="10" t="s">
        <v>164</v>
      </c>
      <c r="B9" s="23">
        <v>156</v>
      </c>
      <c r="D9" s="22" t="s">
        <v>1721</v>
      </c>
      <c r="E9" s="22"/>
      <c r="F9" s="22"/>
      <c r="G9" s="22"/>
      <c r="H9" s="22"/>
      <c r="I9" s="22" t="s">
        <v>1723</v>
      </c>
      <c r="J9" s="22"/>
      <c r="K9" s="22"/>
      <c r="L9" s="22" t="s">
        <v>1724</v>
      </c>
      <c r="M9" s="22"/>
      <c r="N9" s="22" t="s">
        <v>1726</v>
      </c>
      <c r="O9" s="22"/>
      <c r="P9" s="22"/>
    </row>
    <row r="10" spans="1:16" x14ac:dyDescent="0.25">
      <c r="A10" s="10" t="s">
        <v>163</v>
      </c>
      <c r="B10" s="23">
        <v>157</v>
      </c>
    </row>
    <row r="11" spans="1:16" x14ac:dyDescent="0.25">
      <c r="A11" s="10" t="s">
        <v>1700</v>
      </c>
      <c r="B11" s="23">
        <v>565</v>
      </c>
      <c r="E11" s="22" t="s">
        <v>1722</v>
      </c>
      <c r="F11" s="22"/>
      <c r="G11" s="22"/>
    </row>
    <row r="12" spans="1:16" x14ac:dyDescent="0.25">
      <c r="E12" s="9" t="s">
        <v>1699</v>
      </c>
      <c r="F12" t="s">
        <v>1701</v>
      </c>
      <c r="I12" s="9" t="s">
        <v>1699</v>
      </c>
      <c r="J12" t="s">
        <v>1719</v>
      </c>
      <c r="L12" t="s">
        <v>1725</v>
      </c>
      <c r="N12" t="s">
        <v>1727</v>
      </c>
    </row>
    <row r="13" spans="1:16" x14ac:dyDescent="0.25">
      <c r="E13" s="10" t="s">
        <v>107</v>
      </c>
      <c r="F13" s="23">
        <v>1</v>
      </c>
      <c r="I13" s="10" t="s">
        <v>107</v>
      </c>
      <c r="J13" s="23">
        <v>72</v>
      </c>
      <c r="L13" s="14">
        <v>124.3695652173913</v>
      </c>
      <c r="N13" s="13">
        <v>64.052583375082421</v>
      </c>
    </row>
    <row r="14" spans="1:16" x14ac:dyDescent="0.25">
      <c r="E14" s="10" t="s">
        <v>110</v>
      </c>
      <c r="F14" s="23">
        <v>1</v>
      </c>
      <c r="I14" s="10" t="s">
        <v>110</v>
      </c>
      <c r="J14" s="23">
        <v>130</v>
      </c>
      <c r="L14" s="14">
        <f>GETPIVOTDATA("Price of One Product",$L$12)</f>
        <v>124.3695652173913</v>
      </c>
      <c r="N14" s="14">
        <f>GETPIVOTDATA("Average Discount4",$N$12)</f>
        <v>64.052583375082421</v>
      </c>
    </row>
    <row r="15" spans="1:16" x14ac:dyDescent="0.25">
      <c r="E15" s="10" t="s">
        <v>113</v>
      </c>
      <c r="F15" s="23">
        <v>1</v>
      </c>
      <c r="I15" s="10" t="s">
        <v>113</v>
      </c>
      <c r="J15" s="23">
        <v>250</v>
      </c>
    </row>
    <row r="16" spans="1:16" x14ac:dyDescent="0.25">
      <c r="E16" s="10" t="s">
        <v>116</v>
      </c>
      <c r="F16" s="23">
        <v>1</v>
      </c>
      <c r="I16" s="10" t="s">
        <v>116</v>
      </c>
      <c r="J16" s="23">
        <v>72</v>
      </c>
    </row>
    <row r="17" spans="1:10" x14ac:dyDescent="0.25">
      <c r="E17" s="10" t="s">
        <v>119</v>
      </c>
      <c r="F17" s="23">
        <v>1</v>
      </c>
      <c r="I17" s="10" t="s">
        <v>119</v>
      </c>
      <c r="J17" s="23">
        <v>130</v>
      </c>
    </row>
    <row r="18" spans="1:10" x14ac:dyDescent="0.25">
      <c r="E18" s="10" t="s">
        <v>122</v>
      </c>
      <c r="F18" s="23">
        <v>1</v>
      </c>
      <c r="I18" s="10" t="s">
        <v>122</v>
      </c>
      <c r="J18" s="23">
        <v>250</v>
      </c>
    </row>
    <row r="19" spans="1:10" x14ac:dyDescent="0.25">
      <c r="E19" s="10" t="s">
        <v>125</v>
      </c>
      <c r="F19" s="23">
        <v>1</v>
      </c>
      <c r="I19" s="10" t="s">
        <v>125</v>
      </c>
      <c r="J19" s="23">
        <v>95</v>
      </c>
    </row>
    <row r="20" spans="1:10" x14ac:dyDescent="0.25">
      <c r="E20" s="10" t="s">
        <v>128</v>
      </c>
      <c r="F20" s="23">
        <v>1</v>
      </c>
      <c r="I20" s="10" t="s">
        <v>128</v>
      </c>
      <c r="J20" s="23">
        <v>250</v>
      </c>
    </row>
    <row r="21" spans="1:10" x14ac:dyDescent="0.25">
      <c r="A21" s="22" t="s">
        <v>1689</v>
      </c>
      <c r="B21" s="22"/>
      <c r="E21" s="10" t="s">
        <v>131</v>
      </c>
      <c r="F21" s="23">
        <v>1</v>
      </c>
      <c r="I21" s="10" t="s">
        <v>131</v>
      </c>
      <c r="J21" s="23">
        <v>65</v>
      </c>
    </row>
    <row r="22" spans="1:10" x14ac:dyDescent="0.25">
      <c r="E22" s="10" t="s">
        <v>133</v>
      </c>
      <c r="F22" s="23">
        <v>1</v>
      </c>
      <c r="I22" s="10" t="s">
        <v>133</v>
      </c>
      <c r="J22" s="23">
        <v>60</v>
      </c>
    </row>
    <row r="23" spans="1:10" x14ac:dyDescent="0.25">
      <c r="A23" s="9" t="s">
        <v>1699</v>
      </c>
      <c r="B23" t="s">
        <v>1701</v>
      </c>
      <c r="E23" s="10" t="s">
        <v>136</v>
      </c>
      <c r="F23" s="23">
        <v>1</v>
      </c>
      <c r="I23" s="10" t="s">
        <v>136</v>
      </c>
      <c r="J23" s="23">
        <v>250</v>
      </c>
    </row>
    <row r="24" spans="1:10" x14ac:dyDescent="0.25">
      <c r="A24" s="10" t="s">
        <v>1703</v>
      </c>
      <c r="B24" s="23">
        <v>13</v>
      </c>
      <c r="E24" s="10" t="s">
        <v>140</v>
      </c>
      <c r="F24" s="23">
        <v>1</v>
      </c>
      <c r="I24" s="10" t="s">
        <v>140</v>
      </c>
      <c r="J24" s="23">
        <v>65</v>
      </c>
    </row>
    <row r="25" spans="1:10" x14ac:dyDescent="0.25">
      <c r="A25" s="10" t="s">
        <v>1704</v>
      </c>
      <c r="B25" s="23">
        <v>11</v>
      </c>
      <c r="E25" s="10" t="s">
        <v>143</v>
      </c>
      <c r="F25" s="23">
        <v>1</v>
      </c>
      <c r="I25" s="10" t="s">
        <v>143</v>
      </c>
      <c r="J25" s="23">
        <v>60</v>
      </c>
    </row>
    <row r="26" spans="1:10" x14ac:dyDescent="0.25">
      <c r="A26" s="10" t="s">
        <v>1705</v>
      </c>
      <c r="B26" s="23">
        <v>18</v>
      </c>
      <c r="E26" s="10" t="s">
        <v>146</v>
      </c>
      <c r="F26" s="23">
        <v>1</v>
      </c>
      <c r="I26" s="10" t="s">
        <v>146</v>
      </c>
      <c r="J26" s="23">
        <v>65</v>
      </c>
    </row>
    <row r="27" spans="1:10" x14ac:dyDescent="0.25">
      <c r="A27" s="10" t="s">
        <v>1706</v>
      </c>
      <c r="B27" s="23">
        <v>7</v>
      </c>
      <c r="E27" s="10" t="s">
        <v>149</v>
      </c>
      <c r="F27" s="23">
        <v>1</v>
      </c>
      <c r="I27" s="10" t="s">
        <v>149</v>
      </c>
      <c r="J27" s="23">
        <v>72</v>
      </c>
    </row>
    <row r="28" spans="1:10" x14ac:dyDescent="0.25">
      <c r="A28" s="10" t="s">
        <v>1707</v>
      </c>
      <c r="B28" s="23">
        <v>12</v>
      </c>
      <c r="E28" s="10" t="s">
        <v>152</v>
      </c>
      <c r="F28" s="23">
        <v>1</v>
      </c>
      <c r="I28" s="10" t="s">
        <v>152</v>
      </c>
      <c r="J28" s="23">
        <v>130</v>
      </c>
    </row>
    <row r="29" spans="1:10" x14ac:dyDescent="0.25">
      <c r="A29" s="10" t="s">
        <v>1708</v>
      </c>
      <c r="B29" s="23">
        <v>6</v>
      </c>
      <c r="E29" s="10" t="s">
        <v>175</v>
      </c>
      <c r="F29" s="23">
        <v>1</v>
      </c>
      <c r="I29" s="10" t="s">
        <v>175</v>
      </c>
      <c r="J29" s="23">
        <v>72</v>
      </c>
    </row>
    <row r="30" spans="1:10" x14ac:dyDescent="0.25">
      <c r="A30" s="10" t="s">
        <v>1709</v>
      </c>
      <c r="B30" s="23">
        <v>13</v>
      </c>
      <c r="E30" s="10" t="s">
        <v>181</v>
      </c>
      <c r="F30" s="23">
        <v>1</v>
      </c>
      <c r="I30" s="10" t="s">
        <v>178</v>
      </c>
      <c r="J30" s="23">
        <v>130</v>
      </c>
    </row>
    <row r="31" spans="1:10" x14ac:dyDescent="0.25">
      <c r="A31" s="10" t="s">
        <v>1710</v>
      </c>
      <c r="B31" s="23">
        <v>8</v>
      </c>
      <c r="E31" s="10" t="s">
        <v>193</v>
      </c>
      <c r="F31" s="23">
        <v>1</v>
      </c>
      <c r="I31" s="10" t="s">
        <v>181</v>
      </c>
      <c r="J31" s="23">
        <v>250</v>
      </c>
    </row>
    <row r="32" spans="1:10" x14ac:dyDescent="0.25">
      <c r="A32" s="10" t="s">
        <v>1711</v>
      </c>
      <c r="B32" s="23">
        <v>7</v>
      </c>
      <c r="E32" s="10" t="s">
        <v>199</v>
      </c>
      <c r="F32" s="23">
        <v>1</v>
      </c>
      <c r="I32" s="10" t="s">
        <v>184</v>
      </c>
      <c r="J32" s="23">
        <v>72</v>
      </c>
    </row>
    <row r="33" spans="1:10" x14ac:dyDescent="0.25">
      <c r="A33" s="10" t="s">
        <v>1712</v>
      </c>
      <c r="B33" s="23">
        <v>34</v>
      </c>
      <c r="E33" s="10" t="s">
        <v>202</v>
      </c>
      <c r="F33" s="23">
        <v>1</v>
      </c>
      <c r="I33" s="10" t="s">
        <v>187</v>
      </c>
      <c r="J33" s="23">
        <v>130</v>
      </c>
    </row>
    <row r="34" spans="1:10" x14ac:dyDescent="0.25">
      <c r="A34" s="10" t="s">
        <v>1713</v>
      </c>
      <c r="B34" s="23">
        <v>29</v>
      </c>
      <c r="E34" s="10" t="s">
        <v>208</v>
      </c>
      <c r="F34" s="23">
        <v>1</v>
      </c>
      <c r="I34" s="10" t="s">
        <v>190</v>
      </c>
      <c r="J34" s="23">
        <v>250</v>
      </c>
    </row>
    <row r="35" spans="1:10" x14ac:dyDescent="0.25">
      <c r="A35" s="10" t="s">
        <v>1714</v>
      </c>
      <c r="B35" s="23">
        <v>13</v>
      </c>
      <c r="E35" s="10" t="s">
        <v>211</v>
      </c>
      <c r="F35" s="23">
        <v>1</v>
      </c>
      <c r="I35" s="10" t="s">
        <v>193</v>
      </c>
      <c r="J35" s="23">
        <v>95</v>
      </c>
    </row>
    <row r="36" spans="1:10" x14ac:dyDescent="0.25">
      <c r="A36" s="10" t="s">
        <v>1715</v>
      </c>
      <c r="B36" s="23">
        <v>26</v>
      </c>
      <c r="E36" s="10" t="s">
        <v>227</v>
      </c>
      <c r="F36" s="23">
        <v>1</v>
      </c>
      <c r="I36" s="10" t="s">
        <v>196</v>
      </c>
      <c r="J36" s="23">
        <v>250</v>
      </c>
    </row>
    <row r="37" spans="1:10" x14ac:dyDescent="0.25">
      <c r="A37" s="10" t="s">
        <v>1716</v>
      </c>
      <c r="B37" s="23">
        <v>17</v>
      </c>
      <c r="E37" s="10" t="s">
        <v>230</v>
      </c>
      <c r="F37" s="23">
        <v>1</v>
      </c>
      <c r="I37" s="10" t="s">
        <v>199</v>
      </c>
      <c r="J37" s="23">
        <v>65</v>
      </c>
    </row>
    <row r="38" spans="1:10" x14ac:dyDescent="0.25">
      <c r="A38" s="10" t="s">
        <v>1717</v>
      </c>
      <c r="B38" s="23">
        <v>11</v>
      </c>
      <c r="E38" s="10" t="s">
        <v>236</v>
      </c>
      <c r="F38" s="23">
        <v>1</v>
      </c>
      <c r="I38" s="10" t="s">
        <v>202</v>
      </c>
      <c r="J38" s="23">
        <v>60</v>
      </c>
    </row>
    <row r="39" spans="1:10" x14ac:dyDescent="0.25">
      <c r="A39" s="10" t="s">
        <v>1718</v>
      </c>
      <c r="B39" s="23">
        <v>27</v>
      </c>
      <c r="E39" s="10" t="s">
        <v>239</v>
      </c>
      <c r="F39" s="23">
        <v>1</v>
      </c>
      <c r="I39" s="10" t="s">
        <v>205</v>
      </c>
      <c r="J39" s="23">
        <v>250</v>
      </c>
    </row>
    <row r="40" spans="1:10" x14ac:dyDescent="0.25">
      <c r="A40" s="10" t="s">
        <v>1730</v>
      </c>
      <c r="B40" s="23">
        <v>10</v>
      </c>
      <c r="E40" s="10" t="s">
        <v>245</v>
      </c>
      <c r="F40" s="23">
        <v>1</v>
      </c>
      <c r="I40" s="10" t="s">
        <v>208</v>
      </c>
      <c r="J40" s="23">
        <v>65</v>
      </c>
    </row>
    <row r="41" spans="1:10" x14ac:dyDescent="0.25">
      <c r="A41" s="10" t="s">
        <v>1700</v>
      </c>
      <c r="B41" s="23">
        <v>262</v>
      </c>
      <c r="E41" s="10" t="s">
        <v>251</v>
      </c>
      <c r="F41" s="23">
        <v>1</v>
      </c>
      <c r="I41" s="10" t="s">
        <v>211</v>
      </c>
      <c r="J41" s="23">
        <v>60</v>
      </c>
    </row>
    <row r="42" spans="1:10" x14ac:dyDescent="0.25">
      <c r="E42" s="10" t="s">
        <v>257</v>
      </c>
      <c r="F42" s="23">
        <v>1</v>
      </c>
      <c r="I42" s="10" t="s">
        <v>214</v>
      </c>
      <c r="J42" s="23">
        <v>65</v>
      </c>
    </row>
    <row r="43" spans="1:10" x14ac:dyDescent="0.25">
      <c r="E43" s="10" t="s">
        <v>260</v>
      </c>
      <c r="F43" s="23">
        <v>1</v>
      </c>
      <c r="I43" s="10" t="s">
        <v>217</v>
      </c>
      <c r="J43" s="23">
        <v>72</v>
      </c>
    </row>
    <row r="44" spans="1:10" x14ac:dyDescent="0.25">
      <c r="E44" s="10" t="s">
        <v>263</v>
      </c>
      <c r="F44" s="23">
        <v>1</v>
      </c>
      <c r="I44" s="10" t="s">
        <v>220</v>
      </c>
      <c r="J44" s="23">
        <v>130</v>
      </c>
    </row>
    <row r="45" spans="1:10" x14ac:dyDescent="0.25">
      <c r="E45" s="10" t="s">
        <v>273</v>
      </c>
      <c r="F45" s="23">
        <v>1</v>
      </c>
      <c r="I45" s="10" t="s">
        <v>221</v>
      </c>
      <c r="J45" s="23">
        <v>72</v>
      </c>
    </row>
    <row r="46" spans="1:10" x14ac:dyDescent="0.25">
      <c r="E46" s="10" t="s">
        <v>282</v>
      </c>
      <c r="F46" s="23">
        <v>1</v>
      </c>
      <c r="I46" s="10" t="s">
        <v>224</v>
      </c>
      <c r="J46" s="23">
        <v>130</v>
      </c>
    </row>
    <row r="47" spans="1:10" x14ac:dyDescent="0.25">
      <c r="E47" s="10" t="s">
        <v>285</v>
      </c>
      <c r="F47" s="23">
        <v>1</v>
      </c>
      <c r="I47" s="10" t="s">
        <v>227</v>
      </c>
      <c r="J47" s="23">
        <v>250</v>
      </c>
    </row>
    <row r="48" spans="1:10" x14ac:dyDescent="0.25">
      <c r="E48" s="10" t="s">
        <v>300</v>
      </c>
      <c r="F48" s="23">
        <v>1</v>
      </c>
      <c r="I48" s="10" t="s">
        <v>230</v>
      </c>
      <c r="J48" s="23">
        <v>72</v>
      </c>
    </row>
    <row r="49" spans="5:10" x14ac:dyDescent="0.25">
      <c r="E49" s="10" t="s">
        <v>303</v>
      </c>
      <c r="F49" s="23">
        <v>1</v>
      </c>
      <c r="I49" s="10" t="s">
        <v>233</v>
      </c>
      <c r="J49" s="23">
        <v>130</v>
      </c>
    </row>
    <row r="50" spans="5:10" x14ac:dyDescent="0.25">
      <c r="E50" s="10" t="s">
        <v>312</v>
      </c>
      <c r="F50" s="23">
        <v>1</v>
      </c>
      <c r="I50" s="10" t="s">
        <v>236</v>
      </c>
      <c r="J50" s="23">
        <v>250</v>
      </c>
    </row>
    <row r="51" spans="5:10" x14ac:dyDescent="0.25">
      <c r="E51" s="10" t="s">
        <v>313</v>
      </c>
      <c r="F51" s="23">
        <v>1</v>
      </c>
      <c r="I51" s="10" t="s">
        <v>239</v>
      </c>
      <c r="J51" s="23">
        <v>95</v>
      </c>
    </row>
    <row r="52" spans="5:10" x14ac:dyDescent="0.25">
      <c r="E52" s="10" t="s">
        <v>319</v>
      </c>
      <c r="F52" s="23">
        <v>1</v>
      </c>
      <c r="I52" s="10" t="s">
        <v>242</v>
      </c>
      <c r="J52" s="23">
        <v>250</v>
      </c>
    </row>
    <row r="53" spans="5:10" x14ac:dyDescent="0.25">
      <c r="E53" s="10" t="s">
        <v>322</v>
      </c>
      <c r="F53" s="23">
        <v>1</v>
      </c>
      <c r="I53" s="10" t="s">
        <v>245</v>
      </c>
      <c r="J53" s="23">
        <v>65</v>
      </c>
    </row>
    <row r="54" spans="5:10" x14ac:dyDescent="0.25">
      <c r="E54" s="10" t="s">
        <v>325</v>
      </c>
      <c r="F54" s="23">
        <v>1</v>
      </c>
      <c r="I54" s="10" t="s">
        <v>248</v>
      </c>
      <c r="J54" s="23">
        <v>60</v>
      </c>
    </row>
    <row r="55" spans="5:10" x14ac:dyDescent="0.25">
      <c r="E55" s="10" t="s">
        <v>328</v>
      </c>
      <c r="F55" s="23">
        <v>1</v>
      </c>
      <c r="I55" s="10" t="s">
        <v>251</v>
      </c>
      <c r="J55" s="23">
        <v>250</v>
      </c>
    </row>
    <row r="56" spans="5:10" x14ac:dyDescent="0.25">
      <c r="E56" s="10" t="s">
        <v>334</v>
      </c>
      <c r="F56" s="23">
        <v>1</v>
      </c>
      <c r="I56" s="10" t="s">
        <v>254</v>
      </c>
      <c r="J56" s="23">
        <v>65</v>
      </c>
    </row>
    <row r="57" spans="5:10" x14ac:dyDescent="0.25">
      <c r="E57" s="10" t="s">
        <v>337</v>
      </c>
      <c r="F57" s="23">
        <v>1</v>
      </c>
      <c r="I57" s="10" t="s">
        <v>257</v>
      </c>
      <c r="J57" s="23">
        <v>60</v>
      </c>
    </row>
    <row r="58" spans="5:10" x14ac:dyDescent="0.25">
      <c r="E58" s="10" t="s">
        <v>340</v>
      </c>
      <c r="F58" s="23">
        <v>1</v>
      </c>
      <c r="I58" s="10" t="s">
        <v>260</v>
      </c>
      <c r="J58" s="23">
        <v>65</v>
      </c>
    </row>
    <row r="59" spans="5:10" x14ac:dyDescent="0.25">
      <c r="E59" s="10" t="s">
        <v>355</v>
      </c>
      <c r="F59" s="23">
        <v>1</v>
      </c>
      <c r="I59" s="10" t="s">
        <v>263</v>
      </c>
      <c r="J59" s="23">
        <v>72</v>
      </c>
    </row>
    <row r="60" spans="5:10" x14ac:dyDescent="0.25">
      <c r="E60" s="10" t="s">
        <v>359</v>
      </c>
      <c r="F60" s="23">
        <v>1</v>
      </c>
      <c r="I60" s="10" t="s">
        <v>266</v>
      </c>
      <c r="J60" s="23">
        <v>130</v>
      </c>
    </row>
    <row r="61" spans="5:10" x14ac:dyDescent="0.25">
      <c r="E61" s="10" t="s">
        <v>368</v>
      </c>
      <c r="F61" s="23">
        <v>1</v>
      </c>
      <c r="I61" s="10" t="s">
        <v>267</v>
      </c>
      <c r="J61" s="23">
        <v>72</v>
      </c>
    </row>
    <row r="62" spans="5:10" x14ac:dyDescent="0.25">
      <c r="E62" s="10" t="s">
        <v>377</v>
      </c>
      <c r="F62" s="23">
        <v>1</v>
      </c>
      <c r="I62" s="10" t="s">
        <v>270</v>
      </c>
      <c r="J62" s="23">
        <v>130</v>
      </c>
    </row>
    <row r="63" spans="5:10" x14ac:dyDescent="0.25">
      <c r="E63" s="10" t="s">
        <v>380</v>
      </c>
      <c r="F63" s="23">
        <v>1</v>
      </c>
      <c r="I63" s="10" t="s">
        <v>273</v>
      </c>
      <c r="J63" s="23">
        <v>250</v>
      </c>
    </row>
    <row r="64" spans="5:10" x14ac:dyDescent="0.25">
      <c r="E64" s="10" t="s">
        <v>389</v>
      </c>
      <c r="F64" s="23">
        <v>1</v>
      </c>
      <c r="I64" s="10" t="s">
        <v>276</v>
      </c>
      <c r="J64" s="23">
        <v>72</v>
      </c>
    </row>
    <row r="65" spans="5:10" x14ac:dyDescent="0.25">
      <c r="E65" s="10" t="s">
        <v>395</v>
      </c>
      <c r="F65" s="23">
        <v>1</v>
      </c>
      <c r="I65" s="10" t="s">
        <v>279</v>
      </c>
      <c r="J65" s="23">
        <v>130</v>
      </c>
    </row>
    <row r="66" spans="5:10" x14ac:dyDescent="0.25">
      <c r="E66" s="10" t="s">
        <v>405</v>
      </c>
      <c r="F66" s="23">
        <v>1</v>
      </c>
      <c r="I66" s="10" t="s">
        <v>282</v>
      </c>
      <c r="J66" s="23">
        <v>250</v>
      </c>
    </row>
    <row r="67" spans="5:10" x14ac:dyDescent="0.25">
      <c r="E67" s="10" t="s">
        <v>420</v>
      </c>
      <c r="F67" s="23">
        <v>1</v>
      </c>
      <c r="I67" s="10" t="s">
        <v>285</v>
      </c>
      <c r="J67" s="23">
        <v>95</v>
      </c>
    </row>
    <row r="68" spans="5:10" x14ac:dyDescent="0.25">
      <c r="E68" s="10" t="s">
        <v>426</v>
      </c>
      <c r="F68" s="23">
        <v>1</v>
      </c>
      <c r="I68" s="10" t="s">
        <v>288</v>
      </c>
      <c r="J68" s="23">
        <v>250</v>
      </c>
    </row>
    <row r="69" spans="5:10" x14ac:dyDescent="0.25">
      <c r="E69" s="10" t="s">
        <v>429</v>
      </c>
      <c r="F69" s="23">
        <v>1</v>
      </c>
      <c r="I69" s="10" t="s">
        <v>291</v>
      </c>
      <c r="J69" s="23">
        <v>65</v>
      </c>
    </row>
    <row r="70" spans="5:10" x14ac:dyDescent="0.25">
      <c r="E70" s="10" t="s">
        <v>432</v>
      </c>
      <c r="F70" s="23">
        <v>1</v>
      </c>
      <c r="I70" s="10" t="s">
        <v>294</v>
      </c>
      <c r="J70" s="23">
        <v>60</v>
      </c>
    </row>
    <row r="71" spans="5:10" x14ac:dyDescent="0.25">
      <c r="E71" s="10" t="s">
        <v>438</v>
      </c>
      <c r="F71" s="23">
        <v>1</v>
      </c>
      <c r="I71" s="10" t="s">
        <v>297</v>
      </c>
      <c r="J71" s="23">
        <v>250</v>
      </c>
    </row>
    <row r="72" spans="5:10" x14ac:dyDescent="0.25">
      <c r="E72" s="10" t="s">
        <v>441</v>
      </c>
      <c r="F72" s="23">
        <v>1</v>
      </c>
      <c r="I72" s="10" t="s">
        <v>300</v>
      </c>
      <c r="J72" s="23">
        <v>65</v>
      </c>
    </row>
    <row r="73" spans="5:10" x14ac:dyDescent="0.25">
      <c r="E73" s="10" t="s">
        <v>451</v>
      </c>
      <c r="F73" s="23">
        <v>1</v>
      </c>
      <c r="I73" s="10" t="s">
        <v>303</v>
      </c>
      <c r="J73" s="23">
        <v>60</v>
      </c>
    </row>
    <row r="74" spans="5:10" x14ac:dyDescent="0.25">
      <c r="E74" s="10" t="s">
        <v>463</v>
      </c>
      <c r="F74" s="23">
        <v>1</v>
      </c>
      <c r="I74" s="10" t="s">
        <v>306</v>
      </c>
      <c r="J74" s="23">
        <v>65</v>
      </c>
    </row>
    <row r="75" spans="5:10" x14ac:dyDescent="0.25">
      <c r="E75" s="10" t="s">
        <v>469</v>
      </c>
      <c r="F75" s="23">
        <v>1</v>
      </c>
      <c r="I75" s="10" t="s">
        <v>309</v>
      </c>
      <c r="J75" s="23">
        <v>72</v>
      </c>
    </row>
    <row r="76" spans="5:10" x14ac:dyDescent="0.25">
      <c r="E76" s="10" t="s">
        <v>472</v>
      </c>
      <c r="F76" s="23">
        <v>1</v>
      </c>
      <c r="I76" s="10" t="s">
        <v>312</v>
      </c>
      <c r="J76" s="23">
        <v>130</v>
      </c>
    </row>
    <row r="77" spans="5:10" x14ac:dyDescent="0.25">
      <c r="E77" s="10" t="s">
        <v>478</v>
      </c>
      <c r="F77" s="23">
        <v>1</v>
      </c>
      <c r="I77" s="10" t="s">
        <v>313</v>
      </c>
      <c r="J77" s="23">
        <v>72</v>
      </c>
    </row>
    <row r="78" spans="5:10" x14ac:dyDescent="0.25">
      <c r="E78" s="10" t="s">
        <v>481</v>
      </c>
      <c r="F78" s="23">
        <v>1</v>
      </c>
      <c r="I78" s="10" t="s">
        <v>316</v>
      </c>
      <c r="J78" s="23">
        <v>130</v>
      </c>
    </row>
    <row r="79" spans="5:10" x14ac:dyDescent="0.25">
      <c r="E79" s="10" t="s">
        <v>493</v>
      </c>
      <c r="F79" s="23">
        <v>1</v>
      </c>
      <c r="I79" s="10" t="s">
        <v>319</v>
      </c>
      <c r="J79" s="23">
        <v>250</v>
      </c>
    </row>
    <row r="80" spans="5:10" x14ac:dyDescent="0.25">
      <c r="E80" s="10" t="s">
        <v>497</v>
      </c>
      <c r="F80" s="23">
        <v>1</v>
      </c>
      <c r="I80" s="10" t="s">
        <v>322</v>
      </c>
      <c r="J80" s="23">
        <v>72</v>
      </c>
    </row>
    <row r="81" spans="5:10" x14ac:dyDescent="0.25">
      <c r="E81" s="10" t="s">
        <v>500</v>
      </c>
      <c r="F81" s="23">
        <v>1</v>
      </c>
      <c r="I81" s="10" t="s">
        <v>325</v>
      </c>
      <c r="J81" s="23">
        <v>130</v>
      </c>
    </row>
    <row r="82" spans="5:10" x14ac:dyDescent="0.25">
      <c r="E82" s="10" t="s">
        <v>506</v>
      </c>
      <c r="F82" s="23">
        <v>1</v>
      </c>
      <c r="I82" s="10" t="s">
        <v>328</v>
      </c>
      <c r="J82" s="23">
        <v>250</v>
      </c>
    </row>
    <row r="83" spans="5:10" x14ac:dyDescent="0.25">
      <c r="E83" s="10" t="s">
        <v>509</v>
      </c>
      <c r="F83" s="23">
        <v>1</v>
      </c>
      <c r="I83" s="10" t="s">
        <v>331</v>
      </c>
      <c r="J83" s="23">
        <v>95</v>
      </c>
    </row>
    <row r="84" spans="5:10" x14ac:dyDescent="0.25">
      <c r="E84" s="10" t="s">
        <v>515</v>
      </c>
      <c r="F84" s="23">
        <v>1</v>
      </c>
      <c r="I84" s="10" t="s">
        <v>334</v>
      </c>
      <c r="J84" s="23">
        <v>250</v>
      </c>
    </row>
    <row r="85" spans="5:10" x14ac:dyDescent="0.25">
      <c r="E85" s="10" t="s">
        <v>521</v>
      </c>
      <c r="F85" s="23">
        <v>1</v>
      </c>
      <c r="I85" s="10" t="s">
        <v>337</v>
      </c>
      <c r="J85" s="23">
        <v>65</v>
      </c>
    </row>
    <row r="86" spans="5:10" x14ac:dyDescent="0.25">
      <c r="E86" s="10" t="s">
        <v>527</v>
      </c>
      <c r="F86" s="23">
        <v>1</v>
      </c>
      <c r="I86" s="10" t="s">
        <v>340</v>
      </c>
      <c r="J86" s="23">
        <v>60</v>
      </c>
    </row>
    <row r="87" spans="5:10" x14ac:dyDescent="0.25">
      <c r="E87" s="10" t="s">
        <v>530</v>
      </c>
      <c r="F87" s="23">
        <v>1</v>
      </c>
      <c r="I87" s="10" t="s">
        <v>343</v>
      </c>
      <c r="J87" s="23">
        <v>250</v>
      </c>
    </row>
    <row r="88" spans="5:10" x14ac:dyDescent="0.25">
      <c r="E88" s="10" t="s">
        <v>533</v>
      </c>
      <c r="F88" s="23">
        <v>1</v>
      </c>
      <c r="I88" s="10" t="s">
        <v>346</v>
      </c>
      <c r="J88" s="23">
        <v>65</v>
      </c>
    </row>
    <row r="89" spans="5:10" x14ac:dyDescent="0.25">
      <c r="E89" s="10" t="s">
        <v>539</v>
      </c>
      <c r="F89" s="23">
        <v>1</v>
      </c>
      <c r="I89" s="10" t="s">
        <v>349</v>
      </c>
      <c r="J89" s="23">
        <v>60</v>
      </c>
    </row>
    <row r="90" spans="5:10" x14ac:dyDescent="0.25">
      <c r="E90" s="10" t="s">
        <v>543</v>
      </c>
      <c r="F90" s="23">
        <v>1</v>
      </c>
      <c r="I90" s="10" t="s">
        <v>352</v>
      </c>
      <c r="J90" s="23">
        <v>65</v>
      </c>
    </row>
    <row r="91" spans="5:10" x14ac:dyDescent="0.25">
      <c r="E91" s="10" t="s">
        <v>552</v>
      </c>
      <c r="F91" s="23">
        <v>1</v>
      </c>
      <c r="I91" s="10" t="s">
        <v>355</v>
      </c>
      <c r="J91" s="23">
        <v>72</v>
      </c>
    </row>
    <row r="92" spans="5:10" x14ac:dyDescent="0.25">
      <c r="E92" s="10" t="s">
        <v>555</v>
      </c>
      <c r="F92" s="23">
        <v>1</v>
      </c>
      <c r="I92" s="10" t="s">
        <v>358</v>
      </c>
      <c r="J92" s="23">
        <v>130</v>
      </c>
    </row>
    <row r="93" spans="5:10" x14ac:dyDescent="0.25">
      <c r="E93" s="10" t="s">
        <v>570</v>
      </c>
      <c r="F93" s="23">
        <v>1</v>
      </c>
      <c r="I93" s="10" t="s">
        <v>359</v>
      </c>
      <c r="J93" s="23">
        <v>72</v>
      </c>
    </row>
    <row r="94" spans="5:10" x14ac:dyDescent="0.25">
      <c r="E94" s="10" t="s">
        <v>573</v>
      </c>
      <c r="F94" s="23">
        <v>1</v>
      </c>
      <c r="I94" s="10" t="s">
        <v>362</v>
      </c>
      <c r="J94" s="23">
        <v>130</v>
      </c>
    </row>
    <row r="95" spans="5:10" x14ac:dyDescent="0.25">
      <c r="E95" s="10" t="s">
        <v>582</v>
      </c>
      <c r="F95" s="23">
        <v>1</v>
      </c>
      <c r="I95" s="10" t="s">
        <v>365</v>
      </c>
      <c r="J95" s="23">
        <v>250</v>
      </c>
    </row>
    <row r="96" spans="5:10" x14ac:dyDescent="0.25">
      <c r="E96" s="10" t="s">
        <v>585</v>
      </c>
      <c r="F96" s="23">
        <v>1</v>
      </c>
      <c r="I96" s="10" t="s">
        <v>368</v>
      </c>
      <c r="J96" s="23">
        <v>72</v>
      </c>
    </row>
    <row r="97" spans="1:10" x14ac:dyDescent="0.25">
      <c r="E97" s="10" t="s">
        <v>589</v>
      </c>
      <c r="F97" s="23">
        <v>1</v>
      </c>
      <c r="I97" s="10" t="s">
        <v>371</v>
      </c>
      <c r="J97" s="23">
        <v>130</v>
      </c>
    </row>
    <row r="98" spans="1:10" x14ac:dyDescent="0.25">
      <c r="E98" s="10" t="s">
        <v>592</v>
      </c>
      <c r="F98" s="23">
        <v>1</v>
      </c>
      <c r="I98" s="10" t="s">
        <v>374</v>
      </c>
      <c r="J98" s="23">
        <v>250</v>
      </c>
    </row>
    <row r="99" spans="1:10" x14ac:dyDescent="0.25">
      <c r="E99" s="10" t="s">
        <v>595</v>
      </c>
      <c r="F99" s="23">
        <v>1</v>
      </c>
      <c r="I99" s="10" t="s">
        <v>377</v>
      </c>
      <c r="J99" s="23">
        <v>95</v>
      </c>
    </row>
    <row r="100" spans="1:10" x14ac:dyDescent="0.25">
      <c r="E100" s="10" t="s">
        <v>598</v>
      </c>
      <c r="F100" s="23">
        <v>1</v>
      </c>
      <c r="I100" s="10" t="s">
        <v>380</v>
      </c>
      <c r="J100" s="23">
        <v>250</v>
      </c>
    </row>
    <row r="101" spans="1:10" x14ac:dyDescent="0.25">
      <c r="E101" s="10" t="s">
        <v>604</v>
      </c>
      <c r="F101" s="23">
        <v>1</v>
      </c>
      <c r="I101" s="10" t="s">
        <v>383</v>
      </c>
      <c r="J101" s="23">
        <v>65</v>
      </c>
    </row>
    <row r="102" spans="1:10" x14ac:dyDescent="0.25">
      <c r="E102" s="10" t="s">
        <v>607</v>
      </c>
      <c r="F102" s="23">
        <v>1</v>
      </c>
      <c r="I102" s="10" t="s">
        <v>386</v>
      </c>
      <c r="J102" s="23">
        <v>60</v>
      </c>
    </row>
    <row r="103" spans="1:10" x14ac:dyDescent="0.25">
      <c r="E103" s="10" t="s">
        <v>610</v>
      </c>
      <c r="F103" s="23">
        <v>1</v>
      </c>
      <c r="I103" s="10" t="s">
        <v>389</v>
      </c>
      <c r="J103" s="23">
        <v>250</v>
      </c>
    </row>
    <row r="104" spans="1:10" x14ac:dyDescent="0.25">
      <c r="E104" s="10" t="s">
        <v>625</v>
      </c>
      <c r="F104" s="23">
        <v>1</v>
      </c>
      <c r="I104" s="10" t="s">
        <v>392</v>
      </c>
      <c r="J104" s="23">
        <v>65</v>
      </c>
    </row>
    <row r="105" spans="1:10" x14ac:dyDescent="0.25">
      <c r="E105" s="10" t="s">
        <v>1700</v>
      </c>
      <c r="F105" s="23">
        <v>92</v>
      </c>
      <c r="I105" s="10" t="s">
        <v>395</v>
      </c>
      <c r="J105" s="23">
        <v>60</v>
      </c>
    </row>
    <row r="106" spans="1:10" x14ac:dyDescent="0.25">
      <c r="I106" s="10" t="s">
        <v>398</v>
      </c>
      <c r="J106" s="23">
        <v>65</v>
      </c>
    </row>
    <row r="107" spans="1:10" x14ac:dyDescent="0.25">
      <c r="I107" s="10" t="s">
        <v>401</v>
      </c>
      <c r="J107" s="23">
        <v>72</v>
      </c>
    </row>
    <row r="108" spans="1:10" x14ac:dyDescent="0.25">
      <c r="I108" s="10" t="s">
        <v>404</v>
      </c>
      <c r="J108" s="23">
        <v>72</v>
      </c>
    </row>
    <row r="109" spans="1:10" x14ac:dyDescent="0.25">
      <c r="I109" s="10" t="s">
        <v>405</v>
      </c>
      <c r="J109" s="23">
        <v>65</v>
      </c>
    </row>
    <row r="110" spans="1:10" x14ac:dyDescent="0.25">
      <c r="A110" s="22" t="s">
        <v>1691</v>
      </c>
      <c r="B110" s="22"/>
      <c r="C110" s="22"/>
      <c r="I110" s="10" t="s">
        <v>408</v>
      </c>
      <c r="J110" s="23">
        <v>72</v>
      </c>
    </row>
    <row r="111" spans="1:10" x14ac:dyDescent="0.25">
      <c r="I111" s="10" t="s">
        <v>411</v>
      </c>
      <c r="J111" s="23">
        <v>130</v>
      </c>
    </row>
    <row r="112" spans="1:10" x14ac:dyDescent="0.25">
      <c r="A112" s="9" t="s">
        <v>1699</v>
      </c>
      <c r="B112" t="s">
        <v>1729</v>
      </c>
      <c r="I112" s="10" t="s">
        <v>414</v>
      </c>
      <c r="J112" s="23">
        <v>65</v>
      </c>
    </row>
    <row r="113" spans="1:10" x14ac:dyDescent="0.25">
      <c r="A113" s="10" t="s">
        <v>165</v>
      </c>
      <c r="B113" s="23">
        <v>6000</v>
      </c>
      <c r="I113" s="10" t="s">
        <v>417</v>
      </c>
      <c r="J113" s="23">
        <v>72</v>
      </c>
    </row>
    <row r="114" spans="1:10" x14ac:dyDescent="0.25">
      <c r="A114" s="10" t="s">
        <v>163</v>
      </c>
      <c r="B114" s="23">
        <v>1512</v>
      </c>
      <c r="I114" s="10" t="s">
        <v>420</v>
      </c>
      <c r="J114" s="23">
        <v>130</v>
      </c>
    </row>
    <row r="115" spans="1:10" x14ac:dyDescent="0.25">
      <c r="A115" s="10" t="s">
        <v>166</v>
      </c>
      <c r="B115" s="23">
        <v>1430</v>
      </c>
      <c r="I115" s="10" t="s">
        <v>423</v>
      </c>
      <c r="J115" s="23">
        <v>72</v>
      </c>
    </row>
    <row r="116" spans="1:10" x14ac:dyDescent="0.25">
      <c r="A116" s="10" t="s">
        <v>164</v>
      </c>
      <c r="B116" s="23">
        <v>1235</v>
      </c>
      <c r="I116" s="10" t="s">
        <v>426</v>
      </c>
      <c r="J116" s="23">
        <v>130</v>
      </c>
    </row>
    <row r="117" spans="1:10" x14ac:dyDescent="0.25">
      <c r="A117" s="10" t="s">
        <v>168</v>
      </c>
      <c r="B117" s="23">
        <v>665</v>
      </c>
      <c r="I117" s="10" t="s">
        <v>429</v>
      </c>
      <c r="J117" s="23">
        <v>250</v>
      </c>
    </row>
    <row r="118" spans="1:10" x14ac:dyDescent="0.25">
      <c r="A118" s="10" t="s">
        <v>167</v>
      </c>
      <c r="B118" s="23">
        <v>600</v>
      </c>
      <c r="I118" s="10" t="s">
        <v>432</v>
      </c>
      <c r="J118" s="23">
        <v>72</v>
      </c>
    </row>
    <row r="119" spans="1:10" x14ac:dyDescent="0.25">
      <c r="A119" s="10" t="s">
        <v>1700</v>
      </c>
      <c r="B119" s="23">
        <v>11442</v>
      </c>
      <c r="I119" s="10" t="s">
        <v>435</v>
      </c>
      <c r="J119" s="23">
        <v>130</v>
      </c>
    </row>
    <row r="120" spans="1:10" x14ac:dyDescent="0.25">
      <c r="I120" s="10" t="s">
        <v>438</v>
      </c>
      <c r="J120" s="23">
        <v>250</v>
      </c>
    </row>
    <row r="121" spans="1:10" x14ac:dyDescent="0.25">
      <c r="A121" s="22" t="s">
        <v>1690</v>
      </c>
      <c r="B121" s="22"/>
      <c r="I121" s="10" t="s">
        <v>441</v>
      </c>
      <c r="J121" s="23">
        <v>95</v>
      </c>
    </row>
    <row r="122" spans="1:10" x14ac:dyDescent="0.25">
      <c r="I122" s="10" t="s">
        <v>444</v>
      </c>
      <c r="J122" s="23">
        <v>250</v>
      </c>
    </row>
    <row r="123" spans="1:10" x14ac:dyDescent="0.25">
      <c r="A123" s="9" t="s">
        <v>1699</v>
      </c>
      <c r="B123" t="s">
        <v>1729</v>
      </c>
      <c r="I123" s="10" t="s">
        <v>447</v>
      </c>
      <c r="J123" s="23">
        <v>65</v>
      </c>
    </row>
    <row r="124" spans="1:10" x14ac:dyDescent="0.25">
      <c r="A124" s="10" t="s">
        <v>1703</v>
      </c>
      <c r="B124" s="15">
        <v>7.1840587309910858E-2</v>
      </c>
      <c r="I124" s="10" t="s">
        <v>450</v>
      </c>
      <c r="J124" s="23">
        <v>72</v>
      </c>
    </row>
    <row r="125" spans="1:10" x14ac:dyDescent="0.25">
      <c r="A125" s="10" t="s">
        <v>1704</v>
      </c>
      <c r="B125" s="15">
        <v>4.0115364446775041E-2</v>
      </c>
      <c r="I125" s="10" t="s">
        <v>451</v>
      </c>
      <c r="J125" s="23">
        <v>65</v>
      </c>
    </row>
    <row r="126" spans="1:10" x14ac:dyDescent="0.25">
      <c r="A126" s="10" t="s">
        <v>1705</v>
      </c>
      <c r="B126" s="15">
        <v>6.7033735360950877E-2</v>
      </c>
      <c r="I126" s="10" t="s">
        <v>454</v>
      </c>
      <c r="J126" s="23">
        <v>72</v>
      </c>
    </row>
    <row r="127" spans="1:10" x14ac:dyDescent="0.25">
      <c r="A127" s="10" t="s">
        <v>1706</v>
      </c>
      <c r="B127" s="15">
        <v>2.2723300122356231E-2</v>
      </c>
      <c r="I127" s="10" t="s">
        <v>457</v>
      </c>
      <c r="J127" s="23">
        <v>130</v>
      </c>
    </row>
    <row r="128" spans="1:10" x14ac:dyDescent="0.25">
      <c r="A128" s="10" t="s">
        <v>1707</v>
      </c>
      <c r="B128" s="15">
        <v>8.7397308162908582E-2</v>
      </c>
      <c r="I128" s="10" t="s">
        <v>460</v>
      </c>
      <c r="J128" s="23">
        <v>65</v>
      </c>
    </row>
    <row r="129" spans="1:10" x14ac:dyDescent="0.25">
      <c r="A129" s="10" t="s">
        <v>1708</v>
      </c>
      <c r="B129" s="15">
        <v>1.7042475091767175E-2</v>
      </c>
      <c r="I129" s="10" t="s">
        <v>463</v>
      </c>
      <c r="J129" s="23">
        <v>72</v>
      </c>
    </row>
    <row r="130" spans="1:10" x14ac:dyDescent="0.25">
      <c r="A130" s="10" t="s">
        <v>1709</v>
      </c>
      <c r="B130" s="15">
        <v>2.6568781681524208E-2</v>
      </c>
      <c r="I130" s="10" t="s">
        <v>466</v>
      </c>
      <c r="J130" s="23">
        <v>130</v>
      </c>
    </row>
    <row r="131" spans="1:10" x14ac:dyDescent="0.25">
      <c r="A131" s="10" t="s">
        <v>1710</v>
      </c>
      <c r="B131" s="15">
        <v>1.9839188952980247E-2</v>
      </c>
      <c r="I131" s="10" t="s">
        <v>469</v>
      </c>
      <c r="J131" s="23">
        <v>72</v>
      </c>
    </row>
    <row r="132" spans="1:10" x14ac:dyDescent="0.25">
      <c r="A132" s="10" t="s">
        <v>1711</v>
      </c>
      <c r="B132" s="15">
        <v>1.8877818563188254E-2</v>
      </c>
      <c r="I132" s="10" t="s">
        <v>472</v>
      </c>
      <c r="J132" s="23">
        <v>130</v>
      </c>
    </row>
    <row r="133" spans="1:10" x14ac:dyDescent="0.25">
      <c r="A133" s="10" t="s">
        <v>1712</v>
      </c>
      <c r="B133" s="15">
        <v>0.14210802307288936</v>
      </c>
      <c r="I133" s="10" t="s">
        <v>475</v>
      </c>
      <c r="J133" s="23">
        <v>250</v>
      </c>
    </row>
    <row r="134" spans="1:10" x14ac:dyDescent="0.25">
      <c r="A134" s="10" t="s">
        <v>1713</v>
      </c>
      <c r="B134" s="15">
        <v>0.1018178640097885</v>
      </c>
      <c r="I134" s="10" t="s">
        <v>478</v>
      </c>
      <c r="J134" s="23">
        <v>72</v>
      </c>
    </row>
    <row r="135" spans="1:10" x14ac:dyDescent="0.25">
      <c r="A135" s="10" t="s">
        <v>1714</v>
      </c>
      <c r="B135" s="15">
        <v>3.9328788673308863E-2</v>
      </c>
      <c r="I135" s="10" t="s">
        <v>481</v>
      </c>
      <c r="J135" s="23">
        <v>130</v>
      </c>
    </row>
    <row r="136" spans="1:10" x14ac:dyDescent="0.25">
      <c r="A136" s="10" t="s">
        <v>1715</v>
      </c>
      <c r="B136" s="15">
        <v>0.11239293829750044</v>
      </c>
      <c r="I136" s="10" t="s">
        <v>484</v>
      </c>
      <c r="J136" s="23">
        <v>250</v>
      </c>
    </row>
    <row r="137" spans="1:10" x14ac:dyDescent="0.25">
      <c r="A137" s="10" t="s">
        <v>1716</v>
      </c>
      <c r="B137" s="15">
        <v>6.6596748820136345E-2</v>
      </c>
      <c r="I137" s="10" t="s">
        <v>487</v>
      </c>
      <c r="J137" s="23">
        <v>95</v>
      </c>
    </row>
    <row r="138" spans="1:10" x14ac:dyDescent="0.25">
      <c r="A138" s="10" t="s">
        <v>1717</v>
      </c>
      <c r="B138" s="15">
        <v>4.5184408320223739E-2</v>
      </c>
      <c r="I138" s="10" t="s">
        <v>490</v>
      </c>
      <c r="J138" s="23">
        <v>250</v>
      </c>
    </row>
    <row r="139" spans="1:10" x14ac:dyDescent="0.25">
      <c r="A139" s="10" t="s">
        <v>1718</v>
      </c>
      <c r="B139" s="15">
        <v>0.10286663170774341</v>
      </c>
      <c r="I139" s="10" t="s">
        <v>493</v>
      </c>
      <c r="J139" s="23">
        <v>65</v>
      </c>
    </row>
    <row r="140" spans="1:10" x14ac:dyDescent="0.25">
      <c r="A140" s="10" t="s">
        <v>1730</v>
      </c>
      <c r="B140" s="15">
        <v>1.8266037406047892E-2</v>
      </c>
      <c r="I140" s="10" t="s">
        <v>496</v>
      </c>
      <c r="J140" s="23">
        <v>72</v>
      </c>
    </row>
    <row r="141" spans="1:10" x14ac:dyDescent="0.25">
      <c r="A141" s="10" t="s">
        <v>1700</v>
      </c>
      <c r="B141" s="15">
        <v>1</v>
      </c>
      <c r="I141" s="10" t="s">
        <v>497</v>
      </c>
      <c r="J141" s="23">
        <v>65</v>
      </c>
    </row>
    <row r="142" spans="1:10" x14ac:dyDescent="0.25">
      <c r="I142" s="10" t="s">
        <v>500</v>
      </c>
      <c r="J142" s="23">
        <v>72</v>
      </c>
    </row>
    <row r="143" spans="1:10" x14ac:dyDescent="0.25">
      <c r="I143" s="10" t="s">
        <v>503</v>
      </c>
      <c r="J143" s="23">
        <v>130</v>
      </c>
    </row>
    <row r="144" spans="1:10" x14ac:dyDescent="0.25">
      <c r="I144" s="10" t="s">
        <v>506</v>
      </c>
      <c r="J144" s="23">
        <v>65</v>
      </c>
    </row>
    <row r="145" spans="9:10" x14ac:dyDescent="0.25">
      <c r="I145" s="10" t="s">
        <v>509</v>
      </c>
      <c r="J145" s="23">
        <v>72</v>
      </c>
    </row>
    <row r="146" spans="9:10" x14ac:dyDescent="0.25">
      <c r="I146" s="10" t="s">
        <v>512</v>
      </c>
      <c r="J146" s="23">
        <v>130</v>
      </c>
    </row>
    <row r="147" spans="9:10" x14ac:dyDescent="0.25">
      <c r="I147" s="10" t="s">
        <v>515</v>
      </c>
      <c r="J147" s="23">
        <v>72</v>
      </c>
    </row>
    <row r="148" spans="9:10" x14ac:dyDescent="0.25">
      <c r="I148" s="10" t="s">
        <v>518</v>
      </c>
      <c r="J148" s="23">
        <v>130</v>
      </c>
    </row>
    <row r="149" spans="9:10" x14ac:dyDescent="0.25">
      <c r="I149" s="10" t="s">
        <v>521</v>
      </c>
      <c r="J149" s="23">
        <v>250</v>
      </c>
    </row>
    <row r="150" spans="9:10" x14ac:dyDescent="0.25">
      <c r="I150" s="10" t="s">
        <v>524</v>
      </c>
      <c r="J150" s="23">
        <v>72</v>
      </c>
    </row>
    <row r="151" spans="9:10" x14ac:dyDescent="0.25">
      <c r="I151" s="10" t="s">
        <v>527</v>
      </c>
      <c r="J151" s="23">
        <v>130</v>
      </c>
    </row>
    <row r="152" spans="9:10" x14ac:dyDescent="0.25">
      <c r="I152" s="10" t="s">
        <v>530</v>
      </c>
      <c r="J152" s="23">
        <v>250</v>
      </c>
    </row>
    <row r="153" spans="9:10" x14ac:dyDescent="0.25">
      <c r="I153" s="10" t="s">
        <v>533</v>
      </c>
      <c r="J153" s="23">
        <v>95</v>
      </c>
    </row>
    <row r="154" spans="9:10" x14ac:dyDescent="0.25">
      <c r="I154" s="10" t="s">
        <v>536</v>
      </c>
      <c r="J154" s="23">
        <v>250</v>
      </c>
    </row>
    <row r="155" spans="9:10" x14ac:dyDescent="0.25">
      <c r="I155" s="10" t="s">
        <v>539</v>
      </c>
      <c r="J155" s="23">
        <v>65</v>
      </c>
    </row>
    <row r="156" spans="9:10" x14ac:dyDescent="0.25">
      <c r="I156" s="10" t="s">
        <v>542</v>
      </c>
      <c r="J156" s="23">
        <v>65</v>
      </c>
    </row>
    <row r="157" spans="9:10" x14ac:dyDescent="0.25">
      <c r="I157" s="10" t="s">
        <v>543</v>
      </c>
      <c r="J157" s="23">
        <v>250</v>
      </c>
    </row>
    <row r="158" spans="9:10" x14ac:dyDescent="0.25">
      <c r="I158" s="10" t="s">
        <v>546</v>
      </c>
      <c r="J158" s="23">
        <v>65</v>
      </c>
    </row>
    <row r="159" spans="9:10" x14ac:dyDescent="0.25">
      <c r="I159" s="10" t="s">
        <v>549</v>
      </c>
      <c r="J159" s="23">
        <v>60</v>
      </c>
    </row>
    <row r="160" spans="9:10" x14ac:dyDescent="0.25">
      <c r="I160" s="10" t="s">
        <v>552</v>
      </c>
      <c r="J160" s="23">
        <v>250</v>
      </c>
    </row>
    <row r="161" spans="9:10" x14ac:dyDescent="0.25">
      <c r="I161" s="10" t="s">
        <v>555</v>
      </c>
      <c r="J161" s="23">
        <v>65</v>
      </c>
    </row>
    <row r="162" spans="9:10" x14ac:dyDescent="0.25">
      <c r="I162" s="10" t="s">
        <v>558</v>
      </c>
      <c r="J162" s="23">
        <v>60</v>
      </c>
    </row>
    <row r="163" spans="9:10" x14ac:dyDescent="0.25">
      <c r="I163" s="10" t="s">
        <v>561</v>
      </c>
      <c r="J163" s="23">
        <v>65</v>
      </c>
    </row>
    <row r="164" spans="9:10" x14ac:dyDescent="0.25">
      <c r="I164" s="10" t="s">
        <v>564</v>
      </c>
      <c r="J164" s="23">
        <v>72</v>
      </c>
    </row>
    <row r="165" spans="9:10" x14ac:dyDescent="0.25">
      <c r="I165" s="10" t="s">
        <v>567</v>
      </c>
      <c r="J165" s="23">
        <v>130</v>
      </c>
    </row>
    <row r="166" spans="9:10" x14ac:dyDescent="0.25">
      <c r="I166" s="10" t="s">
        <v>570</v>
      </c>
      <c r="J166" s="23">
        <v>65</v>
      </c>
    </row>
    <row r="167" spans="9:10" x14ac:dyDescent="0.25">
      <c r="I167" s="10" t="s">
        <v>573</v>
      </c>
      <c r="J167" s="23">
        <v>72</v>
      </c>
    </row>
    <row r="168" spans="9:10" x14ac:dyDescent="0.25">
      <c r="I168" s="10" t="s">
        <v>576</v>
      </c>
      <c r="J168" s="23">
        <v>130</v>
      </c>
    </row>
    <row r="169" spans="9:10" x14ac:dyDescent="0.25">
      <c r="I169" s="10" t="s">
        <v>579</v>
      </c>
      <c r="J169" s="23">
        <v>72</v>
      </c>
    </row>
    <row r="170" spans="9:10" x14ac:dyDescent="0.25">
      <c r="I170" s="10" t="s">
        <v>582</v>
      </c>
      <c r="J170" s="23">
        <v>130</v>
      </c>
    </row>
    <row r="171" spans="9:10" x14ac:dyDescent="0.25">
      <c r="I171" s="10" t="s">
        <v>585</v>
      </c>
      <c r="J171" s="23">
        <v>250</v>
      </c>
    </row>
    <row r="172" spans="9:10" x14ac:dyDescent="0.25">
      <c r="I172" s="10" t="s">
        <v>588</v>
      </c>
      <c r="J172" s="23">
        <v>65</v>
      </c>
    </row>
    <row r="173" spans="9:10" x14ac:dyDescent="0.25">
      <c r="I173" s="10" t="s">
        <v>589</v>
      </c>
      <c r="J173" s="23">
        <v>250</v>
      </c>
    </row>
    <row r="174" spans="9:10" x14ac:dyDescent="0.25">
      <c r="I174" s="10" t="s">
        <v>592</v>
      </c>
      <c r="J174" s="23">
        <v>65</v>
      </c>
    </row>
    <row r="175" spans="9:10" x14ac:dyDescent="0.25">
      <c r="I175" s="10" t="s">
        <v>595</v>
      </c>
      <c r="J175" s="23">
        <v>60</v>
      </c>
    </row>
    <row r="176" spans="9:10" x14ac:dyDescent="0.25">
      <c r="I176" s="10" t="s">
        <v>598</v>
      </c>
      <c r="J176" s="23">
        <v>250</v>
      </c>
    </row>
    <row r="177" spans="9:10" x14ac:dyDescent="0.25">
      <c r="I177" s="10" t="s">
        <v>601</v>
      </c>
      <c r="J177" s="23">
        <v>65</v>
      </c>
    </row>
    <row r="178" spans="9:10" x14ac:dyDescent="0.25">
      <c r="I178" s="10" t="s">
        <v>604</v>
      </c>
      <c r="J178" s="23">
        <v>60</v>
      </c>
    </row>
    <row r="179" spans="9:10" x14ac:dyDescent="0.25">
      <c r="I179" s="10" t="s">
        <v>607</v>
      </c>
      <c r="J179" s="23">
        <v>65</v>
      </c>
    </row>
    <row r="180" spans="9:10" x14ac:dyDescent="0.25">
      <c r="I180" s="10" t="s">
        <v>610</v>
      </c>
      <c r="J180" s="23">
        <v>72</v>
      </c>
    </row>
    <row r="181" spans="9:10" x14ac:dyDescent="0.25">
      <c r="I181" s="10" t="s">
        <v>613</v>
      </c>
      <c r="J181" s="23">
        <v>130</v>
      </c>
    </row>
    <row r="182" spans="9:10" x14ac:dyDescent="0.25">
      <c r="I182" s="10" t="s">
        <v>616</v>
      </c>
      <c r="J182" s="23">
        <v>65</v>
      </c>
    </row>
    <row r="183" spans="9:10" x14ac:dyDescent="0.25">
      <c r="I183" s="10" t="s">
        <v>619</v>
      </c>
      <c r="J183" s="23">
        <v>72</v>
      </c>
    </row>
    <row r="184" spans="9:10" x14ac:dyDescent="0.25">
      <c r="I184" s="10" t="s">
        <v>622</v>
      </c>
      <c r="J184" s="23">
        <v>130</v>
      </c>
    </row>
    <row r="185" spans="9:10" x14ac:dyDescent="0.25">
      <c r="I185" s="10" t="s">
        <v>625</v>
      </c>
      <c r="J185" s="23">
        <v>72</v>
      </c>
    </row>
    <row r="186" spans="9:10" x14ac:dyDescent="0.25">
      <c r="I186" s="10" t="s">
        <v>628</v>
      </c>
      <c r="J186" s="23">
        <v>72</v>
      </c>
    </row>
    <row r="187" spans="9:10" x14ac:dyDescent="0.25">
      <c r="I187" s="10" t="s">
        <v>631</v>
      </c>
      <c r="J187" s="23">
        <v>130</v>
      </c>
    </row>
    <row r="188" spans="9:10" x14ac:dyDescent="0.25">
      <c r="I188" s="10" t="s">
        <v>634</v>
      </c>
      <c r="J188" s="23">
        <v>250</v>
      </c>
    </row>
    <row r="189" spans="9:10" x14ac:dyDescent="0.25">
      <c r="I189" s="10" t="s">
        <v>637</v>
      </c>
      <c r="J189" s="23">
        <v>72</v>
      </c>
    </row>
    <row r="190" spans="9:10" x14ac:dyDescent="0.25">
      <c r="I190" s="10" t="s">
        <v>640</v>
      </c>
      <c r="J190" s="23">
        <v>130</v>
      </c>
    </row>
    <row r="191" spans="9:10" x14ac:dyDescent="0.25">
      <c r="I191" s="10" t="s">
        <v>643</v>
      </c>
      <c r="J191" s="23">
        <v>250</v>
      </c>
    </row>
    <row r="192" spans="9:10" x14ac:dyDescent="0.25">
      <c r="I192" s="10" t="s">
        <v>646</v>
      </c>
      <c r="J192" s="23">
        <v>95</v>
      </c>
    </row>
    <row r="193" spans="9:10" x14ac:dyDescent="0.25">
      <c r="I193" s="10" t="s">
        <v>649</v>
      </c>
      <c r="J193" s="23">
        <v>250</v>
      </c>
    </row>
    <row r="194" spans="9:10" x14ac:dyDescent="0.25">
      <c r="I194" s="10" t="s">
        <v>652</v>
      </c>
      <c r="J194" s="23">
        <v>65</v>
      </c>
    </row>
    <row r="195" spans="9:10" x14ac:dyDescent="0.25">
      <c r="I195" s="10" t="s">
        <v>655</v>
      </c>
      <c r="J195" s="23">
        <v>60</v>
      </c>
    </row>
    <row r="196" spans="9:10" x14ac:dyDescent="0.25">
      <c r="I196" s="10" t="s">
        <v>658</v>
      </c>
      <c r="J196" s="23">
        <v>250</v>
      </c>
    </row>
    <row r="197" spans="9:10" x14ac:dyDescent="0.25">
      <c r="I197" s="10" t="s">
        <v>661</v>
      </c>
      <c r="J197" s="23">
        <v>65</v>
      </c>
    </row>
    <row r="198" spans="9:10" x14ac:dyDescent="0.25">
      <c r="I198" s="10" t="s">
        <v>664</v>
      </c>
      <c r="J198" s="23">
        <v>60</v>
      </c>
    </row>
    <row r="199" spans="9:10" x14ac:dyDescent="0.25">
      <c r="I199" s="10" t="s">
        <v>667</v>
      </c>
      <c r="J199" s="23">
        <v>65</v>
      </c>
    </row>
    <row r="200" spans="9:10" x14ac:dyDescent="0.25">
      <c r="I200" s="10" t="s">
        <v>670</v>
      </c>
      <c r="J200" s="23">
        <v>72</v>
      </c>
    </row>
    <row r="201" spans="9:10" x14ac:dyDescent="0.25">
      <c r="I201" s="10" t="s">
        <v>673</v>
      </c>
      <c r="J201" s="23">
        <v>130</v>
      </c>
    </row>
    <row r="202" spans="9:10" x14ac:dyDescent="0.25">
      <c r="I202" s="10" t="s">
        <v>674</v>
      </c>
      <c r="J202" s="23">
        <v>72</v>
      </c>
    </row>
    <row r="203" spans="9:10" x14ac:dyDescent="0.25">
      <c r="I203" s="10" t="s">
        <v>677</v>
      </c>
      <c r="J203" s="23">
        <v>130</v>
      </c>
    </row>
    <row r="204" spans="9:10" x14ac:dyDescent="0.25">
      <c r="I204" s="10" t="s">
        <v>680</v>
      </c>
      <c r="J204" s="23">
        <v>250</v>
      </c>
    </row>
    <row r="205" spans="9:10" x14ac:dyDescent="0.25">
      <c r="I205" s="10" t="s">
        <v>683</v>
      </c>
      <c r="J205" s="23">
        <v>72</v>
      </c>
    </row>
    <row r="206" spans="9:10" x14ac:dyDescent="0.25">
      <c r="I206" s="10" t="s">
        <v>686</v>
      </c>
      <c r="J206" s="23">
        <v>130</v>
      </c>
    </row>
    <row r="207" spans="9:10" x14ac:dyDescent="0.25">
      <c r="I207" s="10" t="s">
        <v>689</v>
      </c>
      <c r="J207" s="23">
        <v>250</v>
      </c>
    </row>
    <row r="208" spans="9:10" x14ac:dyDescent="0.25">
      <c r="I208" s="10" t="s">
        <v>692</v>
      </c>
      <c r="J208" s="23">
        <v>95</v>
      </c>
    </row>
    <row r="209" spans="9:10" x14ac:dyDescent="0.25">
      <c r="I209" s="10" t="s">
        <v>695</v>
      </c>
      <c r="J209" s="23">
        <v>250</v>
      </c>
    </row>
    <row r="210" spans="9:10" x14ac:dyDescent="0.25">
      <c r="I210" s="10" t="s">
        <v>698</v>
      </c>
      <c r="J210" s="23">
        <v>65</v>
      </c>
    </row>
    <row r="211" spans="9:10" x14ac:dyDescent="0.25">
      <c r="I211" s="10" t="s">
        <v>701</v>
      </c>
      <c r="J211" s="23">
        <v>60</v>
      </c>
    </row>
    <row r="212" spans="9:10" x14ac:dyDescent="0.25">
      <c r="I212" s="10" t="s">
        <v>704</v>
      </c>
      <c r="J212" s="23">
        <v>250</v>
      </c>
    </row>
    <row r="213" spans="9:10" x14ac:dyDescent="0.25">
      <c r="I213" s="10" t="s">
        <v>707</v>
      </c>
      <c r="J213" s="23">
        <v>65</v>
      </c>
    </row>
    <row r="214" spans="9:10" x14ac:dyDescent="0.25">
      <c r="I214" s="10" t="s">
        <v>710</v>
      </c>
      <c r="J214" s="23">
        <v>60</v>
      </c>
    </row>
    <row r="215" spans="9:10" x14ac:dyDescent="0.25">
      <c r="I215" s="10" t="s">
        <v>713</v>
      </c>
      <c r="J215" s="23">
        <v>65</v>
      </c>
    </row>
    <row r="216" spans="9:10" x14ac:dyDescent="0.25">
      <c r="I216" s="10" t="s">
        <v>716</v>
      </c>
      <c r="J216" s="23">
        <v>72</v>
      </c>
    </row>
    <row r="217" spans="9:10" x14ac:dyDescent="0.25">
      <c r="I217" s="10" t="s">
        <v>719</v>
      </c>
      <c r="J217" s="23">
        <v>130</v>
      </c>
    </row>
    <row r="218" spans="9:10" x14ac:dyDescent="0.25">
      <c r="I218" s="10" t="s">
        <v>720</v>
      </c>
      <c r="J218" s="23">
        <v>72</v>
      </c>
    </row>
    <row r="219" spans="9:10" x14ac:dyDescent="0.25">
      <c r="I219" s="10" t="s">
        <v>723</v>
      </c>
      <c r="J219" s="23">
        <v>130</v>
      </c>
    </row>
    <row r="220" spans="9:10" x14ac:dyDescent="0.25">
      <c r="I220" s="10" t="s">
        <v>726</v>
      </c>
      <c r="J220" s="23">
        <v>250</v>
      </c>
    </row>
    <row r="221" spans="9:10" x14ac:dyDescent="0.25">
      <c r="I221" s="10" t="s">
        <v>729</v>
      </c>
      <c r="J221" s="23">
        <v>72</v>
      </c>
    </row>
    <row r="222" spans="9:10" x14ac:dyDescent="0.25">
      <c r="I222" s="10" t="s">
        <v>732</v>
      </c>
      <c r="J222" s="23">
        <v>130</v>
      </c>
    </row>
    <row r="223" spans="9:10" x14ac:dyDescent="0.25">
      <c r="I223" s="10" t="s">
        <v>735</v>
      </c>
      <c r="J223" s="23">
        <v>250</v>
      </c>
    </row>
    <row r="224" spans="9:10" x14ac:dyDescent="0.25">
      <c r="I224" s="10" t="s">
        <v>738</v>
      </c>
      <c r="J224" s="23">
        <v>95</v>
      </c>
    </row>
    <row r="225" spans="9:10" x14ac:dyDescent="0.25">
      <c r="I225" s="10" t="s">
        <v>741</v>
      </c>
      <c r="J225" s="23">
        <v>250</v>
      </c>
    </row>
    <row r="226" spans="9:10" x14ac:dyDescent="0.25">
      <c r="I226" s="10" t="s">
        <v>744</v>
      </c>
      <c r="J226" s="23">
        <v>65</v>
      </c>
    </row>
    <row r="227" spans="9:10" x14ac:dyDescent="0.25">
      <c r="I227" s="10" t="s">
        <v>747</v>
      </c>
      <c r="J227" s="23">
        <v>60</v>
      </c>
    </row>
    <row r="228" spans="9:10" x14ac:dyDescent="0.25">
      <c r="I228" s="10" t="s">
        <v>750</v>
      </c>
      <c r="J228" s="23">
        <v>250</v>
      </c>
    </row>
    <row r="229" spans="9:10" x14ac:dyDescent="0.25">
      <c r="I229" s="10" t="s">
        <v>753</v>
      </c>
      <c r="J229" s="23">
        <v>65</v>
      </c>
    </row>
    <row r="230" spans="9:10" x14ac:dyDescent="0.25">
      <c r="I230" s="10" t="s">
        <v>756</v>
      </c>
      <c r="J230" s="23">
        <v>60</v>
      </c>
    </row>
    <row r="231" spans="9:10" x14ac:dyDescent="0.25">
      <c r="I231" s="10" t="s">
        <v>759</v>
      </c>
      <c r="J231" s="23">
        <v>65</v>
      </c>
    </row>
    <row r="232" spans="9:10" x14ac:dyDescent="0.25">
      <c r="I232" s="10" t="s">
        <v>762</v>
      </c>
      <c r="J232" s="23">
        <v>72</v>
      </c>
    </row>
    <row r="233" spans="9:10" x14ac:dyDescent="0.25">
      <c r="I233" s="10" t="s">
        <v>765</v>
      </c>
      <c r="J233" s="23">
        <v>130</v>
      </c>
    </row>
    <row r="234" spans="9:10" x14ac:dyDescent="0.25">
      <c r="I234" s="10" t="s">
        <v>766</v>
      </c>
      <c r="J234" s="23">
        <v>72</v>
      </c>
    </row>
    <row r="235" spans="9:10" x14ac:dyDescent="0.25">
      <c r="I235" s="10" t="s">
        <v>769</v>
      </c>
      <c r="J235" s="23">
        <v>130</v>
      </c>
    </row>
    <row r="236" spans="9:10" x14ac:dyDescent="0.25">
      <c r="I236" s="10" t="s">
        <v>772</v>
      </c>
      <c r="J236" s="23">
        <v>250</v>
      </c>
    </row>
    <row r="237" spans="9:10" x14ac:dyDescent="0.25">
      <c r="I237" s="10" t="s">
        <v>775</v>
      </c>
      <c r="J237" s="23">
        <v>72</v>
      </c>
    </row>
    <row r="238" spans="9:10" x14ac:dyDescent="0.25">
      <c r="I238" s="10" t="s">
        <v>778</v>
      </c>
      <c r="J238" s="23">
        <v>130</v>
      </c>
    </row>
    <row r="239" spans="9:10" x14ac:dyDescent="0.25">
      <c r="I239" s="10" t="s">
        <v>781</v>
      </c>
      <c r="J239" s="23">
        <v>250</v>
      </c>
    </row>
    <row r="240" spans="9:10" x14ac:dyDescent="0.25">
      <c r="I240" s="10" t="s">
        <v>784</v>
      </c>
      <c r="J240" s="23">
        <v>95</v>
      </c>
    </row>
    <row r="241" spans="9:10" x14ac:dyDescent="0.25">
      <c r="I241" s="10" t="s">
        <v>787</v>
      </c>
      <c r="J241" s="23">
        <v>250</v>
      </c>
    </row>
    <row r="242" spans="9:10" x14ac:dyDescent="0.25">
      <c r="I242" s="10" t="s">
        <v>790</v>
      </c>
      <c r="J242" s="23">
        <v>65</v>
      </c>
    </row>
    <row r="243" spans="9:10" x14ac:dyDescent="0.25">
      <c r="I243" s="10" t="s">
        <v>793</v>
      </c>
      <c r="J243" s="23">
        <v>60</v>
      </c>
    </row>
    <row r="244" spans="9:10" x14ac:dyDescent="0.25">
      <c r="I244" s="10" t="s">
        <v>796</v>
      </c>
      <c r="J244" s="23">
        <v>250</v>
      </c>
    </row>
    <row r="245" spans="9:10" x14ac:dyDescent="0.25">
      <c r="I245" s="10" t="s">
        <v>799</v>
      </c>
      <c r="J245" s="23">
        <v>65</v>
      </c>
    </row>
    <row r="246" spans="9:10" x14ac:dyDescent="0.25">
      <c r="I246" s="10" t="s">
        <v>802</v>
      </c>
      <c r="J246" s="23">
        <v>60</v>
      </c>
    </row>
    <row r="247" spans="9:10" x14ac:dyDescent="0.25">
      <c r="I247" s="10" t="s">
        <v>805</v>
      </c>
      <c r="J247" s="23">
        <v>65</v>
      </c>
    </row>
    <row r="248" spans="9:10" x14ac:dyDescent="0.25">
      <c r="I248" s="10" t="s">
        <v>808</v>
      </c>
      <c r="J248" s="23">
        <v>72</v>
      </c>
    </row>
    <row r="249" spans="9:10" x14ac:dyDescent="0.25">
      <c r="I249" s="10" t="s">
        <v>811</v>
      </c>
      <c r="J249" s="23">
        <v>130</v>
      </c>
    </row>
    <row r="250" spans="9:10" x14ac:dyDescent="0.25">
      <c r="I250" s="10" t="s">
        <v>812</v>
      </c>
      <c r="J250" s="23">
        <v>72</v>
      </c>
    </row>
    <row r="251" spans="9:10" x14ac:dyDescent="0.25">
      <c r="I251" s="10" t="s">
        <v>815</v>
      </c>
      <c r="J251" s="23">
        <v>130</v>
      </c>
    </row>
    <row r="252" spans="9:10" x14ac:dyDescent="0.25">
      <c r="I252" s="10" t="s">
        <v>818</v>
      </c>
      <c r="J252" s="23">
        <v>250</v>
      </c>
    </row>
    <row r="253" spans="9:10" x14ac:dyDescent="0.25">
      <c r="I253" s="10" t="s">
        <v>821</v>
      </c>
      <c r="J253" s="23">
        <v>72</v>
      </c>
    </row>
    <row r="254" spans="9:10" x14ac:dyDescent="0.25">
      <c r="I254" s="10" t="s">
        <v>824</v>
      </c>
      <c r="J254" s="23">
        <v>130</v>
      </c>
    </row>
    <row r="255" spans="9:10" x14ac:dyDescent="0.25">
      <c r="I255" s="10" t="s">
        <v>827</v>
      </c>
      <c r="J255" s="23">
        <v>250</v>
      </c>
    </row>
    <row r="256" spans="9:10" x14ac:dyDescent="0.25">
      <c r="I256" s="10" t="s">
        <v>830</v>
      </c>
      <c r="J256" s="23">
        <v>95</v>
      </c>
    </row>
    <row r="257" spans="9:10" x14ac:dyDescent="0.25">
      <c r="I257" s="10" t="s">
        <v>833</v>
      </c>
      <c r="J257" s="23">
        <v>250</v>
      </c>
    </row>
    <row r="258" spans="9:10" x14ac:dyDescent="0.25">
      <c r="I258" s="10" t="s">
        <v>836</v>
      </c>
      <c r="J258" s="23">
        <v>65</v>
      </c>
    </row>
    <row r="259" spans="9:10" x14ac:dyDescent="0.25">
      <c r="I259" s="10" t="s">
        <v>839</v>
      </c>
      <c r="J259" s="23">
        <v>60</v>
      </c>
    </row>
    <row r="260" spans="9:10" x14ac:dyDescent="0.25">
      <c r="I260" s="10" t="s">
        <v>842</v>
      </c>
      <c r="J260" s="23">
        <v>250</v>
      </c>
    </row>
    <row r="261" spans="9:10" x14ac:dyDescent="0.25">
      <c r="I261" s="10" t="s">
        <v>845</v>
      </c>
      <c r="J261" s="23">
        <v>65</v>
      </c>
    </row>
    <row r="262" spans="9:10" x14ac:dyDescent="0.25">
      <c r="I262" s="10" t="s">
        <v>848</v>
      </c>
      <c r="J262" s="23">
        <v>60</v>
      </c>
    </row>
    <row r="263" spans="9:10" x14ac:dyDescent="0.25">
      <c r="I263" s="10" t="s">
        <v>851</v>
      </c>
      <c r="J263" s="23">
        <v>65</v>
      </c>
    </row>
    <row r="264" spans="9:10" x14ac:dyDescent="0.25">
      <c r="I264" s="10" t="s">
        <v>854</v>
      </c>
      <c r="J264" s="23">
        <v>72</v>
      </c>
    </row>
    <row r="265" spans="9:10" x14ac:dyDescent="0.25">
      <c r="I265" s="10" t="s">
        <v>857</v>
      </c>
      <c r="J265" s="23">
        <v>130</v>
      </c>
    </row>
    <row r="266" spans="9:10" x14ac:dyDescent="0.25">
      <c r="I266" s="10" t="s">
        <v>858</v>
      </c>
      <c r="J266" s="23">
        <v>72</v>
      </c>
    </row>
    <row r="267" spans="9:10" x14ac:dyDescent="0.25">
      <c r="I267" s="10" t="s">
        <v>861</v>
      </c>
      <c r="J267" s="23">
        <v>130</v>
      </c>
    </row>
    <row r="268" spans="9:10" x14ac:dyDescent="0.25">
      <c r="I268" s="10" t="s">
        <v>864</v>
      </c>
      <c r="J268" s="23">
        <v>250</v>
      </c>
    </row>
    <row r="269" spans="9:10" x14ac:dyDescent="0.25">
      <c r="I269" s="10" t="s">
        <v>867</v>
      </c>
      <c r="J269" s="23">
        <v>72</v>
      </c>
    </row>
    <row r="270" spans="9:10" x14ac:dyDescent="0.25">
      <c r="I270" s="10" t="s">
        <v>870</v>
      </c>
      <c r="J270" s="23">
        <v>130</v>
      </c>
    </row>
    <row r="271" spans="9:10" x14ac:dyDescent="0.25">
      <c r="I271" s="10" t="s">
        <v>873</v>
      </c>
      <c r="J271" s="23">
        <v>250</v>
      </c>
    </row>
    <row r="272" spans="9:10" x14ac:dyDescent="0.25">
      <c r="I272" s="10" t="s">
        <v>876</v>
      </c>
      <c r="J272" s="23">
        <v>95</v>
      </c>
    </row>
    <row r="273" spans="9:10" x14ac:dyDescent="0.25">
      <c r="I273" s="10" t="s">
        <v>879</v>
      </c>
      <c r="J273" s="23">
        <v>250</v>
      </c>
    </row>
    <row r="274" spans="9:10" x14ac:dyDescent="0.25">
      <c r="I274" s="10" t="s">
        <v>882</v>
      </c>
      <c r="J274" s="23">
        <v>65</v>
      </c>
    </row>
    <row r="275" spans="9:10" x14ac:dyDescent="0.25">
      <c r="I275" s="10" t="s">
        <v>885</v>
      </c>
      <c r="J275" s="23">
        <v>60</v>
      </c>
    </row>
    <row r="276" spans="9:10" x14ac:dyDescent="0.25">
      <c r="I276" s="10" t="s">
        <v>888</v>
      </c>
      <c r="J276" s="23">
        <v>250</v>
      </c>
    </row>
    <row r="277" spans="9:10" x14ac:dyDescent="0.25">
      <c r="I277" s="10" t="s">
        <v>891</v>
      </c>
      <c r="J277" s="23">
        <v>65</v>
      </c>
    </row>
    <row r="278" spans="9:10" x14ac:dyDescent="0.25">
      <c r="I278" s="10" t="s">
        <v>894</v>
      </c>
      <c r="J278" s="23">
        <v>60</v>
      </c>
    </row>
    <row r="279" spans="9:10" x14ac:dyDescent="0.25">
      <c r="I279" s="10" t="s">
        <v>897</v>
      </c>
      <c r="J279" s="23">
        <v>65</v>
      </c>
    </row>
    <row r="280" spans="9:10" x14ac:dyDescent="0.25">
      <c r="I280" s="10" t="s">
        <v>900</v>
      </c>
      <c r="J280" s="23">
        <v>72</v>
      </c>
    </row>
    <row r="281" spans="9:10" x14ac:dyDescent="0.25">
      <c r="I281" s="10" t="s">
        <v>903</v>
      </c>
      <c r="J281" s="23">
        <v>72</v>
      </c>
    </row>
    <row r="282" spans="9:10" x14ac:dyDescent="0.25">
      <c r="I282" s="10" t="s">
        <v>904</v>
      </c>
      <c r="J282" s="23">
        <v>65</v>
      </c>
    </row>
    <row r="283" spans="9:10" x14ac:dyDescent="0.25">
      <c r="I283" s="10" t="s">
        <v>907</v>
      </c>
      <c r="J283" s="23">
        <v>72</v>
      </c>
    </row>
    <row r="284" spans="9:10" x14ac:dyDescent="0.25">
      <c r="I284" s="10" t="s">
        <v>910</v>
      </c>
      <c r="J284" s="23">
        <v>130</v>
      </c>
    </row>
    <row r="285" spans="9:10" x14ac:dyDescent="0.25">
      <c r="I285" s="10" t="s">
        <v>913</v>
      </c>
      <c r="J285" s="23">
        <v>65</v>
      </c>
    </row>
    <row r="286" spans="9:10" x14ac:dyDescent="0.25">
      <c r="I286" s="10" t="s">
        <v>916</v>
      </c>
      <c r="J286" s="23">
        <v>72</v>
      </c>
    </row>
    <row r="287" spans="9:10" x14ac:dyDescent="0.25">
      <c r="I287" s="10" t="s">
        <v>919</v>
      </c>
      <c r="J287" s="23">
        <v>130</v>
      </c>
    </row>
    <row r="288" spans="9:10" x14ac:dyDescent="0.25">
      <c r="I288" s="10" t="s">
        <v>922</v>
      </c>
      <c r="J288" s="23">
        <v>72</v>
      </c>
    </row>
    <row r="289" spans="9:10" x14ac:dyDescent="0.25">
      <c r="I289" s="10" t="s">
        <v>1700</v>
      </c>
      <c r="J289" s="23">
        <v>33592</v>
      </c>
    </row>
    <row r="807" spans="8:11" x14ac:dyDescent="0.25">
      <c r="H807">
        <f>(GETPIVOTDATA("Order ID",$E$12))</f>
        <v>92</v>
      </c>
      <c r="K807" s="14">
        <f>(GETPIVOTDATA("Price of One Product",$I$12))</f>
        <v>33592</v>
      </c>
    </row>
  </sheetData>
  <mergeCells count="10">
    <mergeCell ref="I9:K9"/>
    <mergeCell ref="L9:M9"/>
    <mergeCell ref="N9:P9"/>
    <mergeCell ref="A21:B21"/>
    <mergeCell ref="A1:B1"/>
    <mergeCell ref="A110:C110"/>
    <mergeCell ref="A121:B121"/>
    <mergeCell ref="A2:B2"/>
    <mergeCell ref="D9:H9"/>
    <mergeCell ref="E11:G11"/>
  </mergeCell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93E9-61C3-452F-A47B-47F586857D9B}">
  <dimension ref="D8:G15"/>
  <sheetViews>
    <sheetView showGridLines="0" showRowColHeaders="0" tabSelected="1" zoomScale="59" zoomScaleNormal="59" workbookViewId="0">
      <selection activeCell="K12" sqref="K12"/>
    </sheetView>
  </sheetViews>
  <sheetFormatPr defaultRowHeight="13.8" x14ac:dyDescent="0.25"/>
  <cols>
    <col min="1" max="16384" width="8.796875" style="11"/>
  </cols>
  <sheetData>
    <row r="8" spans="4:7" x14ac:dyDescent="0.25">
      <c r="G8" s="11" t="s">
        <v>1702</v>
      </c>
    </row>
    <row r="15" spans="4:7" x14ac:dyDescent="0.25">
      <c r="D15"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FCEF-D42D-4250-A70A-1B8F50E1F47E}">
  <dimension ref="A1"/>
  <sheetViews>
    <sheetView showGridLines="0" showRowColHeaders="0" zoomScale="52" zoomScaleNormal="52" workbookViewId="0">
      <selection activeCell="AP11" sqref="AP11"/>
    </sheetView>
  </sheetViews>
  <sheetFormatPr defaultRowHeight="13.8"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I s S a n d b o x E m b e d d e d " > < C u s t o m C o n t e n t > < ! [ C D A T A [ y e 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2.xml>��< ? x m l   v e r s i o n = " 1 . 0 "   e n c o d i n g = " U T F - 1 6 " ? > < G e m i n i   x m l n s = " h t t p : / / g e m i n i / p i v o t c u s t o m i z a t i o n / C l i e n t W i n d o w X M L " > < C u s t o m C o n t e n t > < ! [ C D A T A [ T a b l e 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T a b l e O r d e r " > < C u s t o m C o n t e n t > < ! [ C D A T A [ T a b l e 1 , T a b l e 2 , T a b l e 3 , T a b l e 4 ] ] > < / 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7FF6E2B-8C85-48F6-B1DB-0CC3E17AEBB2}">
  <ds:schemaRefs/>
</ds:datastoreItem>
</file>

<file path=customXml/itemProps10.xml><?xml version="1.0" encoding="utf-8"?>
<ds:datastoreItem xmlns:ds="http://schemas.openxmlformats.org/officeDocument/2006/customXml" ds:itemID="{F8827984-2C90-44C2-9BD2-A987B8F0BBD6}">
  <ds:schemaRefs/>
</ds:datastoreItem>
</file>

<file path=customXml/itemProps11.xml><?xml version="1.0" encoding="utf-8"?>
<ds:datastoreItem xmlns:ds="http://schemas.openxmlformats.org/officeDocument/2006/customXml" ds:itemID="{F08307B3-885A-429F-9C56-A25D8E2BA76A}">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9613485B-510A-4B45-823D-B5CFEB3726F3}">
  <ds:schemaRefs/>
</ds:datastoreItem>
</file>

<file path=customXml/itemProps14.xml><?xml version="1.0" encoding="utf-8"?>
<ds:datastoreItem xmlns:ds="http://schemas.openxmlformats.org/officeDocument/2006/customXml" ds:itemID="{CAB2A319-87FC-45F5-BFAF-B9F6B5364B1B}">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CE71CAAA-9A6A-48E5-9BC4-2599E09394C8}">
  <ds:schemaRefs/>
</ds:datastoreItem>
</file>

<file path=customXml/itemProps18.xml><?xml version="1.0" encoding="utf-8"?>
<ds:datastoreItem xmlns:ds="http://schemas.openxmlformats.org/officeDocument/2006/customXml" ds:itemID="{A1007EA6-ED92-4ECA-ACEB-9734361FB62B}">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31D1DDF0-7855-49CA-9F1A-BB8C23485C39}">
  <ds:schemaRefs/>
</ds:datastoreItem>
</file>

<file path=customXml/itemProps3.xml><?xml version="1.0" encoding="utf-8"?>
<ds:datastoreItem xmlns:ds="http://schemas.openxmlformats.org/officeDocument/2006/customXml" ds:itemID="{87956FB9-63A1-4D1F-B520-80CD05AC35AD}">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3F1065C3-D329-4198-AEE0-F4726993FA3E}">
  <ds:schemaRefs/>
</ds:datastoreItem>
</file>

<file path=customXml/itemProps9.xml><?xml version="1.0" encoding="utf-8"?>
<ds:datastoreItem xmlns:ds="http://schemas.openxmlformats.org/officeDocument/2006/customXml" ds:itemID="{DC62AE86-731E-4AA4-B89A-EE55126DF6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KPI (Finance)</vt:lpstr>
      <vt:lpstr>Finance</vt:lpstr>
      <vt:lpstr>Orders</vt:lpstr>
      <vt:lpstr>KPI(Data Processing)</vt:lpstr>
      <vt:lpstr>Order Management Dashboard</vt:lpstr>
      <vt:lpstr>FINANCE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dell</cp:lastModifiedBy>
  <dcterms:created xsi:type="dcterms:W3CDTF">2022-06-24T09:46:13Z</dcterms:created>
  <dcterms:modified xsi:type="dcterms:W3CDTF">2023-06-16T05:16:08Z</dcterms:modified>
</cp:coreProperties>
</file>