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uni2020\Iot\SoftwareIoT\TemperatureSampling\"/>
    </mc:Choice>
  </mc:AlternateContent>
  <xr:revisionPtr revIDLastSave="0" documentId="13_ncr:1_{EA2D9808-274E-4DF3-9948-A478BD6B647C}" xr6:coauthVersionLast="45" xr6:coauthVersionMax="45" xr10:uidLastSave="{00000000-0000-0000-0000-000000000000}"/>
  <bookViews>
    <workbookView xWindow="-120" yWindow="-120" windowWidth="29040" windowHeight="15840" xr2:uid="{746CE9D5-5DD5-4A1A-ACEB-D44308EAB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" i="1"/>
  <c r="F27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" i="1"/>
  <c r="C27" i="1"/>
  <c r="E27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" i="1"/>
</calcChain>
</file>

<file path=xl/sharedStrings.xml><?xml version="1.0" encoding="utf-8"?>
<sst xmlns="http://schemas.openxmlformats.org/spreadsheetml/2006/main" count="5" uniqueCount="5">
  <si>
    <t>Time</t>
  </si>
  <si>
    <t>Temp</t>
  </si>
  <si>
    <t>Expected V</t>
  </si>
  <si>
    <t>Expected ADC Reading</t>
  </si>
  <si>
    <t>Expected reading corrected for max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</si>
</sst>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Expected ADC Reading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1.0679913332981029E-2"/>
                  <c:y val="2.1362204334296218E-2"/>
                </c:manualLayout>
              </c:layout>
              <c:numFmt formatCode="#,##0.00000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K"/>
                </a:p>
              </c:txPr>
            </c:trendlineLbl>
          </c:trendline>
          <c:cat>
            <c:numRef>
              <c:f>Sheet1!$A$2:$A$26</c:f>
              <c:numCache>
                <c:formatCode>General</c:formatCode>
                <c:ptCount val="2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4431.1272727272726</c:v>
                </c:pt>
                <c:pt idx="1">
                  <c:v>4207.7090909090903</c:v>
                </c:pt>
                <c:pt idx="2">
                  <c:v>4021.5272727272727</c:v>
                </c:pt>
                <c:pt idx="3">
                  <c:v>3764.596363636364</c:v>
                </c:pt>
                <c:pt idx="4">
                  <c:v>3637.9927272727273</c:v>
                </c:pt>
                <c:pt idx="5">
                  <c:v>3530.0072727272723</c:v>
                </c:pt>
                <c:pt idx="6">
                  <c:v>3436.9163636363637</c:v>
                </c:pt>
                <c:pt idx="7">
                  <c:v>3358.72</c:v>
                </c:pt>
                <c:pt idx="8">
                  <c:v>3284.247272727273</c:v>
                </c:pt>
                <c:pt idx="9">
                  <c:v>3224.6690909090912</c:v>
                </c:pt>
                <c:pt idx="10">
                  <c:v>3183.7090909090907</c:v>
                </c:pt>
                <c:pt idx="11">
                  <c:v>3131.5781818181813</c:v>
                </c:pt>
                <c:pt idx="12">
                  <c:v>3098.0654545454545</c:v>
                </c:pt>
                <c:pt idx="13">
                  <c:v>3060.8290909090911</c:v>
                </c:pt>
                <c:pt idx="14">
                  <c:v>3023.5927272727272</c:v>
                </c:pt>
                <c:pt idx="15">
                  <c:v>2997.5272727272722</c:v>
                </c:pt>
                <c:pt idx="16">
                  <c:v>2971.4618181818182</c:v>
                </c:pt>
                <c:pt idx="17">
                  <c:v>2949.12</c:v>
                </c:pt>
                <c:pt idx="18">
                  <c:v>2926.7781818181816</c:v>
                </c:pt>
                <c:pt idx="19">
                  <c:v>2911.883636363636</c:v>
                </c:pt>
                <c:pt idx="20">
                  <c:v>2889.5418181818181</c:v>
                </c:pt>
                <c:pt idx="21">
                  <c:v>2878.3709090909088</c:v>
                </c:pt>
                <c:pt idx="22">
                  <c:v>2863.4763636363637</c:v>
                </c:pt>
                <c:pt idx="23">
                  <c:v>2848.5818181818181</c:v>
                </c:pt>
                <c:pt idx="24">
                  <c:v>2837.4109090909087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5A-49ED-8491-231994A83786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Expected reading corrected for max value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Sheet1!$E$2:$E$27</c:f>
              <c:numCache>
                <c:formatCode>General</c:formatCode>
                <c:ptCount val="26"/>
                <c:pt idx="0">
                  <c:v>4096</c:v>
                </c:pt>
                <c:pt idx="1">
                  <c:v>4096</c:v>
                </c:pt>
                <c:pt idx="2">
                  <c:v>4021.5272727272727</c:v>
                </c:pt>
                <c:pt idx="3">
                  <c:v>3764.596363636364</c:v>
                </c:pt>
                <c:pt idx="4">
                  <c:v>3637.9927272727273</c:v>
                </c:pt>
                <c:pt idx="5">
                  <c:v>3530.0072727272723</c:v>
                </c:pt>
                <c:pt idx="6">
                  <c:v>3436.9163636363637</c:v>
                </c:pt>
                <c:pt idx="7">
                  <c:v>3358.72</c:v>
                </c:pt>
                <c:pt idx="8">
                  <c:v>3284.247272727273</c:v>
                </c:pt>
                <c:pt idx="9">
                  <c:v>3224.6690909090912</c:v>
                </c:pt>
                <c:pt idx="10">
                  <c:v>3183.7090909090907</c:v>
                </c:pt>
                <c:pt idx="11">
                  <c:v>3131.5781818181813</c:v>
                </c:pt>
                <c:pt idx="12">
                  <c:v>3098.0654545454545</c:v>
                </c:pt>
                <c:pt idx="13">
                  <c:v>3060.8290909090911</c:v>
                </c:pt>
                <c:pt idx="14">
                  <c:v>3023.5927272727272</c:v>
                </c:pt>
                <c:pt idx="15">
                  <c:v>2997.5272727272722</c:v>
                </c:pt>
                <c:pt idx="16">
                  <c:v>2971.4618181818182</c:v>
                </c:pt>
                <c:pt idx="17">
                  <c:v>2949.12</c:v>
                </c:pt>
                <c:pt idx="18">
                  <c:v>2926.7781818181816</c:v>
                </c:pt>
                <c:pt idx="19">
                  <c:v>2911.883636363636</c:v>
                </c:pt>
                <c:pt idx="20">
                  <c:v>2889.5418181818181</c:v>
                </c:pt>
                <c:pt idx="21">
                  <c:v>2878.3709090909088</c:v>
                </c:pt>
                <c:pt idx="22">
                  <c:v>2863.4763636363637</c:v>
                </c:pt>
                <c:pt idx="23">
                  <c:v>2848.5818181818181</c:v>
                </c:pt>
                <c:pt idx="24">
                  <c:v>2837.4109090909087</c:v>
                </c:pt>
                <c:pt idx="25">
                  <c:v>2606.545454545454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5A-49ED-8491-231994A837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279983"/>
        <c:axId val="44890671"/>
      </c:lineChart>
      <c:catAx>
        <c:axId val="85279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44890671"/>
        <c:crosses val="autoZero"/>
        <c:auto val="1"/>
        <c:lblAlgn val="ctr"/>
        <c:lblOffset val="100"/>
        <c:noMultiLvlLbl val="0"/>
      </c:catAx>
      <c:valAx>
        <c:axId val="44890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5279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K"/>
                </a:p>
              </c:txPr>
            </c:trendlineLbl>
          </c:trendline>
          <c:xVal>
            <c:numRef>
              <c:f>Sheet1!$A$2:$A$26</c:f>
              <c:numCache>
                <c:formatCode>General</c:formatCode>
                <c:ptCount val="2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</c:numCache>
            </c:numRef>
          </c:xVal>
          <c:yVal>
            <c:numRef>
              <c:f>Sheet1!$B$2:$B$26</c:f>
              <c:numCache>
                <c:formatCode>General</c:formatCode>
                <c:ptCount val="25"/>
                <c:pt idx="0">
                  <c:v>69</c:v>
                </c:pt>
                <c:pt idx="1">
                  <c:v>63</c:v>
                </c:pt>
                <c:pt idx="2">
                  <c:v>58</c:v>
                </c:pt>
                <c:pt idx="3">
                  <c:v>51.1</c:v>
                </c:pt>
                <c:pt idx="4">
                  <c:v>47.7</c:v>
                </c:pt>
                <c:pt idx="5">
                  <c:v>44.8</c:v>
                </c:pt>
                <c:pt idx="6">
                  <c:v>42.3</c:v>
                </c:pt>
                <c:pt idx="7">
                  <c:v>40.200000000000003</c:v>
                </c:pt>
                <c:pt idx="8">
                  <c:v>38.200000000000003</c:v>
                </c:pt>
                <c:pt idx="9">
                  <c:v>36.6</c:v>
                </c:pt>
                <c:pt idx="10">
                  <c:v>35.5</c:v>
                </c:pt>
                <c:pt idx="11">
                  <c:v>34.1</c:v>
                </c:pt>
                <c:pt idx="12">
                  <c:v>33.200000000000003</c:v>
                </c:pt>
                <c:pt idx="13">
                  <c:v>32.200000000000003</c:v>
                </c:pt>
                <c:pt idx="14">
                  <c:v>31.2</c:v>
                </c:pt>
                <c:pt idx="15">
                  <c:v>30.5</c:v>
                </c:pt>
                <c:pt idx="16">
                  <c:v>29.8</c:v>
                </c:pt>
                <c:pt idx="17">
                  <c:v>29.2</c:v>
                </c:pt>
                <c:pt idx="18">
                  <c:v>28.6</c:v>
                </c:pt>
                <c:pt idx="19">
                  <c:v>28.2</c:v>
                </c:pt>
                <c:pt idx="20">
                  <c:v>27.6</c:v>
                </c:pt>
                <c:pt idx="21">
                  <c:v>27.3</c:v>
                </c:pt>
                <c:pt idx="22">
                  <c:v>26.9</c:v>
                </c:pt>
                <c:pt idx="23">
                  <c:v>26.5</c:v>
                </c:pt>
                <c:pt idx="24">
                  <c:v>26.2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C2-46C9-93A0-BABE162774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6587183"/>
        <c:axId val="1528989951"/>
      </c:scatterChart>
      <c:valAx>
        <c:axId val="1736587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528989951"/>
        <c:crosses val="autoZero"/>
        <c:crossBetween val="midCat"/>
      </c:valAx>
      <c:valAx>
        <c:axId val="1528989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736587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476249</xdr:colOff>
      <xdr:row>1</xdr:row>
      <xdr:rowOff>28575</xdr:rowOff>
    </xdr:from>
    <xdr:to>
      <xdr:col>20</xdr:col>
      <xdr:colOff>257174</xdr:colOff>
      <xdr:row>25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811A33-048D-416E-81E9-CE19279AFE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38099</xdr:colOff>
      <xdr:row>27</xdr:row>
      <xdr:rowOff>109536</xdr:rowOff>
    </xdr:from>
    <xdr:to>
      <xdr:col>21</xdr:col>
      <xdr:colOff>466724</xdr:colOff>
      <xdr:row>56</xdr:row>
      <xdr:rowOff>19049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407CFC-C6B8-485E-BB6A-48F512320D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ACA-CED9-494C-90A6-12BB54383F6D}">
  <dimension ref="A1:F27"/>
  <sheetViews>
    <sheetView tabSelected="1" topLeftCell="A23" workbookViewId="0">
      <selection activeCell="W25" sqref="W25"/>
    </sheetView>
  </sheetViews>
  <sheetFormatPr defaultRowHeight="15" x14ac:dyDescent="0.25"/>
  <cols>
    <col min="3" max="3" width="10.85546875" bestFit="1" customWidth="1"/>
    <col min="4" max="4" width="2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>
        <v>0</v>
      </c>
      <c r="B2">
        <v>69</v>
      </c>
      <c r="C2">
        <f>(B2)*(0.01)+0.5</f>
        <v>1.19</v>
      </c>
      <c r="D2">
        <f>(C2/1.1)*4096</f>
        <v>4431.1272727272726</v>
      </c>
      <c r="E2">
        <f t="shared" ref="E2:E27" si="0">MIN(4096,(C2/1.1)*4096)</f>
        <v>4096</v>
      </c>
      <c r="F2" t="e">
        <f>4607.06856*A2^(-0.152774443778699)</f>
        <v>#DIV/0!</v>
      </c>
    </row>
    <row r="3" spans="1:6" x14ac:dyDescent="0.25">
      <c r="A3">
        <v>5</v>
      </c>
      <c r="B3">
        <v>63</v>
      </c>
      <c r="C3">
        <f t="shared" ref="C3:C27" si="1">(B3)*(0.01)+0.5</f>
        <v>1.1299999999999999</v>
      </c>
      <c r="D3">
        <f t="shared" ref="D3:D27" si="2">(C3/1.1)*4096</f>
        <v>4207.7090909090903</v>
      </c>
      <c r="E3">
        <f t="shared" si="0"/>
        <v>4096</v>
      </c>
      <c r="F3">
        <f t="shared" ref="F3:F26" si="3">4607.06856*A3^(-0.152774443778699)</f>
        <v>3602.7980715978024</v>
      </c>
    </row>
    <row r="4" spans="1:6" x14ac:dyDescent="0.25">
      <c r="A4">
        <v>10</v>
      </c>
      <c r="B4">
        <v>58</v>
      </c>
      <c r="C4">
        <f t="shared" si="1"/>
        <v>1.08</v>
      </c>
      <c r="D4">
        <f t="shared" si="2"/>
        <v>4021.5272727272727</v>
      </c>
      <c r="E4">
        <f t="shared" si="0"/>
        <v>4021.5272727272727</v>
      </c>
      <c r="F4">
        <f t="shared" si="3"/>
        <v>3240.7850852348452</v>
      </c>
    </row>
    <row r="5" spans="1:6" x14ac:dyDescent="0.25">
      <c r="A5">
        <v>15</v>
      </c>
      <c r="B5">
        <v>51.1</v>
      </c>
      <c r="C5">
        <f t="shared" si="1"/>
        <v>1.0110000000000001</v>
      </c>
      <c r="D5">
        <f t="shared" si="2"/>
        <v>3764.596363636364</v>
      </c>
      <c r="E5">
        <f t="shared" si="0"/>
        <v>3764.596363636364</v>
      </c>
      <c r="F5">
        <f t="shared" si="3"/>
        <v>3046.1268681571487</v>
      </c>
    </row>
    <row r="6" spans="1:6" x14ac:dyDescent="0.25">
      <c r="A6">
        <v>20</v>
      </c>
      <c r="B6">
        <v>47.7</v>
      </c>
      <c r="C6">
        <f t="shared" si="1"/>
        <v>0.97700000000000009</v>
      </c>
      <c r="D6">
        <f t="shared" si="2"/>
        <v>3637.9927272727273</v>
      </c>
      <c r="E6">
        <f t="shared" si="0"/>
        <v>3637.9927272727273</v>
      </c>
      <c r="F6">
        <f t="shared" si="3"/>
        <v>2915.1475491999463</v>
      </c>
    </row>
    <row r="7" spans="1:6" x14ac:dyDescent="0.25">
      <c r="A7">
        <v>25</v>
      </c>
      <c r="B7">
        <v>44.8</v>
      </c>
      <c r="C7">
        <f t="shared" si="1"/>
        <v>0.94799999999999995</v>
      </c>
      <c r="D7">
        <f t="shared" si="2"/>
        <v>3530.0072727272723</v>
      </c>
      <c r="E7">
        <f t="shared" si="0"/>
        <v>3530.0072727272723</v>
      </c>
      <c r="F7">
        <f t="shared" si="3"/>
        <v>2817.4431909710588</v>
      </c>
    </row>
    <row r="8" spans="1:6" x14ac:dyDescent="0.25">
      <c r="A8">
        <v>30</v>
      </c>
      <c r="B8">
        <v>42.3</v>
      </c>
      <c r="C8">
        <f t="shared" si="1"/>
        <v>0.92300000000000004</v>
      </c>
      <c r="D8">
        <f t="shared" si="2"/>
        <v>3436.9163636363637</v>
      </c>
      <c r="E8">
        <f t="shared" si="0"/>
        <v>3436.9163636363637</v>
      </c>
      <c r="F8">
        <f t="shared" si="3"/>
        <v>2740.048797039231</v>
      </c>
    </row>
    <row r="9" spans="1:6" x14ac:dyDescent="0.25">
      <c r="A9">
        <v>35</v>
      </c>
      <c r="B9">
        <v>40.200000000000003</v>
      </c>
      <c r="C9">
        <f t="shared" si="1"/>
        <v>0.90200000000000002</v>
      </c>
      <c r="D9">
        <f t="shared" si="2"/>
        <v>3358.72</v>
      </c>
      <c r="E9">
        <f t="shared" si="0"/>
        <v>3358.72</v>
      </c>
      <c r="F9">
        <f t="shared" si="3"/>
        <v>2676.2737761496842</v>
      </c>
    </row>
    <row r="10" spans="1:6" x14ac:dyDescent="0.25">
      <c r="A10">
        <v>40</v>
      </c>
      <c r="B10">
        <v>38.200000000000003</v>
      </c>
      <c r="C10">
        <f t="shared" si="1"/>
        <v>0.88200000000000012</v>
      </c>
      <c r="D10">
        <f t="shared" si="2"/>
        <v>3284.247272727273</v>
      </c>
      <c r="E10">
        <f t="shared" si="0"/>
        <v>3284.247272727273</v>
      </c>
      <c r="F10">
        <f t="shared" si="3"/>
        <v>2622.2304195128804</v>
      </c>
    </row>
    <row r="11" spans="1:6" x14ac:dyDescent="0.25">
      <c r="A11">
        <v>45</v>
      </c>
      <c r="B11">
        <v>36.6</v>
      </c>
      <c r="C11">
        <f t="shared" si="1"/>
        <v>0.8660000000000001</v>
      </c>
      <c r="D11">
        <f t="shared" si="2"/>
        <v>3224.6690909090912</v>
      </c>
      <c r="E11">
        <f t="shared" si="0"/>
        <v>3224.6690909090912</v>
      </c>
      <c r="F11">
        <f t="shared" si="3"/>
        <v>2575.4673763311393</v>
      </c>
    </row>
    <row r="12" spans="1:6" x14ac:dyDescent="0.25">
      <c r="A12">
        <v>50</v>
      </c>
      <c r="B12">
        <v>35.5</v>
      </c>
      <c r="C12">
        <f t="shared" si="1"/>
        <v>0.85499999999999998</v>
      </c>
      <c r="D12">
        <f t="shared" si="2"/>
        <v>3183.7090909090907</v>
      </c>
      <c r="E12">
        <f t="shared" si="0"/>
        <v>3183.7090909090907</v>
      </c>
      <c r="F12">
        <f t="shared" si="3"/>
        <v>2534.3434992308908</v>
      </c>
    </row>
    <row r="13" spans="1:6" x14ac:dyDescent="0.25">
      <c r="A13">
        <v>55</v>
      </c>
      <c r="B13">
        <v>34.1</v>
      </c>
      <c r="C13">
        <f t="shared" si="1"/>
        <v>0.84099999999999997</v>
      </c>
      <c r="D13">
        <f t="shared" si="2"/>
        <v>3131.5781818181813</v>
      </c>
      <c r="E13">
        <f t="shared" si="0"/>
        <v>3131.5781818181813</v>
      </c>
      <c r="F13">
        <f t="shared" si="3"/>
        <v>2497.7083940858988</v>
      </c>
    </row>
    <row r="14" spans="1:6" x14ac:dyDescent="0.25">
      <c r="A14">
        <v>60</v>
      </c>
      <c r="B14">
        <v>33.200000000000003</v>
      </c>
      <c r="C14">
        <f t="shared" si="1"/>
        <v>0.83200000000000007</v>
      </c>
      <c r="D14">
        <f t="shared" si="2"/>
        <v>3098.0654545454545</v>
      </c>
      <c r="E14">
        <f t="shared" si="0"/>
        <v>3098.0654545454545</v>
      </c>
      <c r="F14">
        <f t="shared" si="3"/>
        <v>2464.7257764080787</v>
      </c>
    </row>
    <row r="15" spans="1:6" x14ac:dyDescent="0.25">
      <c r="A15">
        <v>65</v>
      </c>
      <c r="B15">
        <v>32.200000000000003</v>
      </c>
      <c r="C15">
        <f t="shared" si="1"/>
        <v>0.82200000000000006</v>
      </c>
      <c r="D15">
        <f t="shared" si="2"/>
        <v>3060.8290909090911</v>
      </c>
      <c r="E15">
        <f t="shared" si="0"/>
        <v>3060.8290909090911</v>
      </c>
      <c r="F15">
        <f t="shared" si="3"/>
        <v>2434.7694595991006</v>
      </c>
    </row>
    <row r="16" spans="1:6" x14ac:dyDescent="0.25">
      <c r="A16">
        <v>70</v>
      </c>
      <c r="B16">
        <v>31.2</v>
      </c>
      <c r="C16">
        <f t="shared" si="1"/>
        <v>0.81200000000000006</v>
      </c>
      <c r="D16">
        <f t="shared" si="2"/>
        <v>3023.5927272727272</v>
      </c>
      <c r="E16">
        <f t="shared" si="0"/>
        <v>3023.5927272727272</v>
      </c>
      <c r="F16">
        <f t="shared" si="3"/>
        <v>2407.3589375228444</v>
      </c>
    </row>
    <row r="17" spans="1:6" x14ac:dyDescent="0.25">
      <c r="A17">
        <v>75</v>
      </c>
      <c r="B17">
        <v>30.5</v>
      </c>
      <c r="C17">
        <f t="shared" si="1"/>
        <v>0.80499999999999994</v>
      </c>
      <c r="D17">
        <f t="shared" si="2"/>
        <v>2997.5272727272722</v>
      </c>
      <c r="E17">
        <f t="shared" si="0"/>
        <v>2997.5272727272722</v>
      </c>
      <c r="F17">
        <f t="shared" si="3"/>
        <v>2382.1177964928802</v>
      </c>
    </row>
    <row r="18" spans="1:6" x14ac:dyDescent="0.25">
      <c r="A18">
        <v>80</v>
      </c>
      <c r="B18">
        <v>29.8</v>
      </c>
      <c r="C18">
        <f t="shared" si="1"/>
        <v>0.79800000000000004</v>
      </c>
      <c r="D18">
        <f t="shared" si="2"/>
        <v>2971.4618181818182</v>
      </c>
      <c r="E18">
        <f t="shared" si="0"/>
        <v>2971.4618181818182</v>
      </c>
      <c r="F18">
        <f t="shared" si="3"/>
        <v>2358.7459149043138</v>
      </c>
    </row>
    <row r="19" spans="1:6" x14ac:dyDescent="0.25">
      <c r="A19">
        <v>85</v>
      </c>
      <c r="B19">
        <v>29.2</v>
      </c>
      <c r="C19">
        <f t="shared" si="1"/>
        <v>0.79200000000000004</v>
      </c>
      <c r="D19">
        <f t="shared" si="2"/>
        <v>2949.12</v>
      </c>
      <c r="E19">
        <f t="shared" si="0"/>
        <v>2949.12</v>
      </c>
      <c r="F19">
        <f t="shared" si="3"/>
        <v>2337.0003210454888</v>
      </c>
    </row>
    <row r="20" spans="1:6" x14ac:dyDescent="0.25">
      <c r="A20">
        <v>90</v>
      </c>
      <c r="B20">
        <v>28.6</v>
      </c>
      <c r="C20">
        <f t="shared" si="1"/>
        <v>0.78600000000000003</v>
      </c>
      <c r="D20">
        <f t="shared" si="2"/>
        <v>2926.7781818181816</v>
      </c>
      <c r="E20">
        <f t="shared" si="0"/>
        <v>2926.7781818181816</v>
      </c>
      <c r="F20">
        <f t="shared" si="3"/>
        <v>2316.6816720930674</v>
      </c>
    </row>
    <row r="21" spans="1:6" x14ac:dyDescent="0.25">
      <c r="A21">
        <v>95</v>
      </c>
      <c r="B21">
        <v>28.2</v>
      </c>
      <c r="C21">
        <f t="shared" si="1"/>
        <v>0.78200000000000003</v>
      </c>
      <c r="D21">
        <f t="shared" si="2"/>
        <v>2911.883636363636</v>
      </c>
      <c r="E21">
        <f t="shared" si="0"/>
        <v>2911.883636363636</v>
      </c>
      <c r="F21">
        <f t="shared" si="3"/>
        <v>2297.624489150875</v>
      </c>
    </row>
    <row r="22" spans="1:6" x14ac:dyDescent="0.25">
      <c r="A22">
        <v>100</v>
      </c>
      <c r="B22">
        <v>27.6</v>
      </c>
      <c r="C22">
        <f t="shared" si="1"/>
        <v>0.77600000000000002</v>
      </c>
      <c r="D22">
        <f t="shared" si="2"/>
        <v>2889.5418181818181</v>
      </c>
      <c r="E22">
        <f t="shared" si="0"/>
        <v>2889.5418181818181</v>
      </c>
      <c r="F22">
        <f t="shared" si="3"/>
        <v>2279.6899659510655</v>
      </c>
    </row>
    <row r="23" spans="1:6" x14ac:dyDescent="0.25">
      <c r="A23">
        <v>105</v>
      </c>
      <c r="B23">
        <v>27.3</v>
      </c>
      <c r="C23">
        <f t="shared" si="1"/>
        <v>0.77300000000000002</v>
      </c>
      <c r="D23">
        <f t="shared" si="2"/>
        <v>2878.3709090909088</v>
      </c>
      <c r="E23">
        <f t="shared" si="0"/>
        <v>2878.3709090909088</v>
      </c>
      <c r="F23">
        <f t="shared" si="3"/>
        <v>2262.7605805446933</v>
      </c>
    </row>
    <row r="24" spans="1:6" x14ac:dyDescent="0.25">
      <c r="A24">
        <v>110</v>
      </c>
      <c r="B24">
        <v>26.9</v>
      </c>
      <c r="C24">
        <f t="shared" si="1"/>
        <v>0.76900000000000002</v>
      </c>
      <c r="D24">
        <f t="shared" si="2"/>
        <v>2863.4763636363637</v>
      </c>
      <c r="E24">
        <f t="shared" si="0"/>
        <v>2863.4763636363637</v>
      </c>
      <c r="F24">
        <f t="shared" si="3"/>
        <v>2246.7359951787753</v>
      </c>
    </row>
    <row r="25" spans="1:6" x14ac:dyDescent="0.25">
      <c r="A25">
        <v>115</v>
      </c>
      <c r="B25">
        <v>26.5</v>
      </c>
      <c r="C25">
        <f t="shared" si="1"/>
        <v>0.76500000000000001</v>
      </c>
      <c r="D25">
        <f t="shared" si="2"/>
        <v>2848.5818181818181</v>
      </c>
      <c r="E25">
        <f t="shared" si="0"/>
        <v>2848.5818181818181</v>
      </c>
      <c r="F25">
        <f t="shared" si="3"/>
        <v>2231.5298928816042</v>
      </c>
    </row>
    <row r="26" spans="1:6" x14ac:dyDescent="0.25">
      <c r="A26">
        <v>120</v>
      </c>
      <c r="B26">
        <v>26.2</v>
      </c>
      <c r="C26">
        <f t="shared" si="1"/>
        <v>0.76200000000000001</v>
      </c>
      <c r="D26">
        <f t="shared" si="2"/>
        <v>2837.4109090909087</v>
      </c>
      <c r="E26">
        <f t="shared" si="0"/>
        <v>2837.4109090909087</v>
      </c>
      <c r="F26">
        <f t="shared" si="3"/>
        <v>2217.067506043918</v>
      </c>
    </row>
    <row r="27" spans="1:6" x14ac:dyDescent="0.25">
      <c r="B27">
        <v>20</v>
      </c>
      <c r="C27">
        <f t="shared" si="1"/>
        <v>0.7</v>
      </c>
      <c r="D27">
        <f t="shared" si="2"/>
        <v>2606.545454545454</v>
      </c>
      <c r="E27">
        <f t="shared" si="0"/>
        <v>2606.545454545454</v>
      </c>
      <c r="F27" t="e">
        <f t="shared" ref="F27" si="4">4607.06856*A27^(-0.1527744438)</f>
        <v>#DIV/0!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</dc:creator>
  <cp:lastModifiedBy>Vic</cp:lastModifiedBy>
  <dcterms:created xsi:type="dcterms:W3CDTF">2020-03-04T11:12:10Z</dcterms:created>
  <dcterms:modified xsi:type="dcterms:W3CDTF">2020-03-11T09:51:42Z</dcterms:modified>
</cp:coreProperties>
</file>