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MOLDING" sheetId="10" r:id="rId2"/>
    <sheet name="HAJI NAZEER LEDGER" sheetId="4" r:id="rId3"/>
    <sheet name="BRICKS" sheetId="6" r:id="rId4"/>
    <sheet name="ALI PLUMBER" sheetId="9" r:id="rId5"/>
    <sheet name="WAQAS WELDER" sheetId="8" r:id="rId6"/>
    <sheet name="MISTRI ASGHER" sheetId="3" r:id="rId7"/>
    <sheet name="WORKER COUNT" sheetId="5" r:id="rId8"/>
    <sheet name="HAJI SHAFIQUE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7" i="1" l="1"/>
  <c r="I318" i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H316" i="1" l="1"/>
  <c r="E8" i="10"/>
  <c r="E7" i="10"/>
  <c r="H313" i="1" l="1"/>
  <c r="H312" i="1"/>
  <c r="H311" i="1" l="1"/>
  <c r="H310" i="1"/>
  <c r="E6" i="10" l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H308" i="1"/>
  <c r="J40" i="6" l="1"/>
  <c r="J41" i="6" s="1"/>
  <c r="J42" i="6" s="1"/>
  <c r="J43" i="6" s="1"/>
  <c r="J44" i="6" s="1"/>
  <c r="J45" i="6" s="1"/>
  <c r="J46" i="6" s="1"/>
  <c r="J47" i="6" s="1"/>
  <c r="J48" i="6" s="1"/>
  <c r="H306" i="1"/>
  <c r="H304" i="1"/>
  <c r="H305" i="1"/>
  <c r="H303" i="1" l="1"/>
  <c r="H302" i="1"/>
  <c r="H301" i="1"/>
  <c r="H300" i="1" l="1"/>
  <c r="H299" i="1"/>
  <c r="H298" i="1"/>
  <c r="H297" i="1"/>
  <c r="H296" i="1"/>
  <c r="H295" i="1"/>
  <c r="H294" i="1"/>
  <c r="H293" i="1" l="1"/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E7" i="8" l="1"/>
  <c r="E8" i="8"/>
  <c r="E9" i="8" s="1"/>
  <c r="E10" i="8" s="1"/>
  <c r="O19" i="1" l="1"/>
  <c r="N19" i="1"/>
  <c r="G41" i="6"/>
  <c r="G40" i="6" l="1"/>
  <c r="E6" i="8" l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H258" i="1" l="1"/>
  <c r="H257" i="1"/>
  <c r="H256" i="1"/>
  <c r="H255" i="1"/>
  <c r="J255" i="1" s="1"/>
  <c r="J256" i="1" s="1"/>
  <c r="J257" i="1" s="1"/>
  <c r="J258" i="1" s="1"/>
  <c r="J259" i="1" s="1"/>
  <c r="J260" i="1" s="1"/>
  <c r="J261" i="1" s="1"/>
  <c r="J262" i="1" s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340" i="1" l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3" i="1"/>
  <c r="J185" i="1" s="1"/>
  <c r="J186" i="1" s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H11" i="1"/>
  <c r="O11" i="1" l="1"/>
  <c r="O5" i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<sst xmlns="http://schemas.openxmlformats.org/spreadsheetml/2006/main" count="715" uniqueCount="234">
  <si>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</si>
  <si>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</si>
  <si>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</si>
  <si>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</si>
  <si>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</si>
  <si>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</si>
  <si>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</si>
  <si>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</si>
  <si>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</si>
  <si>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</si>
  <si>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</si>
  <si>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</si>
  <si>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</si>
  <si>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</si>
  <si>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</si>
  <si>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</si>
  <si>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</si>
  <si>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</si>
  <si>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</si>
  <si>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</si>
  <si>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</si>
  <si>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</si>
  <si>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</si>
  <si>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</si>
  <si>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</si>
  <si>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</si>
  <si>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</si>
  <si>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</si>
  <si>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</si>
  <si>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</si>
  <si>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</si>
  <si>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</si>
  <si>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</si>
  <si>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</si>
  <si>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</si>
  <si>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</si>
  <si>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</si>
  <si>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</si>
  <si>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</si>
  <si>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</si>
  <si>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</si>
  <si>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</si>
  <si>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</si>
  <si>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</si>
  <si>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</si>
  <si>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</si>
  <si>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</si>
  <si>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</si>
  <si>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</si>
  <si>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</si>
  <si>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</si>
  <si>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</si>
  <si>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</si>
  <si>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</si>
  <si>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</si>
  <si>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</si>
  <si>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</si>
  <si>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</si>
  <si>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</si>
  <si>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</si>
  <si>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</si>
  <si>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</si>
  <si>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</si>
  <si>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</si>
  <si>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</si>
  <si>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</si>
  <si>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</si>
  <si>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</si>
  <si>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</si>
  <si>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</si>
  <si>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</si>
  <si>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</si>
  <si>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</si>
  <si>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</si>
  <si>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</si>
  <si>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</si>
  <si>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</si>
  <si>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</si>
  <si>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</si>
  <si>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</si>
  <si>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</si>
  <si>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</si>
  <si>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</si>
  <si>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</si>
  <si>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</si>
  <si>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</si>
  <si>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</si>
  <si>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</si>
  <si>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</si>
  <si>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</si>
  <si>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</si>
  <si>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</si>
  <si>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</si>
  <si>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</si>
  <si>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</si>
  <si>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</si>
  <si>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</si>
  <si>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</si>
  <si>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</si>
  <si>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</si>
  <si>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</si>
  <si>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</si>
  <si>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</si>
  <si>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</si>
  <si>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</si>
  <si>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</si>
  <si>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</si>
  <si>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</si>
  <si>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</si>
  <si>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</si>
  <si>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</si>
  <si>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</si>
  <si>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</si>
  <si>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</si>
  <si>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</si>
  <si>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</si>
  <si>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</si>
  <si>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</si>
  <si>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</si>
  <si>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</si>
  <si>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</si>
  <si>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</si>
  <si>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</si>
  <si>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</si>
  <si>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</si>
  <si>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</si>
  <si>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</si>
  <si>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</si>
  <si>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</si>
  <si>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</si>
  <si>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</si>
  <si>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</si>
  <si>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</si>
  <si>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</si>
  <si>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</si>
  <si>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</si>
  <si>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</si>
  <si>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</si>
  <si>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</si>
  <si>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</si>
  <si>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</si>
  <si>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</si>
  <si>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</si>
  <si>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</si>
  <si>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</si>
  <si>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</si>
  <si>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</si>
  <si>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</si>
  <si>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</si>
  <si>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</si>
  <si>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</si>
  <si>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</si>
  <si>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</si>
  <si>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</si>
  <si>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</si>
  <si>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</si>
  <si>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</si>
  <si>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</si>
  <si>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</si>
  <si>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</si>
  <si>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</si>
  <si>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</si>
  <si>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</si>
  <si>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</si>
  <si>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</si>
  <si>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</si>
  <si>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</si>
  <si>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</si>
  <si>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</si>
  <si>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</si>
  <si>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</si>
  <si>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</si>
  <si>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</si>
  <si>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</si>
  <si>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</si>
  <si>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</si>
  <si>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</si>
  <si>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</si>
  <si>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</si>
  <si>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</si>
  <si>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</si>
  <si>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</si>
  <si>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</si>
  <si>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</si>
  <si>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</si>
  <si>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</si>
  <si>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</si>
  <si>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</si>
  <si>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</si>
  <si>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</si>
  <si>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</si>
  <si>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</si>
  <si>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</si>
  <si>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</si>
  <si>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</si>
  <si>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</si>
  <si>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</si>
  <si>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</si>
  <si>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</si>
  <si>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</si>
  <si>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</si>
  <si>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</si>
  <si>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</si>
  <si>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</si>
  <si>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</si>
  <si>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</si>
  <si>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</si>
  <si>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</si>
  <si>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</si>
  <si>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</si>
  <si>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</si>
  <si>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</si>
  <si>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</si>
  <si>
    <t>WAQAS WELDER CASH</t>
  </si>
  <si>
    <t>single entry of amount 100000 on Haji Nazeer Book</t>
  </si>
  <si>
    <t>single entry of amount 150000 on Haji Nazeer Book</t>
  </si>
  <si>
    <t>2144 old bill</t>
  </si>
  <si>
    <t>IRON 3 SUTAR</t>
  </si>
  <si>
    <t>TILE</t>
  </si>
  <si>
    <t xml:space="preserve">SHOPER FOR WALL </t>
  </si>
  <si>
    <t>MOLDING WORKS</t>
  </si>
  <si>
    <t>2 X</t>
  </si>
  <si>
    <t>3 X</t>
  </si>
  <si>
    <t>1 X</t>
  </si>
  <si>
    <t>WATER BORR</t>
  </si>
  <si>
    <t>5. FT BAJRI</t>
  </si>
  <si>
    <t>4. BAG TILE BOND</t>
  </si>
  <si>
    <t>HARDWARE STUFF / KEEL ETC</t>
  </si>
  <si>
    <t>RATE 1170, 100 RS PURANY JAMA</t>
  </si>
  <si>
    <t>CHALK 2 BAG</t>
  </si>
  <si>
    <t>2 TORY PLASTER OF PARIS</t>
  </si>
  <si>
    <t>50 W</t>
  </si>
  <si>
    <t>THURSDAY 80 + 20</t>
  </si>
  <si>
    <t>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</si>
</sst>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4" fillId="0" borderId="1" xfId="0" applyFont="1" applyBorder="1"/>
    <xf numFmtId="164" fontId="0" fillId="0" borderId="0" xfId="0" applyNumberFormat="1"/>
    <xf numFmtId="164" fontId="24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0" fillId="0" borderId="1" xfId="0" applyFill="1" applyBorder="1"/>
    <xf numFmtId="0" fontId="0" fillId="27" borderId="1" xfId="0" applyFill="1" applyBorder="1"/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7" fillId="15" borderId="9" xfId="0" applyFont="1" applyFill="1" applyBorder="1"/>
    <xf numFmtId="15" fontId="5" fillId="0" borderId="7" xfId="0" applyNumberFormat="1" applyFont="1" applyBorder="1"/>
    <xf numFmtId="0" fontId="6" fillId="0" borderId="7" xfId="0" applyFont="1" applyBorder="1" applyAlignment="1"/>
    <xf numFmtId="43" fontId="2" fillId="0" borderId="7" xfId="0" applyNumberFormat="1" applyFont="1" applyBorder="1"/>
    <xf numFmtId="15" fontId="5" fillId="0" borderId="2" xfId="0" applyNumberFormat="1" applyFont="1" applyBorder="1"/>
    <xf numFmtId="0" fontId="6" fillId="0" borderId="2" xfId="0" applyFont="1" applyBorder="1" applyAlignment="1"/>
    <xf numFmtId="43" fontId="2" fillId="0" borderId="2" xfId="0" applyNumberFormat="1" applyFont="1" applyBorder="1"/>
    <xf numFmtId="15" fontId="5" fillId="0" borderId="19" xfId="0" applyNumberFormat="1" applyFont="1" applyBorder="1"/>
    <xf numFmtId="0" fontId="6" fillId="0" borderId="20" xfId="0" applyFont="1" applyBorder="1" applyAlignment="1"/>
    <xf numFmtId="43" fontId="2" fillId="0" borderId="20" xfId="0" applyNumberFormat="1" applyFont="1" applyBorder="1"/>
    <xf numFmtId="43" fontId="2" fillId="0" borderId="21" xfId="0" applyNumberFormat="1" applyFont="1" applyBorder="1"/>
    <xf numFmtId="15" fontId="5" fillId="0" borderId="22" xfId="0" applyNumberFormat="1" applyFont="1" applyBorder="1"/>
    <xf numFmtId="43" fontId="2" fillId="0" borderId="23" xfId="0" applyNumberFormat="1" applyFont="1" applyBorder="1"/>
    <xf numFmtId="15" fontId="5" fillId="0" borderId="24" xfId="0" applyNumberFormat="1" applyFont="1" applyBorder="1"/>
    <xf numFmtId="0" fontId="6" fillId="0" borderId="25" xfId="0" applyFont="1" applyBorder="1" applyAlignment="1"/>
    <xf numFmtId="43" fontId="2" fillId="0" borderId="25" xfId="0" applyNumberFormat="1" applyFont="1" applyBorder="1"/>
    <xf numFmtId="43" fontId="2" fillId="0" borderId="26" xfId="0" applyNumberFormat="1" applyFont="1" applyBorder="1"/>
    <xf numFmtId="0" fontId="12" fillId="0" borderId="7" xfId="0" applyFont="1" applyBorder="1"/>
    <xf numFmtId="0" fontId="6" fillId="0" borderId="20" xfId="0" applyFont="1" applyBorder="1"/>
    <xf numFmtId="0" fontId="6" fillId="0" borderId="25" xfId="0" applyFont="1" applyBorder="1"/>
    <xf numFmtId="164" fontId="26" fillId="9" borderId="1" xfId="0" applyNumberFormat="1" applyFont="1" applyFill="1" applyBorder="1"/>
    <xf numFmtId="0" fontId="26" fillId="9" borderId="1" xfId="0" applyNumberFormat="1" applyFont="1" applyFill="1" applyBorder="1"/>
    <xf numFmtId="43" fontId="26" fillId="9" borderId="1" xfId="0" applyNumberFormat="1" applyFont="1" applyFill="1" applyBorder="1"/>
    <xf numFmtId="15" fontId="5" fillId="9" borderId="1" xfId="0" applyNumberFormat="1" applyFont="1" applyFill="1" applyBorder="1"/>
    <xf numFmtId="0" fontId="0" fillId="0" borderId="0" xfId="0" applyAlignment="1">
      <alignment horizontal="right"/>
    </xf>
    <xf numFmtId="15" fontId="7" fillId="27" borderId="1" xfId="0" applyNumberFormat="1" applyFont="1" applyFill="1" applyBorder="1"/>
    <xf numFmtId="0" fontId="7" fillId="27" borderId="1" xfId="0" applyFont="1" applyFill="1" applyBorder="1" applyAlignment="1">
      <alignment horizontal="center"/>
    </xf>
    <xf numFmtId="0" fontId="7" fillId="27" borderId="1" xfId="0" applyFont="1" applyFill="1" applyBorder="1"/>
    <xf numFmtId="43" fontId="7" fillId="27" borderId="1" xfId="0" applyNumberFormat="1" applyFont="1" applyFill="1" applyBorder="1"/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27" fillId="0" borderId="0" xfId="0" applyFont="1"/>
    <xf numFmtId="0" fontId="7" fillId="8" borderId="1" xfId="0" applyFont="1" applyFill="1" applyBorder="1" applyAlignment="1"/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abSelected="1" topLeftCell="A317" zoomScale="77" zoomScaleNormal="90" workbookViewId="0">
      <selection activeCell="L332" sqref="L332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 t="shared" ref="N2:N19" si="0">SUMIF($C$2:$C$1000, K2, $E$2:$E$1000)</f>
        <v>3035</v>
      </c>
      <c r="O2" s="57">
        <f t="shared" ref="O2:O19" si="1">SUMIF($C$2:$C$1000, K2, $H$2:$H$1000)</f>
        <v>382931</v>
      </c>
      <c r="P2" t="s">
        <v>52</v>
      </c>
      <c r="R2" s="225"/>
      <c r="S2" s="225"/>
      <c r="T2" s="225"/>
    </row>
    <row r="3" spans="2:20" ht="21" x14ac:dyDescent="0.4">
      <c r="B3" s="226" t="s">
        <v>4</v>
      </c>
      <c r="C3" s="226"/>
      <c r="D3" s="226"/>
      <c r="E3" s="226"/>
      <c r="F3" s="226"/>
      <c r="G3" s="226"/>
      <c r="H3" s="226"/>
      <c r="I3" s="226"/>
      <c r="K3" s="3">
        <v>2</v>
      </c>
      <c r="L3" s="1" t="s">
        <v>10</v>
      </c>
      <c r="M3" s="58"/>
      <c r="N3" s="65">
        <f t="shared" si="0"/>
        <v>16</v>
      </c>
      <c r="O3" s="57">
        <f t="shared" si="1"/>
        <v>350500</v>
      </c>
    </row>
    <row r="4" spans="2:20" ht="21" x14ac:dyDescent="0.4">
      <c r="B4" s="226"/>
      <c r="C4" s="226"/>
      <c r="D4" s="226"/>
      <c r="E4" s="226"/>
      <c r="F4" s="226"/>
      <c r="G4" s="226"/>
      <c r="H4" s="226"/>
      <c r="I4" s="226"/>
      <c r="K4" s="3">
        <v>3</v>
      </c>
      <c r="L4" s="1" t="s">
        <v>24</v>
      </c>
      <c r="M4" s="59"/>
      <c r="N4" s="65">
        <f t="shared" si="0"/>
        <v>2210</v>
      </c>
      <c r="O4" s="57">
        <f t="shared" si="1"/>
        <v>2691000</v>
      </c>
      <c r="P4" s="20">
        <f>O4/N4</f>
        <v>1217.6470588235295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2890100</v>
      </c>
      <c r="P8" s="229" t="s">
        <v>75</v>
      </c>
      <c r="Q8" s="224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7531.1999999999989</v>
      </c>
      <c r="O9" s="57">
        <f t="shared" si="1"/>
        <v>4079898.66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120980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6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89" t="s">
        <v>207</v>
      </c>
      <c r="M19" s="190"/>
      <c r="N19" s="65">
        <f t="shared" si="0"/>
        <v>0</v>
      </c>
      <c r="O19" s="146">
        <f t="shared" si="1"/>
        <v>501050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227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228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230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231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224" t="s">
        <v>135</v>
      </c>
      <c r="L171" s="224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60"/>
      <c r="C222" s="161"/>
      <c r="D222" s="162"/>
      <c r="E222" s="162">
        <v>0</v>
      </c>
      <c r="F222" s="162">
        <v>0</v>
      </c>
      <c r="G222" s="162"/>
      <c r="H222" s="163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60"/>
      <c r="C223" s="161"/>
      <c r="D223" s="162"/>
      <c r="E223" s="162">
        <v>0</v>
      </c>
      <c r="F223" s="162">
        <v>0</v>
      </c>
      <c r="G223" s="162"/>
      <c r="H223" s="163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/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198</v>
      </c>
    </row>
    <row r="261" spans="2:12" ht="21" x14ac:dyDescent="0.4">
      <c r="B261" s="167">
        <v>45244</v>
      </c>
      <c r="C261" s="168">
        <v>15</v>
      </c>
      <c r="D261" s="169" t="s">
        <v>200</v>
      </c>
      <c r="E261" s="169"/>
      <c r="F261" s="169"/>
      <c r="G261" s="169"/>
      <c r="H261" s="170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2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2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 t="shared" ref="H264" si="40">(E264*F264)+G264</f>
        <v>33000</v>
      </c>
      <c r="I264" s="11">
        <f t="shared" ref="I264:I327" si="41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88" t="s">
        <v>206</v>
      </c>
      <c r="E265" s="134"/>
      <c r="F265" s="134"/>
      <c r="G265" s="134"/>
      <c r="H265" s="135">
        <v>10000</v>
      </c>
      <c r="I265" s="11">
        <f t="shared" si="41"/>
        <v>7116788.0599999996</v>
      </c>
      <c r="J265" s="20"/>
    </row>
    <row r="266" spans="2:12" ht="21" x14ac:dyDescent="0.4">
      <c r="B266" s="147">
        <v>45239</v>
      </c>
      <c r="C266" s="148">
        <v>13</v>
      </c>
      <c r="D266" s="149" t="s">
        <v>156</v>
      </c>
      <c r="E266" s="149"/>
      <c r="F266" s="149">
        <v>0</v>
      </c>
      <c r="G266" s="149"/>
      <c r="H266" s="150">
        <v>400000</v>
      </c>
      <c r="I266" s="11">
        <f t="shared" si="41"/>
        <v>7516788.0599999996</v>
      </c>
    </row>
    <row r="267" spans="2:12" ht="21" x14ac:dyDescent="0.4">
      <c r="B267" s="147">
        <v>45252</v>
      </c>
      <c r="C267" s="148">
        <v>13</v>
      </c>
      <c r="D267" s="149" t="s">
        <v>156</v>
      </c>
      <c r="E267" s="149"/>
      <c r="F267" s="149">
        <v>0</v>
      </c>
      <c r="G267" s="149"/>
      <c r="H267" s="150">
        <v>200000</v>
      </c>
      <c r="I267" s="11">
        <f t="shared" si="41"/>
        <v>7716788.0599999996</v>
      </c>
    </row>
    <row r="268" spans="2:12" ht="21" x14ac:dyDescent="0.4">
      <c r="B268" s="218">
        <v>45253</v>
      </c>
      <c r="C268" s="219">
        <v>17</v>
      </c>
      <c r="D268" s="220" t="s">
        <v>208</v>
      </c>
      <c r="E268" s="220"/>
      <c r="F268" s="220"/>
      <c r="G268" s="220"/>
      <c r="H268" s="221">
        <v>445000</v>
      </c>
      <c r="I268" s="11">
        <f t="shared" si="41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55000</v>
      </c>
      <c r="I269" s="11">
        <f t="shared" si="41"/>
        <v>8216788.0599999996</v>
      </c>
    </row>
    <row r="270" spans="2:12" ht="21" x14ac:dyDescent="0.4">
      <c r="B270" s="132">
        <v>45253</v>
      </c>
      <c r="C270" s="133">
        <v>16</v>
      </c>
      <c r="D270" s="134" t="s">
        <v>209</v>
      </c>
      <c r="E270" s="134"/>
      <c r="F270" s="134"/>
      <c r="G270" s="134"/>
      <c r="H270" s="135">
        <v>250000</v>
      </c>
      <c r="I270" s="11">
        <f t="shared" si="41"/>
        <v>8466788.0599999987</v>
      </c>
    </row>
    <row r="271" spans="2:12" ht="21" x14ac:dyDescent="0.4">
      <c r="B271" s="89">
        <v>45257</v>
      </c>
      <c r="C271" s="90">
        <v>7</v>
      </c>
      <c r="D271" s="91" t="s">
        <v>195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41"/>
        <v>8490917.6599999983</v>
      </c>
    </row>
    <row r="272" spans="2:12" ht="21" x14ac:dyDescent="0.4">
      <c r="B272" s="89">
        <v>45257</v>
      </c>
      <c r="C272" s="90">
        <v>7</v>
      </c>
      <c r="D272" s="91" t="s">
        <v>194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41"/>
        <v>8510650.8599999975</v>
      </c>
    </row>
    <row r="273" spans="2:11" ht="21" x14ac:dyDescent="0.4">
      <c r="B273" s="89">
        <v>45257</v>
      </c>
      <c r="C273" s="90">
        <v>7</v>
      </c>
      <c r="D273" s="91" t="s">
        <v>196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41"/>
        <v>8514150.8599999975</v>
      </c>
    </row>
    <row r="274" spans="2:11" ht="21" x14ac:dyDescent="0.4">
      <c r="B274" s="89">
        <v>45257</v>
      </c>
      <c r="C274" s="90">
        <v>7</v>
      </c>
      <c r="D274" s="91" t="s">
        <v>106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41"/>
        <v>8514950.8599999975</v>
      </c>
    </row>
    <row r="275" spans="2:11" ht="21" x14ac:dyDescent="0.4">
      <c r="B275" s="89">
        <v>45257</v>
      </c>
      <c r="C275" s="90">
        <v>7</v>
      </c>
      <c r="D275" s="91" t="s">
        <v>70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41"/>
        <v>8516580.8599999975</v>
      </c>
    </row>
    <row r="276" spans="2:11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 t="shared" ref="H276" si="42">(E276*F276)+G276</f>
        <v>33500</v>
      </c>
      <c r="I276" s="11">
        <f t="shared" si="41"/>
        <v>8550080.8599999975</v>
      </c>
    </row>
    <row r="277" spans="2:11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 t="shared" ref="H277:H278" si="43">(E277*F277)+G277</f>
        <v>33500</v>
      </c>
      <c r="I277" s="11">
        <f t="shared" si="41"/>
        <v>8583580.8599999975</v>
      </c>
    </row>
    <row r="278" spans="2:11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 t="shared" si="43"/>
        <v>8400</v>
      </c>
      <c r="I278" s="11">
        <f t="shared" si="41"/>
        <v>8591980.8599999975</v>
      </c>
    </row>
    <row r="279" spans="2:11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 t="shared" ref="H279" si="44">(E279*F279)+G279</f>
        <v>33500</v>
      </c>
      <c r="I279" s="11">
        <f t="shared" si="41"/>
        <v>8625480.8599999975</v>
      </c>
    </row>
    <row r="280" spans="2:11" ht="21" x14ac:dyDescent="0.4">
      <c r="B280" s="3"/>
      <c r="C280" s="9"/>
      <c r="D280" s="3" t="s">
        <v>211</v>
      </c>
      <c r="E280" s="3"/>
      <c r="F280" s="3"/>
      <c r="G280" s="3"/>
      <c r="H280" s="36">
        <v>3500</v>
      </c>
      <c r="I280" s="11">
        <f t="shared" si="41"/>
        <v>8628980.8599999975</v>
      </c>
    </row>
    <row r="281" spans="2:11" ht="21" x14ac:dyDescent="0.4">
      <c r="B281" s="89">
        <v>45263</v>
      </c>
      <c r="C281" s="90">
        <v>7</v>
      </c>
      <c r="D281" s="91" t="s">
        <v>70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41"/>
        <v>8641980.8599999975</v>
      </c>
    </row>
    <row r="282" spans="2:11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 t="shared" ref="H282:H283" si="45">(E282*F282)+G282</f>
        <v>3900</v>
      </c>
      <c r="I282" s="11">
        <f t="shared" si="41"/>
        <v>8645880.8599999975</v>
      </c>
    </row>
    <row r="283" spans="2:11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 t="shared" si="45"/>
        <v>381000</v>
      </c>
      <c r="I283" s="11">
        <f t="shared" si="41"/>
        <v>9026880.8599999975</v>
      </c>
    </row>
    <row r="284" spans="2:11" ht="21" x14ac:dyDescent="0.4">
      <c r="B284" s="89">
        <v>45271</v>
      </c>
      <c r="C284" s="90">
        <v>7</v>
      </c>
      <c r="D284" s="91" t="s">
        <v>212</v>
      </c>
      <c r="E284" s="91">
        <v>0</v>
      </c>
      <c r="F284" s="91">
        <v>0</v>
      </c>
      <c r="G284" s="91">
        <v>0</v>
      </c>
      <c r="H284" s="92">
        <v>1900000</v>
      </c>
      <c r="I284" s="11">
        <f t="shared" si="41"/>
        <v>10926880.859999998</v>
      </c>
      <c r="J284" s="193"/>
      <c r="K284" s="20"/>
    </row>
    <row r="285" spans="2:11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 t="shared" ref="H285" si="46">(E285*F285)+G285</f>
        <v>376500</v>
      </c>
      <c r="I285" s="11">
        <f t="shared" si="41"/>
        <v>11303380.859999998</v>
      </c>
    </row>
    <row r="286" spans="2:11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41"/>
        <v>11303380.859999998</v>
      </c>
    </row>
    <row r="287" spans="2:11" ht="21" x14ac:dyDescent="0.4">
      <c r="B287" s="132">
        <v>45264</v>
      </c>
      <c r="C287" s="133">
        <v>16</v>
      </c>
      <c r="D287" s="134" t="s">
        <v>213</v>
      </c>
      <c r="E287" s="134"/>
      <c r="F287" s="134"/>
      <c r="G287" s="134"/>
      <c r="H287" s="135">
        <v>35000</v>
      </c>
      <c r="I287" s="11">
        <f t="shared" si="41"/>
        <v>11338380.859999998</v>
      </c>
    </row>
    <row r="288" spans="2:11" ht="21" x14ac:dyDescent="0.4">
      <c r="B288" s="132">
        <v>45270</v>
      </c>
      <c r="C288" s="133">
        <v>16</v>
      </c>
      <c r="D288" s="134" t="s">
        <v>213</v>
      </c>
      <c r="E288" s="134"/>
      <c r="F288" s="134"/>
      <c r="G288" s="134"/>
      <c r="H288" s="135">
        <v>30000</v>
      </c>
      <c r="I288" s="11">
        <f t="shared" si="41"/>
        <v>11368380.859999998</v>
      </c>
    </row>
    <row r="289" spans="2:10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41"/>
        <v>11468380.859999998</v>
      </c>
    </row>
    <row r="290" spans="2:10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41"/>
        <v>11533380.859999998</v>
      </c>
    </row>
    <row r="291" spans="2:10" ht="21" x14ac:dyDescent="0.4">
      <c r="B291" s="218">
        <v>45260</v>
      </c>
      <c r="C291" s="219">
        <v>17</v>
      </c>
      <c r="D291" s="220" t="s">
        <v>86</v>
      </c>
      <c r="E291" s="220"/>
      <c r="F291" s="220"/>
      <c r="G291" s="220"/>
      <c r="H291" s="221">
        <v>30000</v>
      </c>
      <c r="I291" s="11">
        <f t="shared" si="41"/>
        <v>11563380.859999998</v>
      </c>
    </row>
    <row r="292" spans="2:10" ht="21" x14ac:dyDescent="0.4">
      <c r="B292" s="89">
        <v>45272</v>
      </c>
      <c r="C292" s="90">
        <v>7</v>
      </c>
      <c r="D292" s="91" t="s">
        <v>70</v>
      </c>
      <c r="E292" s="91">
        <v>0</v>
      </c>
      <c r="F292" s="91">
        <v>0</v>
      </c>
      <c r="G292" s="91">
        <v>0</v>
      </c>
      <c r="H292" s="92">
        <v>6000</v>
      </c>
      <c r="I292" s="11">
        <f t="shared" si="41"/>
        <v>11569380.859999998</v>
      </c>
    </row>
    <row r="293" spans="2:10" ht="21" x14ac:dyDescent="0.4">
      <c r="B293" s="13">
        <v>45246</v>
      </c>
      <c r="C293" s="73">
        <v>2</v>
      </c>
      <c r="D293" s="15" t="s">
        <v>7</v>
      </c>
      <c r="E293" s="15">
        <v>3</v>
      </c>
      <c r="F293" s="15">
        <v>25000</v>
      </c>
      <c r="G293" s="15"/>
      <c r="H293" s="16">
        <f>F293*E293</f>
        <v>75000</v>
      </c>
      <c r="I293" s="11">
        <f t="shared" si="41"/>
        <v>11644380.859999998</v>
      </c>
    </row>
    <row r="294" spans="2:10" ht="21" x14ac:dyDescent="0.4">
      <c r="B294" s="26">
        <v>45294</v>
      </c>
      <c r="C294" s="47">
        <v>3</v>
      </c>
      <c r="D294" s="27" t="s">
        <v>11</v>
      </c>
      <c r="E294" s="27">
        <v>50</v>
      </c>
      <c r="F294" s="27">
        <v>1165</v>
      </c>
      <c r="G294" s="27"/>
      <c r="H294" s="28">
        <f t="shared" ref="H294" si="47">(E294*F294)+G294</f>
        <v>58250</v>
      </c>
      <c r="I294" s="11">
        <f t="shared" si="41"/>
        <v>11702630.859999998</v>
      </c>
    </row>
    <row r="295" spans="2:10" ht="21" x14ac:dyDescent="0.4">
      <c r="B295" s="26">
        <v>45304</v>
      </c>
      <c r="C295" s="47">
        <v>3</v>
      </c>
      <c r="D295" s="27" t="s">
        <v>11</v>
      </c>
      <c r="E295" s="27">
        <v>25</v>
      </c>
      <c r="F295" s="27">
        <v>1210</v>
      </c>
      <c r="G295" s="27"/>
      <c r="H295" s="28">
        <f t="shared" ref="H295:H300" si="48">(E295*F295)+G295</f>
        <v>30250</v>
      </c>
      <c r="I295" s="11">
        <f t="shared" si="41"/>
        <v>11732880.859999998</v>
      </c>
    </row>
    <row r="296" spans="2:10" ht="21" x14ac:dyDescent="0.4">
      <c r="B296" s="26">
        <v>45308</v>
      </c>
      <c r="C296" s="47">
        <v>3</v>
      </c>
      <c r="D296" s="27" t="s">
        <v>11</v>
      </c>
      <c r="E296" s="27">
        <v>25</v>
      </c>
      <c r="F296" s="27">
        <v>1205</v>
      </c>
      <c r="G296" s="27"/>
      <c r="H296" s="28">
        <f t="shared" si="48"/>
        <v>30125</v>
      </c>
      <c r="I296" s="11">
        <f t="shared" si="41"/>
        <v>11763005.859999998</v>
      </c>
    </row>
    <row r="297" spans="2:10" ht="21" x14ac:dyDescent="0.4">
      <c r="B297" s="26">
        <v>45311</v>
      </c>
      <c r="C297" s="47">
        <v>3</v>
      </c>
      <c r="D297" s="27" t="s">
        <v>11</v>
      </c>
      <c r="E297" s="27">
        <v>25</v>
      </c>
      <c r="F297" s="27">
        <v>1195</v>
      </c>
      <c r="G297" s="27"/>
      <c r="H297" s="28">
        <f t="shared" si="48"/>
        <v>29875</v>
      </c>
      <c r="I297" s="11">
        <f t="shared" si="41"/>
        <v>11792880.859999998</v>
      </c>
      <c r="J297" t="s">
        <v>216</v>
      </c>
    </row>
    <row r="298" spans="2:10" ht="21" x14ac:dyDescent="0.4">
      <c r="B298" s="26">
        <v>45318</v>
      </c>
      <c r="C298" s="47">
        <v>3</v>
      </c>
      <c r="D298" s="27" t="s">
        <v>11</v>
      </c>
      <c r="E298" s="27">
        <v>25</v>
      </c>
      <c r="F298" s="27">
        <v>1170</v>
      </c>
      <c r="G298" s="27"/>
      <c r="H298" s="28">
        <f t="shared" si="48"/>
        <v>29250</v>
      </c>
      <c r="I298" s="11">
        <f t="shared" si="41"/>
        <v>11822130.859999998</v>
      </c>
    </row>
    <row r="299" spans="2:10" ht="21" x14ac:dyDescent="0.4">
      <c r="B299" s="26">
        <v>45319</v>
      </c>
      <c r="C299" s="47">
        <v>3</v>
      </c>
      <c r="D299" s="27" t="s">
        <v>11</v>
      </c>
      <c r="E299" s="27">
        <v>25</v>
      </c>
      <c r="F299" s="27">
        <v>1190</v>
      </c>
      <c r="G299" s="27"/>
      <c r="H299" s="28">
        <f t="shared" si="48"/>
        <v>29750</v>
      </c>
      <c r="I299" s="11">
        <f t="shared" si="41"/>
        <v>11851880.859999998</v>
      </c>
    </row>
    <row r="300" spans="2:10" ht="21" x14ac:dyDescent="0.4">
      <c r="B300" s="26">
        <v>45321</v>
      </c>
      <c r="C300" s="47">
        <v>3</v>
      </c>
      <c r="D300" s="27" t="s">
        <v>11</v>
      </c>
      <c r="E300" s="27">
        <v>25</v>
      </c>
      <c r="F300" s="27">
        <v>1170</v>
      </c>
      <c r="G300" s="27"/>
      <c r="H300" s="28">
        <f t="shared" si="48"/>
        <v>29250</v>
      </c>
      <c r="I300" s="11">
        <f t="shared" si="41"/>
        <v>11881130.859999998</v>
      </c>
    </row>
    <row r="301" spans="2:10" ht="21" x14ac:dyDescent="0.4">
      <c r="B301" s="26">
        <v>45334</v>
      </c>
      <c r="C301" s="47">
        <v>3</v>
      </c>
      <c r="D301" s="27" t="s">
        <v>11</v>
      </c>
      <c r="E301" s="27">
        <v>50</v>
      </c>
      <c r="F301" s="27">
        <v>1210</v>
      </c>
      <c r="G301" s="27"/>
      <c r="H301" s="28">
        <f t="shared" ref="H301:H302" si="49">(E301*F301)+G301</f>
        <v>60500</v>
      </c>
      <c r="I301" s="11">
        <f t="shared" si="41"/>
        <v>11941630.859999998</v>
      </c>
    </row>
    <row r="302" spans="2:10" ht="21" x14ac:dyDescent="0.4">
      <c r="B302" s="26">
        <v>45341</v>
      </c>
      <c r="C302" s="47">
        <v>3</v>
      </c>
      <c r="D302" s="27" t="s">
        <v>11</v>
      </c>
      <c r="E302" s="27">
        <v>50</v>
      </c>
      <c r="F302" s="27">
        <v>1210</v>
      </c>
      <c r="G302" s="27"/>
      <c r="H302" s="28">
        <f t="shared" si="49"/>
        <v>60500</v>
      </c>
      <c r="I302" s="11">
        <f t="shared" si="41"/>
        <v>12002130.859999998</v>
      </c>
    </row>
    <row r="303" spans="2:10" ht="21" x14ac:dyDescent="0.4">
      <c r="B303" s="26">
        <v>45367</v>
      </c>
      <c r="C303" s="47">
        <v>3</v>
      </c>
      <c r="D303" s="27" t="s">
        <v>11</v>
      </c>
      <c r="E303" s="27">
        <v>80</v>
      </c>
      <c r="F303" s="27">
        <v>1190</v>
      </c>
      <c r="G303" s="27"/>
      <c r="H303" s="28">
        <f t="shared" ref="H303" si="50">(E303*F303)+G303</f>
        <v>95200</v>
      </c>
      <c r="I303" s="11">
        <f>I302+H303</f>
        <v>12097330.859999998</v>
      </c>
    </row>
    <row r="304" spans="2:10" ht="21" x14ac:dyDescent="0.4">
      <c r="B304" s="89">
        <v>45273</v>
      </c>
      <c r="C304" s="90">
        <v>7</v>
      </c>
      <c r="D304" s="91" t="s">
        <v>196</v>
      </c>
      <c r="E304" s="91">
        <v>203.4</v>
      </c>
      <c r="F304" s="91">
        <v>245</v>
      </c>
      <c r="G304" s="91">
        <v>400</v>
      </c>
      <c r="H304" s="92">
        <f>(F304*E304)+G304</f>
        <v>50233</v>
      </c>
      <c r="I304" s="11">
        <f t="shared" si="41"/>
        <v>12147563.859999998</v>
      </c>
    </row>
    <row r="305" spans="2:11" ht="21" x14ac:dyDescent="0.4">
      <c r="B305" s="89">
        <v>45273</v>
      </c>
      <c r="C305" s="90">
        <v>7</v>
      </c>
      <c r="D305" s="91" t="s">
        <v>106</v>
      </c>
      <c r="E305" s="91">
        <v>19</v>
      </c>
      <c r="F305" s="91">
        <v>350</v>
      </c>
      <c r="G305" s="91">
        <v>0</v>
      </c>
      <c r="H305" s="92">
        <f>F305*E305</f>
        <v>6650</v>
      </c>
      <c r="I305" s="11">
        <f t="shared" si="41"/>
        <v>12154213.859999998</v>
      </c>
    </row>
    <row r="306" spans="2:11" ht="21" x14ac:dyDescent="0.4">
      <c r="B306" s="89">
        <v>45262</v>
      </c>
      <c r="C306" s="90">
        <v>7</v>
      </c>
      <c r="D306" s="91" t="s">
        <v>217</v>
      </c>
      <c r="E306" s="91">
        <v>162.19999999999999</v>
      </c>
      <c r="F306" s="91">
        <v>264</v>
      </c>
      <c r="G306" s="91">
        <v>450</v>
      </c>
      <c r="H306" s="92">
        <f>F306*E306+G306</f>
        <v>43270.799999999996</v>
      </c>
      <c r="I306" s="11">
        <f t="shared" si="41"/>
        <v>12197484.659999998</v>
      </c>
    </row>
    <row r="307" spans="2:11" ht="21" x14ac:dyDescent="0.4">
      <c r="B307" s="89">
        <v>45262</v>
      </c>
      <c r="C307" s="90">
        <v>7</v>
      </c>
      <c r="D307" s="91" t="s">
        <v>106</v>
      </c>
      <c r="E307" s="91">
        <v>0</v>
      </c>
      <c r="F307" s="91">
        <v>0</v>
      </c>
      <c r="G307" s="91">
        <v>0</v>
      </c>
      <c r="H307" s="92">
        <v>680</v>
      </c>
      <c r="I307" s="11">
        <f t="shared" si="41"/>
        <v>12198164.659999998</v>
      </c>
    </row>
    <row r="308" spans="2:11" ht="21" x14ac:dyDescent="0.4">
      <c r="B308" s="26">
        <v>45380</v>
      </c>
      <c r="C308" s="47">
        <v>3</v>
      </c>
      <c r="D308" s="27" t="s">
        <v>11</v>
      </c>
      <c r="E308" s="27">
        <v>25</v>
      </c>
      <c r="F308" s="27">
        <v>1190</v>
      </c>
      <c r="G308" s="27"/>
      <c r="H308" s="28">
        <f t="shared" ref="H308" si="51">(E308*F308)+G308</f>
        <v>29750</v>
      </c>
      <c r="I308" s="11">
        <f t="shared" si="41"/>
        <v>12227914.659999998</v>
      </c>
    </row>
    <row r="309" spans="2:11" ht="21" x14ac:dyDescent="0.4">
      <c r="B309" s="75">
        <v>45379</v>
      </c>
      <c r="C309" s="76">
        <v>8</v>
      </c>
      <c r="D309" s="77" t="s">
        <v>219</v>
      </c>
      <c r="E309" s="77"/>
      <c r="F309" s="77"/>
      <c r="G309" s="77"/>
      <c r="H309" s="79">
        <v>1300</v>
      </c>
      <c r="I309" s="11">
        <f t="shared" si="41"/>
        <v>12229214.659999998</v>
      </c>
    </row>
    <row r="310" spans="2:11" ht="21" x14ac:dyDescent="0.4">
      <c r="B310" s="26">
        <v>45385</v>
      </c>
      <c r="C310" s="47">
        <v>3</v>
      </c>
      <c r="D310" s="27" t="s">
        <v>11</v>
      </c>
      <c r="E310" s="27">
        <v>25</v>
      </c>
      <c r="F310" s="27">
        <v>1190</v>
      </c>
      <c r="G310" s="27"/>
      <c r="H310" s="28">
        <f t="shared" ref="H310" si="52">(E310*F310)+G310</f>
        <v>29750</v>
      </c>
      <c r="I310" s="11">
        <f t="shared" si="41"/>
        <v>12258964.659999998</v>
      </c>
    </row>
    <row r="311" spans="2:11" ht="21" x14ac:dyDescent="0.4">
      <c r="B311" s="26">
        <v>45349</v>
      </c>
      <c r="C311" s="47">
        <v>3</v>
      </c>
      <c r="D311" s="27" t="s">
        <v>11</v>
      </c>
      <c r="E311" s="27">
        <v>50</v>
      </c>
      <c r="F311" s="27">
        <v>1205</v>
      </c>
      <c r="G311" s="27"/>
      <c r="H311" s="28">
        <f t="shared" ref="H311" si="53">(E311*F311)+G311</f>
        <v>60250</v>
      </c>
      <c r="I311" s="11">
        <f t="shared" si="41"/>
        <v>12319214.659999998</v>
      </c>
    </row>
    <row r="312" spans="2:11" ht="21" x14ac:dyDescent="0.4">
      <c r="B312" s="13">
        <v>45366</v>
      </c>
      <c r="C312" s="73">
        <v>2</v>
      </c>
      <c r="D312" s="15" t="s">
        <v>7</v>
      </c>
      <c r="E312" s="15">
        <v>1</v>
      </c>
      <c r="F312" s="15">
        <v>18000</v>
      </c>
      <c r="G312" s="15"/>
      <c r="H312" s="16">
        <f>F312*E312</f>
        <v>18000</v>
      </c>
      <c r="I312" s="11">
        <f t="shared" si="41"/>
        <v>12337214.659999998</v>
      </c>
    </row>
    <row r="313" spans="2:11" ht="21" x14ac:dyDescent="0.4">
      <c r="B313" s="13">
        <v>45388</v>
      </c>
      <c r="C313" s="73">
        <v>2</v>
      </c>
      <c r="D313" s="15" t="s">
        <v>7</v>
      </c>
      <c r="E313" s="15">
        <v>1</v>
      </c>
      <c r="F313" s="15">
        <v>18500</v>
      </c>
      <c r="G313" s="15"/>
      <c r="H313" s="16">
        <f>F313*E313</f>
        <v>18500</v>
      </c>
      <c r="I313" s="11">
        <f t="shared" si="41"/>
        <v>12355714.659999998</v>
      </c>
    </row>
    <row r="314" spans="2:11" ht="21" x14ac:dyDescent="0.4">
      <c r="B314" s="218">
        <v>45379</v>
      </c>
      <c r="C314" s="219">
        <v>17</v>
      </c>
      <c r="D314" s="220" t="s">
        <v>208</v>
      </c>
      <c r="E314" s="220"/>
      <c r="F314" s="220"/>
      <c r="G314" s="220"/>
      <c r="H314" s="221">
        <v>26050</v>
      </c>
      <c r="I314" s="11">
        <f t="shared" si="41"/>
        <v>12381764.659999998</v>
      </c>
    </row>
    <row r="315" spans="2:11" ht="21" x14ac:dyDescent="0.4">
      <c r="B315" s="75">
        <v>45382</v>
      </c>
      <c r="C315" s="76">
        <v>8</v>
      </c>
      <c r="D315" s="77" t="s">
        <v>224</v>
      </c>
      <c r="E315" s="77"/>
      <c r="F315" s="77"/>
      <c r="G315" s="77"/>
      <c r="H315" s="79">
        <v>13000</v>
      </c>
      <c r="I315" s="11">
        <f t="shared" si="41"/>
        <v>12394764.659999998</v>
      </c>
    </row>
    <row r="316" spans="2:11" ht="21" x14ac:dyDescent="0.4">
      <c r="B316" s="26">
        <v>45389</v>
      </c>
      <c r="C316" s="47">
        <v>3</v>
      </c>
      <c r="D316" s="27" t="s">
        <v>11</v>
      </c>
      <c r="E316" s="27">
        <v>25</v>
      </c>
      <c r="F316" s="27">
        <v>1180</v>
      </c>
      <c r="G316" s="27">
        <v>150</v>
      </c>
      <c r="H316" s="28">
        <f t="shared" ref="H316" si="54">(E316*F316)+G316</f>
        <v>29650</v>
      </c>
      <c r="I316" s="11">
        <f t="shared" si="41"/>
        <v>12424414.659999998</v>
      </c>
      <c r="J316" s="223" t="s">
        <v>228</v>
      </c>
      <c r="K316" s="223"/>
    </row>
    <row r="317" spans="2:11" ht="21" x14ac:dyDescent="0.4">
      <c r="B317" s="38">
        <v>45274</v>
      </c>
      <c r="C317" s="48">
        <v>6</v>
      </c>
      <c r="D317" s="277" t="s">
        <v>112</v>
      </c>
      <c r="E317" s="39"/>
      <c r="F317" s="39"/>
      <c r="G317" s="39"/>
      <c r="H317" s="40">
        <v>20000</v>
      </c>
      <c r="I317" s="11">
        <f t="shared" si="41"/>
        <v>12444414.659999998</v>
      </c>
    </row>
    <row r="318" spans="2:11" ht="21" x14ac:dyDescent="0.4">
      <c r="B318" s="38">
        <v>45274</v>
      </c>
      <c r="C318" s="48">
        <v>3</v>
      </c>
      <c r="D318" s="39" t="s">
        <v>231</v>
      </c>
      <c r="E318" s="39"/>
      <c r="F318" s="39"/>
      <c r="G318" s="39"/>
      <c r="H318" s="40">
        <v>2200</v>
      </c>
      <c r="I318" s="11">
        <f t="shared" si="41"/>
        <v>12446614.659999998</v>
      </c>
    </row>
    <row r="319" spans="2:11" ht="21" x14ac:dyDescent="0.4">
      <c r="B319" s="38">
        <v>45275</v>
      </c>
      <c r="C319" s="48">
        <v>6</v>
      </c>
      <c r="D319" s="39"/>
      <c r="E319" s="39"/>
      <c r="F319" s="39"/>
      <c r="G319" s="39"/>
      <c r="H319" s="40">
        <v>20000</v>
      </c>
      <c r="I319" s="11">
        <f t="shared" si="41"/>
        <v>12466614.659999998</v>
      </c>
    </row>
    <row r="320" spans="2:11" ht="21" x14ac:dyDescent="0.4">
      <c r="B320" s="38">
        <v>45276</v>
      </c>
      <c r="C320" s="48">
        <v>6</v>
      </c>
      <c r="D320" s="39"/>
      <c r="E320" s="39"/>
      <c r="F320" s="39"/>
      <c r="G320" s="39"/>
      <c r="H320" s="40">
        <v>35000</v>
      </c>
      <c r="I320" s="11">
        <f t="shared" si="41"/>
        <v>12501614.659999998</v>
      </c>
    </row>
    <row r="321" spans="2:12" ht="21" x14ac:dyDescent="0.4">
      <c r="B321" s="38">
        <v>45281</v>
      </c>
      <c r="C321" s="48">
        <v>6</v>
      </c>
      <c r="D321" s="277" t="s">
        <v>112</v>
      </c>
      <c r="E321" s="39"/>
      <c r="F321" s="39"/>
      <c r="G321" s="39"/>
      <c r="H321" s="40">
        <v>55000</v>
      </c>
      <c r="I321" s="11">
        <f t="shared" si="41"/>
        <v>12556614.659999998</v>
      </c>
    </row>
    <row r="322" spans="2:12" ht="21" x14ac:dyDescent="0.4">
      <c r="B322" s="38">
        <v>45288</v>
      </c>
      <c r="C322" s="48">
        <v>6</v>
      </c>
      <c r="D322" s="277" t="s">
        <v>112</v>
      </c>
      <c r="E322" s="39"/>
      <c r="F322" s="39"/>
      <c r="G322" s="39"/>
      <c r="H322" s="40">
        <v>95000</v>
      </c>
      <c r="I322" s="11">
        <f t="shared" si="41"/>
        <v>12651614.659999998</v>
      </c>
    </row>
    <row r="323" spans="2:12" ht="21" x14ac:dyDescent="0.4">
      <c r="B323" s="38">
        <v>45295</v>
      </c>
      <c r="C323" s="48">
        <v>6</v>
      </c>
      <c r="D323" s="277" t="s">
        <v>112</v>
      </c>
      <c r="E323" s="39"/>
      <c r="F323" s="39"/>
      <c r="G323" s="39"/>
      <c r="H323" s="40">
        <v>110000</v>
      </c>
      <c r="I323" s="11">
        <f t="shared" si="41"/>
        <v>12761614.659999998</v>
      </c>
    </row>
    <row r="324" spans="2:12" ht="21" x14ac:dyDescent="0.4">
      <c r="B324" s="38">
        <v>45302</v>
      </c>
      <c r="C324" s="48">
        <v>6</v>
      </c>
      <c r="D324" s="277" t="s">
        <v>112</v>
      </c>
      <c r="E324" s="39"/>
      <c r="F324" s="39"/>
      <c r="G324" s="39"/>
      <c r="H324" s="40">
        <v>100000</v>
      </c>
      <c r="I324" s="11">
        <f t="shared" si="41"/>
        <v>12861614.659999998</v>
      </c>
      <c r="L324" s="276"/>
    </row>
    <row r="325" spans="2:12" ht="21" x14ac:dyDescent="0.4">
      <c r="B325" s="38">
        <v>45309</v>
      </c>
      <c r="C325" s="48">
        <v>6</v>
      </c>
      <c r="D325" s="277" t="s">
        <v>112</v>
      </c>
      <c r="E325" s="39"/>
      <c r="F325" s="39"/>
      <c r="G325" s="39"/>
      <c r="H325" s="40">
        <v>75000</v>
      </c>
      <c r="I325" s="11">
        <f t="shared" si="41"/>
        <v>12936614.659999998</v>
      </c>
    </row>
    <row r="326" spans="2:12" ht="21" x14ac:dyDescent="0.4">
      <c r="B326" s="38">
        <v>45316</v>
      </c>
      <c r="C326" s="48">
        <v>6</v>
      </c>
      <c r="D326" s="277" t="s">
        <v>232</v>
      </c>
      <c r="E326" s="39"/>
      <c r="F326" s="39"/>
      <c r="G326" s="39"/>
      <c r="H326" s="40">
        <v>100000</v>
      </c>
      <c r="I326" s="11">
        <f t="shared" si="41"/>
        <v>13036614.659999998</v>
      </c>
    </row>
    <row r="327" spans="2:12" ht="21" x14ac:dyDescent="0.4">
      <c r="B327" s="38">
        <v>45323</v>
      </c>
      <c r="C327" s="48">
        <v>6</v>
      </c>
      <c r="D327" s="277" t="s">
        <v>112</v>
      </c>
      <c r="E327" s="39"/>
      <c r="F327" s="39"/>
      <c r="G327" s="39"/>
      <c r="H327" s="40"/>
      <c r="I327" s="11">
        <f t="shared" si="41"/>
        <v>13036614.659999998</v>
      </c>
    </row>
    <row r="328" spans="2:12" ht="21" x14ac:dyDescent="0.4">
      <c r="B328" s="38">
        <v>45330</v>
      </c>
      <c r="C328" s="48">
        <v>6</v>
      </c>
      <c r="D328" s="277" t="s">
        <v>112</v>
      </c>
      <c r="E328" s="39"/>
      <c r="F328" s="39"/>
      <c r="G328" s="39"/>
      <c r="H328" s="40">
        <v>60000</v>
      </c>
      <c r="I328" s="11">
        <f t="shared" ref="I328:I391" si="55">I327+H328</f>
        <v>13096614.659999998</v>
      </c>
    </row>
    <row r="329" spans="2:12" ht="21" x14ac:dyDescent="0.4">
      <c r="B329" s="38">
        <v>45335</v>
      </c>
      <c r="C329" s="48">
        <v>6</v>
      </c>
      <c r="D329" s="39"/>
      <c r="E329" s="39"/>
      <c r="F329" s="39"/>
      <c r="G329" s="39"/>
      <c r="H329" s="40">
        <v>20000</v>
      </c>
      <c r="I329" s="11">
        <f t="shared" si="55"/>
        <v>13116614.659999998</v>
      </c>
    </row>
    <row r="330" spans="2:12" ht="21" x14ac:dyDescent="0.4">
      <c r="B330" s="38">
        <v>45337</v>
      </c>
      <c r="C330" s="48">
        <v>6</v>
      </c>
      <c r="D330" s="277" t="s">
        <v>112</v>
      </c>
      <c r="E330" s="39"/>
      <c r="F330" s="39"/>
      <c r="G330" s="39"/>
      <c r="H330" s="40">
        <v>75000</v>
      </c>
      <c r="I330" s="11">
        <f t="shared" si="55"/>
        <v>13191614.659999998</v>
      </c>
    </row>
    <row r="331" spans="2:12" ht="21" x14ac:dyDescent="0.4">
      <c r="B331" s="38">
        <v>45344</v>
      </c>
      <c r="C331" s="48">
        <v>6</v>
      </c>
      <c r="D331" s="277" t="s">
        <v>112</v>
      </c>
      <c r="E331" s="39"/>
      <c r="F331" s="39"/>
      <c r="G331" s="39"/>
      <c r="H331" s="40">
        <v>90000</v>
      </c>
      <c r="I331" s="11">
        <f t="shared" si="55"/>
        <v>13281614.659999998</v>
      </c>
    </row>
    <row r="332" spans="2:12" ht="21" x14ac:dyDescent="0.4">
      <c r="B332" s="38">
        <v>45351</v>
      </c>
      <c r="C332" s="48">
        <v>6</v>
      </c>
      <c r="D332" s="277" t="s">
        <v>112</v>
      </c>
      <c r="E332" s="39"/>
      <c r="F332" s="39"/>
      <c r="G332" s="39"/>
      <c r="H332" s="40">
        <v>80000</v>
      </c>
      <c r="I332" s="11">
        <f t="shared" si="55"/>
        <v>13361614.659999998</v>
      </c>
    </row>
    <row r="333" spans="2:12" ht="21" x14ac:dyDescent="0.4">
      <c r="B333" s="38">
        <v>45358</v>
      </c>
      <c r="C333" s="48">
        <v>6</v>
      </c>
      <c r="D333" s="277" t="s">
        <v>112</v>
      </c>
      <c r="E333" s="39"/>
      <c r="F333" s="39"/>
      <c r="G333" s="39"/>
      <c r="H333" s="40">
        <v>60000</v>
      </c>
      <c r="I333" s="11">
        <f t="shared" si="55"/>
        <v>13421614.659999998</v>
      </c>
    </row>
    <row r="334" spans="2:12" ht="21" x14ac:dyDescent="0.4">
      <c r="B334" s="38">
        <v>45365</v>
      </c>
      <c r="C334" s="48">
        <v>6</v>
      </c>
      <c r="D334" s="277" t="s">
        <v>112</v>
      </c>
      <c r="E334" s="39"/>
      <c r="F334" s="39"/>
      <c r="G334" s="39"/>
      <c r="H334" s="40">
        <v>40000</v>
      </c>
      <c r="I334" s="11">
        <f t="shared" si="55"/>
        <v>13461614.659999998</v>
      </c>
    </row>
    <row r="335" spans="2:12" ht="21" x14ac:dyDescent="0.4">
      <c r="B335" s="38">
        <v>45367</v>
      </c>
      <c r="C335" s="48">
        <v>6</v>
      </c>
      <c r="D335" s="39" t="s">
        <v>168</v>
      </c>
      <c r="E335" s="39"/>
      <c r="F335" s="39"/>
      <c r="G335" s="39"/>
      <c r="H335" s="40">
        <v>15000</v>
      </c>
      <c r="I335" s="11">
        <f t="shared" si="55"/>
        <v>13476614.659999998</v>
      </c>
    </row>
    <row r="336" spans="2:12" ht="21" x14ac:dyDescent="0.4">
      <c r="B336" s="38">
        <v>45372</v>
      </c>
      <c r="C336" s="48">
        <v>6</v>
      </c>
      <c r="D336" s="277" t="s">
        <v>112</v>
      </c>
      <c r="E336" s="39"/>
      <c r="F336" s="39"/>
      <c r="G336" s="39"/>
      <c r="H336" s="40">
        <v>40000</v>
      </c>
      <c r="I336" s="11">
        <f t="shared" si="55"/>
        <v>13516614.659999998</v>
      </c>
    </row>
    <row r="337" spans="2:9" ht="21" x14ac:dyDescent="0.4">
      <c r="B337" s="38">
        <v>45379</v>
      </c>
      <c r="C337" s="48">
        <v>6</v>
      </c>
      <c r="D337" s="277" t="s">
        <v>112</v>
      </c>
      <c r="E337" s="39"/>
      <c r="F337" s="39"/>
      <c r="G337" s="39"/>
      <c r="H337" s="40">
        <v>40000</v>
      </c>
      <c r="I337" s="11">
        <f t="shared" si="55"/>
        <v>13556614.659999998</v>
      </c>
    </row>
    <row r="338" spans="2:9" ht="21" x14ac:dyDescent="0.4">
      <c r="B338" s="38">
        <v>45386</v>
      </c>
      <c r="C338" s="48">
        <v>6</v>
      </c>
      <c r="D338" s="277" t="s">
        <v>112</v>
      </c>
      <c r="E338" s="39"/>
      <c r="F338" s="39"/>
      <c r="G338" s="39"/>
      <c r="H338" s="40">
        <v>25000</v>
      </c>
      <c r="I338" s="11">
        <f t="shared" si="55"/>
        <v>13581614.659999998</v>
      </c>
    </row>
    <row r="339" spans="2:9" ht="21" x14ac:dyDescent="0.4">
      <c r="B339" s="38">
        <v>45392</v>
      </c>
      <c r="C339" s="48">
        <v>6</v>
      </c>
      <c r="D339" s="39" t="s">
        <v>233</v>
      </c>
      <c r="E339" s="39"/>
      <c r="F339" s="39"/>
      <c r="G339" s="39"/>
      <c r="H339" s="40">
        <v>30000</v>
      </c>
      <c r="I339" s="11">
        <f t="shared" si="55"/>
        <v>13611614.659999998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ref="H317:H378" si="56">(E340*F340)+G340</f>
        <v>0</v>
      </c>
      <c r="I340" s="11">
        <f t="shared" si="55"/>
        <v>13611614.659999998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56"/>
        <v>0</v>
      </c>
      <c r="I341" s="11">
        <f t="shared" si="55"/>
        <v>13611614.659999998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56"/>
        <v>0</v>
      </c>
      <c r="I342" s="11">
        <f t="shared" si="55"/>
        <v>13611614.659999998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56"/>
        <v>0</v>
      </c>
      <c r="I343" s="11">
        <f t="shared" si="55"/>
        <v>13611614.659999998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56"/>
        <v>0</v>
      </c>
      <c r="I344" s="11">
        <f t="shared" si="55"/>
        <v>13611614.659999998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56"/>
        <v>0</v>
      </c>
      <c r="I345" s="11">
        <f t="shared" si="55"/>
        <v>13611614.659999998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56"/>
        <v>0</v>
      </c>
      <c r="I346" s="11">
        <f t="shared" si="55"/>
        <v>13611614.659999998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56"/>
        <v>0</v>
      </c>
      <c r="I347" s="11">
        <f t="shared" si="55"/>
        <v>13611614.659999998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56"/>
        <v>0</v>
      </c>
      <c r="I348" s="11">
        <f t="shared" si="55"/>
        <v>13611614.659999998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56"/>
        <v>0</v>
      </c>
      <c r="I349" s="11">
        <f t="shared" si="55"/>
        <v>13611614.659999998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56"/>
        <v>0</v>
      </c>
      <c r="I350" s="11">
        <f t="shared" si="55"/>
        <v>13611614.659999998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56"/>
        <v>0</v>
      </c>
      <c r="I351" s="11">
        <f t="shared" si="55"/>
        <v>13611614.659999998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56"/>
        <v>0</v>
      </c>
      <c r="I352" s="11">
        <f t="shared" si="55"/>
        <v>13611614.659999998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56"/>
        <v>0</v>
      </c>
      <c r="I353" s="11">
        <f t="shared" si="55"/>
        <v>13611614.659999998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56"/>
        <v>0</v>
      </c>
      <c r="I354" s="11">
        <f t="shared" si="55"/>
        <v>13611614.659999998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56"/>
        <v>0</v>
      </c>
      <c r="I355" s="11">
        <f t="shared" si="55"/>
        <v>13611614.659999998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56"/>
        <v>0</v>
      </c>
      <c r="I356" s="11">
        <f t="shared" si="55"/>
        <v>13611614.659999998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56"/>
        <v>0</v>
      </c>
      <c r="I357" s="11">
        <f t="shared" si="55"/>
        <v>13611614.659999998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56"/>
        <v>0</v>
      </c>
      <c r="I358" s="11">
        <f t="shared" si="55"/>
        <v>13611614.659999998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56"/>
        <v>0</v>
      </c>
      <c r="I359" s="11">
        <f t="shared" si="55"/>
        <v>13611614.659999998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56"/>
        <v>0</v>
      </c>
      <c r="I360" s="11">
        <f t="shared" si="55"/>
        <v>13611614.659999998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56"/>
        <v>0</v>
      </c>
      <c r="I361" s="11">
        <f t="shared" si="55"/>
        <v>13611614.659999998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56"/>
        <v>0</v>
      </c>
      <c r="I362" s="11">
        <f t="shared" si="55"/>
        <v>13611614.659999998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56"/>
        <v>0</v>
      </c>
      <c r="I363" s="11">
        <f t="shared" si="55"/>
        <v>13611614.659999998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56"/>
        <v>0</v>
      </c>
      <c r="I364" s="11">
        <f t="shared" si="55"/>
        <v>13611614.659999998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56"/>
        <v>0</v>
      </c>
      <c r="I365" s="11">
        <f t="shared" si="55"/>
        <v>13611614.659999998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56"/>
        <v>0</v>
      </c>
      <c r="I366" s="11">
        <f t="shared" si="55"/>
        <v>13611614.659999998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56"/>
        <v>0</v>
      </c>
      <c r="I367" s="11">
        <f t="shared" si="55"/>
        <v>13611614.659999998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56"/>
        <v>0</v>
      </c>
      <c r="I368" s="11">
        <f t="shared" si="55"/>
        <v>13611614.659999998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56"/>
        <v>0</v>
      </c>
      <c r="I369" s="11">
        <f t="shared" si="55"/>
        <v>13611614.659999998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56"/>
        <v>0</v>
      </c>
      <c r="I370" s="11">
        <f t="shared" si="55"/>
        <v>13611614.659999998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56"/>
        <v>0</v>
      </c>
      <c r="I371" s="11">
        <f t="shared" si="55"/>
        <v>13611614.659999998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56"/>
        <v>0</v>
      </c>
      <c r="I372" s="11">
        <f t="shared" si="55"/>
        <v>13611614.659999998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56"/>
        <v>0</v>
      </c>
      <c r="I373" s="11">
        <f t="shared" si="55"/>
        <v>13611614.659999998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56"/>
        <v>0</v>
      </c>
      <c r="I374" s="11">
        <f t="shared" si="55"/>
        <v>13611614.659999998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56"/>
        <v>0</v>
      </c>
      <c r="I375" s="11">
        <f t="shared" si="55"/>
        <v>13611614.659999998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56"/>
        <v>0</v>
      </c>
      <c r="I376" s="11">
        <f t="shared" si="55"/>
        <v>13611614.659999998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56"/>
        <v>0</v>
      </c>
      <c r="I377" s="11">
        <f t="shared" si="55"/>
        <v>13611614.659999998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56"/>
        <v>0</v>
      </c>
      <c r="I378" s="11">
        <f t="shared" si="55"/>
        <v>13611614.659999998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57">(E379*F379)+G379</f>
        <v>0</v>
      </c>
      <c r="I379" s="11">
        <f t="shared" si="55"/>
        <v>13611614.659999998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57"/>
        <v>0</v>
      </c>
      <c r="I380" s="11">
        <f t="shared" si="55"/>
        <v>13611614.659999998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57"/>
        <v>0</v>
      </c>
      <c r="I381" s="11">
        <f t="shared" si="55"/>
        <v>13611614.659999998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57"/>
        <v>0</v>
      </c>
      <c r="I382" s="11">
        <f t="shared" si="55"/>
        <v>13611614.659999998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57"/>
        <v>0</v>
      </c>
      <c r="I383" s="11">
        <f t="shared" si="55"/>
        <v>13611614.659999998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57"/>
        <v>0</v>
      </c>
      <c r="I384" s="11">
        <f t="shared" si="55"/>
        <v>13611614.659999998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57"/>
        <v>0</v>
      </c>
      <c r="I385" s="11">
        <f t="shared" si="55"/>
        <v>13611614.659999998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57"/>
        <v>0</v>
      </c>
      <c r="I386" s="11">
        <f t="shared" si="55"/>
        <v>13611614.659999998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57"/>
        <v>0</v>
      </c>
      <c r="I387" s="11">
        <f t="shared" si="55"/>
        <v>13611614.659999998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57"/>
        <v>0</v>
      </c>
      <c r="I388" s="11">
        <f t="shared" si="55"/>
        <v>13611614.659999998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57"/>
        <v>0</v>
      </c>
      <c r="I389" s="11">
        <f t="shared" si="55"/>
        <v>13611614.659999998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57"/>
        <v>0</v>
      </c>
      <c r="I390" s="11">
        <f t="shared" si="55"/>
        <v>13611614.659999998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57"/>
        <v>0</v>
      </c>
      <c r="I391" s="11">
        <f t="shared" si="55"/>
        <v>13611614.659999998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57"/>
        <v>0</v>
      </c>
      <c r="I392" s="11">
        <f t="shared" ref="I392:I455" si="58">I391+H392</f>
        <v>13611614.659999998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57"/>
        <v>0</v>
      </c>
      <c r="I393" s="11">
        <f t="shared" si="58"/>
        <v>13611614.659999998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57"/>
        <v>0</v>
      </c>
      <c r="I394" s="11">
        <f t="shared" si="58"/>
        <v>13611614.659999998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57"/>
        <v>0</v>
      </c>
      <c r="I395" s="11">
        <f t="shared" si="58"/>
        <v>13611614.659999998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57"/>
        <v>0</v>
      </c>
      <c r="I396" s="11">
        <f t="shared" si="58"/>
        <v>13611614.659999998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57"/>
        <v>0</v>
      </c>
      <c r="I397" s="11">
        <f t="shared" si="58"/>
        <v>13611614.659999998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57"/>
        <v>0</v>
      </c>
      <c r="I398" s="11">
        <f t="shared" si="58"/>
        <v>13611614.659999998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57"/>
        <v>0</v>
      </c>
      <c r="I399" s="11">
        <f t="shared" si="58"/>
        <v>13611614.659999998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57"/>
        <v>0</v>
      </c>
      <c r="I400" s="11">
        <f t="shared" si="58"/>
        <v>13611614.659999998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57"/>
        <v>0</v>
      </c>
      <c r="I401" s="11">
        <f t="shared" si="58"/>
        <v>13611614.659999998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57"/>
        <v>0</v>
      </c>
      <c r="I402" s="11">
        <f t="shared" si="58"/>
        <v>13611614.659999998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57"/>
        <v>0</v>
      </c>
      <c r="I403" s="11">
        <f t="shared" si="58"/>
        <v>13611614.659999998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57"/>
        <v>0</v>
      </c>
      <c r="I404" s="11">
        <f t="shared" si="58"/>
        <v>13611614.659999998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57"/>
        <v>0</v>
      </c>
      <c r="I405" s="11">
        <f t="shared" si="58"/>
        <v>13611614.659999998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57"/>
        <v>0</v>
      </c>
      <c r="I406" s="11">
        <f t="shared" si="58"/>
        <v>13611614.659999998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57"/>
        <v>0</v>
      </c>
      <c r="I407" s="11">
        <f t="shared" si="58"/>
        <v>13611614.659999998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57"/>
        <v>0</v>
      </c>
      <c r="I408" s="11">
        <f t="shared" si="58"/>
        <v>13611614.659999998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57"/>
        <v>0</v>
      </c>
      <c r="I409" s="11">
        <f t="shared" si="58"/>
        <v>13611614.659999998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57"/>
        <v>0</v>
      </c>
      <c r="I410" s="11">
        <f t="shared" si="58"/>
        <v>13611614.659999998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57"/>
        <v>0</v>
      </c>
      <c r="I411" s="11">
        <f t="shared" si="58"/>
        <v>13611614.659999998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57"/>
        <v>0</v>
      </c>
      <c r="I412" s="11">
        <f t="shared" si="58"/>
        <v>13611614.659999998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57"/>
        <v>0</v>
      </c>
      <c r="I413" s="11">
        <f t="shared" si="58"/>
        <v>13611614.659999998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57"/>
        <v>0</v>
      </c>
      <c r="I414" s="11">
        <f t="shared" si="58"/>
        <v>13611614.659999998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57"/>
        <v>0</v>
      </c>
      <c r="I415" s="11">
        <f t="shared" si="58"/>
        <v>13611614.659999998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57"/>
        <v>0</v>
      </c>
      <c r="I416" s="11">
        <f t="shared" si="58"/>
        <v>13611614.659999998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57"/>
        <v>0</v>
      </c>
      <c r="I417" s="11">
        <f t="shared" si="58"/>
        <v>13611614.659999998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57"/>
        <v>0</v>
      </c>
      <c r="I418" s="11">
        <f t="shared" si="58"/>
        <v>13611614.659999998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57"/>
        <v>0</v>
      </c>
      <c r="I419" s="11">
        <f t="shared" si="58"/>
        <v>13611614.659999998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57"/>
        <v>0</v>
      </c>
      <c r="I420" s="11">
        <f t="shared" si="58"/>
        <v>13611614.659999998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57"/>
        <v>0</v>
      </c>
      <c r="I421" s="11">
        <f t="shared" si="58"/>
        <v>13611614.659999998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57"/>
        <v>0</v>
      </c>
      <c r="I422" s="11">
        <f t="shared" si="58"/>
        <v>13611614.659999998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57"/>
        <v>0</v>
      </c>
      <c r="I423" s="11">
        <f t="shared" si="58"/>
        <v>13611614.659999998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57"/>
        <v>0</v>
      </c>
      <c r="I424" s="11">
        <f t="shared" si="58"/>
        <v>13611614.659999998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57"/>
        <v>0</v>
      </c>
      <c r="I425" s="11">
        <f t="shared" si="58"/>
        <v>13611614.659999998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57"/>
        <v>0</v>
      </c>
      <c r="I426" s="11">
        <f t="shared" si="58"/>
        <v>13611614.659999998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57"/>
        <v>0</v>
      </c>
      <c r="I427" s="11">
        <f t="shared" si="58"/>
        <v>13611614.659999998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57"/>
        <v>0</v>
      </c>
      <c r="I428" s="11">
        <f t="shared" si="58"/>
        <v>13611614.659999998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57"/>
        <v>0</v>
      </c>
      <c r="I429" s="11">
        <f t="shared" si="58"/>
        <v>13611614.659999998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57"/>
        <v>0</v>
      </c>
      <c r="I430" s="11">
        <f t="shared" si="58"/>
        <v>13611614.659999998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57"/>
        <v>0</v>
      </c>
      <c r="I431" s="11">
        <f t="shared" si="58"/>
        <v>13611614.659999998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57"/>
        <v>0</v>
      </c>
      <c r="I432" s="11">
        <f t="shared" si="58"/>
        <v>13611614.659999998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57"/>
        <v>0</v>
      </c>
      <c r="I433" s="11">
        <f t="shared" si="58"/>
        <v>13611614.659999998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57"/>
        <v>0</v>
      </c>
      <c r="I434" s="11">
        <f t="shared" si="58"/>
        <v>13611614.659999998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57"/>
        <v>0</v>
      </c>
      <c r="I435" s="11">
        <f t="shared" si="58"/>
        <v>13611614.659999998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57"/>
        <v>0</v>
      </c>
      <c r="I436" s="11">
        <f t="shared" si="58"/>
        <v>13611614.659999998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57"/>
        <v>0</v>
      </c>
      <c r="I437" s="11">
        <f t="shared" si="58"/>
        <v>13611614.659999998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57"/>
        <v>0</v>
      </c>
      <c r="I438" s="11">
        <f t="shared" si="58"/>
        <v>13611614.659999998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57"/>
        <v>0</v>
      </c>
      <c r="I439" s="11">
        <f t="shared" si="58"/>
        <v>13611614.659999998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57"/>
        <v>0</v>
      </c>
      <c r="I440" s="11">
        <f t="shared" si="58"/>
        <v>13611614.659999998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57"/>
        <v>0</v>
      </c>
      <c r="I441" s="11">
        <f t="shared" si="58"/>
        <v>13611614.659999998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57"/>
        <v>0</v>
      </c>
      <c r="I442" s="11">
        <f t="shared" si="58"/>
        <v>13611614.659999998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59">(E443*F443)+G443</f>
        <v>0</v>
      </c>
      <c r="I443" s="11">
        <f t="shared" si="58"/>
        <v>13611614.659999998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59"/>
        <v>0</v>
      </c>
      <c r="I444" s="11">
        <f t="shared" si="58"/>
        <v>13611614.659999998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59"/>
        <v>0</v>
      </c>
      <c r="I445" s="11">
        <f t="shared" si="58"/>
        <v>13611614.659999998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59"/>
        <v>0</v>
      </c>
      <c r="I446" s="11">
        <f t="shared" si="58"/>
        <v>13611614.659999998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59"/>
        <v>0</v>
      </c>
      <c r="I447" s="11">
        <f t="shared" si="58"/>
        <v>13611614.659999998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59"/>
        <v>0</v>
      </c>
      <c r="I448" s="11">
        <f t="shared" si="58"/>
        <v>13611614.659999998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59"/>
        <v>0</v>
      </c>
      <c r="I449" s="11">
        <f t="shared" si="58"/>
        <v>13611614.659999998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59"/>
        <v>0</v>
      </c>
      <c r="I450" s="11">
        <f t="shared" si="58"/>
        <v>13611614.659999998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59"/>
        <v>0</v>
      </c>
      <c r="I451" s="11">
        <f t="shared" si="58"/>
        <v>13611614.659999998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59"/>
        <v>0</v>
      </c>
      <c r="I452" s="11">
        <f t="shared" si="58"/>
        <v>13611614.659999998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59"/>
        <v>0</v>
      </c>
      <c r="I453" s="11">
        <f t="shared" si="58"/>
        <v>13611614.659999998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59"/>
        <v>0</v>
      </c>
      <c r="I454" s="11">
        <f t="shared" si="58"/>
        <v>13611614.659999998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59"/>
        <v>0</v>
      </c>
      <c r="I455" s="11">
        <f t="shared" si="58"/>
        <v>13611614.659999998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59"/>
        <v>0</v>
      </c>
      <c r="I456" s="11">
        <f t="shared" ref="I456:I519" si="60">I455+H456</f>
        <v>13611614.659999998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59"/>
        <v>0</v>
      </c>
      <c r="I457" s="11">
        <f t="shared" si="60"/>
        <v>13611614.659999998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59"/>
        <v>0</v>
      </c>
      <c r="I458" s="11">
        <f t="shared" si="60"/>
        <v>13611614.659999998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59"/>
        <v>0</v>
      </c>
      <c r="I459" s="11">
        <f t="shared" si="60"/>
        <v>13611614.659999998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59"/>
        <v>0</v>
      </c>
      <c r="I460" s="11">
        <f t="shared" si="60"/>
        <v>13611614.659999998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59"/>
        <v>0</v>
      </c>
      <c r="I461" s="11">
        <f t="shared" si="60"/>
        <v>13611614.659999998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59"/>
        <v>0</v>
      </c>
      <c r="I462" s="11">
        <f t="shared" si="60"/>
        <v>13611614.659999998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59"/>
        <v>0</v>
      </c>
      <c r="I463" s="11">
        <f t="shared" si="60"/>
        <v>13611614.659999998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59"/>
        <v>0</v>
      </c>
      <c r="I464" s="11">
        <f t="shared" si="60"/>
        <v>13611614.659999998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59"/>
        <v>0</v>
      </c>
      <c r="I465" s="11">
        <f t="shared" si="60"/>
        <v>13611614.659999998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59"/>
        <v>0</v>
      </c>
      <c r="I466" s="11">
        <f t="shared" si="60"/>
        <v>13611614.659999998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59"/>
        <v>0</v>
      </c>
      <c r="I467" s="11">
        <f t="shared" si="60"/>
        <v>13611614.659999998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59"/>
        <v>0</v>
      </c>
      <c r="I468" s="11">
        <f t="shared" si="60"/>
        <v>13611614.659999998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59"/>
        <v>0</v>
      </c>
      <c r="I469" s="11">
        <f t="shared" si="60"/>
        <v>13611614.659999998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59"/>
        <v>0</v>
      </c>
      <c r="I470" s="11">
        <f t="shared" si="60"/>
        <v>13611614.659999998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59"/>
        <v>0</v>
      </c>
      <c r="I471" s="11">
        <f t="shared" si="60"/>
        <v>13611614.659999998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59"/>
        <v>0</v>
      </c>
      <c r="I472" s="11">
        <f t="shared" si="60"/>
        <v>13611614.659999998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59"/>
        <v>0</v>
      </c>
      <c r="I473" s="11">
        <f t="shared" si="60"/>
        <v>13611614.659999998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59"/>
        <v>0</v>
      </c>
      <c r="I474" s="11">
        <f t="shared" si="60"/>
        <v>13611614.659999998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59"/>
        <v>0</v>
      </c>
      <c r="I475" s="11">
        <f t="shared" si="60"/>
        <v>13611614.659999998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59"/>
        <v>0</v>
      </c>
      <c r="I476" s="11">
        <f t="shared" si="60"/>
        <v>13611614.659999998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59"/>
        <v>0</v>
      </c>
      <c r="I477" s="11">
        <f t="shared" si="60"/>
        <v>13611614.659999998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59"/>
        <v>0</v>
      </c>
      <c r="I478" s="11">
        <f t="shared" si="60"/>
        <v>13611614.659999998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59"/>
        <v>0</v>
      </c>
      <c r="I479" s="11">
        <f t="shared" si="60"/>
        <v>13611614.659999998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59"/>
        <v>0</v>
      </c>
      <c r="I480" s="11">
        <f t="shared" si="60"/>
        <v>13611614.659999998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59"/>
        <v>0</v>
      </c>
      <c r="I481" s="11">
        <f t="shared" si="60"/>
        <v>13611614.659999998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59"/>
        <v>0</v>
      </c>
      <c r="I482" s="11">
        <f t="shared" si="60"/>
        <v>13611614.659999998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59"/>
        <v>0</v>
      </c>
      <c r="I483" s="11">
        <f t="shared" si="60"/>
        <v>13611614.659999998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59"/>
        <v>0</v>
      </c>
      <c r="I484" s="11">
        <f t="shared" si="60"/>
        <v>13611614.659999998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59"/>
        <v>0</v>
      </c>
      <c r="I485" s="11">
        <f t="shared" si="60"/>
        <v>13611614.659999998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59"/>
        <v>0</v>
      </c>
      <c r="I486" s="11">
        <f t="shared" si="60"/>
        <v>13611614.659999998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59"/>
        <v>0</v>
      </c>
      <c r="I487" s="11">
        <f t="shared" si="60"/>
        <v>13611614.659999998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59"/>
        <v>0</v>
      </c>
      <c r="I488" s="11">
        <f t="shared" si="60"/>
        <v>13611614.659999998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59"/>
        <v>0</v>
      </c>
      <c r="I489" s="11">
        <f t="shared" si="60"/>
        <v>13611614.659999998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59"/>
        <v>0</v>
      </c>
      <c r="I490" s="11">
        <f t="shared" si="60"/>
        <v>13611614.659999998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59"/>
        <v>0</v>
      </c>
      <c r="I491" s="11">
        <f t="shared" si="60"/>
        <v>13611614.659999998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59"/>
        <v>0</v>
      </c>
      <c r="I492" s="11">
        <f t="shared" si="60"/>
        <v>13611614.659999998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59"/>
        <v>0</v>
      </c>
      <c r="I493" s="11">
        <f t="shared" si="60"/>
        <v>13611614.659999998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59"/>
        <v>0</v>
      </c>
      <c r="I494" s="11">
        <f t="shared" si="60"/>
        <v>13611614.659999998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59"/>
        <v>0</v>
      </c>
      <c r="I495" s="11">
        <f t="shared" si="60"/>
        <v>13611614.659999998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59"/>
        <v>0</v>
      </c>
      <c r="I496" s="11">
        <f t="shared" si="60"/>
        <v>13611614.659999998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59"/>
        <v>0</v>
      </c>
      <c r="I497" s="11">
        <f t="shared" si="60"/>
        <v>13611614.659999998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59"/>
        <v>0</v>
      </c>
      <c r="I498" s="11">
        <f t="shared" si="60"/>
        <v>13611614.659999998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59"/>
        <v>0</v>
      </c>
      <c r="I499" s="11">
        <f t="shared" si="60"/>
        <v>13611614.659999998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59"/>
        <v>0</v>
      </c>
      <c r="I500" s="11">
        <f t="shared" si="60"/>
        <v>13611614.659999998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59"/>
        <v>0</v>
      </c>
      <c r="I501" s="11">
        <f t="shared" si="60"/>
        <v>13611614.659999998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59"/>
        <v>0</v>
      </c>
      <c r="I502" s="11">
        <f t="shared" si="60"/>
        <v>13611614.659999998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59"/>
        <v>0</v>
      </c>
      <c r="I503" s="11">
        <f t="shared" si="60"/>
        <v>13611614.659999998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59"/>
        <v>0</v>
      </c>
      <c r="I504" s="11">
        <f t="shared" si="60"/>
        <v>13611614.659999998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59"/>
        <v>0</v>
      </c>
      <c r="I505" s="11">
        <f t="shared" si="60"/>
        <v>13611614.659999998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59"/>
        <v>0</v>
      </c>
      <c r="I506" s="11">
        <f t="shared" si="60"/>
        <v>13611614.659999998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61">(E507*F507)+G507</f>
        <v>0</v>
      </c>
      <c r="I507" s="11">
        <f t="shared" si="60"/>
        <v>13611614.659999998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61"/>
        <v>0</v>
      </c>
      <c r="I508" s="11">
        <f t="shared" si="60"/>
        <v>13611614.659999998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61"/>
        <v>0</v>
      </c>
      <c r="I509" s="11">
        <f t="shared" si="60"/>
        <v>13611614.659999998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61"/>
        <v>0</v>
      </c>
      <c r="I510" s="11">
        <f t="shared" si="60"/>
        <v>13611614.659999998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61"/>
        <v>0</v>
      </c>
      <c r="I511" s="11">
        <f t="shared" si="60"/>
        <v>13611614.659999998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61"/>
        <v>0</v>
      </c>
      <c r="I512" s="11">
        <f t="shared" si="60"/>
        <v>13611614.659999998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61"/>
        <v>0</v>
      </c>
      <c r="I513" s="11">
        <f t="shared" si="60"/>
        <v>13611614.659999998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61"/>
        <v>0</v>
      </c>
      <c r="I514" s="11">
        <f t="shared" si="60"/>
        <v>13611614.659999998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61"/>
        <v>0</v>
      </c>
      <c r="I515" s="11">
        <f t="shared" si="60"/>
        <v>13611614.659999998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61"/>
        <v>0</v>
      </c>
      <c r="I516" s="11">
        <f t="shared" si="60"/>
        <v>13611614.659999998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61"/>
        <v>0</v>
      </c>
      <c r="I517" s="11">
        <f t="shared" si="60"/>
        <v>13611614.659999998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61"/>
        <v>0</v>
      </c>
      <c r="I518" s="11">
        <f t="shared" si="60"/>
        <v>13611614.659999998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61"/>
        <v>0</v>
      </c>
      <c r="I519" s="11">
        <f t="shared" si="60"/>
        <v>13611614.659999998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61"/>
        <v>0</v>
      </c>
      <c r="I520" s="11">
        <f t="shared" ref="I520:I583" si="62">I519+H520</f>
        <v>13611614.659999998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61"/>
        <v>0</v>
      </c>
      <c r="I521" s="11">
        <f t="shared" si="62"/>
        <v>13611614.659999998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61"/>
        <v>0</v>
      </c>
      <c r="I522" s="11">
        <f t="shared" si="62"/>
        <v>13611614.659999998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61"/>
        <v>0</v>
      </c>
      <c r="I523" s="11">
        <f t="shared" si="62"/>
        <v>13611614.659999998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61"/>
        <v>0</v>
      </c>
      <c r="I524" s="11">
        <f t="shared" si="62"/>
        <v>13611614.659999998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61"/>
        <v>0</v>
      </c>
      <c r="I525" s="11">
        <f t="shared" si="62"/>
        <v>13611614.659999998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61"/>
        <v>0</v>
      </c>
      <c r="I526" s="11">
        <f t="shared" si="62"/>
        <v>13611614.659999998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61"/>
        <v>0</v>
      </c>
      <c r="I527" s="11">
        <f t="shared" si="62"/>
        <v>13611614.659999998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61"/>
        <v>0</v>
      </c>
      <c r="I528" s="11">
        <f t="shared" si="62"/>
        <v>13611614.659999998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61"/>
        <v>0</v>
      </c>
      <c r="I529" s="11">
        <f t="shared" si="62"/>
        <v>13611614.659999998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61"/>
        <v>0</v>
      </c>
      <c r="I530" s="11">
        <f t="shared" si="62"/>
        <v>13611614.659999998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61"/>
        <v>0</v>
      </c>
      <c r="I531" s="11">
        <f t="shared" si="62"/>
        <v>13611614.659999998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61"/>
        <v>0</v>
      </c>
      <c r="I532" s="11">
        <f t="shared" si="62"/>
        <v>13611614.659999998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61"/>
        <v>0</v>
      </c>
      <c r="I533" s="11">
        <f t="shared" si="62"/>
        <v>13611614.659999998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61"/>
        <v>0</v>
      </c>
      <c r="I534" s="11">
        <f t="shared" si="62"/>
        <v>13611614.659999998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61"/>
        <v>0</v>
      </c>
      <c r="I535" s="11">
        <f t="shared" si="62"/>
        <v>13611614.659999998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61"/>
        <v>0</v>
      </c>
      <c r="I536" s="11">
        <f t="shared" si="62"/>
        <v>13611614.659999998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61"/>
        <v>0</v>
      </c>
      <c r="I537" s="11">
        <f t="shared" si="62"/>
        <v>13611614.659999998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61"/>
        <v>0</v>
      </c>
      <c r="I538" s="11">
        <f t="shared" si="62"/>
        <v>13611614.659999998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61"/>
        <v>0</v>
      </c>
      <c r="I539" s="11">
        <f t="shared" si="62"/>
        <v>13611614.659999998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61"/>
        <v>0</v>
      </c>
      <c r="I540" s="11">
        <f t="shared" si="62"/>
        <v>13611614.659999998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61"/>
        <v>0</v>
      </c>
      <c r="I541" s="11">
        <f t="shared" si="62"/>
        <v>13611614.659999998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61"/>
        <v>0</v>
      </c>
      <c r="I542" s="11">
        <f t="shared" si="62"/>
        <v>13611614.659999998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61"/>
        <v>0</v>
      </c>
      <c r="I543" s="11">
        <f t="shared" si="62"/>
        <v>13611614.659999998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61"/>
        <v>0</v>
      </c>
      <c r="I544" s="11">
        <f t="shared" si="62"/>
        <v>13611614.659999998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61"/>
        <v>0</v>
      </c>
      <c r="I545" s="11">
        <f t="shared" si="62"/>
        <v>13611614.659999998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61"/>
        <v>0</v>
      </c>
      <c r="I546" s="11">
        <f t="shared" si="62"/>
        <v>13611614.659999998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61"/>
        <v>0</v>
      </c>
      <c r="I547" s="11">
        <f t="shared" si="62"/>
        <v>13611614.659999998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61"/>
        <v>0</v>
      </c>
      <c r="I548" s="11">
        <f t="shared" si="62"/>
        <v>13611614.659999998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61"/>
        <v>0</v>
      </c>
      <c r="I549" s="11">
        <f t="shared" si="62"/>
        <v>13611614.659999998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61"/>
        <v>0</v>
      </c>
      <c r="I550" s="11">
        <f t="shared" si="62"/>
        <v>13611614.659999998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61"/>
        <v>0</v>
      </c>
      <c r="I551" s="11">
        <f t="shared" si="62"/>
        <v>13611614.659999998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61"/>
        <v>0</v>
      </c>
      <c r="I552" s="11">
        <f t="shared" si="62"/>
        <v>13611614.659999998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61"/>
        <v>0</v>
      </c>
      <c r="I553" s="11">
        <f t="shared" si="62"/>
        <v>13611614.659999998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61"/>
        <v>0</v>
      </c>
      <c r="I554" s="11">
        <f t="shared" si="62"/>
        <v>13611614.659999998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61"/>
        <v>0</v>
      </c>
      <c r="I555" s="11">
        <f t="shared" si="62"/>
        <v>13611614.659999998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61"/>
        <v>0</v>
      </c>
      <c r="I556" s="11">
        <f t="shared" si="62"/>
        <v>13611614.659999998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61"/>
        <v>0</v>
      </c>
      <c r="I557" s="11">
        <f t="shared" si="62"/>
        <v>13611614.659999998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61"/>
        <v>0</v>
      </c>
      <c r="I558" s="11">
        <f t="shared" si="62"/>
        <v>13611614.659999998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61"/>
        <v>0</v>
      </c>
      <c r="I559" s="11">
        <f t="shared" si="62"/>
        <v>13611614.659999998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61"/>
        <v>0</v>
      </c>
      <c r="I560" s="11">
        <f t="shared" si="62"/>
        <v>13611614.659999998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61"/>
        <v>0</v>
      </c>
      <c r="I561" s="11">
        <f t="shared" si="62"/>
        <v>13611614.659999998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61"/>
        <v>0</v>
      </c>
      <c r="I562" s="11">
        <f t="shared" si="62"/>
        <v>13611614.659999998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61"/>
        <v>0</v>
      </c>
      <c r="I563" s="11">
        <f t="shared" si="62"/>
        <v>13611614.659999998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61"/>
        <v>0</v>
      </c>
      <c r="I564" s="11">
        <f t="shared" si="62"/>
        <v>13611614.659999998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61"/>
        <v>0</v>
      </c>
      <c r="I565" s="11">
        <f t="shared" si="62"/>
        <v>13611614.659999998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61"/>
        <v>0</v>
      </c>
      <c r="I566" s="11">
        <f t="shared" si="62"/>
        <v>13611614.659999998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61"/>
        <v>0</v>
      </c>
      <c r="I567" s="11">
        <f t="shared" si="62"/>
        <v>13611614.659999998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61"/>
        <v>0</v>
      </c>
      <c r="I568" s="11">
        <f t="shared" si="62"/>
        <v>13611614.659999998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61"/>
        <v>0</v>
      </c>
      <c r="I569" s="11">
        <f t="shared" si="62"/>
        <v>13611614.659999998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61"/>
        <v>0</v>
      </c>
      <c r="I570" s="11">
        <f t="shared" si="62"/>
        <v>13611614.659999998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63">(E571*F571)+G571</f>
        <v>0</v>
      </c>
      <c r="I571" s="11">
        <f t="shared" si="62"/>
        <v>13611614.659999998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63"/>
        <v>0</v>
      </c>
      <c r="I572" s="11">
        <f t="shared" si="62"/>
        <v>13611614.659999998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63"/>
        <v>0</v>
      </c>
      <c r="I573" s="11">
        <f t="shared" si="62"/>
        <v>13611614.659999998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63"/>
        <v>0</v>
      </c>
      <c r="I574" s="11">
        <f t="shared" si="62"/>
        <v>13611614.659999998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63"/>
        <v>0</v>
      </c>
      <c r="I575" s="11">
        <f t="shared" si="62"/>
        <v>13611614.659999998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63"/>
        <v>0</v>
      </c>
      <c r="I576" s="11">
        <f t="shared" si="62"/>
        <v>13611614.659999998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63"/>
        <v>0</v>
      </c>
      <c r="I577" s="11">
        <f t="shared" si="62"/>
        <v>13611614.659999998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63"/>
        <v>0</v>
      </c>
      <c r="I578" s="11">
        <f t="shared" si="62"/>
        <v>13611614.659999998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63"/>
        <v>0</v>
      </c>
      <c r="I579" s="11">
        <f t="shared" si="62"/>
        <v>13611614.659999998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63"/>
        <v>0</v>
      </c>
      <c r="I580" s="11">
        <f t="shared" si="62"/>
        <v>13611614.659999998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63"/>
        <v>0</v>
      </c>
      <c r="I581" s="11">
        <f t="shared" si="62"/>
        <v>13611614.659999998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63"/>
        <v>0</v>
      </c>
      <c r="I582" s="11">
        <f t="shared" si="62"/>
        <v>13611614.659999998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63"/>
        <v>0</v>
      </c>
      <c r="I583" s="11">
        <f t="shared" si="62"/>
        <v>13611614.659999998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63"/>
        <v>0</v>
      </c>
      <c r="I584" s="11">
        <f t="shared" ref="I584:I587" si="64">I583+H584</f>
        <v>13611614.659999998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63"/>
        <v>0</v>
      </c>
      <c r="I585" s="11">
        <f t="shared" si="64"/>
        <v>13611614.659999998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63"/>
        <v>0</v>
      </c>
      <c r="I586" s="11">
        <f t="shared" si="64"/>
        <v>13611614.659999998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63"/>
        <v>0</v>
      </c>
      <c r="I587" s="11">
        <f t="shared" si="64"/>
        <v>13611614.659999998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7">
    <mergeCell ref="J316:K316"/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topLeftCell="A6" workbookViewId="0">
      <selection activeCell="J17" sqref="J17"/>
    </sheetView>
  </sheetViews>
  <sheetFormatPr defaultRowHeight="14.4" x14ac:dyDescent="0.3"/>
  <cols>
    <col min="2" max="2" width="12.21875" bestFit="1" customWidth="1"/>
    <col min="3" max="3" width="33.109375" bestFit="1" customWidth="1"/>
    <col min="4" max="4" width="15.5546875" bestFit="1" customWidth="1"/>
    <col min="5" max="5" width="17.109375" bestFit="1" customWidth="1"/>
  </cols>
  <sheetData>
    <row r="3" spans="2:6" ht="40.200000000000003" x14ac:dyDescent="0.8">
      <c r="B3" s="232" t="s">
        <v>220</v>
      </c>
      <c r="C3" s="232"/>
      <c r="D3" s="232"/>
      <c r="E3" s="232"/>
    </row>
    <row r="4" spans="2:6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6" ht="21" hidden="1" x14ac:dyDescent="0.3">
      <c r="B5" s="4"/>
      <c r="C5" s="4"/>
      <c r="D5" s="5"/>
      <c r="E5" s="6">
        <v>0</v>
      </c>
    </row>
    <row r="6" spans="2:6" ht="21" x14ac:dyDescent="0.4">
      <c r="B6" s="7"/>
      <c r="C6" s="8" t="s">
        <v>33</v>
      </c>
      <c r="D6" s="22">
        <v>100000</v>
      </c>
      <c r="E6" s="23">
        <f>E5+D6</f>
        <v>100000</v>
      </c>
    </row>
    <row r="7" spans="2:6" ht="21" x14ac:dyDescent="0.4">
      <c r="B7" s="7">
        <v>45381</v>
      </c>
      <c r="C7" s="222" t="s">
        <v>227</v>
      </c>
      <c r="D7" s="37">
        <v>1360</v>
      </c>
      <c r="E7" s="23">
        <f>E6+D7</f>
        <v>101360</v>
      </c>
    </row>
    <row r="8" spans="2:6" ht="21" x14ac:dyDescent="0.4">
      <c r="B8" s="7">
        <v>45381</v>
      </c>
      <c r="C8" s="157" t="s">
        <v>11</v>
      </c>
      <c r="D8" s="37">
        <v>2380</v>
      </c>
      <c r="E8" s="23">
        <f>E7+D8</f>
        <v>103740</v>
      </c>
      <c r="F8" t="s">
        <v>221</v>
      </c>
    </row>
    <row r="9" spans="2:6" ht="21" x14ac:dyDescent="0.4">
      <c r="B9" s="7">
        <v>45382</v>
      </c>
      <c r="C9" s="157" t="s">
        <v>11</v>
      </c>
      <c r="D9" s="37">
        <v>2380</v>
      </c>
      <c r="E9" s="11">
        <f t="shared" ref="E9:E32" si="0">E8+D9</f>
        <v>106120</v>
      </c>
      <c r="F9" t="s">
        <v>221</v>
      </c>
    </row>
    <row r="10" spans="2:6" ht="21" x14ac:dyDescent="0.4">
      <c r="B10" s="7">
        <v>45382</v>
      </c>
      <c r="C10" s="157" t="s">
        <v>230</v>
      </c>
      <c r="D10" s="11">
        <v>1200</v>
      </c>
      <c r="E10" s="11">
        <f>E9+D10</f>
        <v>107320</v>
      </c>
      <c r="F10" s="217"/>
    </row>
    <row r="11" spans="2:6" ht="21" x14ac:dyDescent="0.4">
      <c r="B11" s="7">
        <v>45383</v>
      </c>
      <c r="C11" s="157" t="s">
        <v>11</v>
      </c>
      <c r="D11" s="11">
        <v>1190</v>
      </c>
      <c r="E11" s="11">
        <f>E10+D11</f>
        <v>108510</v>
      </c>
      <c r="F11" t="s">
        <v>223</v>
      </c>
    </row>
    <row r="12" spans="2:6" ht="21" x14ac:dyDescent="0.4">
      <c r="B12" s="7">
        <v>45384</v>
      </c>
      <c r="C12" s="157" t="s">
        <v>11</v>
      </c>
      <c r="D12" s="11">
        <v>3570</v>
      </c>
      <c r="E12" s="11">
        <f t="shared" si="0"/>
        <v>112080</v>
      </c>
      <c r="F12" t="s">
        <v>222</v>
      </c>
    </row>
    <row r="13" spans="2:6" ht="21" x14ac:dyDescent="0.4">
      <c r="B13" s="7">
        <v>45385</v>
      </c>
      <c r="C13" s="157" t="s">
        <v>11</v>
      </c>
      <c r="D13" s="11">
        <v>1190</v>
      </c>
      <c r="E13" s="11">
        <f t="shared" si="0"/>
        <v>113270</v>
      </c>
      <c r="F13" t="s">
        <v>223</v>
      </c>
    </row>
    <row r="14" spans="2:6" ht="21" x14ac:dyDescent="0.4">
      <c r="B14" s="7">
        <v>45386</v>
      </c>
      <c r="C14" s="157" t="s">
        <v>11</v>
      </c>
      <c r="D14" s="11">
        <v>3570</v>
      </c>
      <c r="E14" s="11">
        <f t="shared" si="0"/>
        <v>116840</v>
      </c>
      <c r="F14" t="s">
        <v>222</v>
      </c>
    </row>
    <row r="15" spans="2:6" ht="21" x14ac:dyDescent="0.4">
      <c r="B15" s="7">
        <v>45388</v>
      </c>
      <c r="C15" s="157" t="s">
        <v>11</v>
      </c>
      <c r="D15" s="37">
        <v>2380</v>
      </c>
      <c r="E15" s="11">
        <f t="shared" si="0"/>
        <v>119220</v>
      </c>
      <c r="F15" t="s">
        <v>221</v>
      </c>
    </row>
    <row r="16" spans="2:6" ht="21" x14ac:dyDescent="0.4">
      <c r="B16" s="7">
        <v>45389</v>
      </c>
      <c r="C16" s="157" t="s">
        <v>11</v>
      </c>
      <c r="D16" s="11">
        <v>3570</v>
      </c>
      <c r="E16" s="11">
        <f t="shared" si="0"/>
        <v>122790</v>
      </c>
      <c r="F16" t="s">
        <v>222</v>
      </c>
    </row>
    <row r="17" spans="2:6" ht="21" x14ac:dyDescent="0.4">
      <c r="B17" s="7">
        <v>45389</v>
      </c>
      <c r="C17" s="152" t="s">
        <v>225</v>
      </c>
      <c r="D17" s="11">
        <v>550</v>
      </c>
      <c r="E17" s="11">
        <f t="shared" si="0"/>
        <v>123340</v>
      </c>
    </row>
    <row r="18" spans="2:6" ht="21" x14ac:dyDescent="0.4">
      <c r="B18" s="7">
        <v>45389</v>
      </c>
      <c r="C18" s="152" t="s">
        <v>226</v>
      </c>
      <c r="D18" s="11">
        <v>2350</v>
      </c>
      <c r="E18" s="11">
        <f t="shared" si="0"/>
        <v>125690</v>
      </c>
    </row>
    <row r="19" spans="2:6" ht="21" x14ac:dyDescent="0.4">
      <c r="B19" s="7">
        <v>45389</v>
      </c>
      <c r="C19" s="158" t="s">
        <v>229</v>
      </c>
      <c r="D19" s="3">
        <v>1400</v>
      </c>
      <c r="E19" s="11">
        <f t="shared" si="0"/>
        <v>127090</v>
      </c>
    </row>
    <row r="20" spans="2:6" ht="21" x14ac:dyDescent="0.4">
      <c r="B20" s="7">
        <v>45390</v>
      </c>
      <c r="C20" s="157" t="s">
        <v>11</v>
      </c>
      <c r="D20" s="37">
        <v>2380</v>
      </c>
      <c r="E20" s="11">
        <f t="shared" si="0"/>
        <v>129470</v>
      </c>
      <c r="F20" t="s">
        <v>221</v>
      </c>
    </row>
    <row r="21" spans="2:6" ht="21" x14ac:dyDescent="0.4">
      <c r="B21" s="1"/>
      <c r="C21" s="1"/>
      <c r="D21" s="1"/>
      <c r="E21" s="11">
        <f t="shared" si="0"/>
        <v>129470</v>
      </c>
    </row>
    <row r="22" spans="2:6" ht="21" x14ac:dyDescent="0.4">
      <c r="B22" s="1"/>
      <c r="C22" s="1"/>
      <c r="D22" s="1"/>
      <c r="E22" s="11">
        <f t="shared" si="0"/>
        <v>129470</v>
      </c>
    </row>
    <row r="23" spans="2:6" ht="21" x14ac:dyDescent="0.4">
      <c r="B23" s="1"/>
      <c r="C23" s="1"/>
      <c r="D23" s="1"/>
      <c r="E23" s="11">
        <f t="shared" si="0"/>
        <v>129470</v>
      </c>
    </row>
    <row r="24" spans="2:6" ht="21" x14ac:dyDescent="0.4">
      <c r="B24" s="1"/>
      <c r="C24" s="1"/>
      <c r="D24" s="1"/>
      <c r="E24" s="11">
        <f t="shared" si="0"/>
        <v>129470</v>
      </c>
    </row>
    <row r="25" spans="2:6" ht="21" x14ac:dyDescent="0.4">
      <c r="B25" s="1"/>
      <c r="C25" s="1"/>
      <c r="D25" s="1"/>
      <c r="E25" s="11">
        <f t="shared" si="0"/>
        <v>129470</v>
      </c>
    </row>
    <row r="26" spans="2:6" ht="21" x14ac:dyDescent="0.4">
      <c r="B26" s="1"/>
      <c r="C26" s="1"/>
      <c r="D26" s="1"/>
      <c r="E26" s="11">
        <f t="shared" si="0"/>
        <v>129470</v>
      </c>
    </row>
    <row r="27" spans="2:6" ht="21" x14ac:dyDescent="0.4">
      <c r="B27" s="1"/>
      <c r="C27" s="1"/>
      <c r="D27" s="1"/>
      <c r="E27" s="11">
        <f t="shared" si="0"/>
        <v>129470</v>
      </c>
    </row>
    <row r="28" spans="2:6" ht="21" x14ac:dyDescent="0.4">
      <c r="B28" s="1"/>
      <c r="C28" s="1"/>
      <c r="D28" s="1"/>
      <c r="E28" s="11">
        <f t="shared" si="0"/>
        <v>129470</v>
      </c>
    </row>
    <row r="29" spans="2:6" ht="21" x14ac:dyDescent="0.4">
      <c r="B29" s="1"/>
      <c r="C29" s="1"/>
      <c r="D29" s="1"/>
      <c r="E29" s="11">
        <f t="shared" si="0"/>
        <v>129470</v>
      </c>
    </row>
    <row r="30" spans="2:6" ht="21" x14ac:dyDescent="0.4">
      <c r="B30" s="1"/>
      <c r="C30" s="1"/>
      <c r="D30" s="1"/>
      <c r="E30" s="11">
        <f t="shared" si="0"/>
        <v>129470</v>
      </c>
    </row>
    <row r="31" spans="2:6" ht="21" x14ac:dyDescent="0.4">
      <c r="B31" s="1"/>
      <c r="C31" s="1"/>
      <c r="D31" s="1"/>
      <c r="E31" s="11">
        <f t="shared" si="0"/>
        <v>129470</v>
      </c>
    </row>
    <row r="32" spans="2:6" ht="21" x14ac:dyDescent="0.4">
      <c r="B32" s="1"/>
      <c r="C32" s="1"/>
      <c r="D32" s="1"/>
      <c r="E32" s="11">
        <f t="shared" si="0"/>
        <v>129470</v>
      </c>
    </row>
  </sheetData>
  <mergeCells count="1">
    <mergeCell ref="B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192"/>
  <sheetViews>
    <sheetView topLeftCell="A27" workbookViewId="0">
      <selection activeCell="B37" sqref="B37:D59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  <col min="10" max="10" width="26.21875" customWidth="1"/>
  </cols>
  <sheetData>
    <row r="3" spans="2:9" ht="40.200000000000003" x14ac:dyDescent="0.8">
      <c r="B3" s="232" t="s">
        <v>30</v>
      </c>
      <c r="C3" s="232"/>
      <c r="D3" s="232"/>
      <c r="E3" s="232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10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10" ht="21.6" thickBot="1" x14ac:dyDescent="0.45">
      <c r="B18" s="194">
        <v>45183</v>
      </c>
      <c r="C18" s="195" t="s">
        <v>112</v>
      </c>
      <c r="D18" s="196">
        <v>45000</v>
      </c>
      <c r="E18" s="196">
        <f t="shared" si="0"/>
        <v>506600</v>
      </c>
    </row>
    <row r="19" spans="2:10" ht="21" x14ac:dyDescent="0.4">
      <c r="B19" s="200">
        <v>45185</v>
      </c>
      <c r="C19" s="201" t="s">
        <v>150</v>
      </c>
      <c r="D19" s="202">
        <v>20000</v>
      </c>
      <c r="E19" s="203">
        <f t="shared" si="0"/>
        <v>526600</v>
      </c>
      <c r="F19" t="s">
        <v>151</v>
      </c>
      <c r="H19" s="233" t="s">
        <v>214</v>
      </c>
      <c r="I19" s="234"/>
      <c r="J19" s="235"/>
    </row>
    <row r="20" spans="2:10" ht="21" x14ac:dyDescent="0.4">
      <c r="B20" s="204">
        <v>45189</v>
      </c>
      <c r="C20" s="152" t="s">
        <v>152</v>
      </c>
      <c r="D20" s="11">
        <v>1000</v>
      </c>
      <c r="E20" s="205">
        <f t="shared" si="0"/>
        <v>527600</v>
      </c>
      <c r="H20" s="236"/>
      <c r="I20" s="237"/>
      <c r="J20" s="238"/>
    </row>
    <row r="21" spans="2:10" ht="21.6" thickBot="1" x14ac:dyDescent="0.45">
      <c r="B21" s="206">
        <v>45189</v>
      </c>
      <c r="C21" s="207" t="s">
        <v>112</v>
      </c>
      <c r="D21" s="208">
        <v>79000</v>
      </c>
      <c r="E21" s="209">
        <f t="shared" si="0"/>
        <v>606600</v>
      </c>
      <c r="H21" s="239"/>
      <c r="I21" s="240"/>
      <c r="J21" s="241"/>
    </row>
    <row r="22" spans="2:10" ht="21" x14ac:dyDescent="0.4">
      <c r="B22" s="197">
        <v>45197</v>
      </c>
      <c r="C22" s="198" t="s">
        <v>112</v>
      </c>
      <c r="D22" s="199">
        <v>68500</v>
      </c>
      <c r="E22" s="199">
        <f t="shared" si="0"/>
        <v>675100</v>
      </c>
    </row>
    <row r="23" spans="2:10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10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10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10" ht="21.6" thickBot="1" x14ac:dyDescent="0.45">
      <c r="B26" s="194">
        <v>45211</v>
      </c>
      <c r="C26" s="210" t="s">
        <v>173</v>
      </c>
      <c r="D26" s="196">
        <v>100000</v>
      </c>
      <c r="E26" s="196">
        <f t="shared" si="0"/>
        <v>980100</v>
      </c>
    </row>
    <row r="27" spans="2:10" ht="21" x14ac:dyDescent="0.4">
      <c r="B27" s="200">
        <v>45217</v>
      </c>
      <c r="C27" s="211" t="s">
        <v>181</v>
      </c>
      <c r="D27" s="202">
        <v>3000</v>
      </c>
      <c r="E27" s="203">
        <f t="shared" si="0"/>
        <v>983100</v>
      </c>
      <c r="H27" s="233" t="s">
        <v>215</v>
      </c>
      <c r="I27" s="234"/>
      <c r="J27" s="235"/>
    </row>
    <row r="28" spans="2:10" ht="21" x14ac:dyDescent="0.4">
      <c r="B28" s="204">
        <v>45217</v>
      </c>
      <c r="C28" s="158" t="s">
        <v>181</v>
      </c>
      <c r="D28" s="11">
        <v>120000</v>
      </c>
      <c r="E28" s="205">
        <f t="shared" si="0"/>
        <v>1103100</v>
      </c>
      <c r="H28" s="236"/>
      <c r="I28" s="237"/>
      <c r="J28" s="238"/>
    </row>
    <row r="29" spans="2:10" ht="21.6" thickBot="1" x14ac:dyDescent="0.45">
      <c r="B29" s="206">
        <v>45217</v>
      </c>
      <c r="C29" s="212" t="s">
        <v>181</v>
      </c>
      <c r="D29" s="208">
        <v>27000</v>
      </c>
      <c r="E29" s="209">
        <f t="shared" si="0"/>
        <v>1130100</v>
      </c>
      <c r="H29" s="239"/>
      <c r="I29" s="240"/>
      <c r="J29" s="241"/>
    </row>
    <row r="30" spans="2:10" ht="21" x14ac:dyDescent="0.4">
      <c r="B30" s="197">
        <v>45225</v>
      </c>
      <c r="C30" s="198" t="s">
        <v>112</v>
      </c>
      <c r="D30" s="199">
        <v>90000</v>
      </c>
      <c r="E30" s="199">
        <f t="shared" si="0"/>
        <v>1220100</v>
      </c>
    </row>
    <row r="31" spans="2:10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10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52" t="s">
        <v>112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52" t="s">
        <v>112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52" t="s">
        <v>112</v>
      </c>
      <c r="D36" s="11">
        <v>65000</v>
      </c>
      <c r="E36" s="11">
        <f t="shared" si="0"/>
        <v>1730100</v>
      </c>
    </row>
    <row r="37" spans="2:5" ht="21" x14ac:dyDescent="0.4">
      <c r="B37" s="117">
        <v>45274</v>
      </c>
      <c r="C37" s="152" t="s">
        <v>112</v>
      </c>
      <c r="D37" s="11">
        <v>20000</v>
      </c>
      <c r="E37" s="11">
        <f t="shared" si="0"/>
        <v>1750100</v>
      </c>
    </row>
    <row r="38" spans="2:5" ht="21" x14ac:dyDescent="0.4">
      <c r="B38" s="117">
        <v>45274</v>
      </c>
      <c r="C38" s="158" t="s">
        <v>231</v>
      </c>
      <c r="D38" s="11">
        <v>2200</v>
      </c>
      <c r="E38" s="11">
        <f t="shared" si="0"/>
        <v>1752300</v>
      </c>
    </row>
    <row r="39" spans="2:5" ht="21" x14ac:dyDescent="0.4">
      <c r="B39" s="117">
        <v>45275</v>
      </c>
      <c r="C39" s="158"/>
      <c r="D39" s="11">
        <v>20000</v>
      </c>
      <c r="E39" s="11">
        <f t="shared" si="0"/>
        <v>1772300</v>
      </c>
    </row>
    <row r="40" spans="2:5" ht="21" x14ac:dyDescent="0.4">
      <c r="B40" s="117">
        <v>45276</v>
      </c>
      <c r="C40" s="158"/>
      <c r="D40" s="11">
        <v>35000</v>
      </c>
      <c r="E40" s="11">
        <f t="shared" si="0"/>
        <v>1807300</v>
      </c>
    </row>
    <row r="41" spans="2:5" ht="21" x14ac:dyDescent="0.4">
      <c r="B41" s="117">
        <v>45281</v>
      </c>
      <c r="C41" s="152" t="s">
        <v>112</v>
      </c>
      <c r="D41" s="11">
        <v>55000</v>
      </c>
      <c r="E41" s="11">
        <f t="shared" si="0"/>
        <v>1862300</v>
      </c>
    </row>
    <row r="42" spans="2:5" ht="21" x14ac:dyDescent="0.4">
      <c r="B42" s="117">
        <v>45288</v>
      </c>
      <c r="C42" s="152" t="s">
        <v>112</v>
      </c>
      <c r="D42" s="11">
        <v>95000</v>
      </c>
      <c r="E42" s="11">
        <f t="shared" si="0"/>
        <v>1957300</v>
      </c>
    </row>
    <row r="43" spans="2:5" ht="21" x14ac:dyDescent="0.4">
      <c r="B43" s="117">
        <v>45295</v>
      </c>
      <c r="C43" s="152" t="s">
        <v>112</v>
      </c>
      <c r="D43" s="11">
        <v>110000</v>
      </c>
      <c r="E43" s="11">
        <f t="shared" si="0"/>
        <v>2067300</v>
      </c>
    </row>
    <row r="44" spans="2:5" ht="21" x14ac:dyDescent="0.4">
      <c r="B44" s="117">
        <v>45302</v>
      </c>
      <c r="C44" s="152" t="s">
        <v>112</v>
      </c>
      <c r="D44" s="11">
        <v>100000</v>
      </c>
      <c r="E44" s="11">
        <f t="shared" si="0"/>
        <v>2167300</v>
      </c>
    </row>
    <row r="45" spans="2:5" ht="21" x14ac:dyDescent="0.4">
      <c r="B45" s="117">
        <v>45309</v>
      </c>
      <c r="C45" s="152" t="s">
        <v>112</v>
      </c>
      <c r="D45" s="11">
        <v>75000</v>
      </c>
      <c r="E45" s="11">
        <f t="shared" si="0"/>
        <v>2242300</v>
      </c>
    </row>
    <row r="46" spans="2:5" ht="21" x14ac:dyDescent="0.4">
      <c r="B46" s="117">
        <v>45316</v>
      </c>
      <c r="C46" s="152" t="s">
        <v>232</v>
      </c>
      <c r="D46" s="11">
        <v>100000</v>
      </c>
      <c r="E46" s="11">
        <f t="shared" si="0"/>
        <v>2342300</v>
      </c>
    </row>
    <row r="47" spans="2:5" ht="21" x14ac:dyDescent="0.4">
      <c r="B47" s="117">
        <v>45323</v>
      </c>
      <c r="C47" s="152" t="s">
        <v>112</v>
      </c>
      <c r="D47" s="11"/>
      <c r="E47" s="11">
        <f t="shared" si="0"/>
        <v>2342300</v>
      </c>
    </row>
    <row r="48" spans="2:5" ht="21" x14ac:dyDescent="0.4">
      <c r="B48" s="117">
        <v>45330</v>
      </c>
      <c r="C48" s="152" t="s">
        <v>112</v>
      </c>
      <c r="D48" s="11">
        <v>60000</v>
      </c>
      <c r="E48" s="11">
        <f t="shared" si="0"/>
        <v>2402300</v>
      </c>
    </row>
    <row r="49" spans="2:5" ht="21" x14ac:dyDescent="0.4">
      <c r="B49" s="117">
        <v>45335</v>
      </c>
      <c r="C49" s="103"/>
      <c r="D49" s="11">
        <v>20000</v>
      </c>
      <c r="E49" s="11">
        <f t="shared" si="0"/>
        <v>2422300</v>
      </c>
    </row>
    <row r="50" spans="2:5" ht="21" x14ac:dyDescent="0.4">
      <c r="B50" s="117">
        <v>45337</v>
      </c>
      <c r="C50" s="152" t="s">
        <v>112</v>
      </c>
      <c r="D50" s="11">
        <v>75000</v>
      </c>
      <c r="E50" s="11">
        <f t="shared" si="0"/>
        <v>2497300</v>
      </c>
    </row>
    <row r="51" spans="2:5" ht="21" x14ac:dyDescent="0.4">
      <c r="B51" s="117">
        <v>45344</v>
      </c>
      <c r="C51" s="152" t="s">
        <v>112</v>
      </c>
      <c r="D51" s="11">
        <v>90000</v>
      </c>
      <c r="E51" s="11">
        <f t="shared" si="0"/>
        <v>2587300</v>
      </c>
    </row>
    <row r="52" spans="2:5" ht="21" x14ac:dyDescent="0.4">
      <c r="B52" s="117">
        <v>45351</v>
      </c>
      <c r="C52" s="152" t="s">
        <v>112</v>
      </c>
      <c r="D52" s="11">
        <v>80000</v>
      </c>
      <c r="E52" s="11">
        <f t="shared" si="0"/>
        <v>2667300</v>
      </c>
    </row>
    <row r="53" spans="2:5" ht="21" x14ac:dyDescent="0.4">
      <c r="B53" s="117">
        <v>45358</v>
      </c>
      <c r="C53" s="152" t="s">
        <v>112</v>
      </c>
      <c r="D53" s="11">
        <v>60000</v>
      </c>
      <c r="E53" s="11">
        <f t="shared" si="0"/>
        <v>2727300</v>
      </c>
    </row>
    <row r="54" spans="2:5" ht="21" x14ac:dyDescent="0.4">
      <c r="B54" s="117">
        <v>45365</v>
      </c>
      <c r="C54" s="152" t="s">
        <v>112</v>
      </c>
      <c r="D54" s="11">
        <v>40000</v>
      </c>
      <c r="E54" s="11">
        <f t="shared" si="0"/>
        <v>2767300</v>
      </c>
    </row>
    <row r="55" spans="2:5" ht="21" x14ac:dyDescent="0.4">
      <c r="B55" s="117">
        <v>45367</v>
      </c>
      <c r="C55" s="103" t="s">
        <v>168</v>
      </c>
      <c r="D55" s="11">
        <v>15000</v>
      </c>
      <c r="E55" s="11">
        <f t="shared" si="0"/>
        <v>2782300</v>
      </c>
    </row>
    <row r="56" spans="2:5" ht="21" x14ac:dyDescent="0.4">
      <c r="B56" s="117">
        <v>45372</v>
      </c>
      <c r="C56" s="152" t="s">
        <v>112</v>
      </c>
      <c r="D56" s="11">
        <v>40000</v>
      </c>
      <c r="E56" s="11">
        <f t="shared" si="0"/>
        <v>2822300</v>
      </c>
    </row>
    <row r="57" spans="2:5" ht="21" x14ac:dyDescent="0.4">
      <c r="B57" s="117">
        <v>45379</v>
      </c>
      <c r="C57" s="152" t="s">
        <v>112</v>
      </c>
      <c r="D57" s="11">
        <v>40000</v>
      </c>
      <c r="E57" s="11">
        <f t="shared" si="0"/>
        <v>2862300</v>
      </c>
    </row>
    <row r="58" spans="2:5" ht="21" x14ac:dyDescent="0.4">
      <c r="B58" s="117">
        <v>45386</v>
      </c>
      <c r="C58" s="152" t="s">
        <v>112</v>
      </c>
      <c r="D58" s="11">
        <v>25000</v>
      </c>
      <c r="E58" s="11">
        <f t="shared" si="0"/>
        <v>2887300</v>
      </c>
    </row>
    <row r="59" spans="2:5" ht="21" x14ac:dyDescent="0.4">
      <c r="B59" s="117">
        <v>45392</v>
      </c>
      <c r="C59" s="103" t="s">
        <v>233</v>
      </c>
      <c r="D59" s="11">
        <v>30000</v>
      </c>
      <c r="E59" s="11">
        <f t="shared" si="0"/>
        <v>2917300</v>
      </c>
    </row>
    <row r="60" spans="2:5" ht="21" x14ac:dyDescent="0.4">
      <c r="B60" s="43"/>
      <c r="C60" s="103"/>
      <c r="D60" s="11"/>
      <c r="E60" s="11">
        <f t="shared" si="0"/>
        <v>2917300</v>
      </c>
    </row>
    <row r="61" spans="2:5" ht="21" x14ac:dyDescent="0.4">
      <c r="B61" s="43"/>
      <c r="C61" s="103"/>
      <c r="D61" s="11"/>
      <c r="E61" s="11">
        <f t="shared" si="0"/>
        <v>2917300</v>
      </c>
    </row>
    <row r="62" spans="2:5" ht="21" x14ac:dyDescent="0.4">
      <c r="B62" s="43"/>
      <c r="C62" s="103"/>
      <c r="D62" s="11"/>
      <c r="E62" s="11">
        <f t="shared" si="0"/>
        <v>2917300</v>
      </c>
    </row>
    <row r="63" spans="2:5" ht="21" x14ac:dyDescent="0.4">
      <c r="B63" s="43"/>
      <c r="C63" s="103"/>
      <c r="D63" s="11"/>
      <c r="E63" s="11">
        <f t="shared" si="0"/>
        <v>2917300</v>
      </c>
    </row>
    <row r="64" spans="2:5" ht="21" x14ac:dyDescent="0.4">
      <c r="B64" s="43"/>
      <c r="C64" s="103"/>
      <c r="D64" s="11"/>
      <c r="E64" s="11">
        <f t="shared" si="0"/>
        <v>2917300</v>
      </c>
    </row>
    <row r="65" spans="2:5" ht="21" x14ac:dyDescent="0.4">
      <c r="B65" s="43"/>
      <c r="C65" s="103"/>
      <c r="D65" s="11"/>
      <c r="E65" s="11">
        <f t="shared" si="0"/>
        <v>2917300</v>
      </c>
    </row>
    <row r="66" spans="2:5" ht="21" x14ac:dyDescent="0.4">
      <c r="B66" s="43"/>
      <c r="C66" s="103"/>
      <c r="D66" s="11"/>
      <c r="E66" s="11">
        <f t="shared" si="0"/>
        <v>2917300</v>
      </c>
    </row>
    <row r="67" spans="2:5" ht="21" x14ac:dyDescent="0.4">
      <c r="B67" s="43"/>
      <c r="C67" s="103"/>
      <c r="D67" s="11"/>
      <c r="E67" s="11">
        <f t="shared" si="0"/>
        <v>2917300</v>
      </c>
    </row>
    <row r="68" spans="2:5" ht="21" x14ac:dyDescent="0.4">
      <c r="B68" s="43"/>
      <c r="C68" s="103"/>
      <c r="D68" s="11"/>
      <c r="E68" s="11">
        <f t="shared" si="0"/>
        <v>2917300</v>
      </c>
    </row>
    <row r="69" spans="2:5" ht="21" x14ac:dyDescent="0.4">
      <c r="B69" s="43"/>
      <c r="C69" s="103"/>
      <c r="D69" s="11"/>
      <c r="E69" s="11">
        <f t="shared" si="0"/>
        <v>2917300</v>
      </c>
    </row>
    <row r="70" spans="2:5" ht="21" x14ac:dyDescent="0.4">
      <c r="B70" s="43"/>
      <c r="C70" s="103"/>
      <c r="D70" s="11"/>
      <c r="E70" s="11">
        <f t="shared" si="0"/>
        <v>2917300</v>
      </c>
    </row>
    <row r="71" spans="2:5" ht="21" x14ac:dyDescent="0.4">
      <c r="B71" s="1"/>
      <c r="C71" s="103"/>
      <c r="D71" s="11"/>
      <c r="E71" s="11">
        <f t="shared" ref="E71:E134" si="1">E70+D71</f>
        <v>2917300</v>
      </c>
    </row>
    <row r="72" spans="2:5" ht="21" x14ac:dyDescent="0.4">
      <c r="B72" s="1"/>
      <c r="C72" s="103"/>
      <c r="D72" s="11"/>
      <c r="E72" s="11">
        <f t="shared" si="1"/>
        <v>2917300</v>
      </c>
    </row>
    <row r="73" spans="2:5" ht="21" x14ac:dyDescent="0.4">
      <c r="B73" s="1"/>
      <c r="C73" s="103"/>
      <c r="D73" s="11"/>
      <c r="E73" s="11">
        <f t="shared" si="1"/>
        <v>2917300</v>
      </c>
    </row>
    <row r="74" spans="2:5" ht="21" x14ac:dyDescent="0.4">
      <c r="B74" s="1"/>
      <c r="C74" s="103"/>
      <c r="D74" s="11"/>
      <c r="E74" s="11">
        <f t="shared" si="1"/>
        <v>2917300</v>
      </c>
    </row>
    <row r="75" spans="2:5" ht="21" x14ac:dyDescent="0.4">
      <c r="B75" s="1"/>
      <c r="C75" s="103"/>
      <c r="D75" s="11"/>
      <c r="E75" s="11">
        <f t="shared" si="1"/>
        <v>2917300</v>
      </c>
    </row>
    <row r="76" spans="2:5" ht="21" x14ac:dyDescent="0.4">
      <c r="B76" s="1"/>
      <c r="C76" s="103"/>
      <c r="D76" s="11"/>
      <c r="E76" s="11">
        <f t="shared" si="1"/>
        <v>2917300</v>
      </c>
    </row>
    <row r="77" spans="2:5" ht="21" x14ac:dyDescent="0.4">
      <c r="B77" s="1"/>
      <c r="C77" s="103"/>
      <c r="D77" s="11"/>
      <c r="E77" s="11">
        <f t="shared" si="1"/>
        <v>2917300</v>
      </c>
    </row>
    <row r="78" spans="2:5" ht="21" x14ac:dyDescent="0.4">
      <c r="B78" s="1"/>
      <c r="C78" s="103"/>
      <c r="D78" s="11"/>
      <c r="E78" s="11">
        <f t="shared" si="1"/>
        <v>2917300</v>
      </c>
    </row>
    <row r="79" spans="2:5" ht="21" x14ac:dyDescent="0.4">
      <c r="B79" s="1"/>
      <c r="C79" s="103"/>
      <c r="D79" s="11"/>
      <c r="E79" s="11">
        <f t="shared" si="1"/>
        <v>2917300</v>
      </c>
    </row>
    <row r="80" spans="2:5" ht="21" x14ac:dyDescent="0.4">
      <c r="B80" s="1"/>
      <c r="C80" s="103"/>
      <c r="D80" s="11"/>
      <c r="E80" s="11">
        <f t="shared" si="1"/>
        <v>2917300</v>
      </c>
    </row>
    <row r="81" spans="2:5" ht="21" x14ac:dyDescent="0.4">
      <c r="B81" s="1"/>
      <c r="C81" s="103"/>
      <c r="D81" s="11"/>
      <c r="E81" s="11">
        <f t="shared" si="1"/>
        <v>2917300</v>
      </c>
    </row>
    <row r="82" spans="2:5" ht="21" x14ac:dyDescent="0.4">
      <c r="B82" s="1"/>
      <c r="C82" s="103"/>
      <c r="D82" s="11"/>
      <c r="E82" s="11">
        <f t="shared" si="1"/>
        <v>2917300</v>
      </c>
    </row>
    <row r="83" spans="2:5" ht="21" x14ac:dyDescent="0.4">
      <c r="B83" s="1"/>
      <c r="C83" s="103"/>
      <c r="D83" s="11"/>
      <c r="E83" s="11">
        <f t="shared" si="1"/>
        <v>2917300</v>
      </c>
    </row>
    <row r="84" spans="2:5" ht="21" x14ac:dyDescent="0.4">
      <c r="B84" s="1"/>
      <c r="C84" s="103"/>
      <c r="D84" s="11"/>
      <c r="E84" s="11">
        <f t="shared" si="1"/>
        <v>2917300</v>
      </c>
    </row>
    <row r="85" spans="2:5" ht="21" x14ac:dyDescent="0.4">
      <c r="B85" s="1"/>
      <c r="C85" s="103"/>
      <c r="D85" s="11"/>
      <c r="E85" s="11">
        <f t="shared" si="1"/>
        <v>2917300</v>
      </c>
    </row>
    <row r="86" spans="2:5" ht="21" x14ac:dyDescent="0.4">
      <c r="B86" s="1"/>
      <c r="C86" s="103"/>
      <c r="D86" s="11"/>
      <c r="E86" s="11">
        <f t="shared" si="1"/>
        <v>2917300</v>
      </c>
    </row>
    <row r="87" spans="2:5" ht="21" x14ac:dyDescent="0.4">
      <c r="B87" s="1"/>
      <c r="C87" s="103"/>
      <c r="D87" s="11"/>
      <c r="E87" s="11">
        <f t="shared" si="1"/>
        <v>2917300</v>
      </c>
    </row>
    <row r="88" spans="2:5" ht="21" x14ac:dyDescent="0.4">
      <c r="B88" s="1"/>
      <c r="C88" s="103"/>
      <c r="D88" s="11"/>
      <c r="E88" s="11">
        <f t="shared" si="1"/>
        <v>2917300</v>
      </c>
    </row>
    <row r="89" spans="2:5" ht="21" x14ac:dyDescent="0.4">
      <c r="B89" s="1"/>
      <c r="C89" s="103"/>
      <c r="D89" s="11"/>
      <c r="E89" s="11">
        <f t="shared" si="1"/>
        <v>2917300</v>
      </c>
    </row>
    <row r="90" spans="2:5" ht="21" x14ac:dyDescent="0.4">
      <c r="B90" s="1"/>
      <c r="C90" s="103"/>
      <c r="D90" s="11"/>
      <c r="E90" s="11">
        <f t="shared" si="1"/>
        <v>2917300</v>
      </c>
    </row>
    <row r="91" spans="2:5" ht="21" x14ac:dyDescent="0.4">
      <c r="B91" s="1"/>
      <c r="C91" s="103"/>
      <c r="D91" s="11"/>
      <c r="E91" s="11">
        <f t="shared" si="1"/>
        <v>2917300</v>
      </c>
    </row>
    <row r="92" spans="2:5" ht="21" x14ac:dyDescent="0.4">
      <c r="B92" s="1"/>
      <c r="C92" s="103"/>
      <c r="D92" s="11"/>
      <c r="E92" s="11">
        <f t="shared" si="1"/>
        <v>2917300</v>
      </c>
    </row>
    <row r="93" spans="2:5" ht="21" x14ac:dyDescent="0.4">
      <c r="B93" s="1"/>
      <c r="C93" s="103"/>
      <c r="D93" s="11"/>
      <c r="E93" s="11">
        <f t="shared" si="1"/>
        <v>2917300</v>
      </c>
    </row>
    <row r="94" spans="2:5" ht="21" x14ac:dyDescent="0.4">
      <c r="B94" s="1"/>
      <c r="C94" s="103"/>
      <c r="D94" s="11"/>
      <c r="E94" s="11">
        <f t="shared" si="1"/>
        <v>2917300</v>
      </c>
    </row>
    <row r="95" spans="2:5" ht="21" x14ac:dyDescent="0.4">
      <c r="B95" s="1"/>
      <c r="C95" s="103"/>
      <c r="D95" s="11"/>
      <c r="E95" s="11">
        <f t="shared" si="1"/>
        <v>2917300</v>
      </c>
    </row>
    <row r="96" spans="2:5" ht="21" x14ac:dyDescent="0.4">
      <c r="B96" s="1"/>
      <c r="C96" s="103"/>
      <c r="D96" s="11"/>
      <c r="E96" s="11">
        <f t="shared" si="1"/>
        <v>2917300</v>
      </c>
    </row>
    <row r="97" spans="2:5" ht="21" x14ac:dyDescent="0.4">
      <c r="B97" s="1"/>
      <c r="C97" s="103"/>
      <c r="D97" s="11"/>
      <c r="E97" s="11">
        <f t="shared" si="1"/>
        <v>2917300</v>
      </c>
    </row>
    <row r="98" spans="2:5" ht="21" x14ac:dyDescent="0.4">
      <c r="B98" s="1"/>
      <c r="C98" s="103"/>
      <c r="D98" s="11"/>
      <c r="E98" s="11">
        <f t="shared" si="1"/>
        <v>2917300</v>
      </c>
    </row>
    <row r="99" spans="2:5" ht="21" x14ac:dyDescent="0.4">
      <c r="B99" s="1"/>
      <c r="C99" s="103"/>
      <c r="D99" s="11"/>
      <c r="E99" s="11">
        <f t="shared" si="1"/>
        <v>2917300</v>
      </c>
    </row>
    <row r="100" spans="2:5" ht="21" x14ac:dyDescent="0.4">
      <c r="B100" s="1"/>
      <c r="C100" s="103"/>
      <c r="D100" s="11"/>
      <c r="E100" s="11">
        <f t="shared" si="1"/>
        <v>2917300</v>
      </c>
    </row>
    <row r="101" spans="2:5" ht="21" x14ac:dyDescent="0.4">
      <c r="B101" s="1"/>
      <c r="C101" s="103"/>
      <c r="D101" s="11"/>
      <c r="E101" s="11">
        <f t="shared" si="1"/>
        <v>2917300</v>
      </c>
    </row>
    <row r="102" spans="2:5" ht="21" x14ac:dyDescent="0.4">
      <c r="B102" s="1"/>
      <c r="C102" s="103"/>
      <c r="D102" s="11"/>
      <c r="E102" s="11">
        <f t="shared" si="1"/>
        <v>2917300</v>
      </c>
    </row>
    <row r="103" spans="2:5" ht="21" x14ac:dyDescent="0.4">
      <c r="B103" s="1"/>
      <c r="C103" s="103"/>
      <c r="D103" s="11"/>
      <c r="E103" s="11">
        <f t="shared" si="1"/>
        <v>2917300</v>
      </c>
    </row>
    <row r="104" spans="2:5" ht="21" x14ac:dyDescent="0.4">
      <c r="B104" s="1"/>
      <c r="C104" s="103"/>
      <c r="D104" s="11"/>
      <c r="E104" s="11">
        <f t="shared" si="1"/>
        <v>2917300</v>
      </c>
    </row>
    <row r="105" spans="2:5" ht="21" x14ac:dyDescent="0.4">
      <c r="B105" s="1"/>
      <c r="C105" s="103"/>
      <c r="D105" s="11"/>
      <c r="E105" s="11">
        <f t="shared" si="1"/>
        <v>2917300</v>
      </c>
    </row>
    <row r="106" spans="2:5" ht="21" x14ac:dyDescent="0.4">
      <c r="B106" s="1"/>
      <c r="C106" s="103"/>
      <c r="D106" s="11"/>
      <c r="E106" s="11">
        <f t="shared" si="1"/>
        <v>2917300</v>
      </c>
    </row>
    <row r="107" spans="2:5" ht="21" x14ac:dyDescent="0.4">
      <c r="B107" s="1"/>
      <c r="C107" s="103"/>
      <c r="D107" s="11"/>
      <c r="E107" s="11">
        <f t="shared" si="1"/>
        <v>2917300</v>
      </c>
    </row>
    <row r="108" spans="2:5" ht="21" x14ac:dyDescent="0.4">
      <c r="B108" s="1"/>
      <c r="C108" s="103"/>
      <c r="D108" s="11"/>
      <c r="E108" s="11">
        <f t="shared" si="1"/>
        <v>2917300</v>
      </c>
    </row>
    <row r="109" spans="2:5" ht="21" x14ac:dyDescent="0.4">
      <c r="B109" s="1"/>
      <c r="C109" s="103"/>
      <c r="D109" s="11"/>
      <c r="E109" s="11">
        <f t="shared" si="1"/>
        <v>2917300</v>
      </c>
    </row>
    <row r="110" spans="2:5" ht="21" x14ac:dyDescent="0.4">
      <c r="B110" s="1"/>
      <c r="C110" s="103"/>
      <c r="D110" s="11"/>
      <c r="E110" s="11">
        <f t="shared" si="1"/>
        <v>2917300</v>
      </c>
    </row>
    <row r="111" spans="2:5" ht="21" x14ac:dyDescent="0.4">
      <c r="B111" s="1"/>
      <c r="C111" s="103"/>
      <c r="D111" s="11"/>
      <c r="E111" s="11">
        <f t="shared" si="1"/>
        <v>2917300</v>
      </c>
    </row>
    <row r="112" spans="2:5" ht="21" x14ac:dyDescent="0.4">
      <c r="B112" s="1"/>
      <c r="C112" s="103"/>
      <c r="D112" s="11"/>
      <c r="E112" s="11">
        <f t="shared" si="1"/>
        <v>2917300</v>
      </c>
    </row>
    <row r="113" spans="2:5" ht="21" x14ac:dyDescent="0.4">
      <c r="B113" s="1"/>
      <c r="C113" s="103"/>
      <c r="D113" s="11"/>
      <c r="E113" s="11">
        <f t="shared" si="1"/>
        <v>2917300</v>
      </c>
    </row>
    <row r="114" spans="2:5" ht="21" x14ac:dyDescent="0.4">
      <c r="B114" s="1"/>
      <c r="C114" s="103"/>
      <c r="D114" s="11"/>
      <c r="E114" s="11">
        <f t="shared" si="1"/>
        <v>2917300</v>
      </c>
    </row>
    <row r="115" spans="2:5" ht="21" x14ac:dyDescent="0.4">
      <c r="B115" s="1"/>
      <c r="C115" s="103"/>
      <c r="D115" s="11"/>
      <c r="E115" s="11">
        <f t="shared" si="1"/>
        <v>2917300</v>
      </c>
    </row>
    <row r="116" spans="2:5" ht="21" x14ac:dyDescent="0.4">
      <c r="B116" s="1"/>
      <c r="C116" s="103"/>
      <c r="D116" s="11"/>
      <c r="E116" s="11">
        <f t="shared" si="1"/>
        <v>2917300</v>
      </c>
    </row>
    <row r="117" spans="2:5" ht="21" x14ac:dyDescent="0.4">
      <c r="B117" s="1"/>
      <c r="C117" s="103"/>
      <c r="D117" s="11"/>
      <c r="E117" s="11">
        <f t="shared" si="1"/>
        <v>2917300</v>
      </c>
    </row>
    <row r="118" spans="2:5" ht="21" x14ac:dyDescent="0.4">
      <c r="B118" s="1"/>
      <c r="C118" s="103"/>
      <c r="D118" s="11"/>
      <c r="E118" s="11">
        <f t="shared" si="1"/>
        <v>2917300</v>
      </c>
    </row>
    <row r="119" spans="2:5" ht="21" x14ac:dyDescent="0.4">
      <c r="B119" s="1"/>
      <c r="C119" s="103"/>
      <c r="D119" s="11"/>
      <c r="E119" s="11">
        <f t="shared" si="1"/>
        <v>2917300</v>
      </c>
    </row>
    <row r="120" spans="2:5" ht="21" x14ac:dyDescent="0.4">
      <c r="B120" s="1"/>
      <c r="C120" s="103"/>
      <c r="D120" s="11"/>
      <c r="E120" s="11">
        <f t="shared" si="1"/>
        <v>2917300</v>
      </c>
    </row>
    <row r="121" spans="2:5" ht="21" x14ac:dyDescent="0.4">
      <c r="B121" s="1"/>
      <c r="C121" s="103"/>
      <c r="D121" s="11"/>
      <c r="E121" s="11">
        <f t="shared" si="1"/>
        <v>2917300</v>
      </c>
    </row>
    <row r="122" spans="2:5" ht="21" x14ac:dyDescent="0.4">
      <c r="B122" s="1"/>
      <c r="C122" s="103"/>
      <c r="D122" s="11"/>
      <c r="E122" s="11">
        <f t="shared" si="1"/>
        <v>2917300</v>
      </c>
    </row>
    <row r="123" spans="2:5" ht="21" x14ac:dyDescent="0.4">
      <c r="B123" s="1"/>
      <c r="C123" s="103"/>
      <c r="D123" s="11"/>
      <c r="E123" s="11">
        <f t="shared" si="1"/>
        <v>2917300</v>
      </c>
    </row>
    <row r="124" spans="2:5" ht="21" x14ac:dyDescent="0.4">
      <c r="B124" s="1"/>
      <c r="C124" s="103"/>
      <c r="D124" s="11"/>
      <c r="E124" s="11">
        <f t="shared" si="1"/>
        <v>2917300</v>
      </c>
    </row>
    <row r="125" spans="2:5" ht="21" x14ac:dyDescent="0.4">
      <c r="B125" s="1"/>
      <c r="C125" s="103"/>
      <c r="D125" s="11"/>
      <c r="E125" s="11">
        <f t="shared" si="1"/>
        <v>2917300</v>
      </c>
    </row>
    <row r="126" spans="2:5" ht="21" x14ac:dyDescent="0.4">
      <c r="B126" s="1"/>
      <c r="C126" s="103"/>
      <c r="D126" s="11"/>
      <c r="E126" s="11">
        <f t="shared" si="1"/>
        <v>2917300</v>
      </c>
    </row>
    <row r="127" spans="2:5" ht="21" x14ac:dyDescent="0.4">
      <c r="B127" s="1"/>
      <c r="C127" s="103"/>
      <c r="D127" s="11"/>
      <c r="E127" s="11">
        <f t="shared" si="1"/>
        <v>2917300</v>
      </c>
    </row>
    <row r="128" spans="2:5" ht="21" x14ac:dyDescent="0.4">
      <c r="B128" s="1"/>
      <c r="C128" s="103"/>
      <c r="D128" s="11"/>
      <c r="E128" s="11">
        <f t="shared" si="1"/>
        <v>2917300</v>
      </c>
    </row>
    <row r="129" spans="2:5" ht="21" x14ac:dyDescent="0.4">
      <c r="B129" s="1"/>
      <c r="C129" s="103"/>
      <c r="D129" s="11"/>
      <c r="E129" s="11">
        <f t="shared" si="1"/>
        <v>2917300</v>
      </c>
    </row>
    <row r="130" spans="2:5" ht="21" x14ac:dyDescent="0.4">
      <c r="B130" s="1"/>
      <c r="C130" s="103"/>
      <c r="D130" s="11"/>
      <c r="E130" s="11">
        <f t="shared" si="1"/>
        <v>2917300</v>
      </c>
    </row>
    <row r="131" spans="2:5" ht="21" x14ac:dyDescent="0.4">
      <c r="B131" s="1"/>
      <c r="C131" s="103"/>
      <c r="D131" s="11"/>
      <c r="E131" s="11">
        <f t="shared" si="1"/>
        <v>2917300</v>
      </c>
    </row>
    <row r="132" spans="2:5" ht="21" x14ac:dyDescent="0.4">
      <c r="B132" s="1"/>
      <c r="C132" s="103"/>
      <c r="D132" s="11"/>
      <c r="E132" s="11">
        <f t="shared" si="1"/>
        <v>2917300</v>
      </c>
    </row>
    <row r="133" spans="2:5" ht="21" x14ac:dyDescent="0.4">
      <c r="B133" s="1"/>
      <c r="C133" s="103"/>
      <c r="D133" s="11"/>
      <c r="E133" s="11">
        <f t="shared" si="1"/>
        <v>2917300</v>
      </c>
    </row>
    <row r="134" spans="2:5" ht="21" x14ac:dyDescent="0.4">
      <c r="B134" s="1"/>
      <c r="C134" s="103"/>
      <c r="D134" s="11"/>
      <c r="E134" s="11">
        <f t="shared" si="1"/>
        <v>2917300</v>
      </c>
    </row>
    <row r="135" spans="2:5" ht="21" x14ac:dyDescent="0.4">
      <c r="B135" s="1"/>
      <c r="C135" s="103"/>
      <c r="D135" s="11"/>
      <c r="E135" s="11">
        <f t="shared" ref="E135:E192" si="2">E134+D135</f>
        <v>2917300</v>
      </c>
    </row>
    <row r="136" spans="2:5" ht="21" x14ac:dyDescent="0.4">
      <c r="B136" s="1"/>
      <c r="C136" s="103"/>
      <c r="D136" s="11"/>
      <c r="E136" s="11">
        <f t="shared" si="2"/>
        <v>2917300</v>
      </c>
    </row>
    <row r="137" spans="2:5" ht="21" x14ac:dyDescent="0.4">
      <c r="B137" s="1"/>
      <c r="C137" s="103"/>
      <c r="D137" s="11"/>
      <c r="E137" s="11">
        <f t="shared" si="2"/>
        <v>2917300</v>
      </c>
    </row>
    <row r="138" spans="2:5" ht="21" x14ac:dyDescent="0.4">
      <c r="B138" s="1"/>
      <c r="C138" s="103"/>
      <c r="D138" s="11"/>
      <c r="E138" s="11">
        <f t="shared" si="2"/>
        <v>2917300</v>
      </c>
    </row>
    <row r="139" spans="2:5" ht="21" x14ac:dyDescent="0.4">
      <c r="B139" s="1"/>
      <c r="C139" s="1"/>
      <c r="D139" s="11"/>
      <c r="E139" s="11">
        <f t="shared" si="2"/>
        <v>2917300</v>
      </c>
    </row>
    <row r="140" spans="2:5" ht="21" x14ac:dyDescent="0.4">
      <c r="B140" s="1"/>
      <c r="C140" s="1"/>
      <c r="D140" s="11"/>
      <c r="E140" s="11">
        <f t="shared" si="2"/>
        <v>2917300</v>
      </c>
    </row>
    <row r="141" spans="2:5" ht="21" x14ac:dyDescent="0.4">
      <c r="B141" s="1"/>
      <c r="C141" s="1"/>
      <c r="D141" s="11"/>
      <c r="E141" s="11">
        <f t="shared" si="2"/>
        <v>2917300</v>
      </c>
    </row>
    <row r="142" spans="2:5" ht="21" x14ac:dyDescent="0.4">
      <c r="B142" s="1"/>
      <c r="C142" s="1"/>
      <c r="D142" s="11"/>
      <c r="E142" s="11">
        <f t="shared" si="2"/>
        <v>2917300</v>
      </c>
    </row>
    <row r="143" spans="2:5" ht="21" x14ac:dyDescent="0.4">
      <c r="B143" s="1"/>
      <c r="C143" s="1"/>
      <c r="D143" s="11"/>
      <c r="E143" s="11">
        <f t="shared" si="2"/>
        <v>2917300</v>
      </c>
    </row>
    <row r="144" spans="2:5" ht="21" x14ac:dyDescent="0.4">
      <c r="B144" s="1"/>
      <c r="C144" s="1"/>
      <c r="D144" s="11"/>
      <c r="E144" s="11">
        <f t="shared" si="2"/>
        <v>2917300</v>
      </c>
    </row>
    <row r="145" spans="2:5" ht="21" x14ac:dyDescent="0.4">
      <c r="B145" s="1"/>
      <c r="C145" s="1"/>
      <c r="D145" s="11"/>
      <c r="E145" s="11">
        <f t="shared" si="2"/>
        <v>2917300</v>
      </c>
    </row>
    <row r="146" spans="2:5" ht="21" x14ac:dyDescent="0.4">
      <c r="B146" s="1"/>
      <c r="C146" s="1"/>
      <c r="D146" s="11"/>
      <c r="E146" s="11">
        <f t="shared" si="2"/>
        <v>2917300</v>
      </c>
    </row>
    <row r="147" spans="2:5" ht="21" x14ac:dyDescent="0.4">
      <c r="B147" s="1"/>
      <c r="C147" s="1"/>
      <c r="D147" s="11"/>
      <c r="E147" s="11">
        <f t="shared" si="2"/>
        <v>2917300</v>
      </c>
    </row>
    <row r="148" spans="2:5" ht="21" x14ac:dyDescent="0.4">
      <c r="B148" s="1"/>
      <c r="C148" s="1"/>
      <c r="D148" s="11"/>
      <c r="E148" s="11">
        <f t="shared" si="2"/>
        <v>2917300</v>
      </c>
    </row>
    <row r="149" spans="2:5" ht="21" x14ac:dyDescent="0.4">
      <c r="B149" s="1"/>
      <c r="C149" s="1"/>
      <c r="D149" s="11"/>
      <c r="E149" s="11">
        <f t="shared" si="2"/>
        <v>2917300</v>
      </c>
    </row>
    <row r="150" spans="2:5" ht="21" x14ac:dyDescent="0.4">
      <c r="B150" s="1"/>
      <c r="C150" s="1"/>
      <c r="D150" s="11"/>
      <c r="E150" s="11">
        <f t="shared" si="2"/>
        <v>2917300</v>
      </c>
    </row>
    <row r="151" spans="2:5" ht="21" x14ac:dyDescent="0.4">
      <c r="B151" s="1"/>
      <c r="C151" s="1"/>
      <c r="D151" s="11"/>
      <c r="E151" s="11">
        <f t="shared" si="2"/>
        <v>2917300</v>
      </c>
    </row>
    <row r="152" spans="2:5" ht="21" x14ac:dyDescent="0.4">
      <c r="B152" s="1"/>
      <c r="C152" s="1"/>
      <c r="D152" s="11"/>
      <c r="E152" s="11">
        <f t="shared" si="2"/>
        <v>2917300</v>
      </c>
    </row>
    <row r="153" spans="2:5" ht="21" x14ac:dyDescent="0.4">
      <c r="B153" s="1"/>
      <c r="C153" s="1"/>
      <c r="D153" s="11"/>
      <c r="E153" s="11">
        <f t="shared" si="2"/>
        <v>2917300</v>
      </c>
    </row>
    <row r="154" spans="2:5" ht="21" x14ac:dyDescent="0.4">
      <c r="B154" s="1"/>
      <c r="C154" s="1"/>
      <c r="D154" s="11"/>
      <c r="E154" s="11">
        <f t="shared" si="2"/>
        <v>2917300</v>
      </c>
    </row>
    <row r="155" spans="2:5" ht="21" x14ac:dyDescent="0.4">
      <c r="B155" s="1"/>
      <c r="C155" s="1"/>
      <c r="D155" s="11"/>
      <c r="E155" s="11">
        <f t="shared" si="2"/>
        <v>2917300</v>
      </c>
    </row>
    <row r="156" spans="2:5" ht="21" x14ac:dyDescent="0.4">
      <c r="B156" s="1"/>
      <c r="C156" s="1"/>
      <c r="D156" s="11"/>
      <c r="E156" s="11">
        <f t="shared" si="2"/>
        <v>2917300</v>
      </c>
    </row>
    <row r="157" spans="2:5" ht="21" x14ac:dyDescent="0.4">
      <c r="B157" s="1"/>
      <c r="C157" s="1"/>
      <c r="D157" s="11"/>
      <c r="E157" s="11">
        <f t="shared" si="2"/>
        <v>2917300</v>
      </c>
    </row>
    <row r="158" spans="2:5" ht="21" x14ac:dyDescent="0.4">
      <c r="B158" s="1"/>
      <c r="C158" s="1"/>
      <c r="D158" s="11"/>
      <c r="E158" s="11">
        <f t="shared" si="2"/>
        <v>2917300</v>
      </c>
    </row>
    <row r="159" spans="2:5" ht="21" x14ac:dyDescent="0.4">
      <c r="B159" s="1"/>
      <c r="C159" s="1"/>
      <c r="D159" s="11"/>
      <c r="E159" s="11">
        <f t="shared" si="2"/>
        <v>2917300</v>
      </c>
    </row>
    <row r="160" spans="2:5" ht="21" x14ac:dyDescent="0.4">
      <c r="B160" s="1"/>
      <c r="C160" s="1"/>
      <c r="D160" s="11"/>
      <c r="E160" s="11">
        <f t="shared" si="2"/>
        <v>2917300</v>
      </c>
    </row>
    <row r="161" spans="2:5" ht="21" x14ac:dyDescent="0.4">
      <c r="B161" s="1"/>
      <c r="C161" s="1"/>
      <c r="D161" s="11"/>
      <c r="E161" s="11">
        <f t="shared" si="2"/>
        <v>2917300</v>
      </c>
    </row>
    <row r="162" spans="2:5" ht="21" x14ac:dyDescent="0.4">
      <c r="B162" s="1"/>
      <c r="C162" s="1"/>
      <c r="D162" s="11"/>
      <c r="E162" s="11">
        <f t="shared" si="2"/>
        <v>2917300</v>
      </c>
    </row>
    <row r="163" spans="2:5" ht="21" x14ac:dyDescent="0.4">
      <c r="B163" s="1"/>
      <c r="C163" s="1"/>
      <c r="D163" s="11"/>
      <c r="E163" s="11">
        <f t="shared" si="2"/>
        <v>2917300</v>
      </c>
    </row>
    <row r="164" spans="2:5" ht="21" x14ac:dyDescent="0.4">
      <c r="B164" s="1"/>
      <c r="C164" s="1"/>
      <c r="D164" s="11"/>
      <c r="E164" s="11">
        <f t="shared" si="2"/>
        <v>2917300</v>
      </c>
    </row>
    <row r="165" spans="2:5" ht="21" x14ac:dyDescent="0.4">
      <c r="B165" s="1"/>
      <c r="C165" s="1"/>
      <c r="D165" s="11"/>
      <c r="E165" s="11">
        <f t="shared" si="2"/>
        <v>2917300</v>
      </c>
    </row>
    <row r="166" spans="2:5" ht="21" x14ac:dyDescent="0.4">
      <c r="B166" s="1"/>
      <c r="C166" s="1"/>
      <c r="D166" s="11"/>
      <c r="E166" s="11">
        <f t="shared" si="2"/>
        <v>2917300</v>
      </c>
    </row>
    <row r="167" spans="2:5" ht="21" x14ac:dyDescent="0.4">
      <c r="B167" s="1"/>
      <c r="C167" s="1"/>
      <c r="D167" s="11"/>
      <c r="E167" s="11">
        <f t="shared" si="2"/>
        <v>2917300</v>
      </c>
    </row>
    <row r="168" spans="2:5" ht="21" x14ac:dyDescent="0.4">
      <c r="B168" s="1"/>
      <c r="C168" s="1"/>
      <c r="D168" s="11"/>
      <c r="E168" s="11">
        <f t="shared" si="2"/>
        <v>2917300</v>
      </c>
    </row>
    <row r="169" spans="2:5" ht="21" x14ac:dyDescent="0.4">
      <c r="B169" s="1"/>
      <c r="C169" s="1"/>
      <c r="D169" s="11"/>
      <c r="E169" s="11">
        <f t="shared" si="2"/>
        <v>2917300</v>
      </c>
    </row>
    <row r="170" spans="2:5" ht="21" x14ac:dyDescent="0.4">
      <c r="B170" s="1"/>
      <c r="C170" s="1"/>
      <c r="D170" s="11"/>
      <c r="E170" s="11">
        <f t="shared" si="2"/>
        <v>2917300</v>
      </c>
    </row>
    <row r="171" spans="2:5" ht="21" x14ac:dyDescent="0.4">
      <c r="B171" s="1"/>
      <c r="C171" s="1"/>
      <c r="D171" s="11"/>
      <c r="E171" s="11">
        <f t="shared" si="2"/>
        <v>2917300</v>
      </c>
    </row>
    <row r="172" spans="2:5" ht="21" x14ac:dyDescent="0.4">
      <c r="B172" s="1"/>
      <c r="C172" s="1"/>
      <c r="D172" s="11"/>
      <c r="E172" s="11">
        <f t="shared" si="2"/>
        <v>2917300</v>
      </c>
    </row>
    <row r="173" spans="2:5" ht="21" x14ac:dyDescent="0.4">
      <c r="B173" s="1"/>
      <c r="C173" s="1"/>
      <c r="D173" s="11"/>
      <c r="E173" s="11">
        <f t="shared" si="2"/>
        <v>2917300</v>
      </c>
    </row>
    <row r="174" spans="2:5" ht="21" x14ac:dyDescent="0.4">
      <c r="B174" s="1"/>
      <c r="C174" s="1"/>
      <c r="D174" s="11"/>
      <c r="E174" s="11">
        <f t="shared" si="2"/>
        <v>2917300</v>
      </c>
    </row>
    <row r="175" spans="2:5" ht="21" x14ac:dyDescent="0.4">
      <c r="B175" s="1"/>
      <c r="C175" s="1"/>
      <c r="D175" s="11"/>
      <c r="E175" s="11">
        <f t="shared" si="2"/>
        <v>2917300</v>
      </c>
    </row>
    <row r="176" spans="2:5" ht="21" x14ac:dyDescent="0.4">
      <c r="B176" s="1"/>
      <c r="C176" s="1"/>
      <c r="D176" s="11"/>
      <c r="E176" s="11">
        <f t="shared" si="2"/>
        <v>2917300</v>
      </c>
    </row>
    <row r="177" spans="2:5" ht="21" x14ac:dyDescent="0.4">
      <c r="B177" s="1"/>
      <c r="C177" s="1"/>
      <c r="D177" s="11"/>
      <c r="E177" s="11">
        <f t="shared" si="2"/>
        <v>2917300</v>
      </c>
    </row>
    <row r="178" spans="2:5" ht="21" x14ac:dyDescent="0.4">
      <c r="B178" s="1"/>
      <c r="C178" s="1"/>
      <c r="D178" s="11"/>
      <c r="E178" s="11">
        <f t="shared" si="2"/>
        <v>2917300</v>
      </c>
    </row>
    <row r="179" spans="2:5" ht="21" x14ac:dyDescent="0.4">
      <c r="B179" s="1"/>
      <c r="C179" s="1"/>
      <c r="D179" s="11"/>
      <c r="E179" s="11">
        <f t="shared" si="2"/>
        <v>2917300</v>
      </c>
    </row>
    <row r="180" spans="2:5" ht="21" x14ac:dyDescent="0.4">
      <c r="B180" s="1"/>
      <c r="C180" s="1"/>
      <c r="D180" s="11"/>
      <c r="E180" s="11">
        <f t="shared" si="2"/>
        <v>2917300</v>
      </c>
    </row>
    <row r="181" spans="2:5" ht="21" x14ac:dyDescent="0.4">
      <c r="B181" s="1"/>
      <c r="C181" s="1"/>
      <c r="D181" s="11"/>
      <c r="E181" s="11">
        <f t="shared" si="2"/>
        <v>2917300</v>
      </c>
    </row>
    <row r="182" spans="2:5" ht="21" x14ac:dyDescent="0.4">
      <c r="B182" s="1"/>
      <c r="C182" s="1"/>
      <c r="D182" s="11"/>
      <c r="E182" s="11">
        <f t="shared" si="2"/>
        <v>2917300</v>
      </c>
    </row>
    <row r="183" spans="2:5" ht="21" x14ac:dyDescent="0.4">
      <c r="B183" s="1"/>
      <c r="C183" s="1"/>
      <c r="D183" s="11"/>
      <c r="E183" s="11">
        <f t="shared" si="2"/>
        <v>2917300</v>
      </c>
    </row>
    <row r="184" spans="2:5" ht="21" x14ac:dyDescent="0.4">
      <c r="B184" s="1"/>
      <c r="C184" s="1"/>
      <c r="D184" s="11"/>
      <c r="E184" s="11">
        <f t="shared" si="2"/>
        <v>2917300</v>
      </c>
    </row>
    <row r="185" spans="2:5" ht="21" x14ac:dyDescent="0.4">
      <c r="B185" s="1"/>
      <c r="C185" s="1"/>
      <c r="D185" s="11"/>
      <c r="E185" s="11">
        <f t="shared" si="2"/>
        <v>2917300</v>
      </c>
    </row>
    <row r="186" spans="2:5" ht="21" x14ac:dyDescent="0.4">
      <c r="B186" s="1"/>
      <c r="C186" s="1"/>
      <c r="D186" s="11"/>
      <c r="E186" s="11">
        <f t="shared" si="2"/>
        <v>2917300</v>
      </c>
    </row>
    <row r="187" spans="2:5" ht="21" x14ac:dyDescent="0.4">
      <c r="B187" s="1"/>
      <c r="C187" s="1"/>
      <c r="D187" s="11"/>
      <c r="E187" s="11">
        <f t="shared" si="2"/>
        <v>2917300</v>
      </c>
    </row>
    <row r="188" spans="2:5" ht="21" x14ac:dyDescent="0.4">
      <c r="B188" s="1"/>
      <c r="C188" s="1"/>
      <c r="D188" s="11"/>
      <c r="E188" s="11">
        <f t="shared" si="2"/>
        <v>2917300</v>
      </c>
    </row>
    <row r="189" spans="2:5" ht="21" x14ac:dyDescent="0.4">
      <c r="B189" s="1"/>
      <c r="C189" s="1"/>
      <c r="D189" s="11"/>
      <c r="E189" s="11">
        <f t="shared" si="2"/>
        <v>2917300</v>
      </c>
    </row>
    <row r="190" spans="2:5" ht="21" x14ac:dyDescent="0.4">
      <c r="B190" s="1"/>
      <c r="C190" s="1"/>
      <c r="D190" s="11"/>
      <c r="E190" s="11">
        <f t="shared" si="2"/>
        <v>2917300</v>
      </c>
    </row>
    <row r="191" spans="2:5" ht="21" x14ac:dyDescent="0.4">
      <c r="B191" s="1"/>
      <c r="C191" s="1"/>
      <c r="D191" s="11"/>
      <c r="E191" s="11">
        <f t="shared" si="2"/>
        <v>2917300</v>
      </c>
    </row>
    <row r="192" spans="2:5" ht="21" x14ac:dyDescent="0.4">
      <c r="B192" s="1"/>
      <c r="C192" s="1"/>
      <c r="D192" s="11"/>
      <c r="E192" s="11">
        <f t="shared" si="2"/>
        <v>2917300</v>
      </c>
    </row>
  </sheetData>
  <mergeCells count="3">
    <mergeCell ref="B3:E3"/>
    <mergeCell ref="H19:J21"/>
    <mergeCell ref="H27:J29"/>
  </mergeCells>
  <pageMargins left="0.7" right="0.7" top="0.75" bottom="0.75" header="0.3" footer="0.3"/>
  <pageSetup scale="7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5"/>
  <sheetViews>
    <sheetView topLeftCell="A23" zoomScale="85" workbookViewId="0">
      <selection activeCell="D42" sqref="D42:D48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42" t="s">
        <v>171</v>
      </c>
      <c r="C2" s="243"/>
      <c r="D2" s="243"/>
      <c r="E2" s="243"/>
      <c r="F2" s="243"/>
      <c r="G2" s="243"/>
      <c r="H2" s="243"/>
      <c r="I2" s="243"/>
      <c r="J2" s="244"/>
    </row>
    <row r="3" spans="2:13" ht="33.6" customHeight="1" x14ac:dyDescent="0.3">
      <c r="B3" s="245"/>
      <c r="C3" s="246"/>
      <c r="D3" s="246"/>
      <c r="E3" s="246"/>
      <c r="F3" s="246"/>
      <c r="G3" s="246"/>
      <c r="H3" s="246"/>
      <c r="I3" s="246"/>
      <c r="J3" s="247"/>
    </row>
    <row r="4" spans="2:13" ht="21" x14ac:dyDescent="0.3">
      <c r="B4" s="181" t="s">
        <v>0</v>
      </c>
      <c r="C4" s="181" t="s">
        <v>189</v>
      </c>
      <c r="D4" s="181" t="s">
        <v>48</v>
      </c>
      <c r="E4" s="181" t="s">
        <v>27</v>
      </c>
      <c r="F4" s="182" t="s">
        <v>28</v>
      </c>
      <c r="G4" s="181" t="s">
        <v>169</v>
      </c>
      <c r="H4" s="181" t="s">
        <v>170</v>
      </c>
      <c r="I4" s="181" t="s">
        <v>3</v>
      </c>
      <c r="J4" s="181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4"/>
    </row>
    <row r="6" spans="2:13" ht="21" customHeight="1" x14ac:dyDescent="0.35">
      <c r="B6" s="171">
        <v>45186</v>
      </c>
      <c r="C6" s="172">
        <v>879</v>
      </c>
      <c r="D6" s="173">
        <v>2500</v>
      </c>
      <c r="E6" s="173">
        <v>13</v>
      </c>
      <c r="F6" s="173">
        <v>0</v>
      </c>
      <c r="G6" s="173">
        <f t="shared" ref="G6:G39" si="0">(D6*E6)+F6</f>
        <v>32500</v>
      </c>
      <c r="H6" s="173">
        <v>0</v>
      </c>
      <c r="I6" s="173">
        <f t="shared" ref="I6:I37" si="1">I5+G6-H6</f>
        <v>32500</v>
      </c>
      <c r="J6" s="173">
        <f>K4+D6</f>
        <v>2500</v>
      </c>
      <c r="K6" s="248" t="s">
        <v>192</v>
      </c>
      <c r="L6" s="249"/>
      <c r="M6" s="250"/>
    </row>
    <row r="7" spans="2:13" ht="21" customHeight="1" x14ac:dyDescent="0.35">
      <c r="B7" s="171">
        <v>45187</v>
      </c>
      <c r="C7" s="172">
        <v>880</v>
      </c>
      <c r="D7" s="173">
        <v>2500</v>
      </c>
      <c r="E7" s="173">
        <v>13</v>
      </c>
      <c r="F7" s="173">
        <v>0</v>
      </c>
      <c r="G7" s="173">
        <f t="shared" si="0"/>
        <v>32500</v>
      </c>
      <c r="H7" s="173"/>
      <c r="I7" s="173">
        <f t="shared" si="1"/>
        <v>65000</v>
      </c>
      <c r="J7" s="173">
        <f t="shared" ref="J7:J48" si="2">J6+D7</f>
        <v>5000</v>
      </c>
      <c r="K7" s="251"/>
      <c r="L7" s="252"/>
      <c r="M7" s="253"/>
    </row>
    <row r="8" spans="2:13" ht="21" customHeight="1" x14ac:dyDescent="0.35">
      <c r="B8" s="171">
        <v>45187</v>
      </c>
      <c r="C8" s="172">
        <v>881</v>
      </c>
      <c r="D8" s="173">
        <v>2500</v>
      </c>
      <c r="E8" s="173">
        <v>13</v>
      </c>
      <c r="F8" s="173">
        <v>0</v>
      </c>
      <c r="G8" s="173">
        <f t="shared" si="0"/>
        <v>32500</v>
      </c>
      <c r="H8" s="173"/>
      <c r="I8" s="173">
        <f t="shared" si="1"/>
        <v>97500</v>
      </c>
      <c r="J8" s="173">
        <f t="shared" si="2"/>
        <v>7500</v>
      </c>
      <c r="K8" s="251"/>
      <c r="L8" s="252"/>
      <c r="M8" s="253"/>
    </row>
    <row r="9" spans="2:13" ht="21" customHeight="1" x14ac:dyDescent="0.35">
      <c r="B9" s="171">
        <v>45190</v>
      </c>
      <c r="C9" s="172">
        <v>899</v>
      </c>
      <c r="D9" s="173">
        <v>2500</v>
      </c>
      <c r="E9" s="173">
        <v>13</v>
      </c>
      <c r="F9" s="173">
        <v>0</v>
      </c>
      <c r="G9" s="173">
        <f t="shared" si="0"/>
        <v>32500</v>
      </c>
      <c r="H9" s="173"/>
      <c r="I9" s="173">
        <f t="shared" si="1"/>
        <v>130000</v>
      </c>
      <c r="J9" s="173">
        <f t="shared" si="2"/>
        <v>10000</v>
      </c>
      <c r="K9" s="251"/>
      <c r="L9" s="252"/>
      <c r="M9" s="253"/>
    </row>
    <row r="10" spans="2:13" ht="18" x14ac:dyDescent="0.35">
      <c r="B10" s="174">
        <v>45194</v>
      </c>
      <c r="C10" s="175"/>
      <c r="D10" s="176"/>
      <c r="E10" s="176"/>
      <c r="F10" s="176"/>
      <c r="G10" s="176">
        <f t="shared" si="0"/>
        <v>0</v>
      </c>
      <c r="H10" s="176">
        <v>130000</v>
      </c>
      <c r="I10" s="176">
        <f t="shared" si="1"/>
        <v>0</v>
      </c>
      <c r="J10" s="173">
        <f t="shared" si="2"/>
        <v>10000</v>
      </c>
      <c r="K10" s="251"/>
      <c r="L10" s="252"/>
      <c r="M10" s="253"/>
    </row>
    <row r="11" spans="2:13" ht="21" customHeight="1" x14ac:dyDescent="0.35">
      <c r="B11" s="171">
        <v>45194</v>
      </c>
      <c r="C11" s="172">
        <v>916</v>
      </c>
      <c r="D11" s="173">
        <v>2500</v>
      </c>
      <c r="E11" s="173">
        <v>13</v>
      </c>
      <c r="F11" s="173">
        <v>0</v>
      </c>
      <c r="G11" s="173">
        <f t="shared" si="0"/>
        <v>32500</v>
      </c>
      <c r="H11" s="173"/>
      <c r="I11" s="173">
        <f t="shared" si="1"/>
        <v>32500</v>
      </c>
      <c r="J11" s="173">
        <f t="shared" si="2"/>
        <v>12500</v>
      </c>
      <c r="K11" s="251"/>
      <c r="L11" s="252"/>
      <c r="M11" s="253"/>
    </row>
    <row r="12" spans="2:13" ht="21" customHeight="1" x14ac:dyDescent="0.35">
      <c r="B12" s="213">
        <v>45202</v>
      </c>
      <c r="C12" s="214">
        <v>958</v>
      </c>
      <c r="D12" s="215">
        <v>2500</v>
      </c>
      <c r="E12" s="215">
        <v>13</v>
      </c>
      <c r="F12" s="215">
        <v>0</v>
      </c>
      <c r="G12" s="215">
        <f t="shared" si="0"/>
        <v>32500</v>
      </c>
      <c r="H12" s="215"/>
      <c r="I12" s="215">
        <f t="shared" si="1"/>
        <v>65000</v>
      </c>
      <c r="J12" s="173">
        <f t="shared" si="2"/>
        <v>15000</v>
      </c>
      <c r="K12" s="251"/>
      <c r="L12" s="252"/>
      <c r="M12" s="253"/>
    </row>
    <row r="13" spans="2:13" ht="21" customHeight="1" x14ac:dyDescent="0.35">
      <c r="B13" s="171">
        <v>45202</v>
      </c>
      <c r="C13" s="172">
        <v>961</v>
      </c>
      <c r="D13" s="173">
        <v>2500</v>
      </c>
      <c r="E13" s="173">
        <v>13</v>
      </c>
      <c r="F13" s="173">
        <v>0</v>
      </c>
      <c r="G13" s="173">
        <f t="shared" si="0"/>
        <v>32500</v>
      </c>
      <c r="H13" s="173"/>
      <c r="I13" s="173">
        <f t="shared" si="1"/>
        <v>97500</v>
      </c>
      <c r="J13" s="173">
        <f t="shared" si="2"/>
        <v>17500</v>
      </c>
      <c r="K13" s="251"/>
      <c r="L13" s="252"/>
      <c r="M13" s="253"/>
    </row>
    <row r="14" spans="2:13" ht="21" customHeight="1" x14ac:dyDescent="0.35">
      <c r="B14" s="213">
        <v>45204</v>
      </c>
      <c r="C14" s="214">
        <v>976</v>
      </c>
      <c r="D14" s="215">
        <v>2500</v>
      </c>
      <c r="E14" s="215">
        <v>13</v>
      </c>
      <c r="F14" s="215">
        <v>0</v>
      </c>
      <c r="G14" s="215">
        <f t="shared" si="0"/>
        <v>32500</v>
      </c>
      <c r="H14" s="215"/>
      <c r="I14" s="215">
        <f t="shared" si="1"/>
        <v>130000</v>
      </c>
      <c r="J14" s="173">
        <f t="shared" si="2"/>
        <v>20000</v>
      </c>
      <c r="K14" s="254"/>
      <c r="L14" s="255"/>
      <c r="M14" s="256"/>
    </row>
    <row r="15" spans="2:13" ht="18" x14ac:dyDescent="0.35">
      <c r="B15" s="171">
        <v>45206</v>
      </c>
      <c r="C15" s="172">
        <v>1004</v>
      </c>
      <c r="D15" s="173">
        <v>2500</v>
      </c>
      <c r="E15" s="173">
        <v>13.3</v>
      </c>
      <c r="F15" s="173">
        <v>0</v>
      </c>
      <c r="G15" s="173">
        <f t="shared" si="0"/>
        <v>33250</v>
      </c>
      <c r="H15" s="173"/>
      <c r="I15" s="173">
        <f t="shared" si="1"/>
        <v>163250</v>
      </c>
      <c r="J15" s="173">
        <f t="shared" si="2"/>
        <v>22500</v>
      </c>
      <c r="K15" s="257" t="s">
        <v>202</v>
      </c>
      <c r="L15" s="258"/>
      <c r="M15" s="259"/>
    </row>
    <row r="16" spans="2:13" ht="18" x14ac:dyDescent="0.35">
      <c r="B16" s="177">
        <v>45209</v>
      </c>
      <c r="C16" s="178">
        <v>1019</v>
      </c>
      <c r="D16" s="179">
        <v>500</v>
      </c>
      <c r="E16" s="179">
        <v>7</v>
      </c>
      <c r="F16" s="179">
        <v>500</v>
      </c>
      <c r="G16" s="179">
        <f t="shared" si="0"/>
        <v>4000</v>
      </c>
      <c r="H16" s="179"/>
      <c r="I16" s="179">
        <f t="shared" si="1"/>
        <v>167250</v>
      </c>
      <c r="J16" s="173">
        <f t="shared" si="2"/>
        <v>23000</v>
      </c>
      <c r="K16" s="260"/>
      <c r="L16" s="261"/>
      <c r="M16" s="262"/>
    </row>
    <row r="17" spans="2:13" ht="18" x14ac:dyDescent="0.35">
      <c r="B17" s="171">
        <v>45210</v>
      </c>
      <c r="C17" s="172">
        <v>1030</v>
      </c>
      <c r="D17" s="173">
        <v>2500</v>
      </c>
      <c r="E17" s="173">
        <v>13.3</v>
      </c>
      <c r="F17" s="173">
        <v>0</v>
      </c>
      <c r="G17" s="173">
        <f t="shared" si="0"/>
        <v>33250</v>
      </c>
      <c r="H17" s="173"/>
      <c r="I17" s="173">
        <f t="shared" si="1"/>
        <v>200500</v>
      </c>
      <c r="J17" s="173">
        <f t="shared" si="2"/>
        <v>25500</v>
      </c>
      <c r="K17" s="260"/>
      <c r="L17" s="261"/>
      <c r="M17" s="262"/>
    </row>
    <row r="18" spans="2:13" ht="18" x14ac:dyDescent="0.35">
      <c r="B18" s="171">
        <v>45211</v>
      </c>
      <c r="C18" s="172">
        <v>1036</v>
      </c>
      <c r="D18" s="173">
        <v>2500</v>
      </c>
      <c r="E18" s="173">
        <v>13.3</v>
      </c>
      <c r="F18" s="173">
        <v>0</v>
      </c>
      <c r="G18" s="173">
        <f t="shared" si="0"/>
        <v>33250</v>
      </c>
      <c r="H18" s="173"/>
      <c r="I18" s="173">
        <f t="shared" si="1"/>
        <v>233750</v>
      </c>
      <c r="J18" s="173">
        <f t="shared" si="2"/>
        <v>28000</v>
      </c>
      <c r="K18" s="260"/>
      <c r="L18" s="261"/>
      <c r="M18" s="262"/>
    </row>
    <row r="19" spans="2:13" ht="18" x14ac:dyDescent="0.35">
      <c r="B19" s="171">
        <v>45220</v>
      </c>
      <c r="C19" s="172">
        <v>1115</v>
      </c>
      <c r="D19" s="173">
        <v>2500</v>
      </c>
      <c r="E19" s="173">
        <v>13.3</v>
      </c>
      <c r="F19" s="173">
        <v>0</v>
      </c>
      <c r="G19" s="173">
        <f t="shared" si="0"/>
        <v>33250</v>
      </c>
      <c r="H19" s="173"/>
      <c r="I19" s="173">
        <f t="shared" si="1"/>
        <v>267000</v>
      </c>
      <c r="J19" s="173">
        <f t="shared" si="2"/>
        <v>30500</v>
      </c>
      <c r="K19" s="260"/>
      <c r="L19" s="261"/>
      <c r="M19" s="262"/>
    </row>
    <row r="20" spans="2:13" ht="18" x14ac:dyDescent="0.35">
      <c r="B20" s="171">
        <v>45221</v>
      </c>
      <c r="C20" s="172">
        <v>1127</v>
      </c>
      <c r="D20" s="173">
        <v>2500</v>
      </c>
      <c r="E20" s="173">
        <v>13.3</v>
      </c>
      <c r="F20" s="173">
        <v>0</v>
      </c>
      <c r="G20" s="173">
        <f t="shared" si="0"/>
        <v>33250</v>
      </c>
      <c r="H20" s="173"/>
      <c r="I20" s="173">
        <f t="shared" si="1"/>
        <v>300250</v>
      </c>
      <c r="J20" s="173">
        <f t="shared" si="2"/>
        <v>33000</v>
      </c>
      <c r="K20" s="260"/>
      <c r="L20" s="261"/>
      <c r="M20" s="262"/>
    </row>
    <row r="21" spans="2:13" ht="18" x14ac:dyDescent="0.35">
      <c r="B21" s="171">
        <v>45223</v>
      </c>
      <c r="C21" s="172">
        <v>1144</v>
      </c>
      <c r="D21" s="173">
        <v>2500</v>
      </c>
      <c r="E21" s="173">
        <v>13.3</v>
      </c>
      <c r="F21" s="173">
        <v>0</v>
      </c>
      <c r="G21" s="173">
        <f t="shared" si="0"/>
        <v>33250</v>
      </c>
      <c r="H21" s="173"/>
      <c r="I21" s="173">
        <f t="shared" si="1"/>
        <v>333500</v>
      </c>
      <c r="J21" s="173">
        <f t="shared" si="2"/>
        <v>35500</v>
      </c>
      <c r="K21" s="260"/>
      <c r="L21" s="261"/>
      <c r="M21" s="262"/>
    </row>
    <row r="22" spans="2:13" ht="18" x14ac:dyDescent="0.35">
      <c r="B22" s="171">
        <v>45224</v>
      </c>
      <c r="C22" s="172">
        <v>1158</v>
      </c>
      <c r="D22" s="173">
        <v>2500</v>
      </c>
      <c r="E22" s="173">
        <v>13.3</v>
      </c>
      <c r="F22" s="173">
        <v>0</v>
      </c>
      <c r="G22" s="173">
        <f t="shared" si="0"/>
        <v>33250</v>
      </c>
      <c r="H22" s="173"/>
      <c r="I22" s="173">
        <f t="shared" si="1"/>
        <v>366750</v>
      </c>
      <c r="J22" s="173">
        <f t="shared" si="2"/>
        <v>38000</v>
      </c>
      <c r="K22" s="260"/>
      <c r="L22" s="261"/>
      <c r="M22" s="262"/>
    </row>
    <row r="23" spans="2:13" ht="18" x14ac:dyDescent="0.35">
      <c r="B23" s="174">
        <v>45224</v>
      </c>
      <c r="C23" s="175"/>
      <c r="D23" s="176"/>
      <c r="E23" s="176"/>
      <c r="F23" s="176"/>
      <c r="G23" s="176">
        <f t="shared" si="0"/>
        <v>0</v>
      </c>
      <c r="H23" s="176">
        <v>300000</v>
      </c>
      <c r="I23" s="176">
        <f t="shared" si="1"/>
        <v>66750</v>
      </c>
      <c r="J23" s="173">
        <f t="shared" si="2"/>
        <v>38000</v>
      </c>
      <c r="K23" s="260"/>
      <c r="L23" s="261"/>
      <c r="M23" s="262"/>
    </row>
    <row r="24" spans="2:13" ht="18" x14ac:dyDescent="0.35">
      <c r="B24" s="171">
        <v>45224</v>
      </c>
      <c r="C24" s="172">
        <v>1166</v>
      </c>
      <c r="D24" s="173">
        <v>2500</v>
      </c>
      <c r="E24" s="173">
        <v>13.3</v>
      </c>
      <c r="F24" s="173">
        <v>0</v>
      </c>
      <c r="G24" s="173">
        <f t="shared" si="0"/>
        <v>33250</v>
      </c>
      <c r="H24" s="173"/>
      <c r="I24" s="173">
        <f t="shared" si="1"/>
        <v>100000</v>
      </c>
      <c r="J24" s="173">
        <f t="shared" si="2"/>
        <v>40500</v>
      </c>
      <c r="K24" s="260"/>
      <c r="L24" s="261"/>
      <c r="M24" s="262"/>
    </row>
    <row r="25" spans="2:13" ht="18" x14ac:dyDescent="0.35">
      <c r="B25" s="171">
        <v>45225</v>
      </c>
      <c r="C25" s="172">
        <v>1173</v>
      </c>
      <c r="D25" s="173">
        <v>5000</v>
      </c>
      <c r="E25" s="173">
        <v>13.3</v>
      </c>
      <c r="F25" s="173">
        <v>0</v>
      </c>
      <c r="G25" s="173">
        <f t="shared" si="0"/>
        <v>66500</v>
      </c>
      <c r="H25" s="173"/>
      <c r="I25" s="173">
        <f t="shared" si="1"/>
        <v>166500</v>
      </c>
      <c r="J25" s="173">
        <f t="shared" si="2"/>
        <v>45500</v>
      </c>
      <c r="K25" s="260"/>
      <c r="L25" s="261"/>
      <c r="M25" s="262"/>
    </row>
    <row r="26" spans="2:13" ht="18" x14ac:dyDescent="0.35">
      <c r="B26" s="171">
        <v>45227</v>
      </c>
      <c r="C26" s="172">
        <v>1184</v>
      </c>
      <c r="D26" s="173">
        <v>2500</v>
      </c>
      <c r="E26" s="173">
        <v>13.3</v>
      </c>
      <c r="F26" s="173">
        <v>0</v>
      </c>
      <c r="G26" s="173">
        <f t="shared" si="0"/>
        <v>33250</v>
      </c>
      <c r="H26" s="173"/>
      <c r="I26" s="173">
        <f t="shared" si="1"/>
        <v>199750</v>
      </c>
      <c r="J26" s="173">
        <f t="shared" si="2"/>
        <v>48000</v>
      </c>
      <c r="K26" s="260"/>
      <c r="L26" s="261"/>
      <c r="M26" s="262"/>
    </row>
    <row r="27" spans="2:13" ht="18" x14ac:dyDescent="0.35">
      <c r="B27" s="171">
        <v>45228</v>
      </c>
      <c r="C27" s="172">
        <v>1195</v>
      </c>
      <c r="D27" s="173">
        <v>2500</v>
      </c>
      <c r="E27" s="173">
        <v>13.3</v>
      </c>
      <c r="F27" s="173">
        <v>0</v>
      </c>
      <c r="G27" s="173">
        <f t="shared" si="0"/>
        <v>33250</v>
      </c>
      <c r="H27" s="173"/>
      <c r="I27" s="173">
        <f t="shared" si="1"/>
        <v>233000</v>
      </c>
      <c r="J27" s="173">
        <f t="shared" si="2"/>
        <v>50500</v>
      </c>
      <c r="K27" s="263"/>
      <c r="L27" s="264"/>
      <c r="M27" s="265"/>
    </row>
    <row r="28" spans="2:13" ht="18" customHeight="1" x14ac:dyDescent="0.35">
      <c r="B28" s="171">
        <v>45228</v>
      </c>
      <c r="C28" s="172">
        <v>1203</v>
      </c>
      <c r="D28" s="173">
        <v>2500</v>
      </c>
      <c r="E28" s="173">
        <v>14.1</v>
      </c>
      <c r="F28" s="173">
        <v>0</v>
      </c>
      <c r="G28" s="173">
        <f t="shared" si="0"/>
        <v>35250</v>
      </c>
      <c r="H28" s="173"/>
      <c r="I28" s="173">
        <f t="shared" si="1"/>
        <v>268250</v>
      </c>
      <c r="J28" s="173">
        <f t="shared" si="2"/>
        <v>53000</v>
      </c>
      <c r="K28" s="257" t="s">
        <v>201</v>
      </c>
      <c r="L28" s="266"/>
      <c r="M28" s="267"/>
    </row>
    <row r="29" spans="2:13" ht="18" customHeight="1" x14ac:dyDescent="0.35">
      <c r="B29" s="171">
        <v>45234</v>
      </c>
      <c r="C29" s="172">
        <v>1225</v>
      </c>
      <c r="D29" s="173">
        <v>2500</v>
      </c>
      <c r="E29" s="173">
        <v>14.1</v>
      </c>
      <c r="F29" s="173">
        <v>0</v>
      </c>
      <c r="G29" s="173">
        <f t="shared" si="0"/>
        <v>35250</v>
      </c>
      <c r="H29" s="173"/>
      <c r="I29" s="173">
        <f t="shared" si="1"/>
        <v>303500</v>
      </c>
      <c r="J29" s="173">
        <f t="shared" si="2"/>
        <v>55500</v>
      </c>
      <c r="K29" s="268"/>
      <c r="L29" s="269"/>
      <c r="M29" s="270"/>
    </row>
    <row r="30" spans="2:13" ht="18" customHeight="1" x14ac:dyDescent="0.35">
      <c r="B30" s="171">
        <v>45234</v>
      </c>
      <c r="C30" s="172">
        <v>1228</v>
      </c>
      <c r="D30" s="173">
        <v>2500</v>
      </c>
      <c r="E30" s="173">
        <v>14.1</v>
      </c>
      <c r="F30" s="173">
        <v>0</v>
      </c>
      <c r="G30" s="173">
        <f t="shared" si="0"/>
        <v>35250</v>
      </c>
      <c r="H30" s="173"/>
      <c r="I30" s="173">
        <f t="shared" si="1"/>
        <v>338750</v>
      </c>
      <c r="J30" s="173">
        <f t="shared" si="2"/>
        <v>58000</v>
      </c>
      <c r="K30" s="268"/>
      <c r="L30" s="269"/>
      <c r="M30" s="270"/>
    </row>
    <row r="31" spans="2:13" ht="18" customHeight="1" x14ac:dyDescent="0.35">
      <c r="B31" s="171">
        <v>45235</v>
      </c>
      <c r="C31" s="172">
        <v>1238</v>
      </c>
      <c r="D31" s="173">
        <v>2500</v>
      </c>
      <c r="E31" s="173">
        <v>14.1</v>
      </c>
      <c r="F31" s="173">
        <v>0</v>
      </c>
      <c r="G31" s="173">
        <f t="shared" si="0"/>
        <v>35250</v>
      </c>
      <c r="H31" s="173"/>
      <c r="I31" s="173">
        <f t="shared" ref="I31" si="3">I30+G31-H31</f>
        <v>374000</v>
      </c>
      <c r="J31" s="173">
        <f t="shared" si="2"/>
        <v>60500</v>
      </c>
      <c r="K31" s="268"/>
      <c r="L31" s="269"/>
      <c r="M31" s="270"/>
    </row>
    <row r="32" spans="2:13" ht="18" customHeight="1" x14ac:dyDescent="0.35">
      <c r="B32" s="171">
        <v>45235</v>
      </c>
      <c r="C32" s="172">
        <v>1244</v>
      </c>
      <c r="D32" s="173">
        <v>2500</v>
      </c>
      <c r="E32" s="173">
        <v>14.1</v>
      </c>
      <c r="F32" s="173">
        <v>0</v>
      </c>
      <c r="G32" s="173">
        <f t="shared" si="0"/>
        <v>35250</v>
      </c>
      <c r="H32" s="173"/>
      <c r="I32" s="173">
        <f t="shared" si="1"/>
        <v>409250</v>
      </c>
      <c r="J32" s="173">
        <f t="shared" si="2"/>
        <v>63000</v>
      </c>
      <c r="K32" s="268"/>
      <c r="L32" s="269"/>
      <c r="M32" s="270"/>
    </row>
    <row r="33" spans="1:13" ht="18" customHeight="1" x14ac:dyDescent="0.35">
      <c r="B33" s="171">
        <v>45236</v>
      </c>
      <c r="C33" s="172">
        <v>1249</v>
      </c>
      <c r="D33" s="173">
        <v>2500</v>
      </c>
      <c r="E33" s="173">
        <v>14.1</v>
      </c>
      <c r="F33" s="173">
        <v>0</v>
      </c>
      <c r="G33" s="173">
        <f t="shared" si="0"/>
        <v>35250</v>
      </c>
      <c r="H33" s="173"/>
      <c r="I33" s="173">
        <f t="shared" si="1"/>
        <v>444500</v>
      </c>
      <c r="J33" s="173">
        <f t="shared" si="2"/>
        <v>65500</v>
      </c>
      <c r="K33" s="268"/>
      <c r="L33" s="269"/>
      <c r="M33" s="270"/>
    </row>
    <row r="34" spans="1:13" ht="18" customHeight="1" x14ac:dyDescent="0.35">
      <c r="B34" s="171">
        <v>45237</v>
      </c>
      <c r="C34" s="172">
        <v>1262</v>
      </c>
      <c r="D34" s="173">
        <v>2500</v>
      </c>
      <c r="E34" s="173">
        <v>14.1</v>
      </c>
      <c r="F34" s="173">
        <v>0</v>
      </c>
      <c r="G34" s="173">
        <f t="shared" si="0"/>
        <v>35250</v>
      </c>
      <c r="H34" s="173"/>
      <c r="I34" s="173">
        <f t="shared" si="1"/>
        <v>479750</v>
      </c>
      <c r="J34" s="173">
        <f t="shared" si="2"/>
        <v>68000</v>
      </c>
      <c r="K34" s="268"/>
      <c r="L34" s="269"/>
      <c r="M34" s="270"/>
    </row>
    <row r="35" spans="1:13" ht="18" customHeight="1" x14ac:dyDescent="0.35">
      <c r="B35" s="171">
        <v>45238</v>
      </c>
      <c r="C35" s="172">
        <v>1271</v>
      </c>
      <c r="D35" s="173">
        <v>3000</v>
      </c>
      <c r="E35" s="173">
        <v>10.5</v>
      </c>
      <c r="F35" s="173">
        <v>0</v>
      </c>
      <c r="G35" s="173">
        <f t="shared" si="0"/>
        <v>31500</v>
      </c>
      <c r="H35" s="173"/>
      <c r="I35" s="173">
        <f t="shared" si="1"/>
        <v>511250</v>
      </c>
      <c r="J35" s="173">
        <f t="shared" si="2"/>
        <v>71000</v>
      </c>
      <c r="K35" s="268"/>
      <c r="L35" s="269"/>
      <c r="M35" s="270"/>
    </row>
    <row r="36" spans="1:13" ht="18" customHeight="1" x14ac:dyDescent="0.35">
      <c r="B36" s="171">
        <v>45243</v>
      </c>
      <c r="C36" s="172">
        <v>1287</v>
      </c>
      <c r="D36" s="173">
        <v>2500</v>
      </c>
      <c r="E36" s="173">
        <v>14.1</v>
      </c>
      <c r="F36" s="173">
        <v>0</v>
      </c>
      <c r="G36" s="173">
        <f t="shared" si="0"/>
        <v>35250</v>
      </c>
      <c r="H36" s="173"/>
      <c r="I36" s="173">
        <f t="shared" si="1"/>
        <v>546500</v>
      </c>
      <c r="J36" s="173">
        <f t="shared" si="2"/>
        <v>73500</v>
      </c>
      <c r="K36" s="268"/>
      <c r="L36" s="269"/>
      <c r="M36" s="270"/>
    </row>
    <row r="37" spans="1:13" ht="18" customHeight="1" x14ac:dyDescent="0.35">
      <c r="B37" s="171">
        <v>45244</v>
      </c>
      <c r="C37" s="172">
        <v>1295</v>
      </c>
      <c r="D37" s="173">
        <v>2500</v>
      </c>
      <c r="E37" s="173">
        <v>14.1</v>
      </c>
      <c r="F37" s="173">
        <v>0</v>
      </c>
      <c r="G37" s="173">
        <f t="shared" si="0"/>
        <v>35250</v>
      </c>
      <c r="H37" s="173"/>
      <c r="I37" s="173">
        <f t="shared" si="1"/>
        <v>581750</v>
      </c>
      <c r="J37" s="173">
        <f t="shared" si="2"/>
        <v>76000</v>
      </c>
      <c r="K37" s="268"/>
      <c r="L37" s="269"/>
      <c r="M37" s="270"/>
    </row>
    <row r="38" spans="1:13" ht="18" customHeight="1" x14ac:dyDescent="0.35">
      <c r="B38" s="171">
        <v>45249</v>
      </c>
      <c r="C38" s="172">
        <v>1319</v>
      </c>
      <c r="D38" s="173">
        <v>2500</v>
      </c>
      <c r="E38" s="173">
        <v>14.1</v>
      </c>
      <c r="F38" s="173">
        <v>0</v>
      </c>
      <c r="G38" s="173">
        <f t="shared" si="0"/>
        <v>35250</v>
      </c>
      <c r="H38" s="173"/>
      <c r="I38" s="173">
        <f t="shared" ref="I38:I51" si="4">I37+G38-H38</f>
        <v>617000</v>
      </c>
      <c r="J38" s="173">
        <f t="shared" si="2"/>
        <v>78500</v>
      </c>
      <c r="K38" s="268"/>
      <c r="L38" s="269"/>
      <c r="M38" s="270"/>
    </row>
    <row r="39" spans="1:13" ht="18" x14ac:dyDescent="0.35">
      <c r="B39" s="171">
        <v>45250</v>
      </c>
      <c r="C39" s="172">
        <v>1321</v>
      </c>
      <c r="D39" s="173">
        <v>2500</v>
      </c>
      <c r="E39" s="173">
        <v>14.1</v>
      </c>
      <c r="F39" s="173">
        <v>0</v>
      </c>
      <c r="G39" s="173">
        <f t="shared" si="0"/>
        <v>35250</v>
      </c>
      <c r="H39" s="173"/>
      <c r="I39" s="173">
        <f t="shared" si="4"/>
        <v>652250</v>
      </c>
      <c r="J39" s="173">
        <f t="shared" si="2"/>
        <v>81000</v>
      </c>
      <c r="K39" s="268"/>
      <c r="L39" s="269"/>
      <c r="M39" s="270"/>
    </row>
    <row r="40" spans="1:13" ht="18" x14ac:dyDescent="0.35">
      <c r="B40" s="174">
        <v>45239</v>
      </c>
      <c r="C40" s="175"/>
      <c r="D40" s="176"/>
      <c r="E40" s="176"/>
      <c r="F40" s="176"/>
      <c r="G40" s="176">
        <f t="shared" ref="G40" si="5">(D40*E40)+F40</f>
        <v>0</v>
      </c>
      <c r="H40" s="176">
        <v>400000</v>
      </c>
      <c r="I40" s="176">
        <f t="shared" si="4"/>
        <v>252250</v>
      </c>
      <c r="J40" s="173">
        <f t="shared" si="2"/>
        <v>81000</v>
      </c>
    </row>
    <row r="41" spans="1:13" ht="18" x14ac:dyDescent="0.35">
      <c r="B41" s="174">
        <v>45252</v>
      </c>
      <c r="C41" s="175"/>
      <c r="D41" s="176"/>
      <c r="E41" s="176"/>
      <c r="F41" s="176"/>
      <c r="G41" s="176">
        <f t="shared" ref="G41" si="6">(D41*E41)+F41</f>
        <v>0</v>
      </c>
      <c r="H41" s="176">
        <v>200000</v>
      </c>
      <c r="I41" s="176">
        <f t="shared" si="4"/>
        <v>52250</v>
      </c>
      <c r="J41" s="173">
        <f t="shared" si="2"/>
        <v>81000</v>
      </c>
    </row>
    <row r="42" spans="1:13" ht="18" x14ac:dyDescent="0.35">
      <c r="B42" s="216">
        <v>45279</v>
      </c>
      <c r="C42" s="172">
        <v>1474</v>
      </c>
      <c r="D42" s="173">
        <v>2500</v>
      </c>
      <c r="E42" s="173"/>
      <c r="F42" s="173"/>
      <c r="G42" s="173"/>
      <c r="H42" s="173"/>
      <c r="I42" s="173">
        <f t="shared" si="4"/>
        <v>52250</v>
      </c>
      <c r="J42" s="173">
        <f t="shared" si="2"/>
        <v>83500</v>
      </c>
    </row>
    <row r="43" spans="1:13" ht="18" x14ac:dyDescent="0.35">
      <c r="B43" s="216">
        <v>45286</v>
      </c>
      <c r="C43" s="172">
        <v>1513</v>
      </c>
      <c r="D43" s="173">
        <v>2500</v>
      </c>
      <c r="E43" s="173"/>
      <c r="F43" s="173"/>
      <c r="G43" s="173"/>
      <c r="H43" s="173"/>
      <c r="I43" s="173">
        <f t="shared" si="4"/>
        <v>52250</v>
      </c>
      <c r="J43" s="173">
        <f t="shared" si="2"/>
        <v>86000</v>
      </c>
    </row>
    <row r="44" spans="1:13" ht="18" x14ac:dyDescent="0.35">
      <c r="A44" t="s">
        <v>218</v>
      </c>
      <c r="B44" s="216">
        <v>45292</v>
      </c>
      <c r="C44" s="172">
        <v>1541</v>
      </c>
      <c r="D44" s="173">
        <v>1000</v>
      </c>
      <c r="E44" s="173"/>
      <c r="F44" s="173"/>
      <c r="G44" s="173"/>
      <c r="H44" s="173"/>
      <c r="I44" s="173">
        <f t="shared" si="4"/>
        <v>52250</v>
      </c>
      <c r="J44" s="173">
        <f t="shared" si="2"/>
        <v>87000</v>
      </c>
    </row>
    <row r="45" spans="1:13" ht="18" x14ac:dyDescent="0.35">
      <c r="B45" s="216">
        <v>45300</v>
      </c>
      <c r="C45" s="172">
        <v>1563</v>
      </c>
      <c r="D45" s="173">
        <v>2500</v>
      </c>
      <c r="E45" s="173"/>
      <c r="F45" s="173"/>
      <c r="G45" s="173"/>
      <c r="H45" s="173"/>
      <c r="I45" s="173">
        <f t="shared" si="4"/>
        <v>52250</v>
      </c>
      <c r="J45" s="173">
        <f t="shared" si="2"/>
        <v>89500</v>
      </c>
    </row>
    <row r="46" spans="1:13" ht="18" x14ac:dyDescent="0.35">
      <c r="B46" s="216">
        <v>45349</v>
      </c>
      <c r="C46" s="172">
        <v>1806</v>
      </c>
      <c r="D46" s="173">
        <v>2500</v>
      </c>
      <c r="E46" s="173"/>
      <c r="F46" s="173"/>
      <c r="G46" s="173"/>
      <c r="H46" s="173"/>
      <c r="I46" s="173">
        <f t="shared" si="4"/>
        <v>52250</v>
      </c>
      <c r="J46" s="173">
        <f t="shared" si="2"/>
        <v>92000</v>
      </c>
    </row>
    <row r="47" spans="1:13" ht="18" x14ac:dyDescent="0.35">
      <c r="A47" t="s">
        <v>218</v>
      </c>
      <c r="B47" s="216">
        <v>45350</v>
      </c>
      <c r="C47" s="172">
        <v>1823</v>
      </c>
      <c r="D47" s="173">
        <v>5000</v>
      </c>
      <c r="E47" s="173"/>
      <c r="F47" s="173"/>
      <c r="G47" s="173"/>
      <c r="H47" s="173"/>
      <c r="I47" s="173">
        <f t="shared" si="4"/>
        <v>52250</v>
      </c>
      <c r="J47" s="173">
        <f t="shared" si="2"/>
        <v>97000</v>
      </c>
    </row>
    <row r="48" spans="1:13" ht="18" x14ac:dyDescent="0.35">
      <c r="A48" t="s">
        <v>218</v>
      </c>
      <c r="B48" s="216">
        <v>45350</v>
      </c>
      <c r="C48" s="172">
        <v>1810</v>
      </c>
      <c r="D48" s="173">
        <v>5000</v>
      </c>
      <c r="E48" s="173"/>
      <c r="F48" s="173"/>
      <c r="G48" s="173"/>
      <c r="H48" s="173"/>
      <c r="I48" s="173">
        <f t="shared" si="4"/>
        <v>52250</v>
      </c>
      <c r="J48" s="173">
        <f t="shared" si="2"/>
        <v>102000</v>
      </c>
    </row>
    <row r="49" spans="2:10" ht="21" x14ac:dyDescent="0.4">
      <c r="B49" s="43"/>
      <c r="C49" s="180"/>
      <c r="D49" s="57"/>
      <c r="E49" s="57"/>
      <c r="F49" s="57"/>
      <c r="G49" s="57"/>
      <c r="H49" s="57"/>
      <c r="I49" s="57">
        <f t="shared" si="4"/>
        <v>52250</v>
      </c>
      <c r="J49" s="165"/>
    </row>
    <row r="50" spans="2:10" ht="21" x14ac:dyDescent="0.4">
      <c r="B50" s="43"/>
      <c r="C50" s="180"/>
      <c r="D50" s="57"/>
      <c r="E50" s="57"/>
      <c r="F50" s="57"/>
      <c r="G50" s="57"/>
      <c r="H50" s="57"/>
      <c r="I50" s="57">
        <f t="shared" si="4"/>
        <v>52250</v>
      </c>
      <c r="J50" s="165"/>
    </row>
    <row r="51" spans="2:10" ht="21" x14ac:dyDescent="0.4">
      <c r="B51" s="43"/>
      <c r="C51" s="180"/>
      <c r="D51" s="57"/>
      <c r="E51" s="57"/>
      <c r="F51" s="57"/>
      <c r="G51" s="57"/>
      <c r="H51" s="57"/>
      <c r="I51" s="57">
        <f t="shared" si="4"/>
        <v>52250</v>
      </c>
      <c r="J51" s="165"/>
    </row>
    <row r="52" spans="2:10" ht="21" x14ac:dyDescent="0.4">
      <c r="J52" s="165"/>
    </row>
    <row r="53" spans="2:10" ht="21" x14ac:dyDescent="0.4">
      <c r="J53" s="165"/>
    </row>
    <row r="54" spans="2:10" ht="21" x14ac:dyDescent="0.4">
      <c r="J54" s="165"/>
    </row>
    <row r="55" spans="2:10" ht="21" x14ac:dyDescent="0.4">
      <c r="J55" s="165"/>
    </row>
    <row r="56" spans="2:10" ht="21" x14ac:dyDescent="0.4">
      <c r="J56" s="165"/>
    </row>
    <row r="57" spans="2:10" ht="21" x14ac:dyDescent="0.4">
      <c r="J57" s="165"/>
    </row>
    <row r="58" spans="2:10" ht="21" x14ac:dyDescent="0.4">
      <c r="J58" s="165"/>
    </row>
    <row r="59" spans="2:10" ht="21" x14ac:dyDescent="0.4">
      <c r="J59" s="165"/>
    </row>
    <row r="60" spans="2:10" ht="21" x14ac:dyDescent="0.4">
      <c r="J60" s="165"/>
    </row>
    <row r="61" spans="2:10" ht="21" x14ac:dyDescent="0.4">
      <c r="J61" s="165"/>
    </row>
    <row r="62" spans="2:10" ht="21" x14ac:dyDescent="0.4">
      <c r="J62" s="165"/>
    </row>
    <row r="63" spans="2:10" ht="21" x14ac:dyDescent="0.4">
      <c r="J63" s="165"/>
    </row>
    <row r="64" spans="2:10" ht="21" x14ac:dyDescent="0.4">
      <c r="J64" s="165"/>
    </row>
    <row r="65" spans="10:10" ht="21" x14ac:dyDescent="0.4">
      <c r="J65" s="165"/>
    </row>
    <row r="66" spans="10:10" ht="21" x14ac:dyDescent="0.4">
      <c r="J66" s="165"/>
    </row>
    <row r="67" spans="10:10" ht="21" x14ac:dyDescent="0.4">
      <c r="J67" s="165"/>
    </row>
    <row r="68" spans="10:10" ht="21" x14ac:dyDescent="0.4">
      <c r="J68" s="165"/>
    </row>
    <row r="69" spans="10:10" ht="21" x14ac:dyDescent="0.4">
      <c r="J69" s="165"/>
    </row>
    <row r="70" spans="10:10" ht="21" x14ac:dyDescent="0.4">
      <c r="J70" s="165"/>
    </row>
    <row r="71" spans="10:10" ht="21" x14ac:dyDescent="0.4">
      <c r="J71" s="165"/>
    </row>
    <row r="72" spans="10:10" ht="21" x14ac:dyDescent="0.4">
      <c r="J72" s="165"/>
    </row>
    <row r="73" spans="10:10" ht="21" x14ac:dyDescent="0.4">
      <c r="J73" s="165"/>
    </row>
    <row r="74" spans="10:10" ht="21" x14ac:dyDescent="0.4">
      <c r="J74" s="165"/>
    </row>
    <row r="75" spans="10:10" ht="21" x14ac:dyDescent="0.4">
      <c r="J75" s="165"/>
    </row>
    <row r="76" spans="10:10" ht="21" x14ac:dyDescent="0.4">
      <c r="J76" s="165"/>
    </row>
    <row r="77" spans="10:10" ht="21" x14ac:dyDescent="0.4">
      <c r="J77" s="165"/>
    </row>
    <row r="78" spans="10:10" ht="21" x14ac:dyDescent="0.4">
      <c r="J78" s="165"/>
    </row>
    <row r="79" spans="10:10" ht="21" x14ac:dyDescent="0.4">
      <c r="J79" s="165"/>
    </row>
    <row r="80" spans="10:10" ht="21" x14ac:dyDescent="0.4">
      <c r="J80" s="165"/>
    </row>
    <row r="81" spans="10:10" ht="21" x14ac:dyDescent="0.4">
      <c r="J81" s="165"/>
    </row>
    <row r="82" spans="10:10" ht="21" x14ac:dyDescent="0.4">
      <c r="J82" s="165"/>
    </row>
    <row r="83" spans="10:10" ht="21" x14ac:dyDescent="0.4">
      <c r="J83" s="165"/>
    </row>
    <row r="84" spans="10:10" ht="21" x14ac:dyDescent="0.4">
      <c r="J84" s="165"/>
    </row>
    <row r="85" spans="10:10" ht="21" x14ac:dyDescent="0.4">
      <c r="J85" s="165"/>
    </row>
    <row r="86" spans="10:10" ht="21" x14ac:dyDescent="0.4">
      <c r="J86" s="165"/>
    </row>
    <row r="87" spans="10:10" ht="21" x14ac:dyDescent="0.4">
      <c r="J87" s="165"/>
    </row>
    <row r="88" spans="10:10" ht="21" x14ac:dyDescent="0.4">
      <c r="J88" s="165"/>
    </row>
    <row r="89" spans="10:10" ht="21" x14ac:dyDescent="0.4">
      <c r="J89" s="165"/>
    </row>
    <row r="90" spans="10:10" ht="21" x14ac:dyDescent="0.4">
      <c r="J90" s="165"/>
    </row>
    <row r="91" spans="10:10" ht="21" x14ac:dyDescent="0.4">
      <c r="J91" s="165"/>
    </row>
    <row r="92" spans="10:10" ht="21" x14ac:dyDescent="0.4">
      <c r="J92" s="165"/>
    </row>
    <row r="93" spans="10:10" ht="21" x14ac:dyDescent="0.4">
      <c r="J93" s="165"/>
    </row>
    <row r="94" spans="10:10" ht="21" x14ac:dyDescent="0.4">
      <c r="J94" s="165"/>
    </row>
    <row r="95" spans="10:10" ht="21" x14ac:dyDescent="0.4">
      <c r="J95" s="165"/>
    </row>
    <row r="96" spans="10:10" ht="21" x14ac:dyDescent="0.4">
      <c r="J96" s="165"/>
    </row>
    <row r="97" spans="10:10" ht="21" x14ac:dyDescent="0.4">
      <c r="J97" s="165"/>
    </row>
    <row r="98" spans="10:10" ht="21" x14ac:dyDescent="0.4">
      <c r="J98" s="165"/>
    </row>
    <row r="99" spans="10:10" ht="21" x14ac:dyDescent="0.4">
      <c r="J99" s="165"/>
    </row>
    <row r="100" spans="10:10" ht="21" x14ac:dyDescent="0.4">
      <c r="J100" s="165"/>
    </row>
    <row r="101" spans="10:10" ht="21" x14ac:dyDescent="0.4">
      <c r="J101" s="165"/>
    </row>
    <row r="102" spans="10:10" ht="21" x14ac:dyDescent="0.4">
      <c r="J102" s="165"/>
    </row>
    <row r="103" spans="10:10" ht="21" x14ac:dyDescent="0.4">
      <c r="J103" s="165"/>
    </row>
    <row r="104" spans="10:10" ht="21" x14ac:dyDescent="0.4">
      <c r="J104" s="165"/>
    </row>
    <row r="105" spans="10:10" ht="21" x14ac:dyDescent="0.4">
      <c r="J105" s="165"/>
    </row>
    <row r="106" spans="10:10" ht="21" x14ac:dyDescent="0.4">
      <c r="J106" s="165"/>
    </row>
    <row r="107" spans="10:10" ht="21" x14ac:dyDescent="0.4">
      <c r="J107" s="165"/>
    </row>
    <row r="108" spans="10:10" ht="21" x14ac:dyDescent="0.4">
      <c r="J108" s="165"/>
    </row>
    <row r="109" spans="10:10" ht="21" x14ac:dyDescent="0.4">
      <c r="J109" s="165"/>
    </row>
    <row r="110" spans="10:10" ht="21" x14ac:dyDescent="0.4">
      <c r="J110" s="165"/>
    </row>
    <row r="111" spans="10:10" ht="21" x14ac:dyDescent="0.4">
      <c r="J111" s="165"/>
    </row>
    <row r="112" spans="10:10" ht="21" x14ac:dyDescent="0.4">
      <c r="J112" s="165"/>
    </row>
    <row r="113" spans="10:10" ht="21" x14ac:dyDescent="0.4">
      <c r="J113" s="165"/>
    </row>
    <row r="114" spans="10:10" ht="21" x14ac:dyDescent="0.4">
      <c r="J114" s="165"/>
    </row>
    <row r="115" spans="10:10" ht="21" x14ac:dyDescent="0.4">
      <c r="J115" s="165"/>
    </row>
    <row r="116" spans="10:10" ht="21" x14ac:dyDescent="0.4">
      <c r="J116" s="165"/>
    </row>
    <row r="117" spans="10:10" ht="21" x14ac:dyDescent="0.4">
      <c r="J117" s="165"/>
    </row>
    <row r="118" spans="10:10" ht="21" x14ac:dyDescent="0.4">
      <c r="J118" s="165"/>
    </row>
    <row r="119" spans="10:10" ht="21" x14ac:dyDescent="0.4">
      <c r="J119" s="165"/>
    </row>
    <row r="120" spans="10:10" ht="21" x14ac:dyDescent="0.4">
      <c r="J120" s="165"/>
    </row>
    <row r="121" spans="10:10" ht="21" x14ac:dyDescent="0.4">
      <c r="J121" s="165"/>
    </row>
    <row r="122" spans="10:10" ht="21" x14ac:dyDescent="0.4">
      <c r="J122" s="165"/>
    </row>
    <row r="123" spans="10:10" ht="21" x14ac:dyDescent="0.4">
      <c r="J123" s="165"/>
    </row>
    <row r="124" spans="10:10" ht="21" x14ac:dyDescent="0.4">
      <c r="J124" s="165"/>
    </row>
    <row r="125" spans="10:10" ht="21" x14ac:dyDescent="0.4">
      <c r="J125" s="165"/>
    </row>
    <row r="126" spans="10:10" ht="21" x14ac:dyDescent="0.4">
      <c r="J126" s="165"/>
    </row>
    <row r="127" spans="10:10" ht="21" x14ac:dyDescent="0.4">
      <c r="J127" s="165"/>
    </row>
    <row r="128" spans="10:10" ht="21" x14ac:dyDescent="0.4">
      <c r="J128" s="165"/>
    </row>
    <row r="129" spans="10:10" ht="21" x14ac:dyDescent="0.4">
      <c r="J129" s="165"/>
    </row>
    <row r="130" spans="10:10" ht="21" x14ac:dyDescent="0.4">
      <c r="J130" s="165"/>
    </row>
    <row r="131" spans="10:10" ht="21" x14ac:dyDescent="0.4">
      <c r="J131" s="165"/>
    </row>
    <row r="132" spans="10:10" ht="21" x14ac:dyDescent="0.4">
      <c r="J132" s="165"/>
    </row>
    <row r="133" spans="10:10" ht="21" x14ac:dyDescent="0.4">
      <c r="J133" s="165"/>
    </row>
    <row r="134" spans="10:10" ht="21" x14ac:dyDescent="0.4">
      <c r="J134" s="165"/>
    </row>
    <row r="135" spans="10:10" ht="21" x14ac:dyDescent="0.4">
      <c r="J135" s="165"/>
    </row>
    <row r="136" spans="10:10" ht="21" x14ac:dyDescent="0.4">
      <c r="J136" s="165"/>
    </row>
    <row r="137" spans="10:10" ht="21" x14ac:dyDescent="0.4">
      <c r="J137" s="165"/>
    </row>
    <row r="138" spans="10:10" ht="21" x14ac:dyDescent="0.4">
      <c r="J138" s="165"/>
    </row>
    <row r="139" spans="10:10" ht="21" x14ac:dyDescent="0.4">
      <c r="J139" s="165"/>
    </row>
    <row r="140" spans="10:10" ht="21" x14ac:dyDescent="0.4">
      <c r="J140" s="165"/>
    </row>
    <row r="141" spans="10:10" ht="21" x14ac:dyDescent="0.4">
      <c r="J141" s="165"/>
    </row>
    <row r="142" spans="10:10" ht="21" x14ac:dyDescent="0.4">
      <c r="J142" s="165"/>
    </row>
    <row r="143" spans="10:10" ht="21" x14ac:dyDescent="0.4">
      <c r="J143" s="165"/>
    </row>
    <row r="144" spans="10:10" ht="21" x14ac:dyDescent="0.4">
      <c r="J144" s="165"/>
    </row>
    <row r="145" spans="10:10" ht="21" x14ac:dyDescent="0.4">
      <c r="J145" s="165"/>
    </row>
    <row r="146" spans="10:10" ht="21" x14ac:dyDescent="0.4">
      <c r="J146" s="165"/>
    </row>
    <row r="147" spans="10:10" ht="21" x14ac:dyDescent="0.4">
      <c r="J147" s="165"/>
    </row>
    <row r="148" spans="10:10" ht="21" x14ac:dyDescent="0.4">
      <c r="J148" s="165"/>
    </row>
    <row r="149" spans="10:10" ht="21" x14ac:dyDescent="0.4">
      <c r="J149" s="165"/>
    </row>
    <row r="150" spans="10:10" ht="21" x14ac:dyDescent="0.4">
      <c r="J150" s="165"/>
    </row>
    <row r="151" spans="10:10" ht="21" x14ac:dyDescent="0.4">
      <c r="J151" s="165"/>
    </row>
    <row r="152" spans="10:10" ht="21" x14ac:dyDescent="0.4">
      <c r="J152" s="165"/>
    </row>
    <row r="153" spans="10:10" ht="21" x14ac:dyDescent="0.4">
      <c r="J153" s="165"/>
    </row>
    <row r="154" spans="10:10" ht="21" x14ac:dyDescent="0.4">
      <c r="J154" s="165"/>
    </row>
    <row r="155" spans="10:10" ht="21" x14ac:dyDescent="0.4">
      <c r="J155" s="165"/>
    </row>
    <row r="156" spans="10:10" ht="21" x14ac:dyDescent="0.4">
      <c r="J156" s="165"/>
    </row>
    <row r="157" spans="10:10" ht="21" x14ac:dyDescent="0.4">
      <c r="J157" s="165"/>
    </row>
    <row r="158" spans="10:10" ht="21" x14ac:dyDescent="0.4">
      <c r="J158" s="165"/>
    </row>
    <row r="159" spans="10:10" ht="21" x14ac:dyDescent="0.4">
      <c r="J159" s="165"/>
    </row>
    <row r="160" spans="10:10" ht="21" x14ac:dyDescent="0.4">
      <c r="J160" s="165"/>
    </row>
    <row r="161" spans="10:10" ht="21" x14ac:dyDescent="0.4">
      <c r="J161" s="165"/>
    </row>
    <row r="162" spans="10:10" ht="21" x14ac:dyDescent="0.4">
      <c r="J162" s="165"/>
    </row>
    <row r="163" spans="10:10" ht="21" x14ac:dyDescent="0.4">
      <c r="J163" s="165"/>
    </row>
    <row r="164" spans="10:10" ht="21" x14ac:dyDescent="0.4">
      <c r="J164" s="165"/>
    </row>
    <row r="165" spans="10:10" ht="21" x14ac:dyDescent="0.4">
      <c r="J165" s="165"/>
    </row>
    <row r="166" spans="10:10" ht="21" x14ac:dyDescent="0.4">
      <c r="J166" s="165"/>
    </row>
    <row r="167" spans="10:10" ht="21" x14ac:dyDescent="0.4">
      <c r="J167" s="165"/>
    </row>
    <row r="168" spans="10:10" ht="21" x14ac:dyDescent="0.4">
      <c r="J168" s="165"/>
    </row>
    <row r="169" spans="10:10" ht="21" x14ac:dyDescent="0.4">
      <c r="J169" s="165"/>
    </row>
    <row r="170" spans="10:10" ht="21" x14ac:dyDescent="0.4">
      <c r="J170" s="165"/>
    </row>
    <row r="171" spans="10:10" ht="21" x14ac:dyDescent="0.4">
      <c r="J171" s="165"/>
    </row>
    <row r="172" spans="10:10" ht="21" x14ac:dyDescent="0.4">
      <c r="J172" s="165"/>
    </row>
    <row r="173" spans="10:10" ht="21" x14ac:dyDescent="0.4">
      <c r="J173" s="165"/>
    </row>
    <row r="174" spans="10:10" ht="21" x14ac:dyDescent="0.4">
      <c r="J174" s="165"/>
    </row>
    <row r="175" spans="10:10" ht="21" x14ac:dyDescent="0.4">
      <c r="J175" s="165"/>
    </row>
    <row r="176" spans="10:10" ht="21" x14ac:dyDescent="0.4">
      <c r="J176" s="165"/>
    </row>
    <row r="177" spans="10:10" ht="21" x14ac:dyDescent="0.4">
      <c r="J177" s="165"/>
    </row>
    <row r="178" spans="10:10" ht="21" x14ac:dyDescent="0.4">
      <c r="J178" s="165"/>
    </row>
    <row r="179" spans="10:10" ht="21" x14ac:dyDescent="0.4">
      <c r="J179" s="165"/>
    </row>
    <row r="180" spans="10:10" ht="21" x14ac:dyDescent="0.4">
      <c r="J180" s="165"/>
    </row>
    <row r="181" spans="10:10" ht="21" x14ac:dyDescent="0.4">
      <c r="J181" s="165"/>
    </row>
    <row r="182" spans="10:10" ht="21" x14ac:dyDescent="0.4">
      <c r="J182" s="165"/>
    </row>
    <row r="183" spans="10:10" ht="21" x14ac:dyDescent="0.4">
      <c r="J183" s="165"/>
    </row>
    <row r="184" spans="10:10" ht="21" x14ac:dyDescent="0.4">
      <c r="J184" s="165"/>
    </row>
    <row r="185" spans="10:10" ht="21" x14ac:dyDescent="0.4">
      <c r="J185" s="165"/>
    </row>
    <row r="186" spans="10:10" ht="21" x14ac:dyDescent="0.4">
      <c r="J186" s="165"/>
    </row>
    <row r="187" spans="10:10" ht="21" x14ac:dyDescent="0.4">
      <c r="J187" s="165"/>
    </row>
    <row r="188" spans="10:10" ht="21" x14ac:dyDescent="0.4">
      <c r="J188" s="165"/>
    </row>
    <row r="189" spans="10:10" ht="21" x14ac:dyDescent="0.4">
      <c r="J189" s="165"/>
    </row>
    <row r="190" spans="10:10" ht="21" x14ac:dyDescent="0.4">
      <c r="J190" s="165"/>
    </row>
    <row r="191" spans="10:10" ht="21" x14ac:dyDescent="0.4">
      <c r="J191" s="165"/>
    </row>
    <row r="192" spans="10:10" ht="21" x14ac:dyDescent="0.4">
      <c r="J192" s="165"/>
    </row>
    <row r="193" spans="10:10" ht="21" x14ac:dyDescent="0.4">
      <c r="J193" s="165"/>
    </row>
    <row r="194" spans="10:10" ht="21" x14ac:dyDescent="0.4">
      <c r="J194" s="165"/>
    </row>
    <row r="195" spans="10:10" ht="21" x14ac:dyDescent="0.4">
      <c r="J195" s="165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H10" sqref="H10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71" t="s">
        <v>86</v>
      </c>
      <c r="D5" s="271"/>
      <c r="E5" s="271"/>
      <c r="F5" s="271"/>
    </row>
    <row r="6" spans="3:6" x14ac:dyDescent="0.3">
      <c r="C6" s="271"/>
      <c r="D6" s="271"/>
      <c r="E6" s="271"/>
      <c r="F6" s="271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85">
        <v>45251</v>
      </c>
      <c r="D8" s="183"/>
      <c r="E8" s="183"/>
      <c r="F8" s="183">
        <v>0</v>
      </c>
    </row>
    <row r="9" spans="3:6" ht="15.6" x14ac:dyDescent="0.3">
      <c r="C9" s="192" t="s">
        <v>5</v>
      </c>
      <c r="D9" s="191" t="s">
        <v>5</v>
      </c>
      <c r="E9" s="187">
        <v>10000</v>
      </c>
      <c r="F9" s="187">
        <f>F8+E9</f>
        <v>10000</v>
      </c>
    </row>
    <row r="10" spans="3:6" ht="18" x14ac:dyDescent="0.35">
      <c r="C10" s="117">
        <v>45260</v>
      </c>
      <c r="D10" s="158" t="s">
        <v>210</v>
      </c>
      <c r="E10" s="187">
        <v>20000</v>
      </c>
      <c r="F10" s="187">
        <f t="shared" ref="F10:F13" si="0">F9+E10</f>
        <v>30000</v>
      </c>
    </row>
    <row r="11" spans="3:6" ht="15.6" x14ac:dyDescent="0.3">
      <c r="C11" s="186"/>
      <c r="D11" s="158"/>
      <c r="E11" s="187">
        <v>0</v>
      </c>
      <c r="F11" s="187">
        <f t="shared" si="0"/>
        <v>30000</v>
      </c>
    </row>
    <row r="12" spans="3:6" ht="15.6" x14ac:dyDescent="0.3">
      <c r="C12" s="186"/>
      <c r="D12" s="158"/>
      <c r="E12" s="187">
        <v>0</v>
      </c>
      <c r="F12" s="187">
        <f t="shared" si="0"/>
        <v>30000</v>
      </c>
    </row>
    <row r="13" spans="3:6" ht="15.6" x14ac:dyDescent="0.3">
      <c r="C13" s="158"/>
      <c r="D13" s="158"/>
      <c r="E13" s="187"/>
      <c r="F13" s="187">
        <f t="shared" si="0"/>
        <v>30000</v>
      </c>
    </row>
    <row r="14" spans="3:6" ht="15.6" x14ac:dyDescent="0.3">
      <c r="C14" s="158"/>
      <c r="D14" s="158"/>
      <c r="E14" s="187"/>
      <c r="F14" s="187"/>
    </row>
    <row r="15" spans="3:6" ht="15.6" x14ac:dyDescent="0.3">
      <c r="C15" s="158"/>
      <c r="D15" s="158"/>
      <c r="E15" s="187"/>
      <c r="F15" s="187"/>
    </row>
    <row r="16" spans="3:6" ht="15.6" x14ac:dyDescent="0.3">
      <c r="C16" s="158"/>
      <c r="D16" s="158"/>
      <c r="E16" s="187"/>
      <c r="F16" s="187"/>
    </row>
    <row r="17" spans="3:6" ht="15.6" x14ac:dyDescent="0.3">
      <c r="C17" s="158"/>
      <c r="D17" s="158"/>
      <c r="E17" s="187"/>
      <c r="F17" s="187"/>
    </row>
    <row r="18" spans="3:6" ht="15.6" x14ac:dyDescent="0.3">
      <c r="C18" s="158"/>
      <c r="D18" s="158"/>
      <c r="E18" s="187"/>
      <c r="F18" s="187"/>
    </row>
    <row r="19" spans="3:6" ht="15.6" x14ac:dyDescent="0.3">
      <c r="C19" s="158"/>
      <c r="D19" s="158"/>
      <c r="E19" s="187"/>
      <c r="F19" s="187"/>
    </row>
  </sheetData>
  <mergeCells count="1">
    <mergeCell ref="C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D9" sqref="D9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71" t="s">
        <v>203</v>
      </c>
      <c r="C2" s="271"/>
      <c r="D2" s="271"/>
      <c r="E2" s="271"/>
    </row>
    <row r="3" spans="2:6" x14ac:dyDescent="0.3">
      <c r="B3" s="271"/>
      <c r="C3" s="271"/>
      <c r="D3" s="271"/>
      <c r="E3" s="271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85">
        <v>45251</v>
      </c>
      <c r="C5" s="183"/>
      <c r="D5" s="183"/>
      <c r="E5" s="183">
        <v>0</v>
      </c>
    </row>
    <row r="6" spans="2:6" ht="15.6" x14ac:dyDescent="0.3">
      <c r="B6" s="186">
        <v>45251</v>
      </c>
      <c r="C6" s="158" t="s">
        <v>204</v>
      </c>
      <c r="D6" s="187">
        <v>10000</v>
      </c>
      <c r="E6" s="187">
        <f>E5+D6</f>
        <v>10000</v>
      </c>
    </row>
    <row r="7" spans="2:6" ht="15.6" x14ac:dyDescent="0.3">
      <c r="B7" s="186">
        <v>45253</v>
      </c>
      <c r="C7" s="158" t="s">
        <v>60</v>
      </c>
      <c r="D7" s="187">
        <v>250000</v>
      </c>
      <c r="E7" s="187">
        <f t="shared" ref="E7:E10" si="0">E6+D7</f>
        <v>260000</v>
      </c>
    </row>
    <row r="8" spans="2:6" ht="15.6" x14ac:dyDescent="0.3">
      <c r="B8" s="186">
        <v>45264</v>
      </c>
      <c r="C8" s="158" t="s">
        <v>210</v>
      </c>
      <c r="D8" s="187">
        <v>35000</v>
      </c>
      <c r="E8" s="187">
        <f t="shared" si="0"/>
        <v>295000</v>
      </c>
    </row>
    <row r="9" spans="2:6" ht="15.6" x14ac:dyDescent="0.3">
      <c r="B9" s="186">
        <v>45270</v>
      </c>
      <c r="C9" s="158" t="s">
        <v>210</v>
      </c>
      <c r="D9" s="187">
        <v>30000</v>
      </c>
      <c r="E9" s="187">
        <f t="shared" si="0"/>
        <v>325000</v>
      </c>
    </row>
    <row r="10" spans="2:6" ht="15.6" x14ac:dyDescent="0.3">
      <c r="B10" s="158"/>
      <c r="C10" s="158"/>
      <c r="D10" s="187"/>
      <c r="E10" s="187">
        <f t="shared" si="0"/>
        <v>325000</v>
      </c>
    </row>
    <row r="11" spans="2:6" ht="15.6" x14ac:dyDescent="0.3">
      <c r="B11" s="158"/>
      <c r="C11" s="158"/>
      <c r="D11" s="187"/>
      <c r="E11" s="187"/>
      <c r="F11" s="184"/>
    </row>
    <row r="12" spans="2:6" ht="15.6" x14ac:dyDescent="0.3">
      <c r="B12" s="158"/>
      <c r="C12" s="158"/>
      <c r="D12" s="187"/>
      <c r="E12" s="187"/>
      <c r="F12" s="184"/>
    </row>
    <row r="13" spans="2:6" ht="15.6" x14ac:dyDescent="0.3">
      <c r="B13" s="158"/>
      <c r="C13" s="158"/>
      <c r="D13" s="187"/>
      <c r="E13" s="187"/>
    </row>
    <row r="14" spans="2:6" ht="15.6" x14ac:dyDescent="0.3">
      <c r="B14" s="158"/>
      <c r="C14" s="158"/>
      <c r="D14" s="187"/>
      <c r="E14" s="187"/>
    </row>
    <row r="15" spans="2:6" ht="15.6" x14ac:dyDescent="0.3">
      <c r="B15" s="158"/>
      <c r="C15" s="158"/>
      <c r="D15" s="187"/>
      <c r="E15" s="187"/>
    </row>
    <row r="16" spans="2:6" ht="15.6" x14ac:dyDescent="0.3">
      <c r="B16" s="158"/>
      <c r="C16" s="158"/>
      <c r="D16" s="187"/>
      <c r="E16" s="187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72" t="s">
        <v>9</v>
      </c>
      <c r="C2" s="272"/>
      <c r="D2" s="272"/>
      <c r="E2" s="272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73" t="s">
        <v>55</v>
      </c>
      <c r="C2" s="273"/>
      <c r="D2" s="273"/>
      <c r="E2" s="273"/>
      <c r="F2" s="273"/>
      <c r="G2" s="273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74"/>
      <c r="J3" s="274"/>
      <c r="K3" s="274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75" t="s">
        <v>174</v>
      </c>
      <c r="C2" s="275"/>
      <c r="D2" s="275"/>
      <c r="E2" s="275"/>
      <c r="F2" s="275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59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LEDGER</vt:lpstr>
      <vt:lpstr>MOLDING</vt:lpstr>
      <vt:lpstr>HAJI NAZEER LEDGER</vt:lpstr>
      <vt:lpstr>BRICKS</vt:lpstr>
      <vt:lpstr>ALI PLUMBER</vt:lpstr>
      <vt:lpstr>WAQAS WELDER</vt:lpstr>
      <vt:lpstr>MISTRI ASGHER</vt:lpstr>
      <vt:lpstr>WORKER COUNT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2024-04-16T14:26:59Z</dcterms:modified>
</cp:coreProperties>
</file>