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5.xml" ContentType="application/vnd.openxmlformats-officedocument.spreadsheetml.table+xml"/>
  <Override PartName="/xl/tables/table7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ucasus Table of Freqs" sheetId="1" state="visible" r:id="rId2"/>
    <sheet name="Nevada Table of Freqs" sheetId="2" state="visible" r:id="rId3"/>
    <sheet name="Normandy Table of Freqs" sheetId="3" state="visible" r:id="rId4"/>
    <sheet name="Persian Gulf Table of Freqs" sheetId="4" state="visible" r:id="rId5"/>
    <sheet name="The Channel Table of Freqs" sheetId="5" state="visible" r:id="rId6"/>
    <sheet name="Syria Table of Freqs" sheetId="6" state="visible" r:id="rId7"/>
    <sheet name="Syria Table of Freqs DCS 2.5" sheetId="7" state="hidden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<sst xmlns="http://schemas.openxmlformats.org/spreadsheetml/2006/main" count="2089" uniqueCount="1048">
  <si>
    <t xml:space="preserve">Airfield</t>
  </si>
  <si>
    <t xml:space="preserve">Lat (N)</t>
  </si>
  <si>
    <t xml:space="preserve">Long (E)</t>
  </si>
  <si>
    <t xml:space="preserve">Runway(s)</t>
  </si>
  <si>
    <t xml:space="preserve">UHF / VHF</t>
  </si>
  <si>
    <t xml:space="preserve">TACAN</t>
  </si>
  <si>
    <t xml:space="preserve">ILS (Runway/Frequency/Course)</t>
  </si>
  <si>
    <t xml:space="preserve">Elevation</t>
  </si>
  <si>
    <t xml:space="preserve">Lat</t>
  </si>
  <si>
    <t xml:space="preserve">Long</t>
  </si>
  <si>
    <t xml:space="preserve">Anapa</t>
  </si>
  <si>
    <t xml:space="preserve">45˚00'47"</t>
  </si>
  <si>
    <t xml:space="preserve">37˚21'35"</t>
  </si>
  <si>
    <t xml:space="preserve">04-22 (8202')</t>
  </si>
  <si>
    <t xml:space="preserve">250.00/121.00</t>
  </si>
  <si>
    <t xml:space="preserve">-</t>
  </si>
  <si>
    <t xml:space="preserve">141'</t>
  </si>
  <si>
    <t xml:space="preserve">Batumi</t>
  </si>
  <si>
    <t xml:space="preserve">41˚36'11"</t>
  </si>
  <si>
    <t xml:space="preserve">41˚36'33"</t>
  </si>
  <si>
    <t xml:space="preserve">13-31 (8050')</t>
  </si>
  <si>
    <t xml:space="preserve">260.00/131.00</t>
  </si>
  <si>
    <t xml:space="preserve">16X</t>
  </si>
  <si>
    <t xml:space="preserve">RWY 13/110.30/126˚</t>
  </si>
  <si>
    <t xml:space="preserve">33'</t>
  </si>
  <si>
    <t xml:space="preserve">Beslan</t>
  </si>
  <si>
    <t xml:space="preserve">43˚12'30"</t>
  </si>
  <si>
    <t xml:space="preserve">44˚35'20"</t>
  </si>
  <si>
    <t xml:space="preserve">10-28 (9890')</t>
  </si>
  <si>
    <t xml:space="preserve">270.00/141.00</t>
  </si>
  <si>
    <t xml:space="preserve">RWY 10/110.50/087˚</t>
  </si>
  <si>
    <t xml:space="preserve">1722'</t>
  </si>
  <si>
    <t xml:space="preserve">Gelendzhik</t>
  </si>
  <si>
    <t xml:space="preserve">44˚34'03"</t>
  </si>
  <si>
    <t xml:space="preserve">38˚00'14"</t>
  </si>
  <si>
    <t xml:space="preserve">01-19 (8050')</t>
  </si>
  <si>
    <t xml:space="preserve">255.00/126.00</t>
  </si>
  <si>
    <t xml:space="preserve">RWY 01/110.10/007˚</t>
  </si>
  <si>
    <t xml:space="preserve">72'</t>
  </si>
  <si>
    <t xml:space="preserve">Gudauta</t>
  </si>
  <si>
    <t xml:space="preserve">43˚07'27"</t>
  </si>
  <si>
    <t xml:space="preserve">40˚33'51"</t>
  </si>
  <si>
    <t xml:space="preserve">15-33 (8200')</t>
  </si>
  <si>
    <t xml:space="preserve">259.00/130.00</t>
  </si>
  <si>
    <t xml:space="preserve">69'</t>
  </si>
  <si>
    <t xml:space="preserve">Kobuleti</t>
  </si>
  <si>
    <t xml:space="preserve">41˚55'55"</t>
  </si>
  <si>
    <t xml:space="preserve">41˚52'35"</t>
  </si>
  <si>
    <t xml:space="preserve">07-25 (7870')</t>
  </si>
  <si>
    <t xml:space="preserve">262.00/133.00</t>
  </si>
  <si>
    <t xml:space="preserve">67X</t>
  </si>
  <si>
    <t xml:space="preserve">RWY 07/111.50/064˚</t>
  </si>
  <si>
    <t xml:space="preserve">59'</t>
  </si>
  <si>
    <t xml:space="preserve">Krasnodar-Center</t>
  </si>
  <si>
    <t xml:space="preserve">45˚05'14"</t>
  </si>
  <si>
    <t xml:space="preserve">38˚55'30"</t>
  </si>
  <si>
    <t xml:space="preserve">09-27 (8200')</t>
  </si>
  <si>
    <t xml:space="preserve">251.00/122.00</t>
  </si>
  <si>
    <t xml:space="preserve">98'</t>
  </si>
  <si>
    <t xml:space="preserve">Krasnodar-Pashkovsky</t>
  </si>
  <si>
    <t xml:space="preserve">45˚02'45"</t>
  </si>
  <si>
    <t xml:space="preserve">39˚12'11"</t>
  </si>
  <si>
    <t xml:space="preserve">05R-23L (10170') 05L-23R (7430')</t>
  </si>
  <si>
    <t xml:space="preserve">257.00/128.00</t>
  </si>
  <si>
    <t xml:space="preserve">112'</t>
  </si>
  <si>
    <t xml:space="preserve">Krymsk</t>
  </si>
  <si>
    <t xml:space="preserve">44˚57'40"</t>
  </si>
  <si>
    <t xml:space="preserve">37˚59'09"</t>
  </si>
  <si>
    <t xml:space="preserve">04-22 (8530')</t>
  </si>
  <si>
    <t xml:space="preserve">253.00/124.00</t>
  </si>
  <si>
    <t xml:space="preserve">66'</t>
  </si>
  <si>
    <t xml:space="preserve">Kutaisi</t>
  </si>
  <si>
    <t xml:space="preserve">42˚10'44"</t>
  </si>
  <si>
    <t xml:space="preserve">42˚29'44"</t>
  </si>
  <si>
    <t xml:space="preserve">08-26 (8202')</t>
  </si>
  <si>
    <t xml:space="preserve">263.00/134.00</t>
  </si>
  <si>
    <t xml:space="preserve">44X</t>
  </si>
  <si>
    <t xml:space="preserve">148'</t>
  </si>
  <si>
    <t xml:space="preserve">Maykop</t>
  </si>
  <si>
    <t xml:space="preserve">44˚40'17"</t>
  </si>
  <si>
    <t xml:space="preserve">40˚01'17"</t>
  </si>
  <si>
    <t xml:space="preserve">04-22 (10495')</t>
  </si>
  <si>
    <t xml:space="preserve">254.00/125.00</t>
  </si>
  <si>
    <t xml:space="preserve">591'</t>
  </si>
  <si>
    <t xml:space="preserve">Mineral'nye Vody</t>
  </si>
  <si>
    <t xml:space="preserve">41˚13'07"</t>
  </si>
  <si>
    <t xml:space="preserve">43˚06'02"</t>
  </si>
  <si>
    <t xml:space="preserve">12-30 (13350')</t>
  </si>
  <si>
    <t xml:space="preserve">264.00/135.00</t>
  </si>
  <si>
    <t xml:space="preserve">RWY 12/111.70/109˚ RWY 30/109.30/289˚</t>
  </si>
  <si>
    <t xml:space="preserve">1050'</t>
  </si>
  <si>
    <t xml:space="preserve">Mozdok</t>
  </si>
  <si>
    <t xml:space="preserve">43˚47'28"</t>
  </si>
  <si>
    <t xml:space="preserve">44˚37'13"</t>
  </si>
  <si>
    <t xml:space="preserve">08-26 (10325')</t>
  </si>
  <si>
    <t xml:space="preserve">266.00/137.00</t>
  </si>
  <si>
    <t xml:space="preserve">508'</t>
  </si>
  <si>
    <t xml:space="preserve">Nalchik</t>
  </si>
  <si>
    <t xml:space="preserve">43˚30'35"</t>
  </si>
  <si>
    <t xml:space="preserve">43˚37'29"</t>
  </si>
  <si>
    <t xml:space="preserve">06-24 (7545')</t>
  </si>
  <si>
    <t xml:space="preserve">265.00/136.00</t>
  </si>
  <si>
    <t xml:space="preserve">RWY 24/110.50/229˚</t>
  </si>
  <si>
    <t xml:space="preserve">1410'</t>
  </si>
  <si>
    <t xml:space="preserve">Novorossiysk</t>
  </si>
  <si>
    <t xml:space="preserve">44˚40'23"</t>
  </si>
  <si>
    <t xml:space="preserve">37˚47'10"</t>
  </si>
  <si>
    <t xml:space="preserve">04-22 (5905')</t>
  </si>
  <si>
    <t xml:space="preserve">252.00/123.00</t>
  </si>
  <si>
    <t xml:space="preserve">131'</t>
  </si>
  <si>
    <t xml:space="preserve">Senaki</t>
  </si>
  <si>
    <t xml:space="preserve">42˚14'19"</t>
  </si>
  <si>
    <t xml:space="preserve">42˚03'39"</t>
  </si>
  <si>
    <t xml:space="preserve">09-27 (7790')</t>
  </si>
  <si>
    <t xml:space="preserve">261.00/132.00</t>
  </si>
  <si>
    <t xml:space="preserve">31X</t>
  </si>
  <si>
    <t xml:space="preserve">RWY 09/108.90/088˚</t>
  </si>
  <si>
    <t xml:space="preserve">43'</t>
  </si>
  <si>
    <t xml:space="preserve">Sochi-Adler</t>
  </si>
  <si>
    <t xml:space="preserve">43˚26'21"</t>
  </si>
  <si>
    <t xml:space="preserve">39˚55'27"</t>
  </si>
  <si>
    <t xml:space="preserve">06-24 (10170')</t>
  </si>
  <si>
    <t xml:space="preserve">256.00/127.00</t>
  </si>
  <si>
    <t xml:space="preserve">RWY 06/111.10/056˚</t>
  </si>
  <si>
    <t xml:space="preserve">Soganlug</t>
  </si>
  <si>
    <t xml:space="preserve">41˚38'28"</t>
  </si>
  <si>
    <t xml:space="preserve">44˚56'49"</t>
  </si>
  <si>
    <t xml:space="preserve">14-32 (8120')</t>
  </si>
  <si>
    <t xml:space="preserve">268.00/139.00</t>
  </si>
  <si>
    <t xml:space="preserve">1504'</t>
  </si>
  <si>
    <t xml:space="preserve">Sukhumi-Babushara</t>
  </si>
  <si>
    <t xml:space="preserve">42˚51'09"</t>
  </si>
  <si>
    <t xml:space="preserve">41˚08'32"</t>
  </si>
  <si>
    <t xml:space="preserve">12-30 (11610')</t>
  </si>
  <si>
    <t xml:space="preserve">258.00/129.00</t>
  </si>
  <si>
    <t xml:space="preserve">40'</t>
  </si>
  <si>
    <t xml:space="preserve">Tblisi</t>
  </si>
  <si>
    <t xml:space="preserve">41˚40'28"</t>
  </si>
  <si>
    <t xml:space="preserve">44˚56'48"</t>
  </si>
  <si>
    <t xml:space="preserve">13-31 (8120')</t>
  </si>
  <si>
    <t xml:space="preserve">267.00/138.00</t>
  </si>
  <si>
    <t xml:space="preserve">25X</t>
  </si>
  <si>
    <t xml:space="preserve">RWY 13/110.30/126˚ RWY 31/108.90/306˚</t>
  </si>
  <si>
    <t xml:space="preserve">1464'</t>
  </si>
  <si>
    <t xml:space="preserve">Vaziani</t>
  </si>
  <si>
    <t xml:space="preserve">41˚38'15"</t>
  </si>
  <si>
    <t xml:space="preserve">45˚01'08"</t>
  </si>
  <si>
    <t xml:space="preserve">13-31 (8150')</t>
  </si>
  <si>
    <t xml:space="preserve">269.00/140.00</t>
  </si>
  <si>
    <t xml:space="preserve">22X</t>
  </si>
  <si>
    <t xml:space="preserve">RWY 13/108.75/129˚ RWY 31/108.75/309˚</t>
  </si>
  <si>
    <t xml:space="preserve">1478'</t>
  </si>
  <si>
    <t xml:space="preserve">Long (W)</t>
  </si>
  <si>
    <t xml:space="preserve">Beatty Airport</t>
  </si>
  <si>
    <t xml:space="preserve">  36˚52'06"</t>
  </si>
  <si>
    <t xml:space="preserve"> 116˚47'09"</t>
  </si>
  <si>
    <t xml:space="preserve">  16-34 5380'</t>
  </si>
  <si>
    <t xml:space="preserve"> 3173'</t>
  </si>
  <si>
    <t xml:space="preserve">Boulder City Airport</t>
  </si>
  <si>
    <t xml:space="preserve">  35˚56'37"</t>
  </si>
  <si>
    <t xml:space="preserve"> 114˚51'37"</t>
  </si>
  <si>
    <t xml:space="preserve">  15-33 3702'</t>
  </si>
  <si>
    <t xml:space="preserve"> 2121'</t>
  </si>
  <si>
    <t xml:space="preserve">Creech AFB</t>
  </si>
  <si>
    <t xml:space="preserve">36˚35'03"</t>
  </si>
  <si>
    <t xml:space="preserve">115˚41'12"</t>
  </si>
  <si>
    <t xml:space="preserve">  8-26 6100'</t>
  </si>
  <si>
    <t xml:space="preserve">360.600/118.300</t>
  </si>
  <si>
    <t xml:space="preserve">87X</t>
  </si>
  <si>
    <t xml:space="preserve">RWY 08/108.70/078˚</t>
  </si>
  <si>
    <t xml:space="preserve"> 3126'</t>
  </si>
  <si>
    <t xml:space="preserve">Echo Bay</t>
  </si>
  <si>
    <t xml:space="preserve">  36˚18'37"</t>
  </si>
  <si>
    <t xml:space="preserve"> 114˚28'09"</t>
  </si>
  <si>
    <t xml:space="preserve">  6-24 3228'</t>
  </si>
  <si>
    <t xml:space="preserve"> 1548'</t>
  </si>
  <si>
    <t xml:space="preserve">Groom Lake AFB</t>
  </si>
  <si>
    <t xml:space="preserve">37˚13'08"</t>
  </si>
  <si>
    <t xml:space="preserve">115˚47'07"</t>
  </si>
  <si>
    <t xml:space="preserve">  14-32 11008'</t>
  </si>
  <si>
    <t xml:space="preserve">250.050/118.000</t>
  </si>
  <si>
    <t xml:space="preserve">18X</t>
  </si>
  <si>
    <t xml:space="preserve">RWY 32/109.30/323˚</t>
  </si>
  <si>
    <t xml:space="preserve"> 4494'</t>
  </si>
  <si>
    <t xml:space="preserve">Henderson Executive</t>
  </si>
  <si>
    <t xml:space="preserve">35˚58'02"</t>
  </si>
  <si>
    <t xml:space="preserve">115˚08'00"</t>
  </si>
  <si>
    <t xml:space="preserve">  17-35 4753'</t>
  </si>
  <si>
    <t xml:space="preserve">250.100/125.100</t>
  </si>
  <si>
    <t xml:space="preserve"> 2491'</t>
  </si>
  <si>
    <t xml:space="preserve">Jean Airport</t>
  </si>
  <si>
    <t xml:space="preserve">  35˚46'25"</t>
  </si>
  <si>
    <t xml:space="preserve"> 115˚19'32"</t>
  </si>
  <si>
    <t xml:space="preserve">  2-20 4053'</t>
  </si>
  <si>
    <t xml:space="preserve"> 2824'</t>
  </si>
  <si>
    <t xml:space="preserve">Laughlin Airport</t>
  </si>
  <si>
    <t xml:space="preserve">  35˚09'57"</t>
  </si>
  <si>
    <t xml:space="preserve"> 114˚33'35"</t>
  </si>
  <si>
    <t xml:space="preserve">  16-34 7139'</t>
  </si>
  <si>
    <t xml:space="preserve"> 656'</t>
  </si>
  <si>
    <t xml:space="preserve">Lincoln County</t>
  </si>
  <si>
    <t xml:space="preserve">  37˚47'36"</t>
  </si>
  <si>
    <t xml:space="preserve"> 114˚25'09"</t>
  </si>
  <si>
    <t xml:space="preserve">  17-35 4408'</t>
  </si>
  <si>
    <t xml:space="preserve"> 4815'</t>
  </si>
  <si>
    <t xml:space="preserve">McCarren Intl Airport</t>
  </si>
  <si>
    <t xml:space="preserve">36˚04'36"</t>
  </si>
  <si>
    <t xml:space="preserve">115˚09'43"</t>
  </si>
  <si>
    <t xml:space="preserve">  7-25 10377'</t>
  </si>
  <si>
    <t xml:space="preserve">257.800/119.900</t>
  </si>
  <si>
    <t xml:space="preserve">116X</t>
  </si>
  <si>
    <t xml:space="preserve">RWY 25/110.30/255˚</t>
  </si>
  <si>
    <t xml:space="preserve"> 2169'</t>
  </si>
  <si>
    <t xml:space="preserve">Mesquite</t>
  </si>
  <si>
    <t xml:space="preserve">  36˚49'38"</t>
  </si>
  <si>
    <t xml:space="preserve"> 114˚03'37"</t>
  </si>
  <si>
    <t xml:space="preserve">  1-19 4937'</t>
  </si>
  <si>
    <t xml:space="preserve"> 1858'</t>
  </si>
  <si>
    <t xml:space="preserve">Mina Airport</t>
  </si>
  <si>
    <t xml:space="preserve">  38˚22'28"</t>
  </si>
  <si>
    <t xml:space="preserve"> 118˚05'36"</t>
  </si>
  <si>
    <t xml:space="preserve">  13-31 4222'</t>
  </si>
  <si>
    <t xml:space="preserve"> 4562'</t>
  </si>
  <si>
    <t xml:space="preserve">Nellis AFB</t>
  </si>
  <si>
    <t xml:space="preserve">  36˚13'32"</t>
  </si>
  <si>
    <t xml:space="preserve"> 115˚02'37"</t>
  </si>
  <si>
    <t xml:space="preserve">  03-21 9437'</t>
  </si>
  <si>
    <t xml:space="preserve">327.000/132.500</t>
  </si>
  <si>
    <t xml:space="preserve">12X</t>
  </si>
  <si>
    <t xml:space="preserve">RWY 3R/109.10/029˚ RWY 21L/109.10/210˚</t>
  </si>
  <si>
    <t xml:space="preserve"> 1841'</t>
  </si>
  <si>
    <t xml:space="preserve">North Las Vegas</t>
  </si>
  <si>
    <t xml:space="preserve">  36˚12'48"</t>
  </si>
  <si>
    <t xml:space="preserve"> 115˚11'12"</t>
  </si>
  <si>
    <t xml:space="preserve">  7-25 4734'</t>
  </si>
  <si>
    <t xml:space="preserve">360.750/125.700</t>
  </si>
  <si>
    <t xml:space="preserve"> 2228'</t>
  </si>
  <si>
    <t xml:space="preserve">Pahute Mesa Airstrip</t>
  </si>
  <si>
    <t xml:space="preserve">  37˚05'41"</t>
  </si>
  <si>
    <t xml:space="preserve"> 116˚18'55"</t>
  </si>
  <si>
    <t xml:space="preserve">  18-36 5420'</t>
  </si>
  <si>
    <t xml:space="preserve"> 5056'</t>
  </si>
  <si>
    <t xml:space="preserve">Tonopah Airport</t>
  </si>
  <si>
    <t xml:space="preserve">  38˚03'28"</t>
  </si>
  <si>
    <t xml:space="preserve"> 117˚04'33"</t>
  </si>
  <si>
    <t xml:space="preserve">  11-29 5314'</t>
  </si>
  <si>
    <t xml:space="preserve"> 5394'</t>
  </si>
  <si>
    <t xml:space="preserve">Tonopah Test Range Airfield</t>
  </si>
  <si>
    <t xml:space="preserve">37˚47'02"</t>
  </si>
  <si>
    <t xml:space="preserve">116˚46'23"</t>
  </si>
  <si>
    <t xml:space="preserve">  14-32 11633'</t>
  </si>
  <si>
    <t xml:space="preserve">257.950/124.750</t>
  </si>
  <si>
    <t xml:space="preserve">77X</t>
  </si>
  <si>
    <t xml:space="preserve">RWY 14/108.30/142˚ RWY 32/111.70/321˚</t>
  </si>
  <si>
    <t xml:space="preserve"> 5534'</t>
  </si>
  <si>
    <t xml:space="preserve">HF / FM</t>
  </si>
  <si>
    <t xml:space="preserve">VHF / UHF</t>
  </si>
  <si>
    <t xml:space="preserve">France</t>
  </si>
  <si>
    <t xml:space="preserve">Essay</t>
  </si>
  <si>
    <t xml:space="preserve">09-27 (3283')</t>
  </si>
  <si>
    <t xml:space="preserve">4.425/39.75</t>
  </si>
  <si>
    <t xml:space="preserve">119.35/251.35</t>
  </si>
  <si>
    <t xml:space="preserve">507'</t>
  </si>
  <si>
    <t xml:space="preserve">Argentan</t>
  </si>
  <si>
    <t xml:space="preserve">12-30 (3283')</t>
  </si>
  <si>
    <t xml:space="preserve">4.350/39.60</t>
  </si>
  <si>
    <t xml:space="preserve">119.20/251.20</t>
  </si>
  <si>
    <t xml:space="preserve">639'</t>
  </si>
  <si>
    <t xml:space="preserve">Evreux</t>
  </si>
  <si>
    <t xml:space="preserve">16-34 (4296')</t>
  </si>
  <si>
    <t xml:space="preserve">4.175/39.25</t>
  </si>
  <si>
    <t xml:space="preserve">118.85/250.85</t>
  </si>
  <si>
    <t xml:space="preserve">423'</t>
  </si>
  <si>
    <t xml:space="preserve">Azeville</t>
  </si>
  <si>
    <t xml:space="preserve">07-25 (3357')</t>
  </si>
  <si>
    <t xml:space="preserve">3.875/38.65</t>
  </si>
  <si>
    <t xml:space="preserve">118.25/250.25</t>
  </si>
  <si>
    <t xml:space="preserve">74'</t>
  </si>
  <si>
    <t xml:space="preserve">Goulet</t>
  </si>
  <si>
    <t xml:space="preserve">03-21 (3283')</t>
  </si>
  <si>
    <t xml:space="preserve">4.375/39.65</t>
  </si>
  <si>
    <t xml:space="preserve">119.25/251.25</t>
  </si>
  <si>
    <t xml:space="preserve">616'</t>
  </si>
  <si>
    <t xml:space="preserve">Bacqueville</t>
  </si>
  <si>
    <t xml:space="preserve">09-27 (4561')</t>
  </si>
  <si>
    <t xml:space="preserve">4.100/39.10</t>
  </si>
  <si>
    <t xml:space="preserve">118.70/250.70</t>
  </si>
  <si>
    <t xml:space="preserve">192'</t>
  </si>
  <si>
    <t xml:space="preserve">Hauterive</t>
  </si>
  <si>
    <t xml:space="preserve">14-32 (3283')</t>
  </si>
  <si>
    <t xml:space="preserve">4.450/39.80</t>
  </si>
  <si>
    <t xml:space="preserve">119.40/251.40</t>
  </si>
  <si>
    <t xml:space="preserve">476'</t>
  </si>
  <si>
    <t xml:space="preserve">Barville</t>
  </si>
  <si>
    <t xml:space="preserve">10-28 (3493')</t>
  </si>
  <si>
    <t xml:space="preserve">4.400/39.70</t>
  </si>
  <si>
    <t xml:space="preserve">119.30/251.30</t>
  </si>
  <si>
    <t xml:space="preserve">462'</t>
  </si>
  <si>
    <t xml:space="preserve">Lantheuil</t>
  </si>
  <si>
    <t xml:space="preserve">06-24 (3597')</t>
  </si>
  <si>
    <t xml:space="preserve">4.150/39.20</t>
  </si>
  <si>
    <t xml:space="preserve">118.80/250.80</t>
  </si>
  <si>
    <t xml:space="preserve">174'</t>
  </si>
  <si>
    <t xml:space="preserve">Bazenville</t>
  </si>
  <si>
    <t xml:space="preserve">05-23 (3800')</t>
  </si>
  <si>
    <t xml:space="preserve">4.025/38.95</t>
  </si>
  <si>
    <t xml:space="preserve">118.55/250.55</t>
  </si>
  <si>
    <t xml:space="preserve">199'</t>
  </si>
  <si>
    <t xml:space="preserve">Le Molay</t>
  </si>
  <si>
    <t xml:space="preserve">04-22 (3840')</t>
  </si>
  <si>
    <t xml:space="preserve">3.925/38.75</t>
  </si>
  <si>
    <t xml:space="preserve">118.35/250.35</t>
  </si>
  <si>
    <t xml:space="preserve">104'</t>
  </si>
  <si>
    <t xml:space="preserve">Beny sur Mer</t>
  </si>
  <si>
    <t xml:space="preserve">17-35 (3155')</t>
  </si>
  <si>
    <t xml:space="preserve">4.075/39.05</t>
  </si>
  <si>
    <t xml:space="preserve">118.65/250.65</t>
  </si>
  <si>
    <t xml:space="preserve">Lessay</t>
  </si>
  <si>
    <t xml:space="preserve">06-24 (4585')</t>
  </si>
  <si>
    <t xml:space="preserve">4.650/40.20</t>
  </si>
  <si>
    <t xml:space="preserve">119.80/251.80</t>
  </si>
  <si>
    <t xml:space="preserve">65'</t>
  </si>
  <si>
    <t xml:space="preserve">Beuzeville</t>
  </si>
  <si>
    <t xml:space="preserve">05-23 (3840')</t>
  </si>
  <si>
    <t xml:space="preserve">3.850/38.60</t>
  </si>
  <si>
    <t xml:space="preserve">118.20/250.20</t>
  </si>
  <si>
    <t xml:space="preserve">114'</t>
  </si>
  <si>
    <t xml:space="preserve">Lignerolles</t>
  </si>
  <si>
    <t xml:space="preserve">11-29 (3436')</t>
  </si>
  <si>
    <t xml:space="preserve">4.275/39.45</t>
  </si>
  <si>
    <t xml:space="preserve">119.05/251.05</t>
  </si>
  <si>
    <t xml:space="preserve">404'</t>
  </si>
  <si>
    <t xml:space="preserve">Biniville</t>
  </si>
  <si>
    <t xml:space="preserve">3.750/38.40</t>
  </si>
  <si>
    <t xml:space="preserve">118.00/250.00</t>
  </si>
  <si>
    <t xml:space="preserve">106'</t>
  </si>
  <si>
    <t xml:space="preserve">Longues sur Mer</t>
  </si>
  <si>
    <t xml:space="preserve">12-30 (3155')</t>
  </si>
  <si>
    <t xml:space="preserve">3.950/38.80</t>
  </si>
  <si>
    <t xml:space="preserve">118.40/250.40</t>
  </si>
  <si>
    <t xml:space="preserve">225'</t>
  </si>
  <si>
    <t xml:space="preserve">Brucheville</t>
  </si>
  <si>
    <t xml:space="preserve">07-28 (3413')</t>
  </si>
  <si>
    <t xml:space="preserve">4.575/40.05</t>
  </si>
  <si>
    <t xml:space="preserve">119.65/251.65</t>
  </si>
  <si>
    <t xml:space="preserve">45'</t>
  </si>
  <si>
    <t xml:space="preserve">Maupertus</t>
  </si>
  <si>
    <t xml:space="preserve">10-28 (4666')</t>
  </si>
  <si>
    <t xml:space="preserve">4.550/40.00</t>
  </si>
  <si>
    <t xml:space="preserve">119.60/251.60</t>
  </si>
  <si>
    <t xml:space="preserve">441'</t>
  </si>
  <si>
    <t xml:space="preserve">Cardonville</t>
  </si>
  <si>
    <t xml:space="preserve">15-33 (4541')</t>
  </si>
  <si>
    <t xml:space="preserve">3.775/38.45</t>
  </si>
  <si>
    <t xml:space="preserve">118.05/250.05</t>
  </si>
  <si>
    <t xml:space="preserve">101'</t>
  </si>
  <si>
    <t xml:space="preserve">Meautis</t>
  </si>
  <si>
    <t xml:space="preserve">08-26 (3840')</t>
  </si>
  <si>
    <t xml:space="preserve">4.600/40.10</t>
  </si>
  <si>
    <t xml:space="preserve">119.70/251.70</t>
  </si>
  <si>
    <t xml:space="preserve">83'</t>
  </si>
  <si>
    <t xml:space="preserve">Carpiquet</t>
  </si>
  <si>
    <t xml:space="preserve">12-30 (3799')</t>
  </si>
  <si>
    <t xml:space="preserve">3.975/38.88</t>
  </si>
  <si>
    <t xml:space="preserve">118.45/250.45</t>
  </si>
  <si>
    <t xml:space="preserve">187'</t>
  </si>
  <si>
    <t xml:space="preserve">Picauville</t>
  </si>
  <si>
    <t xml:space="preserve">11-29 (3840')</t>
  </si>
  <si>
    <t xml:space="preserve">3.900/38.70</t>
  </si>
  <si>
    <t xml:space="preserve">118.30/250.30</t>
  </si>
  <si>
    <t xml:space="preserve">Chippelle</t>
  </si>
  <si>
    <t xml:space="preserve">06-24 (4643')</t>
  </si>
  <si>
    <t xml:space="preserve">3.825/38.85</t>
  </si>
  <si>
    <t xml:space="preserve">118.15/250.15</t>
  </si>
  <si>
    <t xml:space="preserve">124'</t>
  </si>
  <si>
    <t xml:space="preserve">Rucqueville</t>
  </si>
  <si>
    <t xml:space="preserve">Conches</t>
  </si>
  <si>
    <t xml:space="preserve">04-22 (4199')</t>
  </si>
  <si>
    <t xml:space="preserve">4.525/39.95</t>
  </si>
  <si>
    <t xml:space="preserve">119.55/251.55</t>
  </si>
  <si>
    <t xml:space="preserve">541'</t>
  </si>
  <si>
    <t xml:space="preserve">Sainte Croix sur Mer</t>
  </si>
  <si>
    <t xml:space="preserve">09-27 (3840')</t>
  </si>
  <si>
    <t xml:space="preserve">4.050/39.00</t>
  </si>
  <si>
    <t xml:space="preserve">118.60/250.60</t>
  </si>
  <si>
    <t xml:space="preserve">160'</t>
  </si>
  <si>
    <t xml:space="preserve">Cretteville</t>
  </si>
  <si>
    <t xml:space="preserve">13-31 (4594')</t>
  </si>
  <si>
    <t xml:space="preserve">4.500/39.90</t>
  </si>
  <si>
    <t xml:space="preserve">119.50/251.50</t>
  </si>
  <si>
    <t xml:space="preserve">95'</t>
  </si>
  <si>
    <t xml:space="preserve">Sainte Laurent sur Mer</t>
  </si>
  <si>
    <t xml:space="preserve">11-29 (4561')</t>
  </si>
  <si>
    <t xml:space="preserve">4.675/39.90</t>
  </si>
  <si>
    <t xml:space="preserve">119.85/251.85</t>
  </si>
  <si>
    <t xml:space="preserve">145'</t>
  </si>
  <si>
    <t xml:space="preserve">Cricqueville en Bessin</t>
  </si>
  <si>
    <t xml:space="preserve">17-35 (3459')</t>
  </si>
  <si>
    <t xml:space="preserve">4.625/40.15</t>
  </si>
  <si>
    <t xml:space="preserve">119.75/251.75</t>
  </si>
  <si>
    <t xml:space="preserve">81'</t>
  </si>
  <si>
    <t xml:space="preserve">Sainte Pierre Du Mont</t>
  </si>
  <si>
    <t xml:space="preserve">09-27 (4737')</t>
  </si>
  <si>
    <t xml:space="preserve">4.000/38.90</t>
  </si>
  <si>
    <t xml:space="preserve">118.50/250.50</t>
  </si>
  <si>
    <t xml:space="preserve">103'</t>
  </si>
  <si>
    <t xml:space="preserve">Deux Jumeaux</t>
  </si>
  <si>
    <t xml:space="preserve">10-28 (4628')</t>
  </si>
  <si>
    <t xml:space="preserve">3.800/38.50</t>
  </si>
  <si>
    <t xml:space="preserve">118.10/250.10</t>
  </si>
  <si>
    <t xml:space="preserve">123'</t>
  </si>
  <si>
    <t xml:space="preserve">Sommervieu</t>
  </si>
  <si>
    <t xml:space="preserve">4.125/39.15</t>
  </si>
  <si>
    <t xml:space="preserve">118.75/250.75</t>
  </si>
  <si>
    <t xml:space="preserve">186'</t>
  </si>
  <si>
    <t xml:space="preserve">Vrigny</t>
  </si>
  <si>
    <t xml:space="preserve">4.475/39.85</t>
  </si>
  <si>
    <t xml:space="preserve">119.45/251.45</t>
  </si>
  <si>
    <t xml:space="preserve">590'</t>
  </si>
  <si>
    <t xml:space="preserve">England</t>
  </si>
  <si>
    <t xml:space="preserve">Chailey</t>
  </si>
  <si>
    <t xml:space="preserve">17-35 (4585')</t>
  </si>
  <si>
    <t xml:space="preserve">4.200/39.30</t>
  </si>
  <si>
    <t xml:space="preserve">118.90/250.90</t>
  </si>
  <si>
    <t xml:space="preserve">134'</t>
  </si>
  <si>
    <t xml:space="preserve">Ford AF</t>
  </si>
  <si>
    <t xml:space="preserve">09-27 (4198')</t>
  </si>
  <si>
    <t xml:space="preserve">4.325/39.55</t>
  </si>
  <si>
    <t xml:space="preserve">119.15/251.15</t>
  </si>
  <si>
    <t xml:space="preserve">29'</t>
  </si>
  <si>
    <t xml:space="preserve">Funtington</t>
  </si>
  <si>
    <t xml:space="preserve">01-19 (4584')</t>
  </si>
  <si>
    <t xml:space="preserve">4.250/39.40</t>
  </si>
  <si>
    <t xml:space="preserve">119.00/251.00</t>
  </si>
  <si>
    <t xml:space="preserve">164'</t>
  </si>
  <si>
    <t xml:space="preserve">Needs Oar Point</t>
  </si>
  <si>
    <t xml:space="preserve">16-34 (4585')</t>
  </si>
  <si>
    <t xml:space="preserve">4.225/39.35</t>
  </si>
  <si>
    <t xml:space="preserve">118.95/250.95</t>
  </si>
  <si>
    <t xml:space="preserve">30'</t>
  </si>
  <si>
    <t xml:space="preserve">Tangmere</t>
  </si>
  <si>
    <t xml:space="preserve">11-29 (4198')</t>
  </si>
  <si>
    <t xml:space="preserve">4.300/39.50</t>
  </si>
  <si>
    <t xml:space="preserve">119.10/251.10</t>
  </si>
  <si>
    <t xml:space="preserve">47'</t>
  </si>
  <si>
    <t xml:space="preserve">VOR</t>
  </si>
  <si>
    <t xml:space="preserve">Aba Musa Island</t>
  </si>
  <si>
    <t xml:space="preserve">25˚52'30"</t>
  </si>
  <si>
    <t xml:space="preserve">55˚01'17"</t>
  </si>
  <si>
    <t xml:space="preserve">08-26</t>
  </si>
  <si>
    <t xml:space="preserve">250.40 / 122.90</t>
  </si>
  <si>
    <t xml:space="preserve">16'</t>
  </si>
  <si>
    <t xml:space="preserve">Abu Dhabi Intl</t>
  </si>
  <si>
    <t xml:space="preserve">24˚27'53"</t>
  </si>
  <si>
    <t xml:space="preserve">54˚38'21"</t>
  </si>
  <si>
    <t xml:space="preserve">13L-31R, 13R-31L</t>
  </si>
  <si>
    <t xml:space="preserve">250.50 / 119.20</t>
  </si>
  <si>
    <t xml:space="preserve">114.25</t>
  </si>
  <si>
    <t xml:space="preserve">92'</t>
  </si>
  <si>
    <t xml:space="preserve">Al Ain Intl</t>
  </si>
  <si>
    <t xml:space="preserve">24˚16'36"</t>
  </si>
  <si>
    <t xml:space="preserve">55˚36'42"</t>
  </si>
  <si>
    <t xml:space="preserve">01-19</t>
  </si>
  <si>
    <t xml:space="preserve">250.70 / 119.85</t>
  </si>
  <si>
    <t xml:space="preserve">112.60</t>
  </si>
  <si>
    <t xml:space="preserve">814'</t>
  </si>
  <si>
    <t xml:space="preserve">Al Dhafra AFB</t>
  </si>
  <si>
    <t xml:space="preserve">24˚15'29"</t>
  </si>
  <si>
    <t xml:space="preserve">54˚32'03"</t>
  </si>
  <si>
    <t xml:space="preserve">251.10 / 126.50</t>
  </si>
  <si>
    <t xml:space="preserve">96X</t>
  </si>
  <si>
    <t xml:space="preserve">114.90</t>
  </si>
  <si>
    <t xml:space="preserve">RWY 13L/111.10/128˚ RWY 31R/109.10/308˚ RWY 13R/108.70/128˚  RWY 31L/108.70/308˚</t>
  </si>
  <si>
    <t xml:space="preserve">52'</t>
  </si>
  <si>
    <t xml:space="preserve">Al Maktoum Intl</t>
  </si>
  <si>
    <t xml:space="preserve">24˚53'19"</t>
  </si>
  <si>
    <t xml:space="preserve">55˚10'29"</t>
  </si>
  <si>
    <t xml:space="preserve">12-30</t>
  </si>
  <si>
    <t xml:space="preserve">251.20 / 118.60</t>
  </si>
  <si>
    <t xml:space="preserve">RWY 30/109.75/302˚ RWY 12/111.75/122˚</t>
  </si>
  <si>
    <t xml:space="preserve">Al Minhad AFB</t>
  </si>
  <si>
    <t xml:space="preserve">25˚01'36"</t>
  </si>
  <si>
    <t xml:space="preserve">55˚23'01"</t>
  </si>
  <si>
    <t xml:space="preserve">09-27</t>
  </si>
  <si>
    <t xml:space="preserve">250.10 / 118.55</t>
  </si>
  <si>
    <t xml:space="preserve">99X</t>
  </si>
  <si>
    <t xml:space="preserve">RWY 27/110.75/270˚ RWY 09/110.70/090˚</t>
  </si>
  <si>
    <t xml:space="preserve">172'</t>
  </si>
  <si>
    <t xml:space="preserve">Al-Bateen </t>
  </si>
  <si>
    <t xml:space="preserve">24˚26'02"</t>
  </si>
  <si>
    <t xml:space="preserve">54˚27'02"</t>
  </si>
  <si>
    <t xml:space="preserve">13-31</t>
  </si>
  <si>
    <t xml:space="preserve">250.60 / 119.90</t>
  </si>
  <si>
    <t xml:space="preserve">114.00</t>
  </si>
  <si>
    <t xml:space="preserve">12'</t>
  </si>
  <si>
    <t xml:space="preserve">Bandar Abbas Intl</t>
  </si>
  <si>
    <t xml:space="preserve">27˚12'13"</t>
  </si>
  <si>
    <t xml:space="preserve">56˚22'13"</t>
  </si>
  <si>
    <t xml:space="preserve">03L-21R, 03R-21L</t>
  </si>
  <si>
    <t xml:space="preserve">251.00 / 118.10</t>
  </si>
  <si>
    <t xml:space="preserve">78X</t>
  </si>
  <si>
    <t xml:space="preserve">117.20</t>
  </si>
  <si>
    <t xml:space="preserve">RWY 21L/109.90/208˚</t>
  </si>
  <si>
    <t xml:space="preserve">17'</t>
  </si>
  <si>
    <t xml:space="preserve">Bandar Lengeh</t>
  </si>
  <si>
    <t xml:space="preserve">26˚31'50"</t>
  </si>
  <si>
    <t xml:space="preserve">54˚48'47"</t>
  </si>
  <si>
    <t xml:space="preserve">251.05 / 121.70</t>
  </si>
  <si>
    <t xml:space="preserve">114.80</t>
  </si>
  <si>
    <t xml:space="preserve">76'</t>
  </si>
  <si>
    <t xml:space="preserve">Bander-e-Jask</t>
  </si>
  <si>
    <t xml:space="preserve">25˚39'01"</t>
  </si>
  <si>
    <t xml:space="preserve">57˚47'31"</t>
  </si>
  <si>
    <t xml:space="preserve">06-24</t>
  </si>
  <si>
    <t xml:space="preserve">250.50 / 118.15</t>
  </si>
  <si>
    <t xml:space="preserve">110X</t>
  </si>
  <si>
    <t xml:space="preserve">116.30</t>
  </si>
  <si>
    <t xml:space="preserve">26'</t>
  </si>
  <si>
    <t xml:space="preserve">Dubai Intl</t>
  </si>
  <si>
    <t xml:space="preserve">25˚14'53"</t>
  </si>
  <si>
    <t xml:space="preserve">55˚22'45"</t>
  </si>
  <si>
    <t xml:space="preserve">12L-30R, 12R-30L</t>
  </si>
  <si>
    <t xml:space="preserve">251.05 / 118.75</t>
  </si>
  <si>
    <t xml:space="preserve">RWY 30R/110.90/302˚ RWY 30L/111.30/302˚ RWY 12L/110.10/122˚  RWY 12R/109.50/122˚</t>
  </si>
  <si>
    <t xml:space="preserve">Fujairah Intl</t>
  </si>
  <si>
    <t xml:space="preserve">25˚06'20"</t>
  </si>
  <si>
    <t xml:space="preserve">56˚20'25"</t>
  </si>
  <si>
    <t xml:space="preserve">11-29</t>
  </si>
  <si>
    <t xml:space="preserve">251.25 / 124.60</t>
  </si>
  <si>
    <t xml:space="preserve">113.80</t>
  </si>
  <si>
    <t xml:space="preserve">RWY 29/111.10/293˚</t>
  </si>
  <si>
    <t xml:space="preserve">102'</t>
  </si>
  <si>
    <t xml:space="preserve">Havadarya</t>
  </si>
  <si>
    <t xml:space="preserve">27˚09'35"</t>
  </si>
  <si>
    <t xml:space="preserve">56˚10'59"</t>
  </si>
  <si>
    <t xml:space="preserve">251.30 / 123.15</t>
  </si>
  <si>
    <t xml:space="preserve">47X</t>
  </si>
  <si>
    <t xml:space="preserve">RWY 08/108.90/079˚</t>
  </si>
  <si>
    <t xml:space="preserve">51'</t>
  </si>
  <si>
    <t xml:space="preserve">Jiroft</t>
  </si>
  <si>
    <t xml:space="preserve">28˚43'53"</t>
  </si>
  <si>
    <t xml:space="preserve">57˚39'50"</t>
  </si>
  <si>
    <t xml:space="preserve">250.85 / 136.00</t>
  </si>
  <si>
    <t xml:space="preserve">2664'</t>
  </si>
  <si>
    <t xml:space="preserve">Kerman</t>
  </si>
  <si>
    <t xml:space="preserve">30˚15'27"</t>
  </si>
  <si>
    <t xml:space="preserve">56˚57'29"</t>
  </si>
  <si>
    <t xml:space="preserve">16-34</t>
  </si>
  <si>
    <t xml:space="preserve">250.30 / 118.25</t>
  </si>
  <si>
    <t xml:space="preserve">97X</t>
  </si>
  <si>
    <t xml:space="preserve">112.00</t>
  </si>
  <si>
    <t xml:space="preserve">5746'</t>
  </si>
  <si>
    <t xml:space="preserve">Khasab</t>
  </si>
  <si>
    <t xml:space="preserve">26˚10'47"</t>
  </si>
  <si>
    <t xml:space="preserve">56˚14'35"</t>
  </si>
  <si>
    <t xml:space="preserve">250.00 / 124.35</t>
  </si>
  <si>
    <t xml:space="preserve">RWY 19/110.30/194˚</t>
  </si>
  <si>
    <t xml:space="preserve">Kish Intl</t>
  </si>
  <si>
    <t xml:space="preserve">26˚31'46"</t>
  </si>
  <si>
    <t xml:space="preserve">53˚57'53"</t>
  </si>
  <si>
    <t xml:space="preserve">10L-28R, 10R-28L</t>
  </si>
  <si>
    <t xml:space="preserve">250.65 / 121.65</t>
  </si>
  <si>
    <t xml:space="preserve">112X</t>
  </si>
  <si>
    <t xml:space="preserve">115'</t>
  </si>
  <si>
    <t xml:space="preserve">Lar</t>
  </si>
  <si>
    <t xml:space="preserve">27˚40'29"</t>
  </si>
  <si>
    <t xml:space="preserve">54˚22'05"</t>
  </si>
  <si>
    <t xml:space="preserve">250.05 / 127.35</t>
  </si>
  <si>
    <t xml:space="preserve">117.90</t>
  </si>
  <si>
    <t xml:space="preserve">2636'</t>
  </si>
  <si>
    <t xml:space="preserve">Lavan Island</t>
  </si>
  <si>
    <t xml:space="preserve">26˚48'55"</t>
  </si>
  <si>
    <t xml:space="preserve">53˚20'29"</t>
  </si>
  <si>
    <t xml:space="preserve">250.75 / 128.55</t>
  </si>
  <si>
    <t xml:space="preserve">116.85</t>
  </si>
  <si>
    <t xml:space="preserve">75'</t>
  </si>
  <si>
    <t xml:space="preserve">Liwa AFB</t>
  </si>
  <si>
    <t xml:space="preserve">23˚39'38"</t>
  </si>
  <si>
    <t xml:space="preserve">53˚48'44"</t>
  </si>
  <si>
    <t xml:space="preserve">250.95 / 119.30</t>
  </si>
  <si>
    <t xml:space="preserve">121X</t>
  </si>
  <si>
    <t xml:space="preserve">117.40</t>
  </si>
  <si>
    <t xml:space="preserve">400'</t>
  </si>
  <si>
    <t xml:space="preserve">Qeshm Island</t>
  </si>
  <si>
    <t xml:space="preserve">26˚45'58"</t>
  </si>
  <si>
    <t xml:space="preserve">55˚55'05"</t>
  </si>
  <si>
    <t xml:space="preserve">05-23</t>
  </si>
  <si>
    <t xml:space="preserve">250.15 / 118.05</t>
  </si>
  <si>
    <t xml:space="preserve">117.10</t>
  </si>
  <si>
    <t xml:space="preserve">Ras Al Khaimah Intl</t>
  </si>
  <si>
    <t xml:space="preserve">25˚36'08"</t>
  </si>
  <si>
    <t xml:space="preserve">55˚56'30"</t>
  </si>
  <si>
    <t xml:space="preserve">17-35</t>
  </si>
  <si>
    <t xml:space="preserve">250.90 / 121.60</t>
  </si>
  <si>
    <t xml:space="preserve">113.60</t>
  </si>
  <si>
    <t xml:space="preserve">71'</t>
  </si>
  <si>
    <t xml:space="preserve">Sas Al Nakheel</t>
  </si>
  <si>
    <t xml:space="preserve">24˚26'53"</t>
  </si>
  <si>
    <t xml:space="preserve">54˚30'52"</t>
  </si>
  <si>
    <t xml:space="preserve">250.45 / 128.90</t>
  </si>
  <si>
    <t xml:space="preserve">128.93</t>
  </si>
  <si>
    <t xml:space="preserve">10'</t>
  </si>
  <si>
    <t xml:space="preserve">Sharjah Intl</t>
  </si>
  <si>
    <t xml:space="preserve">25˚19'22"</t>
  </si>
  <si>
    <t xml:space="preserve">55˚31'52"</t>
  </si>
  <si>
    <t xml:space="preserve">250.20 / 118.60</t>
  </si>
  <si>
    <t xml:space="preserve">117.80</t>
  </si>
  <si>
    <t xml:space="preserve">RWY 30R/111.95/303 ˚RWY 12L/108.55/123˚</t>
  </si>
  <si>
    <t xml:space="preserve">Shiraz Intl</t>
  </si>
  <si>
    <t xml:space="preserve">29˚31'59"</t>
  </si>
  <si>
    <t xml:space="preserve">52˚36'35"</t>
  </si>
  <si>
    <t xml:space="preserve">11L-29R, 11R-29L</t>
  </si>
  <si>
    <t xml:space="preserve">250.35 / 121.90</t>
  </si>
  <si>
    <t xml:space="preserve">94X</t>
  </si>
  <si>
    <t xml:space="preserve">4879'</t>
  </si>
  <si>
    <t xml:space="preserve">Sir Abu Nuayr</t>
  </si>
  <si>
    <t xml:space="preserve">25˚12'58"</t>
  </si>
  <si>
    <t xml:space="preserve">54˚14'12"</t>
  </si>
  <si>
    <t xml:space="preserve">10-28</t>
  </si>
  <si>
    <t xml:space="preserve">250.80 / 118.00</t>
  </si>
  <si>
    <t xml:space="preserve">Sirri Island </t>
  </si>
  <si>
    <t xml:space="preserve">25˚54'12"</t>
  </si>
  <si>
    <t xml:space="preserve">54˚32'53"</t>
  </si>
  <si>
    <t xml:space="preserve">250.25 / 135.05</t>
  </si>
  <si>
    <t xml:space="preserve">113.75</t>
  </si>
  <si>
    <t xml:space="preserve">Tunb Island AFB</t>
  </si>
  <si>
    <t xml:space="preserve">26˚15'05"</t>
  </si>
  <si>
    <t xml:space="preserve">55˚18'40"</t>
  </si>
  <si>
    <t xml:space="preserve">03-21</t>
  </si>
  <si>
    <t xml:space="preserve">Tunb Kochak</t>
  </si>
  <si>
    <t xml:space="preserve">26˚14'36"</t>
  </si>
  <si>
    <t xml:space="preserve">55˚08'57"</t>
  </si>
  <si>
    <t xml:space="preserve">89X</t>
  </si>
  <si>
    <t xml:space="preserve">HF/FM</t>
  </si>
  <si>
    <t xml:space="preserve">RWY Type</t>
  </si>
  <si>
    <t xml:space="preserve">Detling</t>
  </si>
  <si>
    <t xml:space="preserve">5-23 (3650')</t>
  </si>
  <si>
    <t xml:space="preserve">3.950/38.800</t>
  </si>
  <si>
    <t xml:space="preserve">118.400/250.400</t>
  </si>
  <si>
    <t xml:space="preserve">Grass</t>
  </si>
  <si>
    <t xml:space="preserve">623'</t>
  </si>
  <si>
    <t xml:space="preserve">Hawkinge</t>
  </si>
  <si>
    <t xml:space="preserve">1-19, 4-22 (2300'/2910')</t>
  </si>
  <si>
    <t xml:space="preserve">3.900/38.700</t>
  </si>
  <si>
    <t xml:space="preserve">118.300/250.300</t>
  </si>
  <si>
    <t xml:space="preserve">524'</t>
  </si>
  <si>
    <t xml:space="preserve">High Halden</t>
  </si>
  <si>
    <t xml:space="preserve">11-29, 3-21 (4000'/4370')</t>
  </si>
  <si>
    <t xml:space="preserve">3.750/38.400</t>
  </si>
  <si>
    <t xml:space="preserve">118.000/250.000</t>
  </si>
  <si>
    <t xml:space="preserve">Marston Mat</t>
  </si>
  <si>
    <t xml:space="preserve">Lympne</t>
  </si>
  <si>
    <t xml:space="preserve">13-31, 16-34, 2-20 (3400')</t>
  </si>
  <si>
    <t xml:space="preserve">3.925/38.750</t>
  </si>
  <si>
    <t xml:space="preserve">118.350/250.350</t>
  </si>
  <si>
    <t xml:space="preserve">351'</t>
  </si>
  <si>
    <t xml:space="preserve">Manston</t>
  </si>
  <si>
    <t xml:space="preserve">10-28 (9050')</t>
  </si>
  <si>
    <t xml:space="preserve">3.875/38.650</t>
  </si>
  <si>
    <t xml:space="preserve">118.250/250.250</t>
  </si>
  <si>
    <t xml:space="preserve">Paved</t>
  </si>
  <si>
    <t xml:space="preserve">Abberville Drucat</t>
  </si>
  <si>
    <t xml:space="preserve">2-20, 9-27, 13-31 (5200')</t>
  </si>
  <si>
    <t xml:space="preserve">3.775/38.450</t>
  </si>
  <si>
    <t xml:space="preserve">118.050/250.050</t>
  </si>
  <si>
    <t xml:space="preserve">183'</t>
  </si>
  <si>
    <t xml:space="preserve">Dunkirk Mardyck</t>
  </si>
  <si>
    <t xml:space="preserve">8-26 (2060')</t>
  </si>
  <si>
    <t xml:space="preserve">3.850/38.600</t>
  </si>
  <si>
    <t xml:space="preserve">118.200/250.200</t>
  </si>
  <si>
    <t xml:space="preserve">Merville Calonne</t>
  </si>
  <si>
    <t xml:space="preserve">3-21 (7580')</t>
  </si>
  <si>
    <t xml:space="preserve">3.800/38.500</t>
  </si>
  <si>
    <t xml:space="preserve">118.100/250.100</t>
  </si>
  <si>
    <t xml:space="preserve">Saint Omer Longuenesse</t>
  </si>
  <si>
    <t xml:space="preserve">8-26 (9800')</t>
  </si>
  <si>
    <t xml:space="preserve">3.825/38.550</t>
  </si>
  <si>
    <t xml:space="preserve">118.150/250.150</t>
  </si>
  <si>
    <t xml:space="preserve">219'</t>
  </si>
  <si>
    <t xml:space="preserve">*Runway lengths are estimates of longest usable length.</t>
  </si>
  <si>
    <t xml:space="preserve">*Lympne runway lengths: 13-31 (3400'), 16-34(3280'), 2-20 (2670')</t>
  </si>
  <si>
    <t xml:space="preserve">Runway(s) (ft)</t>
  </si>
  <si>
    <t xml:space="preserve">MF/HF</t>
  </si>
  <si>
    <t xml:space="preserve">ICAO</t>
  </si>
  <si>
    <t xml:space="preserve">Abu al-Duhur AB</t>
  </si>
  <si>
    <t xml:space="preserve">35˚43'53"</t>
  </si>
  <si>
    <t xml:space="preserve">37˚07'07"</t>
  </si>
  <si>
    <t xml:space="preserve">09-27 (9496')</t>
  </si>
  <si>
    <t xml:space="preserve">250.35 / 122.20</t>
  </si>
  <si>
    <t xml:space="preserve">820'</t>
  </si>
  <si>
    <t xml:space="preserve">3.950 / 38.80</t>
  </si>
  <si>
    <t xml:space="preserve">OS57</t>
  </si>
  <si>
    <t xml:space="preserve">Adana Sakirpasa Airport</t>
  </si>
  <si>
    <t xml:space="preserve">36˚59'17"</t>
  </si>
  <si>
    <t xml:space="preserve">35˚17'28"</t>
  </si>
  <si>
    <t xml:space="preserve">05-23 (9071')</t>
  </si>
  <si>
    <t xml:space="preserve">250.90 / 121.10</t>
  </si>
  <si>
    <t xml:space="preserve">112.70 (ADA)</t>
  </si>
  <si>
    <t xml:space="preserve">RWY 05/108.70/056˚</t>
  </si>
  <si>
    <t xml:space="preserve">55'</t>
  </si>
  <si>
    <t xml:space="preserve">4.225/39.350</t>
  </si>
  <si>
    <t xml:space="preserve">LTAF</t>
  </si>
  <si>
    <t xml:space="preserve">Al Qusayr</t>
  </si>
  <si>
    <t xml:space="preserve">34˚34'00"</t>
  </si>
  <si>
    <t xml:space="preserve">36˚35'07"</t>
  </si>
  <si>
    <t xml:space="preserve">10-28 (9600')</t>
  </si>
  <si>
    <t xml:space="preserve">251.25 / 119.20</t>
  </si>
  <si>
    <t xml:space="preserve">1729'</t>
  </si>
  <si>
    <t xml:space="preserve">4.400 / 39.70</t>
  </si>
  <si>
    <t xml:space="preserve">OS70</t>
  </si>
  <si>
    <t xml:space="preserve">Al-Dumayr Military Airport</t>
  </si>
  <si>
    <t xml:space="preserve">33˚36'16"</t>
  </si>
  <si>
    <t xml:space="preserve">36˚44'08"</t>
  </si>
  <si>
    <t xml:space="preserve">06-24 (9843')</t>
  </si>
  <si>
    <t xml:space="preserve">251.55 / 120.30</t>
  </si>
  <si>
    <t xml:space="preserve">2066'</t>
  </si>
  <si>
    <t xml:space="preserve">4.550 / 40.00</t>
  </si>
  <si>
    <t xml:space="preserve">OS61</t>
  </si>
  <si>
    <t xml:space="preserve">Aleppo Int Airport</t>
  </si>
  <si>
    <t xml:space="preserve">36˚10'55"</t>
  </si>
  <si>
    <t xml:space="preserve">37˚12'37"</t>
  </si>
  <si>
    <t xml:space="preserve">250.75 / 119.10</t>
  </si>
  <si>
    <t xml:space="preserve">114.50 (ALE)</t>
  </si>
  <si>
    <t xml:space="preserve">1253'</t>
  </si>
  <si>
    <t xml:space="preserve">4.150 / 39.20</t>
  </si>
  <si>
    <t xml:space="preserve">OSAP</t>
  </si>
  <si>
    <t xml:space="preserve">An Nasiriyah AB</t>
  </si>
  <si>
    <t xml:space="preserve">33˚55'35"</t>
  </si>
  <si>
    <t xml:space="preserve">36˚52'31"</t>
  </si>
  <si>
    <t xml:space="preserve">04-22 (8318')</t>
  </si>
  <si>
    <t xml:space="preserve">251.35 / 122.30</t>
  </si>
  <si>
    <t xml:space="preserve">2746'</t>
  </si>
  <si>
    <t xml:space="preserve">4.450 / 39.80</t>
  </si>
  <si>
    <t xml:space="preserve">OS64</t>
  </si>
  <si>
    <t xml:space="preserve">Bassel Al-Assad Int Airport</t>
  </si>
  <si>
    <t xml:space="preserve">35˚24'38"</t>
  </si>
  <si>
    <t xml:space="preserve">35˚56'52"</t>
  </si>
  <si>
    <t xml:space="preserve">17-35 (9168')</t>
  </si>
  <si>
    <t xml:space="preserve">250.45 / 118.10</t>
  </si>
  <si>
    <t xml:space="preserve">114.80 (LTK)</t>
  </si>
  <si>
    <t xml:space="preserve">RWY 17/109.10/179˚ </t>
  </si>
  <si>
    <t xml:space="preserve">93'</t>
  </si>
  <si>
    <t xml:space="preserve">4.000 / 38.90</t>
  </si>
  <si>
    <t xml:space="preserve">OSLK</t>
  </si>
  <si>
    <t xml:space="preserve">Beirut-Rafic Hariri Int</t>
  </si>
  <si>
    <t xml:space="preserve">33˚50'14"</t>
  </si>
  <si>
    <t xml:space="preserve">35˚29'14"</t>
  </si>
  <si>
    <t xml:space="preserve">17-35 (10566'),      03-21, 16-34</t>
  </si>
  <si>
    <t xml:space="preserve">251.40 / 118.90</t>
  </si>
  <si>
    <t xml:space="preserve">112.60 (KAD)</t>
  </si>
  <si>
    <t xml:space="preserve">RWY 17/109.50/179˚ RWY 16/110.10/169˚    RWY 03/110.70/035˚ </t>
  </si>
  <si>
    <t xml:space="preserve">39'</t>
  </si>
  <si>
    <t xml:space="preserve">4.475 / 39.85</t>
  </si>
  <si>
    <t xml:space="preserve">OLBA</t>
  </si>
  <si>
    <t xml:space="preserve">Damascus Int Airport</t>
  </si>
  <si>
    <t xml:space="preserve">33˚24'55"</t>
  </si>
  <si>
    <t xml:space="preserve">36˚30'15"</t>
  </si>
  <si>
    <t xml:space="preserve">05L-23R (11903'), 05R-23L</t>
  </si>
  <si>
    <t xml:space="preserve">251.45 / 118.50</t>
  </si>
  <si>
    <t xml:space="preserve">116.00 (DAM)</t>
  </si>
  <si>
    <t xml:space="preserve">RWY 23R/109.90/230˚ RWY 05R/111.10/050˚</t>
  </si>
  <si>
    <t xml:space="preserve">2007'</t>
  </si>
  <si>
    <t xml:space="preserve">4.500 / 39.90</t>
  </si>
  <si>
    <t xml:space="preserve">OSDI</t>
  </si>
  <si>
    <t xml:space="preserve">Eyn Shemer</t>
  </si>
  <si>
    <t xml:space="preserve">32˚26'30"</t>
  </si>
  <si>
    <t xml:space="preserve">35˚00'06"</t>
  </si>
  <si>
    <t xml:space="preserve">09-27 (3826')</t>
  </si>
  <si>
    <t xml:space="preserve">250.00 / 123.40</t>
  </si>
  <si>
    <t xml:space="preserve">3.750 / 38.40</t>
  </si>
  <si>
    <t xml:space="preserve">LLES</t>
  </si>
  <si>
    <t xml:space="preserve">Gaziantep</t>
  </si>
  <si>
    <t xml:space="preserve">36˚57'05"</t>
  </si>
  <si>
    <t xml:space="preserve">37˚27'52"</t>
  </si>
  <si>
    <t xml:space="preserve">10-28 (8871')</t>
  </si>
  <si>
    <t xml:space="preserve">250.05 / 121.10</t>
  </si>
  <si>
    <t xml:space="preserve">116.70 (GAZ)</t>
  </si>
  <si>
    <t xml:space="preserve">RWY 28/109.10/286˚</t>
  </si>
  <si>
    <t xml:space="preserve">2287'</t>
  </si>
  <si>
    <t xml:space="preserve">LTAJ</t>
  </si>
  <si>
    <t xml:space="preserve">H4</t>
  </si>
  <si>
    <t xml:space="preserve">35˚32'12"</t>
  </si>
  <si>
    <t xml:space="preserve">38˚12'22"</t>
  </si>
  <si>
    <t xml:space="preserve">10-28 (7179')</t>
  </si>
  <si>
    <t xml:space="preserve">250.10 / 112.60</t>
  </si>
  <si>
    <t xml:space="preserve">2257'</t>
  </si>
  <si>
    <t xml:space="preserve">3.800 / 38.50</t>
  </si>
  <si>
    <t xml:space="preserve">OJHR</t>
  </si>
  <si>
    <t xml:space="preserve">Haifa Airport</t>
  </si>
  <si>
    <t xml:space="preserve">32˚48'54"</t>
  </si>
  <si>
    <t xml:space="preserve">35˚02'31"</t>
  </si>
  <si>
    <t xml:space="preserve">16-34 (3639')</t>
  </si>
  <si>
    <t xml:space="preserve">250.05 / 127.80</t>
  </si>
  <si>
    <t xml:space="preserve">19'</t>
  </si>
  <si>
    <t xml:space="preserve">3.775 / 38.45</t>
  </si>
  <si>
    <t xml:space="preserve">LLHA</t>
  </si>
  <si>
    <t xml:space="preserve">Hama Military Airport</t>
  </si>
  <si>
    <t xml:space="preserve">35˚06'57"</t>
  </si>
  <si>
    <t xml:space="preserve">36˚43'31"</t>
  </si>
  <si>
    <t xml:space="preserve">09-27 (8719')</t>
  </si>
  <si>
    <t xml:space="preserve">250.10 / 118.05</t>
  </si>
  <si>
    <t xml:space="preserve">983'</t>
  </si>
  <si>
    <t xml:space="preserve">OS58</t>
  </si>
  <si>
    <t xml:space="preserve">Hatay Airport</t>
  </si>
  <si>
    <t xml:space="preserve">36˚22'16"</t>
  </si>
  <si>
    <t xml:space="preserve">36˚17'53"</t>
  </si>
  <si>
    <t xml:space="preserve">04-22 (9867')</t>
  </si>
  <si>
    <t xml:space="preserve">250.15 / 128.50</t>
  </si>
  <si>
    <t xml:space="preserve">112.05 (HTY)</t>
  </si>
  <si>
    <t xml:space="preserve">RWY 04/108.90/044˚ RWY 22/108.15/224˚</t>
  </si>
  <si>
    <t xml:space="preserve">253'</t>
  </si>
  <si>
    <t xml:space="preserve">3.825 / 38.55</t>
  </si>
  <si>
    <t xml:space="preserve">LTDA</t>
  </si>
  <si>
    <t xml:space="preserve">Incirlik AB</t>
  </si>
  <si>
    <t xml:space="preserve">36˚59'39"</t>
  </si>
  <si>
    <t xml:space="preserve">35˚24'45"</t>
  </si>
  <si>
    <t xml:space="preserve">05-23 (9928')</t>
  </si>
  <si>
    <t xml:space="preserve">360.10 / 129.40</t>
  </si>
  <si>
    <t xml:space="preserve">21X (DAN)</t>
  </si>
  <si>
    <t xml:space="preserve">108.40 (DAN)</t>
  </si>
  <si>
    <t xml:space="preserve">RWY 05/109.30/055˚ RWY 23/111.70/235˚</t>
  </si>
  <si>
    <t xml:space="preserve">156'</t>
  </si>
  <si>
    <t xml:space="preserve">3.850 / 38.60</t>
  </si>
  <si>
    <t xml:space="preserve">LTAG</t>
  </si>
  <si>
    <t xml:space="preserve">Jirah AB</t>
  </si>
  <si>
    <t xml:space="preserve">36˚05'40"</t>
  </si>
  <si>
    <t xml:space="preserve">37˚57'03"</t>
  </si>
  <si>
    <t xml:space="preserve">10-28 (9770')</t>
  </si>
  <si>
    <t xml:space="preserve">250.20 / 118.10</t>
  </si>
  <si>
    <t xml:space="preserve">1170'</t>
  </si>
  <si>
    <t xml:space="preserve">3.875 / 38.65</t>
  </si>
  <si>
    <t xml:space="preserve">OS62</t>
  </si>
  <si>
    <t xml:space="preserve">Khalkhalah AB</t>
  </si>
  <si>
    <t xml:space="preserve">33˚03'48"</t>
  </si>
  <si>
    <t xml:space="preserve">36˚33'35"</t>
  </si>
  <si>
    <t xml:space="preserve">07-25 (9855'),      15-33</t>
  </si>
  <si>
    <t xml:space="preserve">250.25 / 122.50</t>
  </si>
  <si>
    <t xml:space="preserve">2337'</t>
  </si>
  <si>
    <t xml:space="preserve">3.900 / 38.70</t>
  </si>
  <si>
    <t xml:space="preserve">OS69</t>
  </si>
  <si>
    <t xml:space="preserve">King Hussein Air College</t>
  </si>
  <si>
    <t xml:space="preserve">32˚20'55"</t>
  </si>
  <si>
    <t xml:space="preserve">36˚16'12"</t>
  </si>
  <si>
    <t xml:space="preserve">13-31 (9819')</t>
  </si>
  <si>
    <t xml:space="preserve">250.30 / 118.30</t>
  </si>
  <si>
    <t xml:space="preserve">2204'</t>
  </si>
  <si>
    <t xml:space="preserve">3.925 / 38.75</t>
  </si>
  <si>
    <t xml:space="preserve">OJMF</t>
  </si>
  <si>
    <t xml:space="preserve">Kiryat Shmona Airport</t>
  </si>
  <si>
    <t xml:space="preserve">33˚12'44"</t>
  </si>
  <si>
    <t xml:space="preserve">35˚35'32"</t>
  </si>
  <si>
    <t xml:space="preserve">03-21 (3737')</t>
  </si>
  <si>
    <t xml:space="preserve">250.40 / 118.40</t>
  </si>
  <si>
    <t xml:space="preserve">238'</t>
  </si>
  <si>
    <t xml:space="preserve">3.975 / 38.85</t>
  </si>
  <si>
    <t xml:space="preserve">LLKS</t>
  </si>
  <si>
    <t xml:space="preserve">Kuweires AB</t>
  </si>
  <si>
    <t xml:space="preserve">36˚11'21"</t>
  </si>
  <si>
    <t xml:space="preserve">37˚34'13"</t>
  </si>
  <si>
    <t xml:space="preserve">10-28 (7838')</t>
  </si>
  <si>
    <t xml:space="preserve">251.00 / 120.50</t>
  </si>
  <si>
    <t xml:space="preserve">1200'</t>
  </si>
  <si>
    <t xml:space="preserve">4.275 / 39.45</t>
  </si>
  <si>
    <t xml:space="preserve">OS66</t>
  </si>
  <si>
    <t xml:space="preserve">Marj as Sultan Heliport North</t>
  </si>
  <si>
    <t xml:space="preserve">33˚30'01"</t>
  </si>
  <si>
    <t xml:space="preserve">36˚27'59"</t>
  </si>
  <si>
    <t xml:space="preserve">08-26 (632')</t>
  </si>
  <si>
    <t xml:space="preserve">250.50 / 122.70 </t>
  </si>
  <si>
    <t xml:space="preserve">4.025 / 38.95</t>
  </si>
  <si>
    <t xml:space="preserve">Marj as Sultan Heliport South</t>
  </si>
  <si>
    <t xml:space="preserve">33˚29'14"</t>
  </si>
  <si>
    <t xml:space="preserve">36˚28'30"</t>
  </si>
  <si>
    <t xml:space="preserve">09-27 (681')</t>
  </si>
  <si>
    <t xml:space="preserve">251.50 / 122.90</t>
  </si>
  <si>
    <t xml:space="preserve">4.525 / 39.95</t>
  </si>
  <si>
    <t xml:space="preserve">Marj Ruhayyil AB</t>
  </si>
  <si>
    <t xml:space="preserve">36˚16'46"</t>
  </si>
  <si>
    <t xml:space="preserve">36˚26'49"</t>
  </si>
  <si>
    <t xml:space="preserve">06-24 (9770')</t>
  </si>
  <si>
    <t xml:space="preserve">250.55 / 120.80</t>
  </si>
  <si>
    <t xml:space="preserve">2160'</t>
  </si>
  <si>
    <t xml:space="preserve">4.050 / 39.00</t>
  </si>
  <si>
    <t xml:space="preserve">OS63</t>
  </si>
  <si>
    <t xml:space="preserve">Megiddo Airport</t>
  </si>
  <si>
    <t xml:space="preserve">32˚35'51"</t>
  </si>
  <si>
    <t xml:space="preserve">35˚13'12"</t>
  </si>
  <si>
    <t xml:space="preserve">09-27 (6471')</t>
  </si>
  <si>
    <t xml:space="preserve">180'</t>
  </si>
  <si>
    <t xml:space="preserve">4.075 / 39.05</t>
  </si>
  <si>
    <t xml:space="preserve">LLMG</t>
  </si>
  <si>
    <t xml:space="preserve">Mezzeh Military Airport</t>
  </si>
  <si>
    <t xml:space="preserve">33˚28'57"</t>
  </si>
  <si>
    <t xml:space="preserve">36˚14'06"</t>
  </si>
  <si>
    <t xml:space="preserve">06-24 (9661')</t>
  </si>
  <si>
    <t xml:space="preserve">250.65 / 120.70</t>
  </si>
  <si>
    <t xml:space="preserve">2355'</t>
  </si>
  <si>
    <t xml:space="preserve">4.100 / 39.10</t>
  </si>
  <si>
    <t xml:space="preserve">OS67</t>
  </si>
  <si>
    <t xml:space="preserve">Minakh AB</t>
  </si>
  <si>
    <t xml:space="preserve">36˚31'22"</t>
  </si>
  <si>
    <t xml:space="preserve">37˚02'01"</t>
  </si>
  <si>
    <t xml:space="preserve">10-28 (4648'),      04-22 </t>
  </si>
  <si>
    <t xml:space="preserve">250.70 / 120.60</t>
  </si>
  <si>
    <t xml:space="preserve">1614'</t>
  </si>
  <si>
    <t xml:space="preserve">4.125 / 39.15</t>
  </si>
  <si>
    <t xml:space="preserve">OS71</t>
  </si>
  <si>
    <t xml:space="preserve">Naqoura</t>
  </si>
  <si>
    <t xml:space="preserve">33˚06'28"</t>
  </si>
  <si>
    <t xml:space="preserve">35˚07'38"</t>
  </si>
  <si>
    <t xml:space="preserve">06-24 (1239')</t>
  </si>
  <si>
    <t xml:space="preserve">251.70 / 122.00</t>
  </si>
  <si>
    <t xml:space="preserve">378'</t>
  </si>
  <si>
    <t xml:space="preserve">4.625 / 40.15</t>
  </si>
  <si>
    <t xml:space="preserve">Palmyra Airport</t>
  </si>
  <si>
    <t xml:space="preserve">34˚33'29"</t>
  </si>
  <si>
    <t xml:space="preserve">38˚19'52"</t>
  </si>
  <si>
    <t xml:space="preserve">08-26 (9485')</t>
  </si>
  <si>
    <t xml:space="preserve">250.80 / 121.90</t>
  </si>
  <si>
    <t xml:space="preserve">1267'</t>
  </si>
  <si>
    <t xml:space="preserve">4.175 / 39.25</t>
  </si>
  <si>
    <t xml:space="preserve">OSPR</t>
  </si>
  <si>
    <t xml:space="preserve">Qabr as Sitt Heliport</t>
  </si>
  <si>
    <t xml:space="preserve">33˚27'33"</t>
  </si>
  <si>
    <t xml:space="preserve">36˚21'24"</t>
  </si>
  <si>
    <t xml:space="preserve">06-24 (1003')</t>
  </si>
  <si>
    <t xml:space="preserve">250.85 / 122.60</t>
  </si>
  <si>
    <t xml:space="preserve">2134'</t>
  </si>
  <si>
    <t xml:space="preserve">4.200 / 39.30</t>
  </si>
  <si>
    <t xml:space="preserve">Ramat David AB</t>
  </si>
  <si>
    <t xml:space="preserve">32˚39'57"</t>
  </si>
  <si>
    <t xml:space="preserve">35˚09'55"</t>
  </si>
  <si>
    <t xml:space="preserve">14-32 (8008'),      09-27, 11-29</t>
  </si>
  <si>
    <t xml:space="preserve">250.95 / 118.60</t>
  </si>
  <si>
    <t xml:space="preserve">105'</t>
  </si>
  <si>
    <t xml:space="preserve">4.250 / 39.40</t>
  </si>
  <si>
    <t xml:space="preserve">LLRD</t>
  </si>
  <si>
    <t xml:space="preserve">Rayak Air Base</t>
  </si>
  <si>
    <t xml:space="preserve">33˚50'34"</t>
  </si>
  <si>
    <t xml:space="preserve">35˚58'36"</t>
  </si>
  <si>
    <t xml:space="preserve">04-22 (9600')</t>
  </si>
  <si>
    <t xml:space="preserve">251.10 / 124.40</t>
  </si>
  <si>
    <t xml:space="preserve">2934'</t>
  </si>
  <si>
    <t xml:space="preserve">4.300 / 39.50</t>
  </si>
  <si>
    <t xml:space="preserve">OLRA</t>
  </si>
  <si>
    <t xml:space="preserve">Rene Mouawad AB</t>
  </si>
  <si>
    <t xml:space="preserve">34˚35'02"</t>
  </si>
  <si>
    <t xml:space="preserve">35˚59'55"</t>
  </si>
  <si>
    <t xml:space="preserve">06-24 (9332')</t>
  </si>
  <si>
    <t xml:space="preserve">251.10 / 119.50</t>
  </si>
  <si>
    <t xml:space="preserve">14'</t>
  </si>
  <si>
    <t xml:space="preserve">4.325 / 39.55</t>
  </si>
  <si>
    <t xml:space="preserve">OLKA</t>
  </si>
  <si>
    <t xml:space="preserve">Rosh Pina</t>
  </si>
  <si>
    <t xml:space="preserve">36˚58'45"</t>
  </si>
  <si>
    <t xml:space="preserve">35˚34'21"</t>
  </si>
  <si>
    <t xml:space="preserve">15-33 (2711'),        05-23</t>
  </si>
  <si>
    <t xml:space="preserve">251.25 / 118.45</t>
  </si>
  <si>
    <t xml:space="preserve">865'</t>
  </si>
  <si>
    <t xml:space="preserve">LLIB</t>
  </si>
  <si>
    <t xml:space="preserve">115.30 (ROP)</t>
  </si>
  <si>
    <t xml:space="preserve">Sayqal</t>
  </si>
  <si>
    <t xml:space="preserve">33˚40'48"</t>
  </si>
  <si>
    <t xml:space="preserve">37˚12'07"</t>
  </si>
  <si>
    <t xml:space="preserve">08-26 (8536'),       06-24</t>
  </si>
  <si>
    <t xml:space="preserve">251.30/ 120.40</t>
  </si>
  <si>
    <t xml:space="preserve">2273'</t>
  </si>
  <si>
    <t xml:space="preserve">4.425 / 39.75</t>
  </si>
  <si>
    <t xml:space="preserve">OS68</t>
  </si>
  <si>
    <t xml:space="preserve">Shayrat</t>
  </si>
  <si>
    <t xml:space="preserve">34˚29'40"</t>
  </si>
  <si>
    <t xml:space="preserve">36˚53'40"</t>
  </si>
  <si>
    <t xml:space="preserve">11-29 (8553')</t>
  </si>
  <si>
    <t xml:space="preserve">251.35 / 120.20</t>
  </si>
  <si>
    <t xml:space="preserve">2637'</t>
  </si>
  <si>
    <t xml:space="preserve">OS65</t>
  </si>
  <si>
    <t xml:space="preserve">Tabqa AB</t>
  </si>
  <si>
    <t xml:space="preserve">35˚45'20"</t>
  </si>
  <si>
    <t xml:space="preserve">38˚33'04"</t>
  </si>
  <si>
    <t xml:space="preserve">09-27 (9509')</t>
  </si>
  <si>
    <t xml:space="preserve">251.15 / 118.50</t>
  </si>
  <si>
    <t xml:space="preserve">1083'</t>
  </si>
  <si>
    <t xml:space="preserve">4.350 / 39.60</t>
  </si>
  <si>
    <t xml:space="preserve">OS59</t>
  </si>
  <si>
    <t xml:space="preserve">Taftanaz AB</t>
  </si>
  <si>
    <t xml:space="preserve">35˚58'23"</t>
  </si>
  <si>
    <t xml:space="preserve">36˚47'09"</t>
  </si>
  <si>
    <t xml:space="preserve">10-28 (3366')</t>
  </si>
  <si>
    <t xml:space="preserve">251.20 / 112.80</t>
  </si>
  <si>
    <t xml:space="preserve">1020'</t>
  </si>
  <si>
    <t xml:space="preserve">4.375 / 39.65</t>
  </si>
  <si>
    <t xml:space="preserve">Tha'lah</t>
  </si>
  <si>
    <t xml:space="preserve">32˚41'53"</t>
  </si>
  <si>
    <t xml:space="preserve">36˚24'09"</t>
  </si>
  <si>
    <t xml:space="preserve">05-23 (9867')</t>
  </si>
  <si>
    <t xml:space="preserve">251.70 / 122.40</t>
  </si>
  <si>
    <t xml:space="preserve">2381'</t>
  </si>
  <si>
    <t xml:space="preserve">4.65 / 40.20</t>
  </si>
  <si>
    <t xml:space="preserve">OS60</t>
  </si>
  <si>
    <t xml:space="preserve">Tiyas</t>
  </si>
  <si>
    <t xml:space="preserve">34˚31'21"</t>
  </si>
  <si>
    <t xml:space="preserve">37˚38'44"</t>
  </si>
  <si>
    <t xml:space="preserve">09-27 (9420')</t>
  </si>
  <si>
    <t xml:space="preserve">251.50 / 120.50</t>
  </si>
  <si>
    <t xml:space="preserve">1797'</t>
  </si>
  <si>
    <t xml:space="preserve">4.525 / 39.950</t>
  </si>
  <si>
    <t xml:space="preserve">OS72</t>
  </si>
  <si>
    <t xml:space="preserve">Wujah Al Hajar AB</t>
  </si>
  <si>
    <t xml:space="preserve">34˚17'13"</t>
  </si>
  <si>
    <t xml:space="preserve">35˚41'02"</t>
  </si>
  <si>
    <t xml:space="preserve">02-20 (5045')</t>
  </si>
  <si>
    <t xml:space="preserve">251.30 / 121.50</t>
  </si>
  <si>
    <t xml:space="preserve">116.20 (CAK)</t>
  </si>
  <si>
    <t xml:space="preserve">619'</t>
  </si>
  <si>
    <t xml:space="preserve">Z19O</t>
  </si>
  <si>
    <t xml:space="preserve">Possible Future Airfields</t>
  </si>
  <si>
    <t xml:space="preserve">Gazipasa Airport</t>
  </si>
  <si>
    <t xml:space="preserve">LFTG</t>
  </si>
  <si>
    <t xml:space="preserve">Deir Ez-Zor Airport</t>
  </si>
  <si>
    <t xml:space="preserve">OSZD</t>
  </si>
  <si>
    <t xml:space="preserve">As Suwayda Airbase</t>
  </si>
  <si>
    <t xml:space="preserve">Paphos Intl. Airport</t>
  </si>
  <si>
    <t xml:space="preserve">33˚02'31"</t>
  </si>
  <si>
    <t xml:space="preserve">LCPH</t>
  </si>
  <si>
    <t xml:space="preserve">Larnaca Intl. Airport</t>
  </si>
  <si>
    <t xml:space="preserve">LCLK</t>
  </si>
  <si>
    <t xml:space="preserve">Nicosia Intl. Airport</t>
  </si>
  <si>
    <t xml:space="preserve">LCNC</t>
  </si>
  <si>
    <t xml:space="preserve">Lakatama Air Base</t>
  </si>
  <si>
    <t xml:space="preserve">Ercan Intl. Airport</t>
  </si>
  <si>
    <t xml:space="preserve">LCEN</t>
  </si>
  <si>
    <t xml:space="preserve">Gecitkale Air Base</t>
  </si>
  <si>
    <t xml:space="preserve">07-25 (9855'), 15-33</t>
  </si>
  <si>
    <t xml:space="preserve">LCGK</t>
  </si>
  <si>
    <t xml:space="preserve">Ilker Karter Air Base</t>
  </si>
  <si>
    <t xml:space="preserve">Ikrotiri RAF</t>
  </si>
  <si>
    <t xml:space="preserve">LCRA</t>
  </si>
  <si>
    <t xml:space="preserve">Kingsfield Air Base</t>
  </si>
  <si>
    <t xml:space="preserve">116.0 (DAM)</t>
  </si>
  <si>
    <t xml:space="preserve">Gaziantep International</t>
  </si>
  <si>
    <t xml:space="preserve">Tiyas Airbase</t>
  </si>
  <si>
    <t xml:space="preserve">Shayrat Airbase</t>
  </si>
  <si>
    <t xml:space="preserve">Sayqal Airbase</t>
  </si>
  <si>
    <t xml:space="preserve">UNFIL HQ Naqoura</t>
  </si>
  <si>
    <t xml:space="preserve">UNFIL</t>
  </si>
  <si>
    <t xml:space="preserve">Rosh Pina Airport</t>
  </si>
  <si>
    <t xml:space="preserve">H4 Airbase</t>
  </si>
  <si>
    <t xml:space="preserve">34˚26'30"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</si>
</sst>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 style="medium">
        <color rgb="FFA9D18E"/>
      </right>
      <top/>
      <bottom style="medium">
        <color rgb="FFA9D18E"/>
      </bottom>
      <diagonal/>
    </border>
    <border diagonalUp="false" diagonalDown="false">
      <left style="medium">
        <color rgb="FFA9D18E"/>
      </left>
      <right style="medium">
        <color rgb="FFA9D18E"/>
      </right>
      <top/>
      <bottom style="medium">
        <color rgb="FFA9D18E"/>
      </bottom>
      <diagonal/>
    </border>
    <border diagonalUp="false" diagonalDown="false">
      <left/>
      <right style="medium">
        <color rgb="FFA9D18E"/>
      </right>
      <top style="medium">
        <color rgb="FFA9D18E"/>
      </top>
      <bottom style="medium">
        <color rgb="FFA9D18E"/>
      </bottom>
      <diagonal/>
    </border>
    <border diagonalUp="false" diagonalDown="false">
      <left style="medium">
        <color rgb="FFA9D18E"/>
      </left>
      <right style="medium">
        <color rgb="FFA9D18E"/>
      </right>
      <top style="medium">
        <color rgb="FFA9D18E"/>
      </top>
      <bottom style="medium">
        <color rgb="FFA9D18E"/>
      </bottom>
      <diagonal/>
    </border>
    <border diagonalUp="false" diagonalDown="false">
      <left style="medium">
        <color rgb="FFA9D18E"/>
      </left>
      <right/>
      <top style="medium">
        <color rgb="FFA9D18E"/>
      </top>
      <bottom style="medium">
        <color rgb="FFA9D18E"/>
      </bottom>
      <diagonal/>
    </border>
    <border diagonalUp="false" diagonalDown="false">
      <left/>
      <right style="medium">
        <color rgb="FFA9D18E"/>
      </right>
      <top style="medium">
        <color rgb="FFA9D18E"/>
      </top>
      <bottom/>
      <diagonal/>
    </border>
    <border diagonalUp="false" diagonalDown="false">
      <left style="medium">
        <color rgb="FFA9D18E"/>
      </left>
      <right style="medium">
        <color rgb="FFA9D18E"/>
      </right>
      <top style="medium">
        <color rgb="FFA9D18E"/>
      </top>
      <bottom/>
      <diagonal/>
    </border>
    <border diagonalUp="false" diagonalDown="false">
      <left style="medium">
        <color rgb="FFA9D18E"/>
      </left>
      <right/>
      <top style="medium">
        <color rgb="FFA9D18E"/>
      </top>
      <bottom/>
      <diagonal/>
    </border>
    <border diagonalUp="false" diagonalDown="false">
      <left style="medium">
        <color rgb="FFA9D08E"/>
      </left>
      <right style="medium">
        <color rgb="FFA9D18E"/>
      </right>
      <top style="medium">
        <color rgb="FFA9D08E"/>
      </top>
      <bottom style="medium">
        <color rgb="FFA9D18E"/>
      </bottom>
      <diagonal/>
    </border>
    <border diagonalUp="false" diagonalDown="false">
      <left style="medium">
        <color rgb="FFA9D18E"/>
      </left>
      <right style="medium">
        <color rgb="FFA9D18E"/>
      </right>
      <top style="medium">
        <color rgb="FFA9D08E"/>
      </top>
      <bottom style="medium">
        <color rgb="FFA9D18E"/>
      </bottom>
      <diagonal/>
    </border>
    <border diagonalUp="false" diagonalDown="false">
      <left style="medium">
        <color rgb="FFA9D18E"/>
      </left>
      <right style="medium">
        <color rgb="FFA9D08E"/>
      </right>
      <top style="medium">
        <color rgb="FFA9D08E"/>
      </top>
      <bottom style="medium">
        <color rgb="FFA9D18E"/>
      </bottom>
      <diagonal/>
    </border>
    <border diagonalUp="false" diagonalDown="false">
      <left style="medium">
        <color rgb="FFA9D08E"/>
      </left>
      <right style="medium">
        <color rgb="FFA9D18E"/>
      </right>
      <top style="medium">
        <color rgb="FFA9D18E"/>
      </top>
      <bottom style="medium">
        <color rgb="FFA9D18E"/>
      </bottom>
      <diagonal/>
    </border>
    <border diagonalUp="false" diagonalDown="false">
      <left style="medium">
        <color rgb="FFA9D18E"/>
      </left>
      <right style="medium">
        <color rgb="FFA9D08E"/>
      </right>
      <top style="medium">
        <color rgb="FFA9D18E"/>
      </top>
      <bottom style="medium">
        <color rgb="FFA9D18E"/>
      </bottom>
      <diagonal/>
    </border>
    <border diagonalUp="false" diagonalDown="false">
      <left style="medium">
        <color rgb="FFA9D08E"/>
      </left>
      <right style="medium">
        <color rgb="FFA9D18E"/>
      </right>
      <top style="medium">
        <color rgb="FFA9D18E"/>
      </top>
      <bottom style="thin">
        <color rgb="FF70AD47"/>
      </bottom>
      <diagonal/>
    </border>
    <border diagonalUp="false" diagonalDown="false">
      <left style="medium">
        <color rgb="FFA9D08E"/>
      </left>
      <right style="medium">
        <color rgb="FFA9D18E"/>
      </right>
      <top style="medium">
        <color rgb="FFA9D18E"/>
      </top>
      <bottom style="medium">
        <color rgb="FFA9D08E"/>
      </bottom>
      <diagonal/>
    </border>
    <border diagonalUp="false" diagonalDown="false">
      <left style="medium">
        <color rgb="FFA9D18E"/>
      </left>
      <right style="medium">
        <color rgb="FFA9D18E"/>
      </right>
      <top style="medium">
        <color rgb="FFA9D18E"/>
      </top>
      <bottom style="medium">
        <color rgb="FFA9D08E"/>
      </bottom>
      <diagonal/>
    </border>
    <border diagonalUp="false" diagonalDown="false">
      <left style="medium">
        <color rgb="FFA9D18E"/>
      </left>
      <right style="medium">
        <color rgb="FFA9D08E"/>
      </right>
      <top style="medium">
        <color rgb="FFA9D18E"/>
      </top>
      <bottom style="medium">
        <color rgb="FFA9D08E"/>
      </bottom>
      <diagonal/>
    </border>
    <border diagonalUp="false" diagonalDown="false">
      <left style="medium">
        <color rgb="FFA9D18E"/>
      </left>
      <right style="thin">
        <color rgb="FF70AD47"/>
      </right>
      <top style="medium">
        <color rgb="FFA9D18E"/>
      </top>
      <bottom style="medium">
        <color rgb="FFA9D08E"/>
      </bottom>
      <diagonal/>
    </border>
    <border diagonalUp="false" diagonalDown="false">
      <left style="medium">
        <color rgb="FFA9D18E"/>
      </left>
      <right style="thin">
        <color rgb="FF70AD47"/>
      </right>
      <top style="medium">
        <color rgb="FFA9D18E"/>
      </top>
      <bottom style="medium">
        <color rgb="FFA9D18E"/>
      </bottom>
      <diagonal/>
    </border>
    <border diagonalUp="false" diagonalDown="false">
      <left style="medium">
        <color rgb="FFA9D08E"/>
      </left>
      <right style="medium">
        <color rgb="FFA9D18E"/>
      </right>
      <top style="thin">
        <color rgb="FF70AD47"/>
      </top>
      <bottom style="medium">
        <color rgb="FFA9D18E"/>
      </bottom>
      <diagonal/>
    </border>
    <border diagonalUp="false" diagonalDown="false">
      <left style="medium">
        <color rgb="FFA9D08E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 diagonalUp="false" diagonalDown="false">
      <left style="medium">
        <color rgb="FFA9D08E"/>
      </left>
      <right style="thin">
        <color rgb="FF70AD47"/>
      </right>
      <top style="thin">
        <color rgb="FF70AD47"/>
      </top>
      <bottom style="medium">
        <color rgb="FFA9D08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8" fillId="3" borderId="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8" fillId="4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8" fillId="4" borderId="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7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5" fontId="8" fillId="3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8" fillId="4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8" fillId="4" borderId="5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8" fillId="3" borderId="7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8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7" fillId="3" borderId="1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8" fillId="3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13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7" fillId="0" borderId="1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8" fillId="0" borderId="13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7" fillId="3" borderId="12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7" fillId="0" borderId="12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8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15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8" fillId="3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3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17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8" fillId="4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3" borderId="7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8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7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8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8" fillId="4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8" fillId="0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8" fillId="3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8" fillId="3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8" fillId="0" borderId="7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8" fillId="0" borderId="16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8" fillId="0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8" fillId="3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19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9" fillId="3" borderId="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9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7" fillId="0" borderId="2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9" fillId="0" borderId="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9" fillId="3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9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3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" displayName="Table7" ref="A1:I30" headerRowCount="1" totalsRowCount="0" totalsRowShown="0">
  <autoFilter ref="A1:I30"/>
  <tableColumns count="9">
    <tableColumn id="1" name="Airfield"/>
    <tableColumn id="2" name="Lat (N)"/>
    <tableColumn id="3" name="Long (E)"/>
    <tableColumn id="4" name="Runway(s)"/>
    <tableColumn id="5" name="UHF / VHF"/>
    <tableColumn id="6" name="TACAN"/>
    <tableColumn id="7" name="VOR"/>
    <tableColumn id="8" name="ILS (Runway/Frequency/Course)"/>
    <tableColumn id="9" name="Elevation"/>
  </tableColumns>
</table>
</file>

<file path=xl/tables/table2.xml><?xml version="1.0" encoding="utf-8"?>
<table xmlns="http://schemas.openxmlformats.org/spreadsheetml/2006/main" id="2" name="Table73" displayName="Table73" ref="A1:H18" headerRowCount="1" totalsRowCount="0" totalsRowShown="0">
  <autoFilter ref="A1:H18"/>
  <tableColumns count="8">
    <tableColumn id="1" name="Airfield"/>
    <tableColumn id="2" name="Lat (N)"/>
    <tableColumn id="3" name="Long (W)"/>
    <tableColumn id="4" name="Runway(s)"/>
    <tableColumn id="5" name="UHF / VHF"/>
    <tableColumn id="6" name="TACAN"/>
    <tableColumn id="7" name="ILS (Runway/Frequency/Course)"/>
    <tableColumn id="8" name="Elevation"/>
  </tableColumns>
</table>
</file>

<file path=xl/tables/table3.xml><?xml version="1.0" encoding="utf-8"?>
<table xmlns="http://schemas.openxmlformats.org/spreadsheetml/2006/main" id="3" name="Table734" displayName="Table734" ref="A1:E26" headerRowCount="1" totalsRowCount="0" totalsRowShown="0">
  <autoFilter ref="A1:E26"/>
  <tableColumns count="5">
    <tableColumn id="1" name="Airfield"/>
    <tableColumn id="2" name="Runway(s)"/>
    <tableColumn id="3" name="HF / FM"/>
    <tableColumn id="4" name="VHF / UHF"/>
    <tableColumn id="5" name="Elevation"/>
  </tableColumns>
</table>
</file>

<file path=xl/tables/table4.xml><?xml version="1.0" encoding="utf-8"?>
<table xmlns="http://schemas.openxmlformats.org/spreadsheetml/2006/main" id="4" name="Table7345" displayName="Table7345" ref="A1:H22" headerRowCount="1" totalsRowCount="0" totalsRowShown="0">
  <autoFilter ref="A1:H22"/>
  <tableColumns count="8">
    <tableColumn id="1" name="Airfield"/>
    <tableColumn id="2" name="Lat (N)"/>
    <tableColumn id="3" name="Long (E)"/>
    <tableColumn id="4" name="Runway(s)"/>
    <tableColumn id="5" name="UHF / VHF"/>
    <tableColumn id="6" name="TACAN"/>
    <tableColumn id="7" name="ILS (Runway/Frequency/Course)"/>
    <tableColumn id="8" name="Elevation"/>
  </tableColumns>
</table>
</file>

<file path=xl/tables/table5.xml><?xml version="1.0" encoding="utf-8"?>
<table xmlns="http://schemas.openxmlformats.org/spreadsheetml/2006/main" id="5" name="Table736" displayName="Table736" ref="B1:G18" headerRowCount="1" totalsRowCount="0" totalsRowShown="0">
  <autoFilter ref="B1:G18"/>
  <tableColumns count="6">
    <tableColumn id="1" name="Airfield"/>
    <tableColumn id="2" name="Runway(s)"/>
    <tableColumn id="3" name="HF/FM"/>
    <tableColumn id="4" name="UHF / VHF"/>
    <tableColumn id="5" name="RWY Type"/>
    <tableColumn id="6" name="Elevation"/>
  </tableColumns>
</table>
</file>

<file path=xl/tables/table6.xml><?xml version="1.0" encoding="utf-8"?>
<table xmlns="http://schemas.openxmlformats.org/spreadsheetml/2006/main" id="6" name="Table75" displayName="Table75" ref="A1:K34" headerRowCount="1" totalsRowCount="0" totalsRowShown="0">
  <autoFilter ref="A1:K34"/>
  <tableColumns count="11">
    <tableColumn id="1" name="Airfield"/>
    <tableColumn id="2" name="Lat (N)"/>
    <tableColumn id="3" name="Long (E)"/>
    <tableColumn id="4" name="Runway(s) (ft)"/>
    <tableColumn id="5" name="UHF / VHF"/>
    <tableColumn id="6" name="TACAN"/>
    <tableColumn id="7" name="VOR"/>
    <tableColumn id="8" name="ILS (Runway/Frequency/Course)"/>
    <tableColumn id="9" name="Elevation"/>
    <tableColumn id="10" name="MF/HF"/>
    <tableColumn id="11" name="ICAO"/>
  </tableColumns>
</table>
</file>

<file path=xl/tables/table7.xml><?xml version="1.0" encoding="utf-8"?>
<table xmlns="http://schemas.openxmlformats.org/spreadsheetml/2006/main" id="7" name="Table757" displayName="Table757" ref="A1:K45" headerRowCount="1" totalsRowCount="0" totalsRowShown="0">
  <autoFilter ref="A1:K45"/>
  <tableColumns count="11">
    <tableColumn id="1" name="Airfield"/>
    <tableColumn id="2" name="Lat (N)"/>
    <tableColumn id="3" name="Long (E)"/>
    <tableColumn id="4" name="Runway(s) (ft)"/>
    <tableColumn id="5" name="UHF / VHF"/>
    <tableColumn id="6" name="TACAN"/>
    <tableColumn id="7" name="VOR"/>
    <tableColumn id="8" name="ILS (Runway/Frequency/Course)"/>
    <tableColumn id="9" name="Elevation"/>
    <tableColumn id="10" name="MF/HF"/>
    <tableColumn id="11" name="ICA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9.42"/>
    <col collapsed="false" customWidth="true" hidden="false" outlineLevel="0" max="2" min="2" style="1" width="10.88"/>
    <col collapsed="false" customWidth="true" hidden="false" outlineLevel="0" max="3" min="3" style="2" width="9.85"/>
    <col collapsed="false" customWidth="true" hidden="false" outlineLevel="0" max="4" min="4" style="1" width="15.86"/>
    <col collapsed="false" customWidth="true" hidden="false" outlineLevel="0" max="5" min="5" style="1" width="14.28"/>
    <col collapsed="false" customWidth="true" hidden="false" outlineLevel="0" max="6" min="6" style="0" width="6.71"/>
    <col collapsed="false" customWidth="true" hidden="false" outlineLevel="0" max="7" min="7" style="1" width="34.86"/>
    <col collapsed="false" customWidth="true" hidden="false" outlineLevel="0" max="8" min="8" style="1" width="10.58"/>
    <col collapsed="false" customWidth="true" hidden="false" outlineLevel="0" max="9" min="9" style="1" width="8.71"/>
    <col collapsed="false" customWidth="true" hidden="false" outlineLevel="0" max="12" min="10" style="1" width="3.79"/>
    <col collapsed="false" customWidth="true" hidden="false" outlineLevel="0" max="13" min="13" style="1" width="18.8"/>
    <col collapsed="false" customWidth="false" hidden="false" outlineLevel="0" max="14" min="14" style="1" width="9.14"/>
    <col collapsed="false" customWidth="true" hidden="false" outlineLevel="0" max="17" min="15" style="1" width="3.79"/>
    <col collapsed="false" customWidth="false" hidden="false" outlineLevel="0" max="1024" min="18" style="1" width="9.14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6"/>
      <c r="J1" s="6"/>
      <c r="M1" s="1" t="s">
        <v>8</v>
      </c>
      <c r="O1" s="6"/>
      <c r="R1" s="1" t="s">
        <v>9</v>
      </c>
    </row>
    <row r="2" customFormat="false" ht="15.75" hidden="false" customHeight="true" outlineLevel="0" collapsed="false">
      <c r="A2" s="7" t="s">
        <v>10</v>
      </c>
      <c r="B2" s="8" t="s">
        <v>11</v>
      </c>
      <c r="C2" s="8" t="s">
        <v>12</v>
      </c>
      <c r="D2" s="9" t="s">
        <v>13</v>
      </c>
      <c r="E2" s="9" t="s">
        <v>14</v>
      </c>
      <c r="F2" s="10" t="s">
        <v>15</v>
      </c>
      <c r="G2" s="11" t="s">
        <v>15</v>
      </c>
      <c r="H2" s="12" t="s">
        <v>16</v>
      </c>
      <c r="J2" s="1" t="str">
        <f aca="false">LEFT(B2,2)</f>
        <v>45</v>
      </c>
      <c r="K2" s="1" t="str">
        <f aca="false">MID(B2,4,2)</f>
        <v>00</v>
      </c>
      <c r="L2" s="1" t="str">
        <f aca="false">MID(B2,7,2)</f>
        <v>47</v>
      </c>
      <c r="M2" s="1" t="n">
        <f aca="false">J2+K2/60+L2/60/60</f>
        <v>45.0130555555556</v>
      </c>
      <c r="O2" s="1" t="str">
        <f aca="false">LEFT(C2,2)</f>
        <v>37</v>
      </c>
      <c r="P2" s="1" t="str">
        <f aca="false">MID(C2,4,2)</f>
        <v>21</v>
      </c>
      <c r="Q2" s="1" t="str">
        <f aca="false">MID(C2,7,2)</f>
        <v>35</v>
      </c>
      <c r="R2" s="1" t="n">
        <f aca="false">O2+P2/60+Q2/60/60</f>
        <v>37.3597222222222</v>
      </c>
    </row>
    <row r="3" customFormat="false" ht="15.75" hidden="false" customHeight="true" outlineLevel="0" collapsed="false">
      <c r="A3" s="7" t="s">
        <v>17</v>
      </c>
      <c r="B3" s="13" t="s">
        <v>18</v>
      </c>
      <c r="C3" s="13" t="s">
        <v>19</v>
      </c>
      <c r="D3" s="14" t="s">
        <v>20</v>
      </c>
      <c r="E3" s="14" t="s">
        <v>21</v>
      </c>
      <c r="F3" s="15" t="s">
        <v>22</v>
      </c>
      <c r="G3" s="16" t="s">
        <v>23</v>
      </c>
      <c r="H3" s="12" t="s">
        <v>24</v>
      </c>
      <c r="J3" s="1" t="str">
        <f aca="false">LEFT(B3,2)</f>
        <v>41</v>
      </c>
      <c r="K3" s="1" t="str">
        <f aca="false">MID(B3,4,2)</f>
        <v>36</v>
      </c>
      <c r="L3" s="1" t="str">
        <f aca="false">MID(B3,7,2)</f>
        <v>11</v>
      </c>
      <c r="M3" s="1" t="n">
        <f aca="false">J3+K3/60+L3/60/60</f>
        <v>41.6030555555556</v>
      </c>
      <c r="O3" s="1" t="str">
        <f aca="false">LEFT(C3,2)</f>
        <v>41</v>
      </c>
      <c r="P3" s="1" t="str">
        <f aca="false">MID(C3,4,2)</f>
        <v>36</v>
      </c>
      <c r="Q3" s="1" t="str">
        <f aca="false">MID(C3,7,2)</f>
        <v>33</v>
      </c>
      <c r="R3" s="1" t="n">
        <f aca="false">O3+P3/60+Q3/60/60</f>
        <v>41.6091666666667</v>
      </c>
    </row>
    <row r="4" customFormat="false" ht="15.75" hidden="false" customHeight="true" outlineLevel="0" collapsed="false">
      <c r="A4" s="7" t="s">
        <v>25</v>
      </c>
      <c r="B4" s="8" t="s">
        <v>26</v>
      </c>
      <c r="C4" s="8" t="s">
        <v>27</v>
      </c>
      <c r="D4" s="9" t="s">
        <v>28</v>
      </c>
      <c r="E4" s="9" t="s">
        <v>29</v>
      </c>
      <c r="F4" s="10" t="s">
        <v>15</v>
      </c>
      <c r="G4" s="16" t="s">
        <v>30</v>
      </c>
      <c r="H4" s="12" t="s">
        <v>31</v>
      </c>
      <c r="J4" s="1" t="str">
        <f aca="false">LEFT(B4,2)</f>
        <v>43</v>
      </c>
      <c r="K4" s="1" t="str">
        <f aca="false">MID(B4,4,2)</f>
        <v>12</v>
      </c>
      <c r="L4" s="1" t="str">
        <f aca="false">MID(B4,7,2)</f>
        <v>30</v>
      </c>
      <c r="M4" s="1" t="n">
        <f aca="false">J4+K4/60+L4/60/60</f>
        <v>43.2083333333333</v>
      </c>
      <c r="O4" s="1" t="str">
        <f aca="false">LEFT(C4,2)</f>
        <v>44</v>
      </c>
      <c r="P4" s="1" t="str">
        <f aca="false">MID(C4,4,2)</f>
        <v>35</v>
      </c>
      <c r="Q4" s="1" t="str">
        <f aca="false">MID(C4,7,2)</f>
        <v>20</v>
      </c>
      <c r="R4" s="1" t="n">
        <f aca="false">O4+P4/60+Q4/60/60</f>
        <v>44.5888888888889</v>
      </c>
    </row>
    <row r="5" customFormat="false" ht="15.75" hidden="false" customHeight="true" outlineLevel="0" collapsed="false">
      <c r="A5" s="17" t="s">
        <v>32</v>
      </c>
      <c r="B5" s="13" t="s">
        <v>33</v>
      </c>
      <c r="C5" s="13" t="s">
        <v>34</v>
      </c>
      <c r="D5" s="14" t="s">
        <v>35</v>
      </c>
      <c r="E5" s="14" t="s">
        <v>36</v>
      </c>
      <c r="F5" s="15" t="s">
        <v>15</v>
      </c>
      <c r="G5" s="16" t="s">
        <v>37</v>
      </c>
      <c r="H5" s="12" t="s">
        <v>38</v>
      </c>
      <c r="J5" s="1" t="str">
        <f aca="false">LEFT(B5,2)</f>
        <v>44</v>
      </c>
      <c r="K5" s="1" t="str">
        <f aca="false">MID(B5,4,2)</f>
        <v>34</v>
      </c>
      <c r="L5" s="1" t="str">
        <f aca="false">MID(B5,7,2)</f>
        <v>03</v>
      </c>
      <c r="M5" s="1" t="n">
        <f aca="false">J5+K5/60+L5/60/60</f>
        <v>44.5675</v>
      </c>
      <c r="O5" s="1" t="str">
        <f aca="false">LEFT(C5,2)</f>
        <v>38</v>
      </c>
      <c r="P5" s="1" t="str">
        <f aca="false">MID(C5,4,2)</f>
        <v>00</v>
      </c>
      <c r="Q5" s="1" t="str">
        <f aca="false">MID(C5,7,2)</f>
        <v>14</v>
      </c>
      <c r="R5" s="1" t="n">
        <f aca="false">O5+P5/60+Q5/60/60</f>
        <v>38.0038888888889</v>
      </c>
    </row>
    <row r="6" customFormat="false" ht="15.75" hidden="false" customHeight="true" outlineLevel="0" collapsed="false">
      <c r="A6" s="17" t="s">
        <v>39</v>
      </c>
      <c r="B6" s="8" t="s">
        <v>40</v>
      </c>
      <c r="C6" s="8" t="s">
        <v>41</v>
      </c>
      <c r="D6" s="9" t="s">
        <v>42</v>
      </c>
      <c r="E6" s="9" t="s">
        <v>43</v>
      </c>
      <c r="F6" s="10" t="s">
        <v>15</v>
      </c>
      <c r="G6" s="11" t="s">
        <v>15</v>
      </c>
      <c r="H6" s="12" t="s">
        <v>44</v>
      </c>
      <c r="J6" s="1" t="str">
        <f aca="false">LEFT(B6,2)</f>
        <v>43</v>
      </c>
      <c r="K6" s="1" t="str">
        <f aca="false">MID(B6,4,2)</f>
        <v>07</v>
      </c>
      <c r="L6" s="1" t="str">
        <f aca="false">MID(B6,7,2)</f>
        <v>27</v>
      </c>
      <c r="M6" s="1" t="n">
        <f aca="false">J6+K6/60+L6/60/60</f>
        <v>43.1241666666667</v>
      </c>
      <c r="O6" s="1" t="str">
        <f aca="false">LEFT(C6,2)</f>
        <v>40</v>
      </c>
      <c r="P6" s="1" t="str">
        <f aca="false">MID(C6,4,2)</f>
        <v>33</v>
      </c>
      <c r="Q6" s="1" t="str">
        <f aca="false">MID(C6,7,2)</f>
        <v>51</v>
      </c>
      <c r="R6" s="1" t="n">
        <f aca="false">O6+P6/60+Q6/60/60</f>
        <v>40.5641666666667</v>
      </c>
    </row>
    <row r="7" customFormat="false" ht="15.75" hidden="false" customHeight="true" outlineLevel="0" collapsed="false">
      <c r="A7" s="17" t="s">
        <v>45</v>
      </c>
      <c r="B7" s="13" t="s">
        <v>46</v>
      </c>
      <c r="C7" s="13" t="s">
        <v>47</v>
      </c>
      <c r="D7" s="14" t="s">
        <v>48</v>
      </c>
      <c r="E7" s="14" t="s">
        <v>49</v>
      </c>
      <c r="F7" s="15" t="s">
        <v>50</v>
      </c>
      <c r="G7" s="16" t="s">
        <v>51</v>
      </c>
      <c r="H7" s="12" t="s">
        <v>52</v>
      </c>
      <c r="J7" s="1" t="str">
        <f aca="false">LEFT(B7,2)</f>
        <v>41</v>
      </c>
      <c r="K7" s="1" t="str">
        <f aca="false">MID(B7,4,2)</f>
        <v>55</v>
      </c>
      <c r="L7" s="1" t="str">
        <f aca="false">MID(B7,7,2)</f>
        <v>55</v>
      </c>
      <c r="M7" s="1" t="n">
        <f aca="false">J7+K7/60+L7/60/60</f>
        <v>41.9319444444444</v>
      </c>
      <c r="O7" s="1" t="str">
        <f aca="false">LEFT(C7,2)</f>
        <v>41</v>
      </c>
      <c r="P7" s="1" t="str">
        <f aca="false">MID(C7,4,2)</f>
        <v>52</v>
      </c>
      <c r="Q7" s="1" t="str">
        <f aca="false">MID(C7,7,2)</f>
        <v>35</v>
      </c>
      <c r="R7" s="1" t="n">
        <f aca="false">O7+P7/60+Q7/60/60</f>
        <v>41.8763888888889</v>
      </c>
    </row>
    <row r="8" customFormat="false" ht="15.75" hidden="false" customHeight="true" outlineLevel="0" collapsed="false">
      <c r="A8" s="17" t="s">
        <v>53</v>
      </c>
      <c r="B8" s="8" t="s">
        <v>54</v>
      </c>
      <c r="C8" s="8" t="s">
        <v>55</v>
      </c>
      <c r="D8" s="9" t="s">
        <v>56</v>
      </c>
      <c r="E8" s="9" t="s">
        <v>57</v>
      </c>
      <c r="F8" s="10" t="s">
        <v>15</v>
      </c>
      <c r="G8" s="18" t="s">
        <v>15</v>
      </c>
      <c r="H8" s="12" t="s">
        <v>58</v>
      </c>
      <c r="J8" s="1" t="str">
        <f aca="false">LEFT(B8,2)</f>
        <v>45</v>
      </c>
      <c r="K8" s="1" t="str">
        <f aca="false">MID(B8,4,2)</f>
        <v>05</v>
      </c>
      <c r="L8" s="1" t="str">
        <f aca="false">MID(B8,7,2)</f>
        <v>14</v>
      </c>
      <c r="M8" s="1" t="n">
        <f aca="false">J8+K8/60+L8/60/60</f>
        <v>45.0872222222222</v>
      </c>
      <c r="O8" s="1" t="str">
        <f aca="false">LEFT(C8,2)</f>
        <v>38</v>
      </c>
      <c r="P8" s="1" t="str">
        <f aca="false">MID(C8,4,2)</f>
        <v>55</v>
      </c>
      <c r="Q8" s="1" t="str">
        <f aca="false">MID(C8,7,2)</f>
        <v>30</v>
      </c>
      <c r="R8" s="1" t="n">
        <f aca="false">O8+P8/60+Q8/60/60</f>
        <v>38.925</v>
      </c>
    </row>
    <row r="9" customFormat="false" ht="27" hidden="false" customHeight="true" outlineLevel="0" collapsed="false">
      <c r="A9" s="17" t="s">
        <v>59</v>
      </c>
      <c r="B9" s="13" t="s">
        <v>60</v>
      </c>
      <c r="C9" s="13" t="s">
        <v>61</v>
      </c>
      <c r="D9" s="19" t="s">
        <v>62</v>
      </c>
      <c r="E9" s="14" t="s">
        <v>63</v>
      </c>
      <c r="F9" s="15" t="s">
        <v>15</v>
      </c>
      <c r="G9" s="11" t="s">
        <v>15</v>
      </c>
      <c r="H9" s="12" t="s">
        <v>64</v>
      </c>
      <c r="J9" s="1" t="str">
        <f aca="false">LEFT(B9,2)</f>
        <v>45</v>
      </c>
      <c r="K9" s="1" t="str">
        <f aca="false">MID(B9,4,2)</f>
        <v>02</v>
      </c>
      <c r="L9" s="1" t="str">
        <f aca="false">MID(B9,7,2)</f>
        <v>45</v>
      </c>
      <c r="M9" s="1" t="n">
        <f aca="false">J9+K9/60+L9/60/60</f>
        <v>45.0458333333333</v>
      </c>
      <c r="O9" s="1" t="str">
        <f aca="false">LEFT(C9,2)</f>
        <v>39</v>
      </c>
      <c r="P9" s="1" t="str">
        <f aca="false">MID(C9,4,2)</f>
        <v>12</v>
      </c>
      <c r="Q9" s="1" t="str">
        <f aca="false">MID(C9,7,2)</f>
        <v>11</v>
      </c>
      <c r="R9" s="1" t="n">
        <f aca="false">O9+P9/60+Q9/60/60</f>
        <v>39.2030555555556</v>
      </c>
    </row>
    <row r="10" customFormat="false" ht="15.75" hidden="false" customHeight="true" outlineLevel="0" collapsed="false">
      <c r="A10" s="17" t="s">
        <v>65</v>
      </c>
      <c r="B10" s="8" t="s">
        <v>66</v>
      </c>
      <c r="C10" s="8" t="s">
        <v>67</v>
      </c>
      <c r="D10" s="9" t="s">
        <v>68</v>
      </c>
      <c r="E10" s="9" t="s">
        <v>69</v>
      </c>
      <c r="F10" s="10" t="s">
        <v>15</v>
      </c>
      <c r="G10" s="11" t="s">
        <v>15</v>
      </c>
      <c r="H10" s="12" t="s">
        <v>70</v>
      </c>
      <c r="J10" s="1" t="str">
        <f aca="false">LEFT(B10,2)</f>
        <v>44</v>
      </c>
      <c r="K10" s="1" t="str">
        <f aca="false">MID(B10,4,2)</f>
        <v>57</v>
      </c>
      <c r="L10" s="1" t="str">
        <f aca="false">MID(B10,7,2)</f>
        <v>40</v>
      </c>
      <c r="M10" s="1" t="n">
        <f aca="false">J10+K10/60+L10/60/60</f>
        <v>44.9611111111111</v>
      </c>
      <c r="O10" s="1" t="str">
        <f aca="false">LEFT(C10,2)</f>
        <v>37</v>
      </c>
      <c r="P10" s="1" t="str">
        <f aca="false">MID(C10,4,2)</f>
        <v>59</v>
      </c>
      <c r="Q10" s="1" t="str">
        <f aca="false">MID(C10,7,2)</f>
        <v>09</v>
      </c>
      <c r="R10" s="1" t="n">
        <f aca="false">O10+P10/60+Q10/60/60</f>
        <v>37.9858333333333</v>
      </c>
    </row>
    <row r="11" customFormat="false" ht="15.75" hidden="false" customHeight="true" outlineLevel="0" collapsed="false">
      <c r="A11" s="20" t="s">
        <v>71</v>
      </c>
      <c r="B11" s="21" t="s">
        <v>72</v>
      </c>
      <c r="C11" s="21" t="s">
        <v>73</v>
      </c>
      <c r="D11" s="14" t="s">
        <v>74</v>
      </c>
      <c r="E11" s="14" t="s">
        <v>75</v>
      </c>
      <c r="F11" s="15" t="s">
        <v>76</v>
      </c>
      <c r="G11" s="22" t="s">
        <v>15</v>
      </c>
      <c r="H11" s="12" t="s">
        <v>77</v>
      </c>
      <c r="J11" s="1" t="str">
        <f aca="false">LEFT(B11,2)</f>
        <v>42</v>
      </c>
      <c r="K11" s="1" t="str">
        <f aca="false">MID(B11,4,2)</f>
        <v>10</v>
      </c>
      <c r="L11" s="1" t="str">
        <f aca="false">MID(B11,7,2)</f>
        <v>44</v>
      </c>
      <c r="M11" s="1" t="n">
        <f aca="false">J11+K11/60+L11/60/60</f>
        <v>42.1788888888889</v>
      </c>
      <c r="O11" s="1" t="str">
        <f aca="false">LEFT(C11,2)</f>
        <v>42</v>
      </c>
      <c r="P11" s="1" t="str">
        <f aca="false">MID(C11,4,2)</f>
        <v>29</v>
      </c>
      <c r="Q11" s="1" t="str">
        <f aca="false">MID(C11,7,2)</f>
        <v>44</v>
      </c>
      <c r="R11" s="1" t="n">
        <f aca="false">O11+P11/60+Q11/60/60</f>
        <v>42.4955555555556</v>
      </c>
    </row>
    <row r="12" customFormat="false" ht="15.75" hidden="false" customHeight="true" outlineLevel="0" collapsed="false">
      <c r="A12" s="23" t="s">
        <v>78</v>
      </c>
      <c r="B12" s="8" t="s">
        <v>79</v>
      </c>
      <c r="C12" s="8" t="s">
        <v>80</v>
      </c>
      <c r="D12" s="9" t="s">
        <v>81</v>
      </c>
      <c r="E12" s="9" t="s">
        <v>82</v>
      </c>
      <c r="F12" s="10" t="s">
        <v>15</v>
      </c>
      <c r="G12" s="11" t="s">
        <v>15</v>
      </c>
      <c r="H12" s="12" t="s">
        <v>83</v>
      </c>
      <c r="J12" s="1" t="str">
        <f aca="false">LEFT(B12,2)</f>
        <v>44</v>
      </c>
      <c r="K12" s="1" t="str">
        <f aca="false">MID(B12,4,2)</f>
        <v>40</v>
      </c>
      <c r="L12" s="1" t="str">
        <f aca="false">MID(B12,7,2)</f>
        <v>17</v>
      </c>
      <c r="M12" s="1" t="n">
        <f aca="false">J12+K12/60+L12/60/60</f>
        <v>44.6713888888889</v>
      </c>
      <c r="O12" s="1" t="str">
        <f aca="false">LEFT(C12,2)</f>
        <v>40</v>
      </c>
      <c r="P12" s="1" t="str">
        <f aca="false">MID(C12,4,2)</f>
        <v>01</v>
      </c>
      <c r="Q12" s="1" t="str">
        <f aca="false">MID(C12,7,2)</f>
        <v>17</v>
      </c>
      <c r="R12" s="1" t="n">
        <f aca="false">O12+P12/60+Q12/60/60</f>
        <v>40.0213888888889</v>
      </c>
    </row>
    <row r="13" customFormat="false" ht="15.75" hidden="false" customHeight="true" outlineLevel="0" collapsed="false">
      <c r="A13" s="24" t="s">
        <v>84</v>
      </c>
      <c r="B13" s="13" t="s">
        <v>85</v>
      </c>
      <c r="C13" s="13" t="s">
        <v>86</v>
      </c>
      <c r="D13" s="14" t="s">
        <v>87</v>
      </c>
      <c r="E13" s="14" t="s">
        <v>88</v>
      </c>
      <c r="F13" s="15" t="s">
        <v>15</v>
      </c>
      <c r="G13" s="16" t="s">
        <v>89</v>
      </c>
      <c r="H13" s="12" t="s">
        <v>90</v>
      </c>
      <c r="J13" s="1" t="str">
        <f aca="false">LEFT(B13,2)</f>
        <v>41</v>
      </c>
      <c r="K13" s="1" t="str">
        <f aca="false">MID(B13,4,2)</f>
        <v>13</v>
      </c>
      <c r="L13" s="1" t="str">
        <f aca="false">MID(B13,7,2)</f>
        <v>07</v>
      </c>
      <c r="M13" s="1" t="n">
        <f aca="false">J13+K13/60+L13/60/60</f>
        <v>41.2186111111111</v>
      </c>
      <c r="O13" s="1" t="str">
        <f aca="false">LEFT(C13,2)</f>
        <v>43</v>
      </c>
      <c r="P13" s="1" t="str">
        <f aca="false">MID(C13,4,2)</f>
        <v>06</v>
      </c>
      <c r="Q13" s="1" t="str">
        <f aca="false">MID(C13,7,2)</f>
        <v>02</v>
      </c>
      <c r="R13" s="1" t="n">
        <f aca="false">O13+P13/60+Q13/60/60</f>
        <v>43.1005555555556</v>
      </c>
    </row>
    <row r="14" customFormat="false" ht="15.75" hidden="false" customHeight="true" outlineLevel="0" collapsed="false">
      <c r="A14" s="25" t="s">
        <v>91</v>
      </c>
      <c r="B14" s="26" t="s">
        <v>92</v>
      </c>
      <c r="C14" s="26" t="s">
        <v>93</v>
      </c>
      <c r="D14" s="27" t="s">
        <v>94</v>
      </c>
      <c r="E14" s="9" t="s">
        <v>95</v>
      </c>
      <c r="F14" s="18" t="s">
        <v>15</v>
      </c>
      <c r="G14" s="11" t="s">
        <v>15</v>
      </c>
      <c r="H14" s="28" t="s">
        <v>96</v>
      </c>
      <c r="J14" s="1" t="str">
        <f aca="false">LEFT(B14,2)</f>
        <v>43</v>
      </c>
      <c r="K14" s="1" t="str">
        <f aca="false">MID(B14,4,2)</f>
        <v>47</v>
      </c>
      <c r="L14" s="1" t="str">
        <f aca="false">MID(B14,7,2)</f>
        <v>28</v>
      </c>
      <c r="M14" s="1" t="n">
        <f aca="false">J14+K14/60+L14/60/60</f>
        <v>43.7911111111111</v>
      </c>
      <c r="O14" s="1" t="str">
        <f aca="false">LEFT(C14,2)</f>
        <v>44</v>
      </c>
      <c r="P14" s="1" t="str">
        <f aca="false">MID(C14,4,2)</f>
        <v>37</v>
      </c>
      <c r="Q14" s="1" t="str">
        <f aca="false">MID(C14,7,2)</f>
        <v>13</v>
      </c>
      <c r="R14" s="1" t="n">
        <f aca="false">O14+P14/60+Q14/60/60</f>
        <v>44.6202777777778</v>
      </c>
    </row>
    <row r="15" customFormat="false" ht="15.75" hidden="false" customHeight="true" outlineLevel="0" collapsed="false">
      <c r="A15" s="20" t="s">
        <v>97</v>
      </c>
      <c r="B15" s="13" t="s">
        <v>98</v>
      </c>
      <c r="C15" s="13" t="s">
        <v>99</v>
      </c>
      <c r="D15" s="14" t="s">
        <v>100</v>
      </c>
      <c r="E15" s="14" t="s">
        <v>101</v>
      </c>
      <c r="F15" s="15" t="s">
        <v>15</v>
      </c>
      <c r="G15" s="29" t="s">
        <v>102</v>
      </c>
      <c r="H15" s="12" t="s">
        <v>103</v>
      </c>
      <c r="J15" s="1" t="str">
        <f aca="false">LEFT(B15,2)</f>
        <v>43</v>
      </c>
      <c r="K15" s="1" t="str">
        <f aca="false">MID(B15,4,2)</f>
        <v>30</v>
      </c>
      <c r="L15" s="1" t="str">
        <f aca="false">MID(B15,7,2)</f>
        <v>35</v>
      </c>
      <c r="M15" s="1" t="n">
        <f aca="false">J15+K15/60+L15/60/60</f>
        <v>43.5097222222222</v>
      </c>
      <c r="O15" s="1" t="str">
        <f aca="false">LEFT(C15,2)</f>
        <v>43</v>
      </c>
      <c r="P15" s="1" t="str">
        <f aca="false">MID(C15,4,2)</f>
        <v>37</v>
      </c>
      <c r="Q15" s="1" t="str">
        <f aca="false">MID(C15,7,2)</f>
        <v>29</v>
      </c>
      <c r="R15" s="1" t="n">
        <f aca="false">O15+P15/60+Q15/60/60</f>
        <v>43.6247222222222</v>
      </c>
    </row>
    <row r="16" customFormat="false" ht="15.75" hidden="false" customHeight="true" outlineLevel="0" collapsed="false">
      <c r="A16" s="17" t="s">
        <v>104</v>
      </c>
      <c r="B16" s="8" t="s">
        <v>105</v>
      </c>
      <c r="C16" s="8" t="s">
        <v>106</v>
      </c>
      <c r="D16" s="9" t="s">
        <v>107</v>
      </c>
      <c r="E16" s="9" t="s">
        <v>108</v>
      </c>
      <c r="F16" s="10" t="s">
        <v>15</v>
      </c>
      <c r="G16" s="11" t="s">
        <v>15</v>
      </c>
      <c r="H16" s="12" t="s">
        <v>109</v>
      </c>
      <c r="J16" s="1" t="str">
        <f aca="false">LEFT(B16,2)</f>
        <v>44</v>
      </c>
      <c r="K16" s="1" t="str">
        <f aca="false">MID(B16,4,2)</f>
        <v>40</v>
      </c>
      <c r="L16" s="1" t="str">
        <f aca="false">MID(B16,7,2)</f>
        <v>23</v>
      </c>
      <c r="M16" s="1" t="n">
        <f aca="false">J16+K16/60+L16/60/60</f>
        <v>44.6730555555556</v>
      </c>
      <c r="O16" s="1" t="str">
        <f aca="false">LEFT(C16,2)</f>
        <v>37</v>
      </c>
      <c r="P16" s="1" t="str">
        <f aca="false">MID(C16,4,2)</f>
        <v>47</v>
      </c>
      <c r="Q16" s="1" t="str">
        <f aca="false">MID(C16,7,2)</f>
        <v>10</v>
      </c>
      <c r="R16" s="1" t="n">
        <f aca="false">O16+P16/60+Q16/60/60</f>
        <v>37.7861111111111</v>
      </c>
    </row>
    <row r="17" customFormat="false" ht="15.75" hidden="false" customHeight="true" outlineLevel="0" collapsed="false">
      <c r="A17" s="17" t="s">
        <v>110</v>
      </c>
      <c r="B17" s="13" t="s">
        <v>111</v>
      </c>
      <c r="C17" s="13" t="s">
        <v>112</v>
      </c>
      <c r="D17" s="14" t="s">
        <v>113</v>
      </c>
      <c r="E17" s="14" t="s">
        <v>114</v>
      </c>
      <c r="F17" s="15" t="s">
        <v>115</v>
      </c>
      <c r="G17" s="29" t="s">
        <v>116</v>
      </c>
      <c r="H17" s="30" t="s">
        <v>117</v>
      </c>
      <c r="J17" s="1" t="str">
        <f aca="false">LEFT(B17,2)</f>
        <v>42</v>
      </c>
      <c r="K17" s="1" t="str">
        <f aca="false">MID(B17,4,2)</f>
        <v>14</v>
      </c>
      <c r="L17" s="1" t="str">
        <f aca="false">MID(B17,7,2)</f>
        <v>19</v>
      </c>
      <c r="M17" s="1" t="n">
        <f aca="false">J17+K17/60+L17/60/60</f>
        <v>42.2386111111111</v>
      </c>
      <c r="O17" s="1" t="str">
        <f aca="false">LEFT(C17,2)</f>
        <v>42</v>
      </c>
      <c r="P17" s="1" t="str">
        <f aca="false">MID(C17,4,2)</f>
        <v>03</v>
      </c>
      <c r="Q17" s="1" t="str">
        <f aca="false">MID(C17,7,2)</f>
        <v>39</v>
      </c>
      <c r="R17" s="1" t="n">
        <f aca="false">O17+P17/60+Q17/60/60</f>
        <v>42.0608333333333</v>
      </c>
    </row>
    <row r="18" customFormat="false" ht="15.75" hidden="false" customHeight="true" outlineLevel="0" collapsed="false">
      <c r="A18" s="17" t="s">
        <v>118</v>
      </c>
      <c r="B18" s="8" t="s">
        <v>119</v>
      </c>
      <c r="C18" s="8" t="s">
        <v>120</v>
      </c>
      <c r="D18" s="9" t="s">
        <v>121</v>
      </c>
      <c r="E18" s="9" t="s">
        <v>122</v>
      </c>
      <c r="F18" s="10" t="s">
        <v>15</v>
      </c>
      <c r="G18" s="16" t="s">
        <v>123</v>
      </c>
      <c r="H18" s="12" t="s">
        <v>58</v>
      </c>
      <c r="J18" s="1" t="str">
        <f aca="false">LEFT(B18,2)</f>
        <v>43</v>
      </c>
      <c r="K18" s="1" t="str">
        <f aca="false">MID(B18,4,2)</f>
        <v>26</v>
      </c>
      <c r="L18" s="1" t="str">
        <f aca="false">MID(B18,7,2)</f>
        <v>21</v>
      </c>
      <c r="M18" s="1" t="n">
        <f aca="false">J18+K18/60+L18/60/60</f>
        <v>43.4391666666667</v>
      </c>
      <c r="O18" s="1" t="str">
        <f aca="false">LEFT(C18,2)</f>
        <v>39</v>
      </c>
      <c r="P18" s="1" t="str">
        <f aca="false">MID(C18,4,2)</f>
        <v>55</v>
      </c>
      <c r="Q18" s="1" t="str">
        <f aca="false">MID(C18,7,2)</f>
        <v>27</v>
      </c>
      <c r="R18" s="1" t="n">
        <f aca="false">O18+P18/60+Q18/60/60</f>
        <v>39.9241666666667</v>
      </c>
    </row>
    <row r="19" customFormat="false" ht="15.75" hidden="false" customHeight="true" outlineLevel="0" collapsed="false">
      <c r="A19" s="17" t="s">
        <v>124</v>
      </c>
      <c r="B19" s="13" t="s">
        <v>125</v>
      </c>
      <c r="C19" s="13" t="s">
        <v>126</v>
      </c>
      <c r="D19" s="14" t="s">
        <v>127</v>
      </c>
      <c r="E19" s="14" t="s">
        <v>128</v>
      </c>
      <c r="F19" s="15" t="s">
        <v>15</v>
      </c>
      <c r="G19" s="11" t="s">
        <v>15</v>
      </c>
      <c r="H19" s="12" t="s">
        <v>129</v>
      </c>
      <c r="J19" s="1" t="str">
        <f aca="false">LEFT(B19,2)</f>
        <v>41</v>
      </c>
      <c r="K19" s="1" t="str">
        <f aca="false">MID(B19,4,2)</f>
        <v>38</v>
      </c>
      <c r="L19" s="1" t="str">
        <f aca="false">MID(B19,7,2)</f>
        <v>28</v>
      </c>
      <c r="M19" s="1" t="n">
        <f aca="false">J19+K19/60+L19/60/60</f>
        <v>41.6411111111111</v>
      </c>
      <c r="O19" s="1" t="str">
        <f aca="false">LEFT(C19,2)</f>
        <v>44</v>
      </c>
      <c r="P19" s="1" t="str">
        <f aca="false">MID(C19,4,2)</f>
        <v>56</v>
      </c>
      <c r="Q19" s="1" t="str">
        <f aca="false">MID(C19,7,2)</f>
        <v>49</v>
      </c>
      <c r="R19" s="1" t="n">
        <f aca="false">O19+P19/60+Q19/60/60</f>
        <v>44.9469444444444</v>
      </c>
    </row>
    <row r="20" customFormat="false" ht="15.75" hidden="false" customHeight="true" outlineLevel="0" collapsed="false">
      <c r="A20" s="17" t="s">
        <v>130</v>
      </c>
      <c r="B20" s="8" t="s">
        <v>131</v>
      </c>
      <c r="C20" s="8" t="s">
        <v>132</v>
      </c>
      <c r="D20" s="9" t="s">
        <v>133</v>
      </c>
      <c r="E20" s="9" t="s">
        <v>134</v>
      </c>
      <c r="F20" s="10" t="s">
        <v>15</v>
      </c>
      <c r="G20" s="11" t="s">
        <v>15</v>
      </c>
      <c r="H20" s="12" t="s">
        <v>135</v>
      </c>
      <c r="J20" s="1" t="str">
        <f aca="false">LEFT(B20,2)</f>
        <v>42</v>
      </c>
      <c r="K20" s="1" t="str">
        <f aca="false">MID(B20,4,2)</f>
        <v>51</v>
      </c>
      <c r="L20" s="1" t="str">
        <f aca="false">MID(B20,7,2)</f>
        <v>09</v>
      </c>
      <c r="M20" s="1" t="n">
        <f aca="false">J20+K20/60+L20/60/60</f>
        <v>42.8525</v>
      </c>
      <c r="O20" s="1" t="str">
        <f aca="false">LEFT(C20,2)</f>
        <v>41</v>
      </c>
      <c r="P20" s="1" t="str">
        <f aca="false">MID(C20,4,2)</f>
        <v>08</v>
      </c>
      <c r="Q20" s="1" t="str">
        <f aca="false">MID(C20,7,2)</f>
        <v>32</v>
      </c>
      <c r="R20" s="1" t="n">
        <f aca="false">O20+P20/60+Q20/60/60</f>
        <v>41.1422222222222</v>
      </c>
    </row>
    <row r="21" s="32" customFormat="true" ht="15.75" hidden="false" customHeight="true" outlineLevel="0" collapsed="false">
      <c r="A21" s="31" t="s">
        <v>136</v>
      </c>
      <c r="B21" s="13" t="s">
        <v>137</v>
      </c>
      <c r="C21" s="13" t="s">
        <v>138</v>
      </c>
      <c r="D21" s="14" t="s">
        <v>139</v>
      </c>
      <c r="E21" s="14" t="s">
        <v>140</v>
      </c>
      <c r="F21" s="15" t="s">
        <v>141</v>
      </c>
      <c r="G21" s="16" t="s">
        <v>142</v>
      </c>
      <c r="H21" s="12" t="s">
        <v>143</v>
      </c>
      <c r="J21" s="1" t="str">
        <f aca="false">LEFT(B21,2)</f>
        <v>41</v>
      </c>
      <c r="K21" s="1" t="str">
        <f aca="false">MID(B21,4,2)</f>
        <v>40</v>
      </c>
      <c r="L21" s="1" t="str">
        <f aca="false">MID(B21,7,2)</f>
        <v>28</v>
      </c>
      <c r="M21" s="1" t="n">
        <f aca="false">J21+K21/60+L21/60/60</f>
        <v>41.6744444444444</v>
      </c>
      <c r="O21" s="1" t="str">
        <f aca="false">LEFT(C21,2)</f>
        <v>44</v>
      </c>
      <c r="P21" s="1" t="str">
        <f aca="false">MID(C21,4,2)</f>
        <v>56</v>
      </c>
      <c r="Q21" s="1" t="str">
        <f aca="false">MID(C21,7,2)</f>
        <v>48</v>
      </c>
      <c r="R21" s="1" t="n">
        <f aca="false">O21+P21/60+Q21/60/60</f>
        <v>44.9466666666667</v>
      </c>
    </row>
    <row r="22" customFormat="false" ht="15.75" hidden="false" customHeight="true" outlineLevel="0" collapsed="false">
      <c r="A22" s="33" t="s">
        <v>144</v>
      </c>
      <c r="B22" s="34" t="s">
        <v>145</v>
      </c>
      <c r="C22" s="34" t="s">
        <v>146</v>
      </c>
      <c r="D22" s="35" t="s">
        <v>147</v>
      </c>
      <c r="E22" s="35" t="s">
        <v>148</v>
      </c>
      <c r="F22" s="36" t="s">
        <v>149</v>
      </c>
      <c r="G22" s="37" t="s">
        <v>150</v>
      </c>
      <c r="H22" s="38" t="s">
        <v>151</v>
      </c>
      <c r="J22" s="1" t="str">
        <f aca="false">LEFT(B22,2)</f>
        <v>41</v>
      </c>
      <c r="K22" s="1" t="str">
        <f aca="false">MID(B22,4,2)</f>
        <v>38</v>
      </c>
      <c r="L22" s="1" t="str">
        <f aca="false">MID(B22,7,2)</f>
        <v>15</v>
      </c>
      <c r="M22" s="1" t="n">
        <f aca="false">J22+K22/60+L22/60/60</f>
        <v>41.6375</v>
      </c>
      <c r="O22" s="1" t="str">
        <f aca="false">LEFT(C22,2)</f>
        <v>45</v>
      </c>
      <c r="P22" s="1" t="str">
        <f aca="false">MID(C22,4,2)</f>
        <v>01</v>
      </c>
      <c r="Q22" s="1" t="str">
        <f aca="false">MID(C22,7,2)</f>
        <v>08</v>
      </c>
      <c r="R22" s="1" t="n">
        <f aca="false">O22+P22/60+Q22/60/60</f>
        <v>45.0188888888889</v>
      </c>
    </row>
    <row r="23" customFormat="false" ht="15" hidden="false" customHeight="false" outlineLevel="0" collapsed="false">
      <c r="H23" s="39"/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&amp;C&amp;"Calibri,Bold"&amp;24DCS Caucasus Table of Frequencies</oddHeader>
    <oddFooter>&amp;LDCS Version: 2.5.6.45915&amp;Cv1.1&amp;R~Bailey and MrScott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9.42"/>
    <col collapsed="false" customWidth="true" hidden="false" outlineLevel="0" max="2" min="2" style="1" width="10"/>
    <col collapsed="false" customWidth="true" hidden="false" outlineLevel="0" max="3" min="3" style="2" width="9.85"/>
    <col collapsed="false" customWidth="true" hidden="false" outlineLevel="0" max="4" min="4" style="1" width="15.86"/>
    <col collapsed="false" customWidth="true" hidden="false" outlineLevel="0" max="5" min="5" style="1" width="14.28"/>
    <col collapsed="false" customWidth="true" hidden="false" outlineLevel="0" max="6" min="6" style="40" width="6.71"/>
    <col collapsed="false" customWidth="true" hidden="false" outlineLevel="0" max="7" min="7" style="1" width="34.86"/>
    <col collapsed="false" customWidth="true" hidden="false" outlineLevel="0" max="8" min="8" style="1" width="10.14"/>
    <col collapsed="false" customWidth="true" hidden="false" outlineLevel="0" max="9" min="9" style="1" width="8.71"/>
    <col collapsed="false" customWidth="false" hidden="false" outlineLevel="0" max="10" min="10" style="1" width="9.14"/>
    <col collapsed="false" customWidth="true" hidden="false" outlineLevel="0" max="11" min="11" style="1" width="12.42"/>
    <col collapsed="false" customWidth="false" hidden="false" outlineLevel="0" max="1024" min="12" style="1" width="9.14"/>
  </cols>
  <sheetData>
    <row r="1" customFormat="false" ht="15.75" hidden="false" customHeight="false" outlineLevel="0" collapsed="false">
      <c r="A1" s="3" t="s">
        <v>0</v>
      </c>
      <c r="B1" s="4" t="s">
        <v>1</v>
      </c>
      <c r="C1" s="4" t="s">
        <v>152</v>
      </c>
      <c r="D1" s="5" t="s">
        <v>3</v>
      </c>
      <c r="E1" s="5" t="s">
        <v>4</v>
      </c>
      <c r="F1" s="41" t="s">
        <v>5</v>
      </c>
      <c r="G1" s="4" t="s">
        <v>6</v>
      </c>
      <c r="H1" s="4" t="s">
        <v>7</v>
      </c>
      <c r="I1" s="6"/>
      <c r="J1" s="6"/>
    </row>
    <row r="2" customFormat="false" ht="15.75" hidden="false" customHeight="false" outlineLevel="0" collapsed="false">
      <c r="A2" s="7" t="s">
        <v>153</v>
      </c>
      <c r="B2" s="42" t="s">
        <v>154</v>
      </c>
      <c r="C2" s="42" t="s">
        <v>155</v>
      </c>
      <c r="D2" s="43" t="s">
        <v>156</v>
      </c>
      <c r="E2" s="44" t="s">
        <v>15</v>
      </c>
      <c r="F2" s="45" t="s">
        <v>15</v>
      </c>
      <c r="G2" s="46" t="s">
        <v>15</v>
      </c>
      <c r="H2" s="47" t="s">
        <v>157</v>
      </c>
    </row>
    <row r="3" customFormat="false" ht="15.75" hidden="false" customHeight="false" outlineLevel="0" collapsed="false">
      <c r="A3" s="7" t="s">
        <v>158</v>
      </c>
      <c r="B3" s="48" t="s">
        <v>159</v>
      </c>
      <c r="C3" s="48" t="s">
        <v>160</v>
      </c>
      <c r="D3" s="49" t="s">
        <v>161</v>
      </c>
      <c r="E3" s="50" t="s">
        <v>15</v>
      </c>
      <c r="F3" s="51" t="s">
        <v>15</v>
      </c>
      <c r="G3" s="46" t="s">
        <v>15</v>
      </c>
      <c r="H3" s="47" t="s">
        <v>162</v>
      </c>
    </row>
    <row r="4" customFormat="false" ht="15.75" hidden="false" customHeight="false" outlineLevel="0" collapsed="false">
      <c r="A4" s="7" t="s">
        <v>163</v>
      </c>
      <c r="B4" s="45" t="s">
        <v>164</v>
      </c>
      <c r="C4" s="45" t="s">
        <v>165</v>
      </c>
      <c r="D4" s="43" t="s">
        <v>166</v>
      </c>
      <c r="E4" s="44" t="s">
        <v>167</v>
      </c>
      <c r="F4" s="45" t="s">
        <v>168</v>
      </c>
      <c r="G4" s="52" t="s">
        <v>169</v>
      </c>
      <c r="H4" s="47" t="s">
        <v>170</v>
      </c>
    </row>
    <row r="5" customFormat="false" ht="15.75" hidden="false" customHeight="false" outlineLevel="0" collapsed="false">
      <c r="A5" s="7" t="s">
        <v>171</v>
      </c>
      <c r="B5" s="48" t="s">
        <v>172</v>
      </c>
      <c r="C5" s="48" t="s">
        <v>173</v>
      </c>
      <c r="D5" s="49" t="s">
        <v>174</v>
      </c>
      <c r="E5" s="50" t="s">
        <v>15</v>
      </c>
      <c r="F5" s="51" t="s">
        <v>15</v>
      </c>
      <c r="G5" s="46" t="s">
        <v>15</v>
      </c>
      <c r="H5" s="47" t="s">
        <v>175</v>
      </c>
    </row>
    <row r="6" customFormat="false" ht="15.75" hidden="false" customHeight="true" outlineLevel="0" collapsed="false">
      <c r="A6" s="7" t="s">
        <v>176</v>
      </c>
      <c r="B6" s="45" t="s">
        <v>177</v>
      </c>
      <c r="C6" s="45" t="s">
        <v>178</v>
      </c>
      <c r="D6" s="43" t="s">
        <v>179</v>
      </c>
      <c r="E6" s="44" t="s">
        <v>180</v>
      </c>
      <c r="F6" s="45" t="s">
        <v>181</v>
      </c>
      <c r="G6" s="52" t="s">
        <v>182</v>
      </c>
      <c r="H6" s="47" t="s">
        <v>183</v>
      </c>
    </row>
    <row r="7" customFormat="false" ht="15.75" hidden="false" customHeight="true" outlineLevel="0" collapsed="false">
      <c r="A7" s="7" t="s">
        <v>184</v>
      </c>
      <c r="B7" s="53" t="s">
        <v>185</v>
      </c>
      <c r="C7" s="53" t="s">
        <v>186</v>
      </c>
      <c r="D7" s="54" t="s">
        <v>187</v>
      </c>
      <c r="E7" s="55" t="s">
        <v>188</v>
      </c>
      <c r="F7" s="51" t="s">
        <v>15</v>
      </c>
      <c r="G7" s="46" t="s">
        <v>15</v>
      </c>
      <c r="H7" s="47" t="s">
        <v>189</v>
      </c>
    </row>
    <row r="8" customFormat="false" ht="15.75" hidden="false" customHeight="false" outlineLevel="0" collapsed="false">
      <c r="A8" s="7" t="s">
        <v>190</v>
      </c>
      <c r="B8" s="42" t="s">
        <v>191</v>
      </c>
      <c r="C8" s="42" t="s">
        <v>192</v>
      </c>
      <c r="D8" s="43" t="s">
        <v>193</v>
      </c>
      <c r="E8" s="44" t="s">
        <v>15</v>
      </c>
      <c r="F8" s="45" t="s">
        <v>15</v>
      </c>
      <c r="G8" s="46" t="s">
        <v>15</v>
      </c>
      <c r="H8" s="47" t="s">
        <v>194</v>
      </c>
    </row>
    <row r="9" customFormat="false" ht="15.75" hidden="false" customHeight="false" outlineLevel="0" collapsed="false">
      <c r="A9" s="7" t="s">
        <v>195</v>
      </c>
      <c r="B9" s="48" t="s">
        <v>196</v>
      </c>
      <c r="C9" s="48" t="s">
        <v>197</v>
      </c>
      <c r="D9" s="49" t="s">
        <v>198</v>
      </c>
      <c r="E9" s="50" t="s">
        <v>15</v>
      </c>
      <c r="F9" s="51" t="s">
        <v>15</v>
      </c>
      <c r="G9" s="46" t="s">
        <v>15</v>
      </c>
      <c r="H9" s="47" t="s">
        <v>199</v>
      </c>
    </row>
    <row r="10" customFormat="false" ht="15.75" hidden="false" customHeight="false" outlineLevel="0" collapsed="false">
      <c r="A10" s="7" t="s">
        <v>200</v>
      </c>
      <c r="B10" s="42" t="s">
        <v>201</v>
      </c>
      <c r="C10" s="42" t="s">
        <v>202</v>
      </c>
      <c r="D10" s="43" t="s">
        <v>203</v>
      </c>
      <c r="E10" s="44" t="s">
        <v>15</v>
      </c>
      <c r="F10" s="45" t="s">
        <v>15</v>
      </c>
      <c r="G10" s="46" t="s">
        <v>15</v>
      </c>
      <c r="H10" s="47" t="s">
        <v>204</v>
      </c>
    </row>
    <row r="11" customFormat="false" ht="15.75" hidden="false" customHeight="false" outlineLevel="0" collapsed="false">
      <c r="A11" s="7" t="s">
        <v>205</v>
      </c>
      <c r="B11" s="51" t="s">
        <v>206</v>
      </c>
      <c r="C11" s="51" t="s">
        <v>207</v>
      </c>
      <c r="D11" s="49" t="s">
        <v>208</v>
      </c>
      <c r="E11" s="50" t="s">
        <v>209</v>
      </c>
      <c r="F11" s="51" t="s">
        <v>210</v>
      </c>
      <c r="G11" s="52" t="s">
        <v>211</v>
      </c>
      <c r="H11" s="47" t="s">
        <v>212</v>
      </c>
    </row>
    <row r="12" customFormat="false" ht="15.75" hidden="false" customHeight="true" outlineLevel="0" collapsed="false">
      <c r="A12" s="7" t="s">
        <v>213</v>
      </c>
      <c r="B12" s="42" t="s">
        <v>214</v>
      </c>
      <c r="C12" s="42" t="s">
        <v>215</v>
      </c>
      <c r="D12" s="43" t="s">
        <v>216</v>
      </c>
      <c r="E12" s="44" t="s">
        <v>15</v>
      </c>
      <c r="F12" s="45" t="s">
        <v>15</v>
      </c>
      <c r="G12" s="46" t="s">
        <v>15</v>
      </c>
      <c r="H12" s="47" t="s">
        <v>217</v>
      </c>
    </row>
    <row r="13" customFormat="false" ht="15.75" hidden="false" customHeight="false" outlineLevel="0" collapsed="false">
      <c r="A13" s="7" t="s">
        <v>218</v>
      </c>
      <c r="B13" s="56" t="s">
        <v>219</v>
      </c>
      <c r="C13" s="56" t="s">
        <v>220</v>
      </c>
      <c r="D13" s="54" t="s">
        <v>221</v>
      </c>
      <c r="E13" s="55" t="s">
        <v>15</v>
      </c>
      <c r="F13" s="53" t="s">
        <v>15</v>
      </c>
      <c r="G13" s="46" t="s">
        <v>15</v>
      </c>
      <c r="H13" s="47" t="s">
        <v>222</v>
      </c>
    </row>
    <row r="14" customFormat="false" ht="15.75" hidden="false" customHeight="true" outlineLevel="0" collapsed="false">
      <c r="A14" s="7" t="s">
        <v>223</v>
      </c>
      <c r="B14" s="42" t="s">
        <v>224</v>
      </c>
      <c r="C14" s="42" t="s">
        <v>225</v>
      </c>
      <c r="D14" s="43" t="s">
        <v>226</v>
      </c>
      <c r="E14" s="44" t="s">
        <v>227</v>
      </c>
      <c r="F14" s="45" t="s">
        <v>228</v>
      </c>
      <c r="G14" s="57" t="s">
        <v>229</v>
      </c>
      <c r="H14" s="47" t="s">
        <v>230</v>
      </c>
    </row>
    <row r="15" customFormat="false" ht="15.75" hidden="false" customHeight="false" outlineLevel="0" collapsed="false">
      <c r="A15" s="7" t="s">
        <v>231</v>
      </c>
      <c r="B15" s="56" t="s">
        <v>232</v>
      </c>
      <c r="C15" s="56" t="s">
        <v>233</v>
      </c>
      <c r="D15" s="54" t="s">
        <v>234</v>
      </c>
      <c r="E15" s="55" t="s">
        <v>235</v>
      </c>
      <c r="F15" s="53" t="s">
        <v>15</v>
      </c>
      <c r="G15" s="46" t="s">
        <v>15</v>
      </c>
      <c r="H15" s="47" t="s">
        <v>236</v>
      </c>
    </row>
    <row r="16" customFormat="false" ht="15.75" hidden="false" customHeight="false" outlineLevel="0" collapsed="false">
      <c r="A16" s="7" t="s">
        <v>237</v>
      </c>
      <c r="B16" s="42" t="s">
        <v>238</v>
      </c>
      <c r="C16" s="42" t="s">
        <v>239</v>
      </c>
      <c r="D16" s="43" t="s">
        <v>240</v>
      </c>
      <c r="E16" s="44" t="s">
        <v>15</v>
      </c>
      <c r="F16" s="45" t="s">
        <v>15</v>
      </c>
      <c r="G16" s="46" t="s">
        <v>15</v>
      </c>
      <c r="H16" s="47" t="s">
        <v>241</v>
      </c>
    </row>
    <row r="17" customFormat="false" ht="15.75" hidden="false" customHeight="false" outlineLevel="0" collapsed="false">
      <c r="A17" s="7" t="s">
        <v>242</v>
      </c>
      <c r="B17" s="48" t="s">
        <v>243</v>
      </c>
      <c r="C17" s="48" t="s">
        <v>244</v>
      </c>
      <c r="D17" s="49" t="s">
        <v>245</v>
      </c>
      <c r="E17" s="50" t="s">
        <v>15</v>
      </c>
      <c r="F17" s="51" t="s">
        <v>15</v>
      </c>
      <c r="G17" s="46" t="s">
        <v>15</v>
      </c>
      <c r="H17" s="47" t="s">
        <v>246</v>
      </c>
    </row>
    <row r="18" customFormat="false" ht="26.25" hidden="false" customHeight="false" outlineLevel="0" collapsed="false">
      <c r="A18" s="7" t="s">
        <v>247</v>
      </c>
      <c r="B18" s="45" t="s">
        <v>248</v>
      </c>
      <c r="C18" s="45" t="s">
        <v>249</v>
      </c>
      <c r="D18" s="43" t="s">
        <v>250</v>
      </c>
      <c r="E18" s="44" t="s">
        <v>251</v>
      </c>
      <c r="F18" s="45" t="s">
        <v>252</v>
      </c>
      <c r="G18" s="52" t="s">
        <v>253</v>
      </c>
      <c r="H18" s="47" t="s">
        <v>254</v>
      </c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&amp;C&amp;"Calibri,Bold"&amp;24DCS Nevada Table of Frequencies</oddHeader>
    <oddFooter>&amp;LDCS Version: 2.5.6.45317&amp;Cv1.1&amp;R~Bailey and MrScott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8.85"/>
    <col collapsed="false" customWidth="true" hidden="false" outlineLevel="0" max="2" min="2" style="1" width="10.71"/>
    <col collapsed="false" customWidth="true" hidden="false" outlineLevel="0" max="3" min="3" style="1" width="10.42"/>
    <col collapsed="false" customWidth="true" hidden="false" outlineLevel="0" max="4" min="4" style="58" width="12.42"/>
    <col collapsed="false" customWidth="true" hidden="false" outlineLevel="0" max="5" min="5" style="1" width="7.71"/>
    <col collapsed="false" customWidth="true" hidden="false" outlineLevel="0" max="6" min="6" style="1" width="1"/>
    <col collapsed="false" customWidth="true" hidden="false" outlineLevel="0" max="7" min="7" style="1" width="19"/>
    <col collapsed="false" customWidth="true" hidden="false" outlineLevel="0" max="8" min="8" style="1" width="10.58"/>
    <col collapsed="false" customWidth="true" hidden="false" outlineLevel="0" max="9" min="9" style="1" width="10.29"/>
    <col collapsed="false" customWidth="true" hidden="false" outlineLevel="0" max="10" min="10" style="1" width="12.29"/>
    <col collapsed="false" customWidth="true" hidden="false" outlineLevel="0" max="11" min="11" style="1" width="7.57"/>
    <col collapsed="false" customWidth="false" hidden="false" outlineLevel="0" max="1024" min="12" style="1" width="9.14"/>
  </cols>
  <sheetData>
    <row r="1" customFormat="false" ht="15.75" hidden="false" customHeight="false" outlineLevel="0" collapsed="false">
      <c r="A1" s="3" t="s">
        <v>0</v>
      </c>
      <c r="B1" s="59" t="s">
        <v>3</v>
      </c>
      <c r="C1" s="59" t="s">
        <v>255</v>
      </c>
      <c r="D1" s="59" t="s">
        <v>256</v>
      </c>
      <c r="E1" s="41" t="s">
        <v>7</v>
      </c>
      <c r="F1" s="6"/>
      <c r="G1" s="60" t="s">
        <v>0</v>
      </c>
      <c r="H1" s="61" t="s">
        <v>3</v>
      </c>
      <c r="I1" s="61" t="s">
        <v>255</v>
      </c>
      <c r="J1" s="61" t="s">
        <v>256</v>
      </c>
      <c r="K1" s="62" t="s">
        <v>7</v>
      </c>
    </row>
    <row r="2" customFormat="false" ht="15.75" hidden="false" customHeight="false" outlineLevel="0" collapsed="false">
      <c r="A2" s="17" t="s">
        <v>257</v>
      </c>
      <c r="B2" s="63"/>
      <c r="C2" s="64"/>
      <c r="D2" s="64"/>
      <c r="E2" s="65"/>
      <c r="F2" s="6"/>
      <c r="G2" s="66" t="s">
        <v>258</v>
      </c>
      <c r="H2" s="67" t="s">
        <v>259</v>
      </c>
      <c r="I2" s="68" t="s">
        <v>260</v>
      </c>
      <c r="J2" s="69" t="s">
        <v>261</v>
      </c>
      <c r="K2" s="70" t="s">
        <v>262</v>
      </c>
    </row>
    <row r="3" customFormat="false" ht="15.75" hidden="false" customHeight="false" outlineLevel="0" collapsed="false">
      <c r="A3" s="71" t="s">
        <v>263</v>
      </c>
      <c r="B3" s="63" t="s">
        <v>264</v>
      </c>
      <c r="C3" s="68" t="s">
        <v>265</v>
      </c>
      <c r="D3" s="64" t="s">
        <v>266</v>
      </c>
      <c r="E3" s="12" t="s">
        <v>267</v>
      </c>
      <c r="F3" s="39"/>
      <c r="G3" s="72" t="s">
        <v>268</v>
      </c>
      <c r="H3" s="73" t="s">
        <v>269</v>
      </c>
      <c r="I3" s="74" t="s">
        <v>270</v>
      </c>
      <c r="J3" s="74" t="s">
        <v>271</v>
      </c>
      <c r="K3" s="75" t="s">
        <v>272</v>
      </c>
    </row>
    <row r="4" customFormat="false" ht="15.75" hidden="false" customHeight="true" outlineLevel="0" collapsed="false">
      <c r="A4" s="71" t="s">
        <v>273</v>
      </c>
      <c r="B4" s="63" t="s">
        <v>274</v>
      </c>
      <c r="C4" s="64" t="s">
        <v>275</v>
      </c>
      <c r="D4" s="64" t="s">
        <v>276</v>
      </c>
      <c r="E4" s="12" t="s">
        <v>277</v>
      </c>
      <c r="F4" s="39"/>
      <c r="G4" s="76" t="s">
        <v>278</v>
      </c>
      <c r="H4" s="67" t="s">
        <v>279</v>
      </c>
      <c r="I4" s="68" t="s">
        <v>280</v>
      </c>
      <c r="J4" s="69" t="s">
        <v>281</v>
      </c>
      <c r="K4" s="77" t="s">
        <v>282</v>
      </c>
    </row>
    <row r="5" customFormat="false" ht="15.75" hidden="false" customHeight="false" outlineLevel="0" collapsed="false">
      <c r="A5" s="71" t="s">
        <v>283</v>
      </c>
      <c r="B5" s="63" t="s">
        <v>284</v>
      </c>
      <c r="C5" s="69" t="s">
        <v>285</v>
      </c>
      <c r="D5" s="64" t="s">
        <v>286</v>
      </c>
      <c r="E5" s="12" t="s">
        <v>287</v>
      </c>
      <c r="F5" s="39"/>
      <c r="G5" s="78" t="s">
        <v>288</v>
      </c>
      <c r="H5" s="73" t="s">
        <v>289</v>
      </c>
      <c r="I5" s="44" t="s">
        <v>290</v>
      </c>
      <c r="J5" s="74" t="s">
        <v>291</v>
      </c>
      <c r="K5" s="75" t="s">
        <v>292</v>
      </c>
    </row>
    <row r="6" customFormat="false" ht="15.75" hidden="false" customHeight="false" outlineLevel="0" collapsed="false">
      <c r="A6" s="71" t="s">
        <v>293</v>
      </c>
      <c r="B6" s="73" t="s">
        <v>294</v>
      </c>
      <c r="C6" s="68" t="s">
        <v>295</v>
      </c>
      <c r="D6" s="74" t="s">
        <v>296</v>
      </c>
      <c r="E6" s="12" t="s">
        <v>297</v>
      </c>
      <c r="F6" s="39"/>
      <c r="G6" s="66" t="s">
        <v>298</v>
      </c>
      <c r="H6" s="67" t="s">
        <v>299</v>
      </c>
      <c r="I6" s="69" t="s">
        <v>300</v>
      </c>
      <c r="J6" s="69" t="s">
        <v>301</v>
      </c>
      <c r="K6" s="77" t="s">
        <v>302</v>
      </c>
    </row>
    <row r="7" customFormat="false" ht="15.75" hidden="false" customHeight="false" outlineLevel="0" collapsed="false">
      <c r="A7" s="79" t="s">
        <v>303</v>
      </c>
      <c r="B7" s="67" t="s">
        <v>304</v>
      </c>
      <c r="C7" s="69" t="s">
        <v>305</v>
      </c>
      <c r="D7" s="69" t="s">
        <v>306</v>
      </c>
      <c r="E7" s="80" t="s">
        <v>307</v>
      </c>
      <c r="F7" s="39"/>
      <c r="G7" s="78" t="s">
        <v>308</v>
      </c>
      <c r="H7" s="73" t="s">
        <v>309</v>
      </c>
      <c r="I7" s="74" t="s">
        <v>310</v>
      </c>
      <c r="J7" s="74" t="s">
        <v>311</v>
      </c>
      <c r="K7" s="75" t="s">
        <v>312</v>
      </c>
    </row>
    <row r="8" customFormat="false" ht="15.75" hidden="false" customHeight="false" outlineLevel="0" collapsed="false">
      <c r="A8" s="71" t="s">
        <v>313</v>
      </c>
      <c r="B8" s="63" t="s">
        <v>314</v>
      </c>
      <c r="C8" s="64" t="s">
        <v>315</v>
      </c>
      <c r="D8" s="64" t="s">
        <v>316</v>
      </c>
      <c r="E8" s="12" t="s">
        <v>307</v>
      </c>
      <c r="F8" s="39"/>
      <c r="G8" s="81" t="s">
        <v>317</v>
      </c>
      <c r="H8" s="63" t="s">
        <v>318</v>
      </c>
      <c r="I8" s="64" t="s">
        <v>319</v>
      </c>
      <c r="J8" s="64" t="s">
        <v>320</v>
      </c>
      <c r="K8" s="70" t="s">
        <v>321</v>
      </c>
    </row>
    <row r="9" customFormat="false" ht="15.75" hidden="false" customHeight="false" outlineLevel="0" collapsed="false">
      <c r="A9" s="71" t="s">
        <v>322</v>
      </c>
      <c r="B9" s="63" t="s">
        <v>323</v>
      </c>
      <c r="C9" s="64" t="s">
        <v>324</v>
      </c>
      <c r="D9" s="64" t="s">
        <v>325</v>
      </c>
      <c r="E9" s="12" t="s">
        <v>326</v>
      </c>
      <c r="F9" s="39"/>
      <c r="G9" s="78" t="s">
        <v>327</v>
      </c>
      <c r="H9" s="73" t="s">
        <v>328</v>
      </c>
      <c r="I9" s="74" t="s">
        <v>329</v>
      </c>
      <c r="J9" s="74" t="s">
        <v>330</v>
      </c>
      <c r="K9" s="75" t="s">
        <v>331</v>
      </c>
    </row>
    <row r="10" customFormat="false" ht="15.75" hidden="false" customHeight="false" outlineLevel="0" collapsed="false">
      <c r="A10" s="71" t="s">
        <v>332</v>
      </c>
      <c r="B10" s="73" t="s">
        <v>289</v>
      </c>
      <c r="C10" s="74" t="s">
        <v>333</v>
      </c>
      <c r="D10" s="74" t="s">
        <v>334</v>
      </c>
      <c r="E10" s="12" t="s">
        <v>335</v>
      </c>
      <c r="F10" s="39"/>
      <c r="G10" s="81" t="s">
        <v>336</v>
      </c>
      <c r="H10" s="63" t="s">
        <v>337</v>
      </c>
      <c r="I10" s="64" t="s">
        <v>338</v>
      </c>
      <c r="J10" s="64" t="s">
        <v>339</v>
      </c>
      <c r="K10" s="70" t="s">
        <v>340</v>
      </c>
    </row>
    <row r="11" customFormat="false" ht="15.75" hidden="false" customHeight="false" outlineLevel="0" collapsed="false">
      <c r="A11" s="79" t="s">
        <v>341</v>
      </c>
      <c r="B11" s="67" t="s">
        <v>342</v>
      </c>
      <c r="C11" s="69" t="s">
        <v>343</v>
      </c>
      <c r="D11" s="69" t="s">
        <v>344</v>
      </c>
      <c r="E11" s="80" t="s">
        <v>345</v>
      </c>
      <c r="F11" s="39"/>
      <c r="G11" s="78" t="s">
        <v>346</v>
      </c>
      <c r="H11" s="73" t="s">
        <v>347</v>
      </c>
      <c r="I11" s="74" t="s">
        <v>348</v>
      </c>
      <c r="J11" s="74" t="s">
        <v>349</v>
      </c>
      <c r="K11" s="75" t="s">
        <v>350</v>
      </c>
    </row>
    <row r="12" customFormat="false" ht="15.75" hidden="false" customHeight="false" outlineLevel="0" collapsed="false">
      <c r="A12" s="71" t="s">
        <v>351</v>
      </c>
      <c r="B12" s="63" t="s">
        <v>352</v>
      </c>
      <c r="C12" s="64" t="s">
        <v>353</v>
      </c>
      <c r="D12" s="64" t="s">
        <v>354</v>
      </c>
      <c r="E12" s="12" t="s">
        <v>355</v>
      </c>
      <c r="F12" s="39"/>
      <c r="G12" s="66" t="s">
        <v>356</v>
      </c>
      <c r="H12" s="67" t="s">
        <v>357</v>
      </c>
      <c r="I12" s="69" t="s">
        <v>358</v>
      </c>
      <c r="J12" s="69" t="s">
        <v>359</v>
      </c>
      <c r="K12" s="77" t="s">
        <v>360</v>
      </c>
    </row>
    <row r="13" customFormat="false" ht="15.75" hidden="false" customHeight="false" outlineLevel="0" collapsed="false">
      <c r="A13" s="79" t="s">
        <v>361</v>
      </c>
      <c r="B13" s="67" t="s">
        <v>362</v>
      </c>
      <c r="C13" s="69" t="s">
        <v>363</v>
      </c>
      <c r="D13" s="69" t="s">
        <v>364</v>
      </c>
      <c r="E13" s="80" t="s">
        <v>365</v>
      </c>
      <c r="F13" s="39"/>
      <c r="G13" s="78" t="s">
        <v>366</v>
      </c>
      <c r="H13" s="73" t="s">
        <v>367</v>
      </c>
      <c r="I13" s="74" t="s">
        <v>368</v>
      </c>
      <c r="J13" s="74" t="s">
        <v>369</v>
      </c>
      <c r="K13" s="75" t="s">
        <v>38</v>
      </c>
    </row>
    <row r="14" customFormat="false" ht="15.75" hidden="false" customHeight="false" outlineLevel="0" collapsed="false">
      <c r="A14" s="71" t="s">
        <v>370</v>
      </c>
      <c r="B14" s="63" t="s">
        <v>371</v>
      </c>
      <c r="C14" s="64" t="s">
        <v>372</v>
      </c>
      <c r="D14" s="64" t="s">
        <v>373</v>
      </c>
      <c r="E14" s="12" t="s">
        <v>374</v>
      </c>
      <c r="F14" s="39"/>
      <c r="G14" s="81" t="s">
        <v>375</v>
      </c>
      <c r="H14" s="68" t="s">
        <v>284</v>
      </c>
      <c r="I14" s="69" t="s">
        <v>285</v>
      </c>
      <c r="J14" s="69" t="s">
        <v>286</v>
      </c>
      <c r="K14" s="77" t="s">
        <v>287</v>
      </c>
    </row>
    <row r="15" customFormat="false" ht="15.75" hidden="false" customHeight="true" outlineLevel="0" collapsed="false">
      <c r="A15" s="79" t="s">
        <v>376</v>
      </c>
      <c r="B15" s="67" t="s">
        <v>377</v>
      </c>
      <c r="C15" s="68" t="s">
        <v>378</v>
      </c>
      <c r="D15" s="69" t="s">
        <v>379</v>
      </c>
      <c r="E15" s="80" t="s">
        <v>380</v>
      </c>
      <c r="F15" s="39"/>
      <c r="G15" s="78" t="s">
        <v>381</v>
      </c>
      <c r="H15" s="73" t="s">
        <v>382</v>
      </c>
      <c r="I15" s="74" t="s">
        <v>383</v>
      </c>
      <c r="J15" s="74" t="s">
        <v>384</v>
      </c>
      <c r="K15" s="75" t="s">
        <v>385</v>
      </c>
    </row>
    <row r="16" customFormat="false" ht="15.75" hidden="false" customHeight="false" outlineLevel="0" collapsed="false">
      <c r="A16" s="71" t="s">
        <v>386</v>
      </c>
      <c r="B16" s="73" t="s">
        <v>387</v>
      </c>
      <c r="C16" s="74" t="s">
        <v>388</v>
      </c>
      <c r="D16" s="74" t="s">
        <v>389</v>
      </c>
      <c r="E16" s="12" t="s">
        <v>390</v>
      </c>
      <c r="F16" s="39"/>
      <c r="G16" s="66" t="s">
        <v>391</v>
      </c>
      <c r="H16" s="67" t="s">
        <v>392</v>
      </c>
      <c r="I16" s="69" t="s">
        <v>393</v>
      </c>
      <c r="J16" s="69" t="s">
        <v>394</v>
      </c>
      <c r="K16" s="77" t="s">
        <v>395</v>
      </c>
    </row>
    <row r="17" customFormat="false" ht="15.75" hidden="false" customHeight="false" outlineLevel="0" collapsed="false">
      <c r="A17" s="71" t="s">
        <v>396</v>
      </c>
      <c r="B17" s="63" t="s">
        <v>397</v>
      </c>
      <c r="C17" s="64" t="s">
        <v>398</v>
      </c>
      <c r="D17" s="64" t="s">
        <v>399</v>
      </c>
      <c r="E17" s="12" t="s">
        <v>400</v>
      </c>
      <c r="F17" s="39"/>
      <c r="G17" s="78" t="s">
        <v>401</v>
      </c>
      <c r="H17" s="73" t="s">
        <v>402</v>
      </c>
      <c r="I17" s="74" t="s">
        <v>403</v>
      </c>
      <c r="J17" s="74" t="s">
        <v>404</v>
      </c>
      <c r="K17" s="75" t="s">
        <v>405</v>
      </c>
    </row>
    <row r="18" customFormat="false" ht="15.75" hidden="false" customHeight="false" outlineLevel="0" collapsed="false">
      <c r="A18" s="71" t="s">
        <v>406</v>
      </c>
      <c r="B18" s="73" t="s">
        <v>407</v>
      </c>
      <c r="C18" s="74" t="s">
        <v>408</v>
      </c>
      <c r="D18" s="74" t="s">
        <v>409</v>
      </c>
      <c r="E18" s="12" t="s">
        <v>410</v>
      </c>
      <c r="F18" s="39"/>
      <c r="G18" s="81" t="s">
        <v>411</v>
      </c>
      <c r="H18" s="63" t="s">
        <v>382</v>
      </c>
      <c r="I18" s="64" t="s">
        <v>412</v>
      </c>
      <c r="J18" s="64" t="s">
        <v>413</v>
      </c>
      <c r="K18" s="70" t="s">
        <v>414</v>
      </c>
    </row>
    <row r="19" customFormat="false" ht="15.75" hidden="false" customHeight="false" outlineLevel="0" collapsed="false">
      <c r="A19" s="82"/>
      <c r="B19" s="83"/>
      <c r="C19" s="84"/>
      <c r="D19" s="84"/>
      <c r="E19" s="85"/>
      <c r="F19" s="39"/>
      <c r="G19" s="86" t="s">
        <v>415</v>
      </c>
      <c r="H19" s="87" t="s">
        <v>289</v>
      </c>
      <c r="I19" s="44" t="s">
        <v>416</v>
      </c>
      <c r="J19" s="88" t="s">
        <v>417</v>
      </c>
      <c r="K19" s="89" t="s">
        <v>418</v>
      </c>
    </row>
    <row r="20" customFormat="false" ht="15.75" hidden="false" customHeight="false" outlineLevel="0" collapsed="false">
      <c r="A20" s="3" t="s">
        <v>0</v>
      </c>
      <c r="B20" s="59" t="s">
        <v>3</v>
      </c>
      <c r="C20" s="59" t="s">
        <v>255</v>
      </c>
      <c r="D20" s="59" t="s">
        <v>256</v>
      </c>
      <c r="E20" s="41" t="s">
        <v>7</v>
      </c>
      <c r="F20" s="39"/>
      <c r="G20" s="90"/>
      <c r="H20" s="91"/>
      <c r="I20" s="91"/>
      <c r="J20" s="91"/>
      <c r="K20" s="92"/>
    </row>
    <row r="21" customFormat="false" ht="15.75" hidden="false" customHeight="false" outlineLevel="0" collapsed="false">
      <c r="A21" s="17" t="s">
        <v>419</v>
      </c>
      <c r="B21" s="63"/>
      <c r="C21" s="64"/>
      <c r="D21" s="64"/>
      <c r="E21" s="65"/>
      <c r="F21" s="39"/>
      <c r="G21" s="90"/>
      <c r="H21" s="91"/>
      <c r="I21" s="91"/>
      <c r="J21" s="91"/>
      <c r="K21" s="92"/>
    </row>
    <row r="22" customFormat="false" ht="15.75" hidden="false" customHeight="false" outlineLevel="0" collapsed="false">
      <c r="A22" s="93" t="s">
        <v>420</v>
      </c>
      <c r="B22" s="94" t="s">
        <v>421</v>
      </c>
      <c r="C22" s="55" t="s">
        <v>422</v>
      </c>
      <c r="D22" s="55" t="s">
        <v>423</v>
      </c>
      <c r="E22" s="80" t="s">
        <v>424</v>
      </c>
      <c r="F22" s="39"/>
      <c r="G22" s="90"/>
      <c r="H22" s="91"/>
      <c r="I22" s="91"/>
      <c r="J22" s="91"/>
      <c r="K22" s="92"/>
    </row>
    <row r="23" customFormat="false" ht="15.75" hidden="false" customHeight="false" outlineLevel="0" collapsed="false">
      <c r="A23" s="71" t="s">
        <v>425</v>
      </c>
      <c r="B23" s="63" t="s">
        <v>426</v>
      </c>
      <c r="C23" s="64" t="s">
        <v>427</v>
      </c>
      <c r="D23" s="64" t="s">
        <v>428</v>
      </c>
      <c r="E23" s="12" t="s">
        <v>429</v>
      </c>
      <c r="F23" s="39"/>
      <c r="G23" s="90"/>
      <c r="H23" s="91"/>
      <c r="I23" s="91"/>
      <c r="J23" s="91"/>
      <c r="K23" s="92"/>
    </row>
    <row r="24" customFormat="false" ht="15.75" hidden="false" customHeight="false" outlineLevel="0" collapsed="false">
      <c r="A24" s="79" t="s">
        <v>430</v>
      </c>
      <c r="B24" s="67" t="s">
        <v>431</v>
      </c>
      <c r="C24" s="69" t="s">
        <v>432</v>
      </c>
      <c r="D24" s="69" t="s">
        <v>433</v>
      </c>
      <c r="E24" s="80" t="s">
        <v>434</v>
      </c>
      <c r="F24" s="39"/>
      <c r="G24" s="90"/>
      <c r="H24" s="91"/>
      <c r="I24" s="91"/>
      <c r="J24" s="91"/>
      <c r="K24" s="92"/>
    </row>
    <row r="25" customFormat="false" ht="15.75" hidden="false" customHeight="false" outlineLevel="0" collapsed="false">
      <c r="A25" s="79" t="s">
        <v>435</v>
      </c>
      <c r="B25" s="67" t="s">
        <v>436</v>
      </c>
      <c r="C25" s="69" t="s">
        <v>437</v>
      </c>
      <c r="D25" s="69" t="s">
        <v>438</v>
      </c>
      <c r="E25" s="80" t="s">
        <v>439</v>
      </c>
      <c r="F25" s="39"/>
      <c r="G25" s="90"/>
      <c r="H25" s="95"/>
      <c r="I25" s="95"/>
      <c r="J25" s="95"/>
      <c r="K25" s="96"/>
    </row>
    <row r="26" customFormat="false" ht="15.75" hidden="false" customHeight="false" outlineLevel="0" collapsed="false">
      <c r="A26" s="79" t="s">
        <v>440</v>
      </c>
      <c r="B26" s="67" t="s">
        <v>441</v>
      </c>
      <c r="C26" s="69" t="s">
        <v>442</v>
      </c>
      <c r="D26" s="69" t="s">
        <v>443</v>
      </c>
      <c r="E26" s="80" t="s">
        <v>444</v>
      </c>
      <c r="F26" s="39"/>
      <c r="G26" s="90"/>
      <c r="H26" s="91"/>
      <c r="I26" s="91"/>
      <c r="J26" s="91"/>
      <c r="K26" s="92"/>
    </row>
    <row r="27" customFormat="false" ht="15" hidden="false" customHeight="false" outlineLevel="0" collapsed="false">
      <c r="G27" s="97"/>
      <c r="H27" s="97"/>
      <c r="I27" s="97"/>
      <c r="J27" s="97"/>
      <c r="K27" s="97"/>
    </row>
    <row r="28" customFormat="false" ht="15" hidden="false" customHeight="false" outlineLevel="0" collapsed="false">
      <c r="G28" s="97"/>
      <c r="H28" s="97"/>
      <c r="I28" s="97"/>
      <c r="J28" s="97"/>
      <c r="K28" s="97"/>
    </row>
    <row r="29" customFormat="false" ht="15" hidden="false" customHeight="false" outlineLevel="0" collapsed="false">
      <c r="G29" s="97"/>
      <c r="H29" s="97"/>
      <c r="I29" s="97"/>
      <c r="J29" s="97"/>
      <c r="K29" s="97"/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&amp;C&amp;"Calibri,Bold"&amp;24DCS Normandy Table of Frequencies</oddHeader>
    <oddFooter>&amp;LDCS Version: 2.5.6.45915&amp;Cv1.2&amp;R~Bailey and MrScott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8.71"/>
    <col collapsed="false" customWidth="true" hidden="false" outlineLevel="0" max="3" min="3" style="2" width="8.71"/>
    <col collapsed="false" customWidth="true" hidden="false" outlineLevel="0" max="4" min="4" style="1" width="15.86"/>
    <col collapsed="false" customWidth="true" hidden="false" outlineLevel="0" max="5" min="5" style="1" width="14.28"/>
    <col collapsed="false" customWidth="true" hidden="false" outlineLevel="0" max="6" min="6" style="0" width="6.28"/>
    <col collapsed="false" customWidth="true" hidden="false" outlineLevel="0" max="7" min="7" style="0" width="7.15"/>
    <col collapsed="false" customWidth="true" hidden="false" outlineLevel="0" max="8" min="8" style="1" width="35.58"/>
    <col collapsed="false" customWidth="true" hidden="false" outlineLevel="0" max="9" min="9" style="1" width="8.14"/>
    <col collapsed="false" customWidth="true" hidden="false" outlineLevel="0" max="10" min="10" style="1" width="8.71"/>
    <col collapsed="false" customWidth="true" hidden="false" outlineLevel="0" max="13" min="11" style="1" width="3.79"/>
    <col collapsed="false" customWidth="false" hidden="false" outlineLevel="0" max="15" min="14" style="1" width="9.14"/>
    <col collapsed="false" customWidth="true" hidden="false" outlineLevel="0" max="18" min="16" style="1" width="3.79"/>
    <col collapsed="false" customWidth="false" hidden="false" outlineLevel="0" max="1024" min="19" style="1" width="9.14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445</v>
      </c>
      <c r="H1" s="4" t="s">
        <v>6</v>
      </c>
      <c r="I1" s="4" t="s">
        <v>7</v>
      </c>
      <c r="J1" s="6"/>
      <c r="K1" s="6"/>
      <c r="N1" s="1" t="s">
        <v>8</v>
      </c>
      <c r="P1" s="6"/>
      <c r="S1" s="1" t="s">
        <v>9</v>
      </c>
    </row>
    <row r="2" customFormat="false" ht="13.8" hidden="false" customHeight="false" outlineLevel="0" collapsed="false">
      <c r="A2" s="23" t="s">
        <v>446</v>
      </c>
      <c r="B2" s="10" t="s">
        <v>447</v>
      </c>
      <c r="C2" s="10" t="s">
        <v>448</v>
      </c>
      <c r="D2" s="9" t="s">
        <v>449</v>
      </c>
      <c r="E2" s="74" t="s">
        <v>450</v>
      </c>
      <c r="F2" s="10" t="s">
        <v>15</v>
      </c>
      <c r="G2" s="98" t="s">
        <v>15</v>
      </c>
      <c r="H2" s="98" t="s">
        <v>15</v>
      </c>
      <c r="I2" s="12" t="s">
        <v>451</v>
      </c>
      <c r="K2" s="1" t="str">
        <f aca="false">LEFT(B2,2)</f>
        <v>25</v>
      </c>
      <c r="L2" s="1" t="str">
        <f aca="false">MID(B2,4,2)</f>
        <v>52</v>
      </c>
      <c r="M2" s="1" t="str">
        <f aca="false">MID(B2,7,2)</f>
        <v>30</v>
      </c>
      <c r="N2" s="99" t="n">
        <f aca="false">K2+L2/60+M2/60/60</f>
        <v>25.875</v>
      </c>
      <c r="P2" s="1" t="str">
        <f aca="false">LEFT(C2,2)</f>
        <v>55</v>
      </c>
      <c r="Q2" s="1" t="str">
        <f aca="false">MID(C2,4,2)</f>
        <v>01</v>
      </c>
      <c r="R2" s="1" t="str">
        <f aca="false">MID(C2,7,2)</f>
        <v>17</v>
      </c>
      <c r="S2" s="99" t="n">
        <f aca="false">P2+Q2/60+R2/60/60</f>
        <v>55.0213888888889</v>
      </c>
    </row>
    <row r="3" customFormat="false" ht="13.8" hidden="false" customHeight="false" outlineLevel="0" collapsed="false">
      <c r="A3" s="17" t="s">
        <v>452</v>
      </c>
      <c r="B3" s="98" t="s">
        <v>453</v>
      </c>
      <c r="C3" s="98" t="s">
        <v>454</v>
      </c>
      <c r="D3" s="100" t="s">
        <v>455</v>
      </c>
      <c r="E3" s="64" t="s">
        <v>456</v>
      </c>
      <c r="F3" s="98" t="s">
        <v>15</v>
      </c>
      <c r="G3" s="64" t="s">
        <v>457</v>
      </c>
      <c r="H3" s="98" t="s">
        <v>15</v>
      </c>
      <c r="I3" s="12" t="s">
        <v>458</v>
      </c>
      <c r="K3" s="1" t="str">
        <f aca="false">LEFT(B3,2)</f>
        <v>24</v>
      </c>
      <c r="L3" s="1" t="str">
        <f aca="false">MID(B3,4,2)</f>
        <v>27</v>
      </c>
      <c r="M3" s="1" t="str">
        <f aca="false">MID(B3,7,2)</f>
        <v>53</v>
      </c>
      <c r="N3" s="99" t="n">
        <f aca="false">K3+L3/60+M3/60/60</f>
        <v>24.4647222222222</v>
      </c>
      <c r="P3" s="1" t="str">
        <f aca="false">LEFT(C3,2)</f>
        <v>54</v>
      </c>
      <c r="Q3" s="1" t="str">
        <f aca="false">MID(C3,4,2)</f>
        <v>38</v>
      </c>
      <c r="R3" s="1" t="str">
        <f aca="false">MID(C3,7,2)</f>
        <v>21</v>
      </c>
      <c r="S3" s="99" t="n">
        <f aca="false">P3+Q3/60+R3/60/60</f>
        <v>54.6391666666667</v>
      </c>
    </row>
    <row r="4" customFormat="false" ht="13.8" hidden="false" customHeight="false" outlineLevel="0" collapsed="false">
      <c r="A4" s="23" t="s">
        <v>459</v>
      </c>
      <c r="B4" s="10" t="s">
        <v>460</v>
      </c>
      <c r="C4" s="10" t="s">
        <v>461</v>
      </c>
      <c r="D4" s="9" t="s">
        <v>462</v>
      </c>
      <c r="E4" s="74" t="s">
        <v>463</v>
      </c>
      <c r="F4" s="10" t="s">
        <v>15</v>
      </c>
      <c r="G4" s="74" t="s">
        <v>464</v>
      </c>
      <c r="H4" s="98" t="s">
        <v>15</v>
      </c>
      <c r="I4" s="12" t="s">
        <v>465</v>
      </c>
      <c r="K4" s="1" t="str">
        <f aca="false">LEFT(B4,2)</f>
        <v>24</v>
      </c>
      <c r="L4" s="1" t="str">
        <f aca="false">MID(B4,4,2)</f>
        <v>16</v>
      </c>
      <c r="M4" s="1" t="str">
        <f aca="false">MID(B4,7,2)</f>
        <v>36</v>
      </c>
      <c r="N4" s="99" t="n">
        <f aca="false">K4+L4/60+M4/60/60</f>
        <v>24.2766666666667</v>
      </c>
      <c r="P4" s="1" t="str">
        <f aca="false">LEFT(C4,2)</f>
        <v>55</v>
      </c>
      <c r="Q4" s="1" t="str">
        <f aca="false">MID(C4,4,2)</f>
        <v>36</v>
      </c>
      <c r="R4" s="1" t="str">
        <f aca="false">MID(C4,7,2)</f>
        <v>42</v>
      </c>
      <c r="S4" s="99" t="n">
        <f aca="false">P4+Q4/60+R4/60/60</f>
        <v>55.6116666666667</v>
      </c>
    </row>
    <row r="5" customFormat="false" ht="31.35" hidden="false" customHeight="true" outlineLevel="0" collapsed="false">
      <c r="A5" s="17" t="s">
        <v>466</v>
      </c>
      <c r="B5" s="98" t="s">
        <v>467</v>
      </c>
      <c r="C5" s="98" t="s">
        <v>468</v>
      </c>
      <c r="D5" s="100" t="s">
        <v>455</v>
      </c>
      <c r="E5" s="64" t="s">
        <v>469</v>
      </c>
      <c r="F5" s="98" t="s">
        <v>470</v>
      </c>
      <c r="G5" s="64" t="s">
        <v>471</v>
      </c>
      <c r="H5" s="16" t="s">
        <v>472</v>
      </c>
      <c r="I5" s="12" t="s">
        <v>473</v>
      </c>
      <c r="K5" s="1" t="str">
        <f aca="false">LEFT(B5,2)</f>
        <v>24</v>
      </c>
      <c r="L5" s="1" t="str">
        <f aca="false">MID(B5,4,2)</f>
        <v>15</v>
      </c>
      <c r="M5" s="1" t="str">
        <f aca="false">MID(B5,7,2)</f>
        <v>29</v>
      </c>
      <c r="N5" s="99" t="n">
        <f aca="false">K5+L5/60+M5/60/60</f>
        <v>24.2580555555556</v>
      </c>
      <c r="P5" s="1" t="str">
        <f aca="false">LEFT(C5,2)</f>
        <v>54</v>
      </c>
      <c r="Q5" s="1" t="str">
        <f aca="false">MID(C5,4,2)</f>
        <v>32</v>
      </c>
      <c r="R5" s="1" t="str">
        <f aca="false">MID(C5,7,2)</f>
        <v>03</v>
      </c>
      <c r="S5" s="99" t="n">
        <f aca="false">P5+Q5/60+R5/60/60</f>
        <v>54.5341666666667</v>
      </c>
    </row>
    <row r="6" customFormat="false" ht="15.75" hidden="false" customHeight="true" outlineLevel="0" collapsed="false">
      <c r="A6" s="23" t="s">
        <v>474</v>
      </c>
      <c r="B6" s="10" t="s">
        <v>475</v>
      </c>
      <c r="C6" s="10" t="s">
        <v>476</v>
      </c>
      <c r="D6" s="9" t="s">
        <v>477</v>
      </c>
      <c r="E6" s="74" t="s">
        <v>478</v>
      </c>
      <c r="F6" s="10" t="s">
        <v>15</v>
      </c>
      <c r="G6" s="98" t="s">
        <v>15</v>
      </c>
      <c r="H6" s="16" t="s">
        <v>479</v>
      </c>
      <c r="I6" s="12" t="s">
        <v>410</v>
      </c>
      <c r="K6" s="1" t="str">
        <f aca="false">LEFT(B6,2)</f>
        <v>24</v>
      </c>
      <c r="L6" s="1" t="str">
        <f aca="false">MID(B6,4,2)</f>
        <v>53</v>
      </c>
      <c r="M6" s="1" t="str">
        <f aca="false">MID(B6,7,2)</f>
        <v>19</v>
      </c>
      <c r="N6" s="99" t="n">
        <f aca="false">K6+L6/60+M6/60/60</f>
        <v>24.8886111111111</v>
      </c>
      <c r="P6" s="1" t="str">
        <f aca="false">LEFT(C6,2)</f>
        <v>55</v>
      </c>
      <c r="Q6" s="1" t="str">
        <f aca="false">MID(C6,4,2)</f>
        <v>10</v>
      </c>
      <c r="R6" s="1" t="str">
        <f aca="false">MID(C6,7,2)</f>
        <v>29</v>
      </c>
      <c r="S6" s="99" t="n">
        <f aca="false">P6+Q6/60+R6/60/60</f>
        <v>55.1747222222222</v>
      </c>
    </row>
    <row r="7" customFormat="false" ht="15.75" hidden="false" customHeight="true" outlineLevel="0" collapsed="false">
      <c r="A7" s="17" t="s">
        <v>480</v>
      </c>
      <c r="B7" s="98" t="s">
        <v>481</v>
      </c>
      <c r="C7" s="98" t="s">
        <v>482</v>
      </c>
      <c r="D7" s="100" t="s">
        <v>483</v>
      </c>
      <c r="E7" s="64" t="s">
        <v>484</v>
      </c>
      <c r="F7" s="98" t="s">
        <v>485</v>
      </c>
      <c r="G7" s="15" t="s">
        <v>15</v>
      </c>
      <c r="H7" s="16" t="s">
        <v>486</v>
      </c>
      <c r="I7" s="12" t="s">
        <v>487</v>
      </c>
      <c r="K7" s="1" t="str">
        <f aca="false">LEFT(B7,2)</f>
        <v>25</v>
      </c>
      <c r="L7" s="1" t="str">
        <f aca="false">MID(B7,4,2)</f>
        <v>01</v>
      </c>
      <c r="M7" s="1" t="str">
        <f aca="false">MID(B7,7,2)</f>
        <v>36</v>
      </c>
      <c r="N7" s="99" t="n">
        <f aca="false">K7+L7/60+M7/60/60</f>
        <v>25.0266666666667</v>
      </c>
      <c r="P7" s="1" t="str">
        <f aca="false">LEFT(C7,2)</f>
        <v>55</v>
      </c>
      <c r="Q7" s="1" t="str">
        <f aca="false">MID(C7,4,2)</f>
        <v>23</v>
      </c>
      <c r="R7" s="1" t="str">
        <f aca="false">MID(C7,7,2)</f>
        <v>01</v>
      </c>
      <c r="S7" s="99" t="n">
        <f aca="false">P7+Q7/60+R7/60/60</f>
        <v>55.3836111111111</v>
      </c>
    </row>
    <row r="8" customFormat="false" ht="13.8" hidden="false" customHeight="false" outlineLevel="0" collapsed="false">
      <c r="A8" s="23" t="s">
        <v>488</v>
      </c>
      <c r="B8" s="10" t="s">
        <v>489</v>
      </c>
      <c r="C8" s="10" t="s">
        <v>490</v>
      </c>
      <c r="D8" s="9" t="s">
        <v>491</v>
      </c>
      <c r="E8" s="74" t="s">
        <v>492</v>
      </c>
      <c r="F8" s="10" t="s">
        <v>15</v>
      </c>
      <c r="G8" s="74" t="s">
        <v>493</v>
      </c>
      <c r="H8" s="98" t="s">
        <v>15</v>
      </c>
      <c r="I8" s="12" t="s">
        <v>494</v>
      </c>
      <c r="K8" s="1" t="str">
        <f aca="false">LEFT(B8,2)</f>
        <v>24</v>
      </c>
      <c r="L8" s="1" t="str">
        <f aca="false">MID(B8,4,2)</f>
        <v>26</v>
      </c>
      <c r="M8" s="1" t="str">
        <f aca="false">MID(B8,7,2)</f>
        <v>02</v>
      </c>
      <c r="N8" s="99" t="n">
        <f aca="false">K8+L8/60+M8/60/60</f>
        <v>24.4338888888889</v>
      </c>
      <c r="P8" s="1" t="str">
        <f aca="false">LEFT(C8,2)</f>
        <v>54</v>
      </c>
      <c r="Q8" s="1" t="str">
        <f aca="false">MID(C8,4,2)</f>
        <v>27</v>
      </c>
      <c r="R8" s="1" t="str">
        <f aca="false">MID(C8,7,2)</f>
        <v>02</v>
      </c>
      <c r="S8" s="99" t="n">
        <f aca="false">P8+Q8/60+R8/60/60</f>
        <v>54.4505555555556</v>
      </c>
    </row>
    <row r="9" customFormat="false" ht="13.8" hidden="false" customHeight="false" outlineLevel="0" collapsed="false">
      <c r="A9" s="17" t="s">
        <v>495</v>
      </c>
      <c r="B9" s="98" t="s">
        <v>496</v>
      </c>
      <c r="C9" s="98" t="s">
        <v>497</v>
      </c>
      <c r="D9" s="100" t="s">
        <v>498</v>
      </c>
      <c r="E9" s="64" t="s">
        <v>499</v>
      </c>
      <c r="F9" s="98" t="s">
        <v>500</v>
      </c>
      <c r="G9" s="64" t="s">
        <v>501</v>
      </c>
      <c r="H9" s="101" t="s">
        <v>502</v>
      </c>
      <c r="I9" s="12" t="s">
        <v>503</v>
      </c>
      <c r="K9" s="1" t="str">
        <f aca="false">LEFT(B9,2)</f>
        <v>27</v>
      </c>
      <c r="L9" s="1" t="str">
        <f aca="false">MID(B9,4,2)</f>
        <v>12</v>
      </c>
      <c r="M9" s="1" t="str">
        <f aca="false">MID(B9,7,2)</f>
        <v>13</v>
      </c>
      <c r="N9" s="99" t="n">
        <f aca="false">K9+L9/60+M9/60/60</f>
        <v>27.2036111111111</v>
      </c>
      <c r="P9" s="1" t="str">
        <f aca="false">LEFT(C9,2)</f>
        <v>56</v>
      </c>
      <c r="Q9" s="1" t="str">
        <f aca="false">MID(C9,4,2)</f>
        <v>22</v>
      </c>
      <c r="R9" s="1" t="str">
        <f aca="false">MID(C9,7,2)</f>
        <v>13</v>
      </c>
      <c r="S9" s="99" t="n">
        <f aca="false">P9+Q9/60+R9/60/60</f>
        <v>56.3702777777778</v>
      </c>
    </row>
    <row r="10" customFormat="false" ht="13.8" hidden="false" customHeight="false" outlineLevel="0" collapsed="false">
      <c r="A10" s="23" t="s">
        <v>504</v>
      </c>
      <c r="B10" s="10" t="s">
        <v>505</v>
      </c>
      <c r="C10" s="10" t="s">
        <v>506</v>
      </c>
      <c r="D10" s="9" t="s">
        <v>449</v>
      </c>
      <c r="E10" s="74" t="s">
        <v>507</v>
      </c>
      <c r="F10" s="10" t="s">
        <v>15</v>
      </c>
      <c r="G10" s="74" t="s">
        <v>508</v>
      </c>
      <c r="H10" s="98" t="s">
        <v>15</v>
      </c>
      <c r="I10" s="12" t="s">
        <v>509</v>
      </c>
      <c r="K10" s="1" t="str">
        <f aca="false">LEFT(B10,2)</f>
        <v>26</v>
      </c>
      <c r="L10" s="1" t="str">
        <f aca="false">MID(B10,4,2)</f>
        <v>31</v>
      </c>
      <c r="M10" s="1" t="str">
        <f aca="false">MID(B10,7,2)</f>
        <v>50</v>
      </c>
      <c r="N10" s="99" t="n">
        <f aca="false">K10+L10/60+M10/60/60</f>
        <v>26.5305555555556</v>
      </c>
      <c r="P10" s="1" t="str">
        <f aca="false">LEFT(C10,2)</f>
        <v>54</v>
      </c>
      <c r="Q10" s="1" t="str">
        <f aca="false">MID(C10,4,2)</f>
        <v>48</v>
      </c>
      <c r="R10" s="1" t="str">
        <f aca="false">MID(C10,7,2)</f>
        <v>47</v>
      </c>
      <c r="S10" s="99" t="n">
        <f aca="false">P10+Q10/60+R10/60/60</f>
        <v>54.8130555555556</v>
      </c>
    </row>
    <row r="11" customFormat="false" ht="13.8" hidden="false" customHeight="false" outlineLevel="0" collapsed="false">
      <c r="A11" s="17" t="s">
        <v>510</v>
      </c>
      <c r="B11" s="98" t="s">
        <v>511</v>
      </c>
      <c r="C11" s="98" t="s">
        <v>512</v>
      </c>
      <c r="D11" s="100" t="s">
        <v>513</v>
      </c>
      <c r="E11" s="64" t="s">
        <v>514</v>
      </c>
      <c r="F11" s="98" t="s">
        <v>515</v>
      </c>
      <c r="G11" s="64" t="s">
        <v>516</v>
      </c>
      <c r="H11" s="98" t="s">
        <v>15</v>
      </c>
      <c r="I11" s="12" t="s">
        <v>517</v>
      </c>
      <c r="K11" s="1" t="str">
        <f aca="false">LEFT(B11,2)</f>
        <v>25</v>
      </c>
      <c r="L11" s="1" t="str">
        <f aca="false">MID(B11,4,2)</f>
        <v>39</v>
      </c>
      <c r="M11" s="1" t="str">
        <f aca="false">MID(B11,7,2)</f>
        <v>01</v>
      </c>
      <c r="N11" s="99" t="n">
        <f aca="false">K11+L11/60+M11/60/60</f>
        <v>25.6502777777778</v>
      </c>
      <c r="P11" s="1" t="str">
        <f aca="false">LEFT(C11,2)</f>
        <v>57</v>
      </c>
      <c r="Q11" s="1" t="str">
        <f aca="false">MID(C11,4,2)</f>
        <v>47</v>
      </c>
      <c r="R11" s="1" t="str">
        <f aca="false">MID(C11,7,2)</f>
        <v>31</v>
      </c>
      <c r="S11" s="99" t="n">
        <f aca="false">P11+Q11/60+R11/60/60</f>
        <v>57.7919444444444</v>
      </c>
    </row>
    <row r="12" customFormat="false" ht="31.7" hidden="false" customHeight="true" outlineLevel="0" collapsed="false">
      <c r="A12" s="23" t="s">
        <v>518</v>
      </c>
      <c r="B12" s="10" t="s">
        <v>519</v>
      </c>
      <c r="C12" s="10" t="s">
        <v>520</v>
      </c>
      <c r="D12" s="9" t="s">
        <v>521</v>
      </c>
      <c r="E12" s="74" t="s">
        <v>522</v>
      </c>
      <c r="F12" s="10" t="s">
        <v>15</v>
      </c>
      <c r="G12" s="10" t="s">
        <v>15</v>
      </c>
      <c r="H12" s="16" t="s">
        <v>523</v>
      </c>
      <c r="I12" s="12" t="s">
        <v>451</v>
      </c>
      <c r="K12" s="1" t="str">
        <f aca="false">LEFT(B12,2)</f>
        <v>25</v>
      </c>
      <c r="L12" s="1" t="str">
        <f aca="false">MID(B12,4,2)</f>
        <v>14</v>
      </c>
      <c r="M12" s="1" t="str">
        <f aca="false">MID(B12,7,2)</f>
        <v>53</v>
      </c>
      <c r="N12" s="99" t="n">
        <f aca="false">K12+L12/60+M12/60/60</f>
        <v>25.2480555555556</v>
      </c>
      <c r="P12" s="1" t="str">
        <f aca="false">LEFT(C12,2)</f>
        <v>55</v>
      </c>
      <c r="Q12" s="1" t="str">
        <f aca="false">MID(C12,4,2)</f>
        <v>22</v>
      </c>
      <c r="R12" s="1" t="str">
        <f aca="false">MID(C12,7,2)</f>
        <v>45</v>
      </c>
      <c r="S12" s="99" t="n">
        <f aca="false">P12+Q12/60+R12/60/60</f>
        <v>55.3791666666667</v>
      </c>
    </row>
    <row r="13" customFormat="false" ht="13.8" hidden="false" customHeight="false" outlineLevel="0" collapsed="false">
      <c r="A13" s="17" t="s">
        <v>524</v>
      </c>
      <c r="B13" s="98" t="s">
        <v>525</v>
      </c>
      <c r="C13" s="98" t="s">
        <v>526</v>
      </c>
      <c r="D13" s="100" t="s">
        <v>527</v>
      </c>
      <c r="E13" s="64" t="s">
        <v>528</v>
      </c>
      <c r="F13" s="98" t="s">
        <v>15</v>
      </c>
      <c r="G13" s="64" t="s">
        <v>529</v>
      </c>
      <c r="H13" s="101" t="s">
        <v>530</v>
      </c>
      <c r="I13" s="12" t="s">
        <v>531</v>
      </c>
      <c r="K13" s="1" t="str">
        <f aca="false">LEFT(B13,2)</f>
        <v>25</v>
      </c>
      <c r="L13" s="1" t="str">
        <f aca="false">MID(B13,4,2)</f>
        <v>06</v>
      </c>
      <c r="M13" s="1" t="str">
        <f aca="false">MID(B13,7,2)</f>
        <v>20</v>
      </c>
      <c r="N13" s="99" t="n">
        <f aca="false">K13+L13/60+M13/60/60</f>
        <v>25.1055555555556</v>
      </c>
      <c r="P13" s="1" t="str">
        <f aca="false">LEFT(C13,2)</f>
        <v>56</v>
      </c>
      <c r="Q13" s="1" t="str">
        <f aca="false">MID(C13,4,2)</f>
        <v>20</v>
      </c>
      <c r="R13" s="1" t="str">
        <f aca="false">MID(C13,7,2)</f>
        <v>25</v>
      </c>
      <c r="S13" s="99" t="n">
        <f aca="false">P13+Q13/60+R13/60/60</f>
        <v>56.3402777777778</v>
      </c>
    </row>
    <row r="14" customFormat="false" ht="13.8" hidden="false" customHeight="false" outlineLevel="0" collapsed="false">
      <c r="A14" s="23" t="s">
        <v>532</v>
      </c>
      <c r="B14" s="10" t="s">
        <v>533</v>
      </c>
      <c r="C14" s="10" t="s">
        <v>534</v>
      </c>
      <c r="D14" s="9" t="s">
        <v>449</v>
      </c>
      <c r="E14" s="74" t="s">
        <v>535</v>
      </c>
      <c r="F14" s="10" t="s">
        <v>536</v>
      </c>
      <c r="G14" s="98" t="s">
        <v>15</v>
      </c>
      <c r="H14" s="101" t="s">
        <v>537</v>
      </c>
      <c r="I14" s="12" t="s">
        <v>538</v>
      </c>
      <c r="K14" s="1" t="str">
        <f aca="false">LEFT(B14,2)</f>
        <v>27</v>
      </c>
      <c r="L14" s="1" t="str">
        <f aca="false">MID(B14,4,2)</f>
        <v>09</v>
      </c>
      <c r="M14" s="1" t="str">
        <f aca="false">MID(B14,7,2)</f>
        <v>35</v>
      </c>
      <c r="N14" s="99" t="n">
        <f aca="false">K14+L14/60+M14/60/60</f>
        <v>27.1597222222222</v>
      </c>
      <c r="P14" s="1" t="str">
        <f aca="false">LEFT(C14,2)</f>
        <v>56</v>
      </c>
      <c r="Q14" s="1" t="str">
        <f aca="false">MID(C14,4,2)</f>
        <v>10</v>
      </c>
      <c r="R14" s="1" t="str">
        <f aca="false">MID(C14,7,2)</f>
        <v>59</v>
      </c>
      <c r="S14" s="99" t="n">
        <f aca="false">P14+Q14/60+R14/60/60</f>
        <v>56.1830555555556</v>
      </c>
    </row>
    <row r="15" customFormat="false" ht="13.8" hidden="false" customHeight="false" outlineLevel="0" collapsed="false">
      <c r="A15" s="17" t="s">
        <v>539</v>
      </c>
      <c r="B15" s="98" t="s">
        <v>540</v>
      </c>
      <c r="C15" s="98" t="s">
        <v>541</v>
      </c>
      <c r="D15" s="100" t="s">
        <v>491</v>
      </c>
      <c r="E15" s="64" t="s">
        <v>542</v>
      </c>
      <c r="F15" s="98" t="s">
        <v>15</v>
      </c>
      <c r="G15" s="15" t="s">
        <v>15</v>
      </c>
      <c r="H15" s="98" t="s">
        <v>15</v>
      </c>
      <c r="I15" s="12" t="s">
        <v>543</v>
      </c>
      <c r="K15" s="1" t="str">
        <f aca="false">LEFT(B15,2)</f>
        <v>28</v>
      </c>
      <c r="L15" s="1" t="str">
        <f aca="false">MID(B15,4,2)</f>
        <v>43</v>
      </c>
      <c r="M15" s="1" t="str">
        <f aca="false">MID(B15,7,2)</f>
        <v>53</v>
      </c>
      <c r="N15" s="99" t="n">
        <f aca="false">K15+L15/60+M15/60/60</f>
        <v>28.7313888888889</v>
      </c>
      <c r="P15" s="1" t="str">
        <f aca="false">LEFT(C15,2)</f>
        <v>57</v>
      </c>
      <c r="Q15" s="1" t="str">
        <f aca="false">MID(C15,4,2)</f>
        <v>39</v>
      </c>
      <c r="R15" s="1" t="str">
        <f aca="false">MID(C15,7,2)</f>
        <v>50</v>
      </c>
      <c r="S15" s="99" t="n">
        <f aca="false">P15+Q15/60+R15/60/60</f>
        <v>57.6638888888889</v>
      </c>
    </row>
    <row r="16" customFormat="false" ht="13.8" hidden="false" customHeight="false" outlineLevel="0" collapsed="false">
      <c r="A16" s="23" t="s">
        <v>544</v>
      </c>
      <c r="B16" s="10" t="s">
        <v>545</v>
      </c>
      <c r="C16" s="10" t="s">
        <v>546</v>
      </c>
      <c r="D16" s="9" t="s">
        <v>547</v>
      </c>
      <c r="E16" s="74" t="s">
        <v>548</v>
      </c>
      <c r="F16" s="10" t="s">
        <v>549</v>
      </c>
      <c r="G16" s="74" t="s">
        <v>550</v>
      </c>
      <c r="H16" s="98" t="s">
        <v>15</v>
      </c>
      <c r="I16" s="12" t="s">
        <v>551</v>
      </c>
      <c r="K16" s="1" t="str">
        <f aca="false">LEFT(B16,2)</f>
        <v>30</v>
      </c>
      <c r="L16" s="1" t="str">
        <f aca="false">MID(B16,4,2)</f>
        <v>15</v>
      </c>
      <c r="M16" s="1" t="str">
        <f aca="false">MID(B16,7,2)</f>
        <v>27</v>
      </c>
      <c r="N16" s="99" t="n">
        <f aca="false">K16+L16/60+M16/60/60</f>
        <v>30.2575</v>
      </c>
      <c r="P16" s="1" t="str">
        <f aca="false">LEFT(C16,2)</f>
        <v>56</v>
      </c>
      <c r="Q16" s="1" t="str">
        <f aca="false">MID(C16,4,2)</f>
        <v>57</v>
      </c>
      <c r="R16" s="1" t="str">
        <f aca="false">MID(C16,7,2)</f>
        <v>29</v>
      </c>
      <c r="S16" s="99" t="n">
        <f aca="false">P16+Q16/60+R16/60/60</f>
        <v>56.9580555555556</v>
      </c>
    </row>
    <row r="17" customFormat="false" ht="13.8" hidden="false" customHeight="false" outlineLevel="0" collapsed="false">
      <c r="A17" s="17" t="s">
        <v>552</v>
      </c>
      <c r="B17" s="98" t="s">
        <v>553</v>
      </c>
      <c r="C17" s="98" t="s">
        <v>554</v>
      </c>
      <c r="D17" s="100" t="s">
        <v>462</v>
      </c>
      <c r="E17" s="64" t="s">
        <v>555</v>
      </c>
      <c r="F17" s="98" t="s">
        <v>15</v>
      </c>
      <c r="G17" s="98" t="s">
        <v>15</v>
      </c>
      <c r="H17" s="101" t="s">
        <v>556</v>
      </c>
      <c r="I17" s="12" t="s">
        <v>277</v>
      </c>
      <c r="K17" s="1" t="str">
        <f aca="false">LEFT(B17,2)</f>
        <v>26</v>
      </c>
      <c r="L17" s="1" t="str">
        <f aca="false">MID(B17,4,2)</f>
        <v>10</v>
      </c>
      <c r="M17" s="1" t="str">
        <f aca="false">MID(B17,7,2)</f>
        <v>47</v>
      </c>
      <c r="N17" s="99" t="n">
        <f aca="false">K17+L17/60+M17/60/60</f>
        <v>26.1797222222222</v>
      </c>
      <c r="P17" s="1" t="str">
        <f aca="false">LEFT(C17,2)</f>
        <v>56</v>
      </c>
      <c r="Q17" s="1" t="str">
        <f aca="false">MID(C17,4,2)</f>
        <v>14</v>
      </c>
      <c r="R17" s="1" t="str">
        <f aca="false">MID(C17,7,2)</f>
        <v>35</v>
      </c>
      <c r="S17" s="99" t="n">
        <f aca="false">P17+Q17/60+R17/60/60</f>
        <v>56.2430555555556</v>
      </c>
    </row>
    <row r="18" customFormat="false" ht="13.8" hidden="false" customHeight="false" outlineLevel="0" collapsed="false">
      <c r="A18" s="23" t="s">
        <v>557</v>
      </c>
      <c r="B18" s="10" t="s">
        <v>558</v>
      </c>
      <c r="C18" s="10" t="s">
        <v>559</v>
      </c>
      <c r="D18" s="9" t="s">
        <v>560</v>
      </c>
      <c r="E18" s="74" t="s">
        <v>561</v>
      </c>
      <c r="F18" s="10" t="s">
        <v>562</v>
      </c>
      <c r="G18" s="98" t="s">
        <v>15</v>
      </c>
      <c r="H18" s="98" t="s">
        <v>15</v>
      </c>
      <c r="I18" s="12" t="s">
        <v>563</v>
      </c>
      <c r="K18" s="1" t="str">
        <f aca="false">LEFT(B18,2)</f>
        <v>26</v>
      </c>
      <c r="L18" s="1" t="str">
        <f aca="false">MID(B18,4,2)</f>
        <v>31</v>
      </c>
      <c r="M18" s="1" t="str">
        <f aca="false">MID(B18,7,2)</f>
        <v>46</v>
      </c>
      <c r="N18" s="99" t="n">
        <f aca="false">K18+L18/60+M18/60/60</f>
        <v>26.5294444444444</v>
      </c>
      <c r="P18" s="1" t="str">
        <f aca="false">LEFT(C18,2)</f>
        <v>53</v>
      </c>
      <c r="Q18" s="1" t="str">
        <f aca="false">MID(C18,4,2)</f>
        <v>57</v>
      </c>
      <c r="R18" s="1" t="str">
        <f aca="false">MID(C18,7,2)</f>
        <v>53</v>
      </c>
      <c r="S18" s="99" t="n">
        <f aca="false">P18+Q18/60+R18/60/60</f>
        <v>53.9647222222222</v>
      </c>
    </row>
    <row r="19" customFormat="false" ht="13.8" hidden="false" customHeight="false" outlineLevel="0" collapsed="false">
      <c r="A19" s="17" t="s">
        <v>564</v>
      </c>
      <c r="B19" s="98" t="s">
        <v>565</v>
      </c>
      <c r="C19" s="98" t="s">
        <v>566</v>
      </c>
      <c r="D19" s="100" t="s">
        <v>483</v>
      </c>
      <c r="E19" s="64" t="s">
        <v>567</v>
      </c>
      <c r="F19" s="98" t="s">
        <v>15</v>
      </c>
      <c r="G19" s="64" t="s">
        <v>568</v>
      </c>
      <c r="H19" s="98" t="s">
        <v>15</v>
      </c>
      <c r="I19" s="12" t="s">
        <v>569</v>
      </c>
      <c r="K19" s="1" t="str">
        <f aca="false">LEFT(B19,2)</f>
        <v>27</v>
      </c>
      <c r="L19" s="1" t="str">
        <f aca="false">MID(B19,4,2)</f>
        <v>40</v>
      </c>
      <c r="M19" s="1" t="str">
        <f aca="false">MID(B19,7,2)</f>
        <v>29</v>
      </c>
      <c r="N19" s="99" t="n">
        <f aca="false">K19+L19/60+M19/60/60</f>
        <v>27.6747222222222</v>
      </c>
      <c r="P19" s="1" t="str">
        <f aca="false">LEFT(C19,2)</f>
        <v>54</v>
      </c>
      <c r="Q19" s="1" t="str">
        <f aca="false">MID(C19,4,2)</f>
        <v>22</v>
      </c>
      <c r="R19" s="1" t="str">
        <f aca="false">MID(C19,7,2)</f>
        <v>05</v>
      </c>
      <c r="S19" s="99" t="n">
        <f aca="false">P19+Q19/60+R19/60/60</f>
        <v>54.3680555555556</v>
      </c>
    </row>
    <row r="20" customFormat="false" ht="13.8" hidden="false" customHeight="false" outlineLevel="0" collapsed="false">
      <c r="A20" s="23" t="s">
        <v>570</v>
      </c>
      <c r="B20" s="10" t="s">
        <v>571</v>
      </c>
      <c r="C20" s="10" t="s">
        <v>572</v>
      </c>
      <c r="D20" s="9" t="s">
        <v>527</v>
      </c>
      <c r="E20" s="74" t="s">
        <v>573</v>
      </c>
      <c r="F20" s="10" t="s">
        <v>15</v>
      </c>
      <c r="G20" s="74" t="s">
        <v>574</v>
      </c>
      <c r="H20" s="98" t="s">
        <v>15</v>
      </c>
      <c r="I20" s="12" t="s">
        <v>575</v>
      </c>
      <c r="K20" s="1" t="str">
        <f aca="false">LEFT(B20,2)</f>
        <v>26</v>
      </c>
      <c r="L20" s="1" t="str">
        <f aca="false">MID(B20,4,2)</f>
        <v>48</v>
      </c>
      <c r="M20" s="1" t="str">
        <f aca="false">MID(B20,7,2)</f>
        <v>55</v>
      </c>
      <c r="N20" s="99" t="n">
        <f aca="false">K20+L20/60+M20/60/60</f>
        <v>26.8152777777778</v>
      </c>
      <c r="P20" s="1" t="str">
        <f aca="false">LEFT(C20,2)</f>
        <v>53</v>
      </c>
      <c r="Q20" s="1" t="str">
        <f aca="false">MID(C20,4,2)</f>
        <v>20</v>
      </c>
      <c r="R20" s="1" t="str">
        <f aca="false">MID(C20,7,2)</f>
        <v>29</v>
      </c>
      <c r="S20" s="99" t="n">
        <f aca="false">P20+Q20/60+R20/60/60</f>
        <v>53.3413888888889</v>
      </c>
    </row>
    <row r="21" customFormat="false" ht="13.8" hidden="false" customHeight="false" outlineLevel="0" collapsed="false">
      <c r="A21" s="20" t="s">
        <v>576</v>
      </c>
      <c r="B21" s="15" t="s">
        <v>577</v>
      </c>
      <c r="C21" s="102" t="s">
        <v>578</v>
      </c>
      <c r="D21" s="14" t="s">
        <v>491</v>
      </c>
      <c r="E21" s="102" t="s">
        <v>579</v>
      </c>
      <c r="F21" s="98" t="s">
        <v>580</v>
      </c>
      <c r="G21" s="64" t="s">
        <v>581</v>
      </c>
      <c r="H21" s="98" t="s">
        <v>15</v>
      </c>
      <c r="I21" s="12" t="s">
        <v>582</v>
      </c>
      <c r="K21" s="1" t="str">
        <f aca="false">LEFT(B21,2)</f>
        <v>23</v>
      </c>
      <c r="L21" s="1" t="str">
        <f aca="false">MID(B21,4,2)</f>
        <v>39</v>
      </c>
      <c r="M21" s="1" t="str">
        <f aca="false">MID(B21,7,2)</f>
        <v>38</v>
      </c>
      <c r="N21" s="99" t="n">
        <f aca="false">K21+L21/60+M21/60/60</f>
        <v>23.6605555555556</v>
      </c>
      <c r="O21" s="32"/>
      <c r="P21" s="1" t="str">
        <f aca="false">LEFT(C21,2)</f>
        <v>53</v>
      </c>
      <c r="Q21" s="1" t="str">
        <f aca="false">MID(C21,4,2)</f>
        <v>48</v>
      </c>
      <c r="R21" s="1" t="str">
        <f aca="false">MID(C21,7,2)</f>
        <v>44</v>
      </c>
      <c r="S21" s="99" t="n">
        <f aca="false">P21+Q21/60+R21/60/60</f>
        <v>53.8122222222222</v>
      </c>
    </row>
    <row r="22" customFormat="false" ht="13.8" hidden="false" customHeight="false" outlineLevel="0" collapsed="false">
      <c r="A22" s="17" t="s">
        <v>583</v>
      </c>
      <c r="B22" s="98" t="s">
        <v>584</v>
      </c>
      <c r="C22" s="98" t="s">
        <v>585</v>
      </c>
      <c r="D22" s="100" t="s">
        <v>586</v>
      </c>
      <c r="E22" s="64" t="s">
        <v>587</v>
      </c>
      <c r="F22" s="98" t="s">
        <v>15</v>
      </c>
      <c r="G22" s="74" t="s">
        <v>588</v>
      </c>
      <c r="H22" s="98" t="s">
        <v>15</v>
      </c>
      <c r="I22" s="12" t="s">
        <v>503</v>
      </c>
      <c r="K22" s="1" t="str">
        <f aca="false">LEFT(B22,2)</f>
        <v>26</v>
      </c>
      <c r="L22" s="1" t="str">
        <f aca="false">MID(B22,4,2)</f>
        <v>45</v>
      </c>
      <c r="M22" s="1" t="str">
        <f aca="false">MID(B22,7,2)</f>
        <v>58</v>
      </c>
      <c r="N22" s="99" t="n">
        <f aca="false">K22+L22/60+M22/60/60</f>
        <v>26.7661111111111</v>
      </c>
      <c r="P22" s="1" t="str">
        <f aca="false">LEFT(C22,2)</f>
        <v>55</v>
      </c>
      <c r="Q22" s="1" t="str">
        <f aca="false">MID(C22,4,2)</f>
        <v>55</v>
      </c>
      <c r="R22" s="1" t="str">
        <f aca="false">MID(C22,7,2)</f>
        <v>05</v>
      </c>
      <c r="S22" s="99" t="n">
        <f aca="false">P22+Q22/60+R22/60/60</f>
        <v>55.9180555555556</v>
      </c>
    </row>
    <row r="23" customFormat="false" ht="15.75" hidden="false" customHeight="true" outlineLevel="0" collapsed="false">
      <c r="A23" s="20" t="s">
        <v>589</v>
      </c>
      <c r="B23" s="15" t="s">
        <v>590</v>
      </c>
      <c r="C23" s="102" t="s">
        <v>591</v>
      </c>
      <c r="D23" s="14" t="s">
        <v>592</v>
      </c>
      <c r="E23" s="102" t="s">
        <v>593</v>
      </c>
      <c r="F23" s="15" t="s">
        <v>15</v>
      </c>
      <c r="G23" s="64" t="s">
        <v>594</v>
      </c>
      <c r="H23" s="98" t="s">
        <v>15</v>
      </c>
      <c r="I23" s="12" t="s">
        <v>595</v>
      </c>
      <c r="K23" s="1" t="str">
        <f aca="false">LEFT(B23,2)</f>
        <v>25</v>
      </c>
      <c r="L23" s="1" t="str">
        <f aca="false">MID(B23,4,2)</f>
        <v>36</v>
      </c>
      <c r="M23" s="1" t="str">
        <f aca="false">MID(B23,7,2)</f>
        <v>08</v>
      </c>
      <c r="N23" s="99" t="n">
        <f aca="false">K23+L23/60+M23/60/60</f>
        <v>25.6022222222222</v>
      </c>
      <c r="P23" s="1" t="str">
        <f aca="false">LEFT(C23,2)</f>
        <v>55</v>
      </c>
      <c r="Q23" s="1" t="str">
        <f aca="false">MID(C23,4,2)</f>
        <v>56</v>
      </c>
      <c r="R23" s="1" t="str">
        <f aca="false">MID(C23,7,2)</f>
        <v>30</v>
      </c>
      <c r="S23" s="99" t="n">
        <f aca="false">P23+Q23/60+R23/60/60</f>
        <v>55.9416666666667</v>
      </c>
    </row>
    <row r="24" customFormat="false" ht="13.8" hidden="false" customHeight="false" outlineLevel="0" collapsed="false">
      <c r="A24" s="23" t="s">
        <v>596</v>
      </c>
      <c r="B24" s="10" t="s">
        <v>597</v>
      </c>
      <c r="C24" s="10" t="s">
        <v>598</v>
      </c>
      <c r="D24" s="9" t="s">
        <v>547</v>
      </c>
      <c r="E24" s="74" t="s">
        <v>599</v>
      </c>
      <c r="F24" s="10" t="s">
        <v>15</v>
      </c>
      <c r="G24" s="74" t="s">
        <v>600</v>
      </c>
      <c r="H24" s="98" t="s">
        <v>15</v>
      </c>
      <c r="I24" s="12" t="s">
        <v>601</v>
      </c>
      <c r="K24" s="1" t="str">
        <f aca="false">LEFT(B24,2)</f>
        <v>24</v>
      </c>
      <c r="L24" s="1" t="str">
        <f aca="false">MID(B24,4,2)</f>
        <v>26</v>
      </c>
      <c r="M24" s="1" t="str">
        <f aca="false">MID(B24,7,2)</f>
        <v>53</v>
      </c>
      <c r="N24" s="99" t="n">
        <f aca="false">K24+L24/60+M24/60/60</f>
        <v>24.4480555555556</v>
      </c>
      <c r="P24" s="1" t="str">
        <f aca="false">LEFT(C24,2)</f>
        <v>54</v>
      </c>
      <c r="Q24" s="1" t="str">
        <f aca="false">MID(C24,4,2)</f>
        <v>30</v>
      </c>
      <c r="R24" s="1" t="str">
        <f aca="false">MID(C24,7,2)</f>
        <v>52</v>
      </c>
      <c r="S24" s="99" t="n">
        <f aca="false">P24+Q24/60+R24/60/60</f>
        <v>54.5144444444444</v>
      </c>
    </row>
    <row r="25" customFormat="false" ht="15.75" hidden="false" customHeight="true" outlineLevel="0" collapsed="false">
      <c r="A25" s="17" t="s">
        <v>602</v>
      </c>
      <c r="B25" s="98" t="s">
        <v>603</v>
      </c>
      <c r="C25" s="98" t="s">
        <v>604</v>
      </c>
      <c r="D25" s="100" t="s">
        <v>521</v>
      </c>
      <c r="E25" s="64" t="s">
        <v>605</v>
      </c>
      <c r="F25" s="98" t="s">
        <v>15</v>
      </c>
      <c r="G25" s="64" t="s">
        <v>606</v>
      </c>
      <c r="H25" s="16" t="s">
        <v>607</v>
      </c>
      <c r="I25" s="12" t="s">
        <v>58</v>
      </c>
      <c r="K25" s="1" t="str">
        <f aca="false">LEFT(B25,2)</f>
        <v>25</v>
      </c>
      <c r="L25" s="1" t="str">
        <f aca="false">MID(B25,4,2)</f>
        <v>19</v>
      </c>
      <c r="M25" s="1" t="str">
        <f aca="false">MID(B25,7,2)</f>
        <v>22</v>
      </c>
      <c r="N25" s="99" t="n">
        <f aca="false">K25+L25/60+M25/60/60</f>
        <v>25.3227777777778</v>
      </c>
      <c r="P25" s="1" t="str">
        <f aca="false">LEFT(C25,2)</f>
        <v>55</v>
      </c>
      <c r="Q25" s="1" t="str">
        <f aca="false">MID(C25,4,2)</f>
        <v>31</v>
      </c>
      <c r="R25" s="1" t="str">
        <f aca="false">MID(C25,7,2)</f>
        <v>52</v>
      </c>
      <c r="S25" s="99" t="n">
        <f aca="false">P25+Q25/60+R25/60/60</f>
        <v>55.5311111111111</v>
      </c>
    </row>
    <row r="26" customFormat="false" ht="13.8" hidden="false" customHeight="false" outlineLevel="0" collapsed="false">
      <c r="A26" s="23" t="s">
        <v>608</v>
      </c>
      <c r="B26" s="10" t="s">
        <v>609</v>
      </c>
      <c r="C26" s="10" t="s">
        <v>610</v>
      </c>
      <c r="D26" s="9" t="s">
        <v>611</v>
      </c>
      <c r="E26" s="74" t="s">
        <v>612</v>
      </c>
      <c r="F26" s="10" t="s">
        <v>613</v>
      </c>
      <c r="G26" s="98" t="s">
        <v>15</v>
      </c>
      <c r="H26" s="98" t="s">
        <v>15</v>
      </c>
      <c r="I26" s="12" t="s">
        <v>614</v>
      </c>
      <c r="K26" s="1" t="str">
        <f aca="false">LEFT(B26,2)</f>
        <v>29</v>
      </c>
      <c r="L26" s="1" t="str">
        <f aca="false">MID(B26,4,2)</f>
        <v>31</v>
      </c>
      <c r="M26" s="1" t="str">
        <f aca="false">MID(B26,7,2)</f>
        <v>59</v>
      </c>
      <c r="N26" s="99" t="n">
        <f aca="false">K26+L26/60+M26/60/60</f>
        <v>29.5330555555556</v>
      </c>
      <c r="P26" s="1" t="str">
        <f aca="false">LEFT(C26,2)</f>
        <v>52</v>
      </c>
      <c r="Q26" s="1" t="str">
        <f aca="false">MID(C26,4,2)</f>
        <v>36</v>
      </c>
      <c r="R26" s="1" t="str">
        <f aca="false">MID(C26,7,2)</f>
        <v>35</v>
      </c>
      <c r="S26" s="99" t="n">
        <f aca="false">P26+Q26/60+R26/60/60</f>
        <v>52.6097222222222</v>
      </c>
    </row>
    <row r="27" customFormat="false" ht="13.8" hidden="false" customHeight="false" outlineLevel="0" collapsed="false">
      <c r="A27" s="17" t="s">
        <v>615</v>
      </c>
      <c r="B27" s="98" t="s">
        <v>616</v>
      </c>
      <c r="C27" s="98" t="s">
        <v>617</v>
      </c>
      <c r="D27" s="100" t="s">
        <v>618</v>
      </c>
      <c r="E27" s="64" t="s">
        <v>619</v>
      </c>
      <c r="F27" s="98" t="s">
        <v>15</v>
      </c>
      <c r="G27" s="15" t="s">
        <v>15</v>
      </c>
      <c r="H27" s="98" t="s">
        <v>15</v>
      </c>
      <c r="I27" s="12" t="s">
        <v>517</v>
      </c>
      <c r="K27" s="1" t="str">
        <f aca="false">LEFT(B27,2)</f>
        <v>25</v>
      </c>
      <c r="L27" s="1" t="str">
        <f aca="false">MID(B27,4,2)</f>
        <v>12</v>
      </c>
      <c r="M27" s="1" t="str">
        <f aca="false">MID(B27,7,2)</f>
        <v>58</v>
      </c>
      <c r="N27" s="99" t="n">
        <f aca="false">K27+L27/60+M27/60/60</f>
        <v>25.2161111111111</v>
      </c>
      <c r="P27" s="1" t="str">
        <f aca="false">LEFT(C27,2)</f>
        <v>54</v>
      </c>
      <c r="Q27" s="1" t="str">
        <f aca="false">MID(C27,4,2)</f>
        <v>14</v>
      </c>
      <c r="R27" s="1" t="str">
        <f aca="false">MID(C27,7,2)</f>
        <v>12</v>
      </c>
      <c r="S27" s="99" t="n">
        <f aca="false">P27+Q27/60+R27/60/60</f>
        <v>54.2366666666667</v>
      </c>
    </row>
    <row r="28" customFormat="false" ht="13.8" hidden="false" customHeight="false" outlineLevel="0" collapsed="false">
      <c r="A28" s="103" t="s">
        <v>620</v>
      </c>
      <c r="B28" s="104" t="s">
        <v>621</v>
      </c>
      <c r="C28" s="104" t="s">
        <v>622</v>
      </c>
      <c r="D28" s="105" t="s">
        <v>477</v>
      </c>
      <c r="E28" s="106" t="s">
        <v>623</v>
      </c>
      <c r="F28" s="104" t="s">
        <v>15</v>
      </c>
      <c r="G28" s="74" t="s">
        <v>624</v>
      </c>
      <c r="H28" s="107" t="s">
        <v>15</v>
      </c>
      <c r="I28" s="108" t="s">
        <v>451</v>
      </c>
      <c r="K28" s="1" t="str">
        <f aca="false">LEFT(B28,2)</f>
        <v>25</v>
      </c>
      <c r="L28" s="1" t="str">
        <f aca="false">MID(B28,4,2)</f>
        <v>54</v>
      </c>
      <c r="M28" s="1" t="str">
        <f aca="false">MID(B28,7,2)</f>
        <v>12</v>
      </c>
      <c r="N28" s="99" t="n">
        <f aca="false">K28+L28/60+M28/60/60</f>
        <v>25.9033333333333</v>
      </c>
      <c r="P28" s="1" t="str">
        <f aca="false">LEFT(C28,2)</f>
        <v>54</v>
      </c>
      <c r="Q28" s="1" t="str">
        <f aca="false">MID(C28,4,2)</f>
        <v>32</v>
      </c>
      <c r="R28" s="1" t="str">
        <f aca="false">MID(C28,7,2)</f>
        <v>53</v>
      </c>
      <c r="S28" s="99" t="n">
        <f aca="false">P28+Q28/60+R28/60/60</f>
        <v>54.5480555555556</v>
      </c>
    </row>
    <row r="29" customFormat="false" ht="13.8" hidden="false" customHeight="false" outlineLevel="0" collapsed="false">
      <c r="A29" s="109" t="s">
        <v>625</v>
      </c>
      <c r="B29" s="107" t="s">
        <v>626</v>
      </c>
      <c r="C29" s="107" t="s">
        <v>627</v>
      </c>
      <c r="D29" s="110" t="s">
        <v>628</v>
      </c>
      <c r="E29" s="111" t="s">
        <v>15</v>
      </c>
      <c r="F29" s="107" t="s">
        <v>15</v>
      </c>
      <c r="G29" s="98" t="s">
        <v>15</v>
      </c>
      <c r="H29" s="107" t="s">
        <v>15</v>
      </c>
      <c r="I29" s="108" t="s">
        <v>117</v>
      </c>
      <c r="K29" s="1" t="str">
        <f aca="false">LEFT(B29,2)</f>
        <v>26</v>
      </c>
      <c r="L29" s="1" t="str">
        <f aca="false">MID(B29,4,2)</f>
        <v>15</v>
      </c>
      <c r="M29" s="1" t="str">
        <f aca="false">MID(B29,7,2)</f>
        <v>05</v>
      </c>
      <c r="N29" s="99" t="n">
        <f aca="false">K29+L29/60+M29/60/60</f>
        <v>26.2513888888889</v>
      </c>
      <c r="P29" s="1" t="str">
        <f aca="false">LEFT(C29,2)</f>
        <v>55</v>
      </c>
      <c r="Q29" s="1" t="str">
        <f aca="false">MID(C29,4,2)</f>
        <v>18</v>
      </c>
      <c r="R29" s="1" t="str">
        <f aca="false">MID(C29,7,2)</f>
        <v>40</v>
      </c>
      <c r="S29" s="99" t="n">
        <f aca="false">P29+Q29/60+R29/60/60</f>
        <v>55.3111111111111</v>
      </c>
    </row>
    <row r="30" customFormat="false" ht="13.8" hidden="false" customHeight="false" outlineLevel="0" collapsed="false">
      <c r="A30" s="103" t="s">
        <v>629</v>
      </c>
      <c r="B30" s="104" t="s">
        <v>630</v>
      </c>
      <c r="C30" s="104" t="s">
        <v>631</v>
      </c>
      <c r="D30" s="105" t="s">
        <v>449</v>
      </c>
      <c r="E30" s="106" t="s">
        <v>15</v>
      </c>
      <c r="F30" s="104" t="s">
        <v>632</v>
      </c>
      <c r="G30" s="10" t="s">
        <v>15</v>
      </c>
      <c r="H30" s="107" t="s">
        <v>15</v>
      </c>
      <c r="I30" s="108" t="s">
        <v>451</v>
      </c>
      <c r="K30" s="1" t="str">
        <f aca="false">LEFT(B30,2)</f>
        <v>26</v>
      </c>
      <c r="L30" s="1" t="str">
        <f aca="false">MID(B30,4,2)</f>
        <v>14</v>
      </c>
      <c r="M30" s="1" t="str">
        <f aca="false">MID(B30,7,2)</f>
        <v>36</v>
      </c>
      <c r="N30" s="99" t="n">
        <f aca="false">K30+L30/60+M30/60/60</f>
        <v>26.2433333333333</v>
      </c>
      <c r="P30" s="1" t="str">
        <f aca="false">LEFT(C30,2)</f>
        <v>55</v>
      </c>
      <c r="Q30" s="1" t="str">
        <f aca="false">MID(C30,4,2)</f>
        <v>08</v>
      </c>
      <c r="R30" s="1" t="str">
        <f aca="false">MID(C30,7,2)</f>
        <v>57</v>
      </c>
      <c r="S30" s="99" t="n">
        <f aca="false">P30+Q30/60+R30/60/60</f>
        <v>55.1491666666667</v>
      </c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&amp;C&amp;"Calibri,Bold"&amp;24DCS Persian Gulf Table of Frequencies</oddHeader>
    <oddFooter>&amp;LDCS Version: 2.5.6.59398&amp;Cv4.0&amp;R~Bailey</oddFooter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0.99"/>
    <col collapsed="false" customWidth="true" hidden="false" outlineLevel="0" max="2" min="2" style="1" width="21.43"/>
    <col collapsed="false" customWidth="true" hidden="false" outlineLevel="0" max="3" min="3" style="1" width="21.86"/>
    <col collapsed="false" customWidth="true" hidden="false" outlineLevel="0" max="4" min="4" style="1" width="14.15"/>
    <col collapsed="false" customWidth="true" hidden="false" outlineLevel="0" max="5" min="5" style="1" width="14.28"/>
    <col collapsed="false" customWidth="true" hidden="false" outlineLevel="0" max="6" min="6" style="1" width="18.29"/>
    <col collapsed="false" customWidth="true" hidden="false" outlineLevel="0" max="7" min="7" style="1" width="10.14"/>
    <col collapsed="false" customWidth="true" hidden="false" outlineLevel="0" max="8" min="8" style="1" width="10.99"/>
    <col collapsed="false" customWidth="false" hidden="false" outlineLevel="0" max="9" min="9" style="1" width="9.14"/>
    <col collapsed="false" customWidth="true" hidden="false" outlineLevel="0" max="10" min="10" style="1" width="12.42"/>
    <col collapsed="false" customWidth="false" hidden="false" outlineLevel="0" max="1024" min="11" style="1" width="9.14"/>
  </cols>
  <sheetData>
    <row r="1" customFormat="false" ht="15.75" hidden="false" customHeight="false" outlineLevel="0" collapsed="false">
      <c r="B1" s="3" t="s">
        <v>0</v>
      </c>
      <c r="C1" s="5" t="s">
        <v>3</v>
      </c>
      <c r="D1" s="5" t="s">
        <v>633</v>
      </c>
      <c r="E1" s="5" t="s">
        <v>4</v>
      </c>
      <c r="F1" s="4" t="s">
        <v>634</v>
      </c>
      <c r="G1" s="4" t="s">
        <v>7</v>
      </c>
      <c r="H1" s="6"/>
      <c r="I1" s="6"/>
    </row>
    <row r="2" customFormat="false" ht="15.75" hidden="false" customHeight="false" outlineLevel="0" collapsed="false">
      <c r="B2" s="7" t="s">
        <v>419</v>
      </c>
      <c r="C2" s="43"/>
      <c r="D2" s="43"/>
      <c r="E2" s="44"/>
      <c r="F2" s="46"/>
      <c r="G2" s="47"/>
    </row>
    <row r="3" customFormat="false" ht="15.75" hidden="false" customHeight="false" outlineLevel="0" collapsed="false">
      <c r="B3" s="112" t="s">
        <v>635</v>
      </c>
      <c r="C3" s="113" t="s">
        <v>636</v>
      </c>
      <c r="D3" s="50" t="s">
        <v>637</v>
      </c>
      <c r="E3" s="50" t="s">
        <v>638</v>
      </c>
      <c r="F3" s="46" t="s">
        <v>639</v>
      </c>
      <c r="G3" s="114" t="s">
        <v>640</v>
      </c>
    </row>
    <row r="4" customFormat="false" ht="15.75" hidden="false" customHeight="true" outlineLevel="0" collapsed="false">
      <c r="B4" s="112" t="s">
        <v>641</v>
      </c>
      <c r="C4" s="115" t="s">
        <v>642</v>
      </c>
      <c r="D4" s="55" t="s">
        <v>643</v>
      </c>
      <c r="E4" s="55" t="s">
        <v>644</v>
      </c>
      <c r="F4" s="46" t="s">
        <v>639</v>
      </c>
      <c r="G4" s="114" t="s">
        <v>645</v>
      </c>
    </row>
    <row r="5" customFormat="false" ht="15.75" hidden="false" customHeight="false" outlineLevel="0" collapsed="false">
      <c r="B5" s="112" t="s">
        <v>646</v>
      </c>
      <c r="C5" s="113" t="s">
        <v>647</v>
      </c>
      <c r="D5" s="50" t="s">
        <v>648</v>
      </c>
      <c r="E5" s="50" t="s">
        <v>649</v>
      </c>
      <c r="F5" s="46" t="s">
        <v>650</v>
      </c>
      <c r="G5" s="114" t="s">
        <v>312</v>
      </c>
    </row>
    <row r="6" customFormat="false" ht="15.75" hidden="false" customHeight="true" outlineLevel="0" collapsed="false">
      <c r="B6" s="112" t="s">
        <v>651</v>
      </c>
      <c r="C6" s="116" t="s">
        <v>652</v>
      </c>
      <c r="D6" s="44" t="s">
        <v>653</v>
      </c>
      <c r="E6" s="44" t="s">
        <v>654</v>
      </c>
      <c r="F6" s="46" t="s">
        <v>639</v>
      </c>
      <c r="G6" s="114" t="s">
        <v>655</v>
      </c>
    </row>
    <row r="7" customFormat="false" ht="15.75" hidden="false" customHeight="false" outlineLevel="0" collapsed="false">
      <c r="B7" s="112" t="s">
        <v>656</v>
      </c>
      <c r="C7" s="115" t="s">
        <v>657</v>
      </c>
      <c r="D7" s="55" t="s">
        <v>658</v>
      </c>
      <c r="E7" s="55" t="s">
        <v>659</v>
      </c>
      <c r="F7" s="46" t="s">
        <v>660</v>
      </c>
      <c r="G7" s="114" t="s">
        <v>385</v>
      </c>
    </row>
    <row r="8" customFormat="false" ht="15.75" hidden="false" customHeight="false" outlineLevel="0" collapsed="false">
      <c r="C8" s="43"/>
      <c r="D8" s="117"/>
      <c r="E8" s="43"/>
      <c r="F8" s="43"/>
      <c r="G8" s="43"/>
    </row>
    <row r="9" customFormat="false" ht="15.75" hidden="false" customHeight="false" outlineLevel="0" collapsed="false">
      <c r="B9" s="7" t="s">
        <v>257</v>
      </c>
      <c r="C9" s="113"/>
      <c r="D9" s="50"/>
      <c r="E9" s="50"/>
      <c r="F9" s="46"/>
      <c r="G9" s="47"/>
    </row>
    <row r="10" customFormat="false" ht="15.75" hidden="false" customHeight="false" outlineLevel="0" collapsed="false">
      <c r="B10" s="71" t="s">
        <v>661</v>
      </c>
      <c r="C10" s="116" t="s">
        <v>662</v>
      </c>
      <c r="D10" s="44" t="s">
        <v>663</v>
      </c>
      <c r="E10" s="44" t="s">
        <v>664</v>
      </c>
      <c r="F10" s="46" t="s">
        <v>660</v>
      </c>
      <c r="G10" s="114" t="s">
        <v>665</v>
      </c>
    </row>
    <row r="11" customFormat="false" ht="15.75" hidden="false" customHeight="false" outlineLevel="0" collapsed="false">
      <c r="B11" s="71" t="s">
        <v>666</v>
      </c>
      <c r="C11" s="113" t="s">
        <v>667</v>
      </c>
      <c r="D11" s="50" t="s">
        <v>668</v>
      </c>
      <c r="E11" s="50" t="s">
        <v>669</v>
      </c>
      <c r="F11" s="46" t="s">
        <v>660</v>
      </c>
      <c r="G11" s="114" t="s">
        <v>451</v>
      </c>
    </row>
    <row r="12" customFormat="false" ht="15.75" hidden="false" customHeight="true" outlineLevel="0" collapsed="false">
      <c r="B12" s="71" t="s">
        <v>670</v>
      </c>
      <c r="C12" s="116" t="s">
        <v>671</v>
      </c>
      <c r="D12" s="44" t="s">
        <v>672</v>
      </c>
      <c r="E12" s="44" t="s">
        <v>673</v>
      </c>
      <c r="F12" s="46" t="s">
        <v>660</v>
      </c>
      <c r="G12" s="114" t="s">
        <v>473</v>
      </c>
    </row>
    <row r="13" customFormat="false" ht="15.75" hidden="false" customHeight="false" outlineLevel="0" collapsed="false">
      <c r="B13" s="71" t="s">
        <v>674</v>
      </c>
      <c r="C13" s="115" t="s">
        <v>675</v>
      </c>
      <c r="D13" s="55" t="s">
        <v>676</v>
      </c>
      <c r="E13" s="55" t="s">
        <v>677</v>
      </c>
      <c r="F13" s="46" t="s">
        <v>660</v>
      </c>
      <c r="G13" s="114" t="s">
        <v>678</v>
      </c>
    </row>
    <row r="14" customFormat="false" ht="15.75" hidden="false" customHeight="false" outlineLevel="0" collapsed="false">
      <c r="B14" s="7"/>
      <c r="C14" s="43"/>
      <c r="D14" s="43"/>
      <c r="E14" s="44"/>
      <c r="F14" s="57"/>
      <c r="G14" s="47"/>
    </row>
    <row r="15" customFormat="false" ht="15.75" hidden="false" customHeight="false" outlineLevel="0" collapsed="false">
      <c r="B15" s="7"/>
      <c r="C15" s="54"/>
      <c r="D15" s="54"/>
      <c r="E15" s="55"/>
      <c r="F15" s="46"/>
      <c r="G15" s="47"/>
    </row>
    <row r="16" customFormat="false" ht="15.75" hidden="false" customHeight="false" outlineLevel="0" collapsed="false">
      <c r="B16" s="7"/>
      <c r="C16" s="43"/>
      <c r="D16" s="43"/>
      <c r="E16" s="44"/>
      <c r="F16" s="46"/>
      <c r="G16" s="47"/>
    </row>
    <row r="17" customFormat="false" ht="15.75" hidden="false" customHeight="false" outlineLevel="0" collapsed="false">
      <c r="B17" s="7"/>
      <c r="C17" s="49"/>
      <c r="D17" s="49"/>
      <c r="E17" s="50"/>
      <c r="F17" s="46"/>
      <c r="G17" s="47"/>
    </row>
    <row r="18" customFormat="false" ht="15.75" hidden="false" customHeight="false" outlineLevel="0" collapsed="false">
      <c r="B18" s="7"/>
      <c r="C18" s="43"/>
      <c r="D18" s="43"/>
      <c r="E18" s="44"/>
      <c r="F18" s="52"/>
      <c r="G18" s="47"/>
    </row>
    <row r="20" customFormat="false" ht="15" hidden="false" customHeight="false" outlineLevel="0" collapsed="false">
      <c r="B20" s="1" t="s">
        <v>679</v>
      </c>
    </row>
    <row r="21" customFormat="false" ht="15" hidden="false" customHeight="false" outlineLevel="0" collapsed="false">
      <c r="B21" s="1" t="s">
        <v>680</v>
      </c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&amp;C&amp;"Calibri,Bold"&amp;24DCS The Channel Table of Frequencies</oddHeader>
    <oddFooter>&amp;LDCS Version: 2.5.6.50321&amp;Cv1.0&amp;R~Bailey and Xoho</oddFooter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2.57"/>
    <col collapsed="false" customWidth="true" hidden="false" outlineLevel="0" max="2" min="2" style="1" width="9.85"/>
    <col collapsed="false" customWidth="true" hidden="false" outlineLevel="0" max="3" min="3" style="2" width="9.85"/>
    <col collapsed="false" customWidth="true" hidden="false" outlineLevel="0" max="4" min="4" style="1" width="16.14"/>
    <col collapsed="false" customWidth="true" hidden="false" outlineLevel="0" max="5" min="5" style="1" width="13.57"/>
    <col collapsed="false" customWidth="true" hidden="false" outlineLevel="0" max="6" min="6" style="0" width="8.42"/>
    <col collapsed="false" customWidth="true" hidden="false" outlineLevel="0" max="7" min="7" style="1" width="10.58"/>
    <col collapsed="false" customWidth="true" hidden="false" outlineLevel="0" max="8" min="8" style="1" width="33.71"/>
    <col collapsed="false" customWidth="true" hidden="false" outlineLevel="0" max="9" min="9" style="1" width="8.14"/>
    <col collapsed="false" customWidth="true" hidden="false" outlineLevel="0" max="10" min="10" style="0" width="11.29"/>
    <col collapsed="false" customWidth="true" hidden="false" outlineLevel="0" max="11" min="11" style="1" width="6.71"/>
    <col collapsed="false" customWidth="true" hidden="false" outlineLevel="0" max="12" min="12" style="1" width="5.28"/>
    <col collapsed="false" customWidth="false" hidden="false" outlineLevel="0" max="1024" min="13" style="1" width="9.14"/>
  </cols>
  <sheetData>
    <row r="1" customFormat="false" ht="15.7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681</v>
      </c>
      <c r="E1" s="5" t="s">
        <v>4</v>
      </c>
      <c r="F1" s="4" t="s">
        <v>5</v>
      </c>
      <c r="G1" s="5" t="s">
        <v>445</v>
      </c>
      <c r="H1" s="4" t="s">
        <v>6</v>
      </c>
      <c r="I1" s="4" t="s">
        <v>7</v>
      </c>
      <c r="J1" s="5" t="s">
        <v>682</v>
      </c>
      <c r="K1" s="5" t="s">
        <v>683</v>
      </c>
    </row>
    <row r="2" s="118" customFormat="true" ht="15.75" hidden="false" customHeight="false" outlineLevel="0" collapsed="false">
      <c r="A2" s="17" t="s">
        <v>684</v>
      </c>
      <c r="B2" s="101" t="s">
        <v>685</v>
      </c>
      <c r="C2" s="101" t="s">
        <v>686</v>
      </c>
      <c r="D2" s="100" t="s">
        <v>687</v>
      </c>
      <c r="E2" s="64" t="s">
        <v>688</v>
      </c>
      <c r="F2" s="98" t="s">
        <v>15</v>
      </c>
      <c r="G2" s="64" t="s">
        <v>15</v>
      </c>
      <c r="H2" s="98" t="s">
        <v>15</v>
      </c>
      <c r="I2" s="12" t="s">
        <v>689</v>
      </c>
      <c r="J2" s="64" t="s">
        <v>690</v>
      </c>
      <c r="K2" s="74" t="s">
        <v>691</v>
      </c>
    </row>
    <row r="3" s="118" customFormat="true" ht="15.75" hidden="false" customHeight="false" outlineLevel="0" collapsed="false">
      <c r="A3" s="119" t="s">
        <v>692</v>
      </c>
      <c r="B3" s="101" t="s">
        <v>693</v>
      </c>
      <c r="C3" s="101" t="s">
        <v>694</v>
      </c>
      <c r="D3" s="100" t="s">
        <v>695</v>
      </c>
      <c r="E3" s="64" t="s">
        <v>696</v>
      </c>
      <c r="F3" s="98" t="s">
        <v>15</v>
      </c>
      <c r="G3" s="64" t="s">
        <v>697</v>
      </c>
      <c r="H3" s="120" t="s">
        <v>698</v>
      </c>
      <c r="I3" s="12" t="s">
        <v>699</v>
      </c>
      <c r="J3" s="64" t="s">
        <v>700</v>
      </c>
      <c r="K3" s="64" t="s">
        <v>701</v>
      </c>
    </row>
    <row r="4" s="118" customFormat="true" ht="15.75" hidden="false" customHeight="false" outlineLevel="0" collapsed="false">
      <c r="A4" s="17" t="s">
        <v>702</v>
      </c>
      <c r="B4" s="101" t="s">
        <v>703</v>
      </c>
      <c r="C4" s="101" t="s">
        <v>704</v>
      </c>
      <c r="D4" s="9" t="s">
        <v>705</v>
      </c>
      <c r="E4" s="74" t="s">
        <v>706</v>
      </c>
      <c r="F4" s="10" t="s">
        <v>15</v>
      </c>
      <c r="G4" s="64" t="s">
        <v>15</v>
      </c>
      <c r="H4" s="10" t="s">
        <v>15</v>
      </c>
      <c r="I4" s="12" t="s">
        <v>707</v>
      </c>
      <c r="J4" s="64" t="s">
        <v>708</v>
      </c>
      <c r="K4" s="74" t="s">
        <v>709</v>
      </c>
    </row>
    <row r="5" s="118" customFormat="true" ht="15.75" hidden="false" customHeight="false" outlineLevel="0" collapsed="false">
      <c r="A5" s="119" t="s">
        <v>710</v>
      </c>
      <c r="B5" s="101" t="s">
        <v>711</v>
      </c>
      <c r="C5" s="101" t="s">
        <v>712</v>
      </c>
      <c r="D5" s="100" t="s">
        <v>713</v>
      </c>
      <c r="E5" s="64" t="s">
        <v>714</v>
      </c>
      <c r="F5" s="98" t="s">
        <v>15</v>
      </c>
      <c r="G5" s="64" t="s">
        <v>15</v>
      </c>
      <c r="H5" s="98" t="s">
        <v>15</v>
      </c>
      <c r="I5" s="12" t="s">
        <v>715</v>
      </c>
      <c r="J5" s="64" t="s">
        <v>716</v>
      </c>
      <c r="K5" s="64" t="s">
        <v>717</v>
      </c>
    </row>
    <row r="6" s="118" customFormat="true" ht="15.75" hidden="false" customHeight="true" outlineLevel="0" collapsed="false">
      <c r="A6" s="17" t="s">
        <v>718</v>
      </c>
      <c r="B6" s="101" t="s">
        <v>719</v>
      </c>
      <c r="C6" s="101" t="s">
        <v>720</v>
      </c>
      <c r="D6" s="100" t="s">
        <v>687</v>
      </c>
      <c r="E6" s="64" t="s">
        <v>721</v>
      </c>
      <c r="F6" s="10" t="s">
        <v>15</v>
      </c>
      <c r="G6" s="64" t="s">
        <v>722</v>
      </c>
      <c r="H6" s="98" t="s">
        <v>15</v>
      </c>
      <c r="I6" s="12" t="s">
        <v>723</v>
      </c>
      <c r="J6" s="64" t="s">
        <v>724</v>
      </c>
      <c r="K6" s="74" t="s">
        <v>725</v>
      </c>
    </row>
    <row r="7" s="118" customFormat="true" ht="15.75" hidden="false" customHeight="true" outlineLevel="0" collapsed="false">
      <c r="A7" s="119" t="s">
        <v>726</v>
      </c>
      <c r="B7" s="101" t="s">
        <v>727</v>
      </c>
      <c r="C7" s="101" t="s">
        <v>728</v>
      </c>
      <c r="D7" s="100" t="s">
        <v>729</v>
      </c>
      <c r="E7" s="64" t="s">
        <v>730</v>
      </c>
      <c r="F7" s="98" t="s">
        <v>15</v>
      </c>
      <c r="G7" s="64" t="s">
        <v>15</v>
      </c>
      <c r="H7" s="98" t="s">
        <v>15</v>
      </c>
      <c r="I7" s="12" t="s">
        <v>731</v>
      </c>
      <c r="J7" s="64" t="s">
        <v>732</v>
      </c>
      <c r="K7" s="64" t="s">
        <v>733</v>
      </c>
    </row>
    <row r="8" s="118" customFormat="true" ht="15.75" hidden="false" customHeight="false" outlineLevel="0" collapsed="false">
      <c r="A8" s="17" t="s">
        <v>734</v>
      </c>
      <c r="B8" s="101" t="s">
        <v>735</v>
      </c>
      <c r="C8" s="101" t="s">
        <v>736</v>
      </c>
      <c r="D8" s="100" t="s">
        <v>737</v>
      </c>
      <c r="E8" s="64" t="s">
        <v>738</v>
      </c>
      <c r="F8" s="10" t="s">
        <v>15</v>
      </c>
      <c r="G8" s="64" t="s">
        <v>739</v>
      </c>
      <c r="H8" s="120" t="s">
        <v>740</v>
      </c>
      <c r="I8" s="12" t="s">
        <v>741</v>
      </c>
      <c r="J8" s="64" t="s">
        <v>742</v>
      </c>
      <c r="K8" s="74" t="s">
        <v>743</v>
      </c>
    </row>
    <row r="9" customFormat="false" ht="31.35" hidden="false" customHeight="true" outlineLevel="0" collapsed="false">
      <c r="A9" s="119" t="s">
        <v>744</v>
      </c>
      <c r="B9" s="101" t="s">
        <v>745</v>
      </c>
      <c r="C9" s="101" t="s">
        <v>746</v>
      </c>
      <c r="D9" s="121" t="s">
        <v>747</v>
      </c>
      <c r="E9" s="64" t="s">
        <v>748</v>
      </c>
      <c r="F9" s="98" t="s">
        <v>15</v>
      </c>
      <c r="G9" s="64" t="s">
        <v>749</v>
      </c>
      <c r="H9" s="122" t="s">
        <v>750</v>
      </c>
      <c r="I9" s="12" t="s">
        <v>751</v>
      </c>
      <c r="J9" s="64" t="s">
        <v>752</v>
      </c>
      <c r="K9" s="64" t="s">
        <v>753</v>
      </c>
    </row>
    <row r="10" s="118" customFormat="true" ht="31.35" hidden="false" customHeight="true" outlineLevel="0" collapsed="false">
      <c r="A10" s="17" t="s">
        <v>754</v>
      </c>
      <c r="B10" s="101" t="s">
        <v>755</v>
      </c>
      <c r="C10" s="101" t="s">
        <v>756</v>
      </c>
      <c r="D10" s="121" t="s">
        <v>757</v>
      </c>
      <c r="E10" s="64" t="s">
        <v>758</v>
      </c>
      <c r="F10" s="10" t="s">
        <v>15</v>
      </c>
      <c r="G10" s="64" t="s">
        <v>759</v>
      </c>
      <c r="H10" s="120" t="s">
        <v>760</v>
      </c>
      <c r="I10" s="12" t="s">
        <v>761</v>
      </c>
      <c r="J10" s="64" t="s">
        <v>762</v>
      </c>
      <c r="K10" s="74" t="s">
        <v>763</v>
      </c>
    </row>
    <row r="11" s="118" customFormat="true" ht="15.75" hidden="false" customHeight="false" outlineLevel="0" collapsed="false">
      <c r="A11" s="119" t="s">
        <v>764</v>
      </c>
      <c r="B11" s="101" t="s">
        <v>765</v>
      </c>
      <c r="C11" s="101" t="s">
        <v>766</v>
      </c>
      <c r="D11" s="100" t="s">
        <v>767</v>
      </c>
      <c r="E11" s="64" t="s">
        <v>768</v>
      </c>
      <c r="F11" s="98" t="s">
        <v>15</v>
      </c>
      <c r="G11" s="64" t="s">
        <v>15</v>
      </c>
      <c r="H11" s="98" t="s">
        <v>15</v>
      </c>
      <c r="I11" s="12" t="s">
        <v>741</v>
      </c>
      <c r="J11" s="64" t="s">
        <v>769</v>
      </c>
      <c r="K11" s="64" t="s">
        <v>770</v>
      </c>
    </row>
    <row r="12" s="118" customFormat="true" ht="15.75" hidden="false" customHeight="false" outlineLevel="0" collapsed="false">
      <c r="A12" s="23" t="s">
        <v>771</v>
      </c>
      <c r="B12" s="123" t="s">
        <v>772</v>
      </c>
      <c r="C12" s="123" t="s">
        <v>773</v>
      </c>
      <c r="D12" s="9" t="s">
        <v>774</v>
      </c>
      <c r="E12" s="74" t="s">
        <v>775</v>
      </c>
      <c r="F12" s="10" t="s">
        <v>15</v>
      </c>
      <c r="G12" s="64" t="s">
        <v>776</v>
      </c>
      <c r="H12" s="124" t="s">
        <v>777</v>
      </c>
      <c r="I12" s="125" t="s">
        <v>778</v>
      </c>
      <c r="J12" s="74" t="s">
        <v>663</v>
      </c>
      <c r="K12" s="74" t="s">
        <v>779</v>
      </c>
    </row>
    <row r="13" s="118" customFormat="true" ht="15.75" hidden="false" customHeight="false" outlineLevel="0" collapsed="false">
      <c r="A13" s="119" t="s">
        <v>780</v>
      </c>
      <c r="B13" s="101" t="s">
        <v>781</v>
      </c>
      <c r="C13" s="101" t="s">
        <v>782</v>
      </c>
      <c r="D13" s="100" t="s">
        <v>783</v>
      </c>
      <c r="E13" s="64" t="s">
        <v>784</v>
      </c>
      <c r="F13" s="98" t="s">
        <v>15</v>
      </c>
      <c r="G13" s="64" t="s">
        <v>15</v>
      </c>
      <c r="H13" s="98" t="s">
        <v>15</v>
      </c>
      <c r="I13" s="12" t="s">
        <v>785</v>
      </c>
      <c r="J13" s="64" t="s">
        <v>786</v>
      </c>
      <c r="K13" s="64" t="s">
        <v>787</v>
      </c>
    </row>
    <row r="14" s="118" customFormat="true" ht="15.75" hidden="false" customHeight="false" outlineLevel="0" collapsed="false">
      <c r="A14" s="17" t="s">
        <v>788</v>
      </c>
      <c r="B14" s="101" t="s">
        <v>789</v>
      </c>
      <c r="C14" s="101" t="s">
        <v>790</v>
      </c>
      <c r="D14" s="9" t="s">
        <v>791</v>
      </c>
      <c r="E14" s="74" t="s">
        <v>792</v>
      </c>
      <c r="F14" s="10" t="s">
        <v>15</v>
      </c>
      <c r="G14" s="64" t="s">
        <v>15</v>
      </c>
      <c r="H14" s="98" t="s">
        <v>15</v>
      </c>
      <c r="I14" s="12" t="s">
        <v>793</v>
      </c>
      <c r="J14" s="64" t="s">
        <v>794</v>
      </c>
      <c r="K14" s="74" t="s">
        <v>795</v>
      </c>
    </row>
    <row r="15" s="118" customFormat="true" ht="15.75" hidden="false" customHeight="false" outlineLevel="0" collapsed="false">
      <c r="A15" s="119" t="s">
        <v>796</v>
      </c>
      <c r="B15" s="101" t="s">
        <v>797</v>
      </c>
      <c r="C15" s="101" t="s">
        <v>798</v>
      </c>
      <c r="D15" s="100" t="s">
        <v>799</v>
      </c>
      <c r="E15" s="64" t="s">
        <v>800</v>
      </c>
      <c r="F15" s="98" t="s">
        <v>15</v>
      </c>
      <c r="G15" s="64" t="s">
        <v>15</v>
      </c>
      <c r="H15" s="98" t="s">
        <v>15</v>
      </c>
      <c r="I15" s="12" t="s">
        <v>801</v>
      </c>
      <c r="J15" s="64" t="s">
        <v>786</v>
      </c>
      <c r="K15" s="64" t="s">
        <v>802</v>
      </c>
    </row>
    <row r="16" s="118" customFormat="true" ht="15.75" hidden="false" customHeight="false" outlineLevel="0" collapsed="false">
      <c r="A16" s="17" t="s">
        <v>803</v>
      </c>
      <c r="B16" s="101" t="s">
        <v>804</v>
      </c>
      <c r="C16" s="101" t="s">
        <v>805</v>
      </c>
      <c r="D16" s="9" t="s">
        <v>806</v>
      </c>
      <c r="E16" s="74" t="s">
        <v>807</v>
      </c>
      <c r="F16" s="98" t="s">
        <v>15</v>
      </c>
      <c r="G16" s="64" t="s">
        <v>808</v>
      </c>
      <c r="H16" s="120" t="s">
        <v>809</v>
      </c>
      <c r="I16" s="12" t="s">
        <v>810</v>
      </c>
      <c r="J16" s="64" t="s">
        <v>811</v>
      </c>
      <c r="K16" s="74" t="s">
        <v>812</v>
      </c>
    </row>
    <row r="17" s="118" customFormat="true" ht="12.75" hidden="false" customHeight="true" outlineLevel="0" collapsed="false">
      <c r="A17" s="119" t="s">
        <v>813</v>
      </c>
      <c r="B17" s="101" t="s">
        <v>814</v>
      </c>
      <c r="C17" s="101" t="s">
        <v>815</v>
      </c>
      <c r="D17" s="100" t="s">
        <v>816</v>
      </c>
      <c r="E17" s="64" t="s">
        <v>817</v>
      </c>
      <c r="F17" s="98" t="s">
        <v>818</v>
      </c>
      <c r="G17" s="64" t="s">
        <v>819</v>
      </c>
      <c r="H17" s="120" t="s">
        <v>820</v>
      </c>
      <c r="I17" s="12" t="s">
        <v>821</v>
      </c>
      <c r="J17" s="64" t="s">
        <v>822</v>
      </c>
      <c r="K17" s="64" t="s">
        <v>823</v>
      </c>
    </row>
    <row r="18" s="118" customFormat="true" ht="15.75" hidden="false" customHeight="false" outlineLevel="0" collapsed="false">
      <c r="A18" s="17" t="s">
        <v>824</v>
      </c>
      <c r="B18" s="101" t="s">
        <v>825</v>
      </c>
      <c r="C18" s="101" t="s">
        <v>826</v>
      </c>
      <c r="D18" s="9" t="s">
        <v>827</v>
      </c>
      <c r="E18" s="74" t="s">
        <v>828</v>
      </c>
      <c r="F18" s="98" t="s">
        <v>15</v>
      </c>
      <c r="G18" s="64" t="s">
        <v>15</v>
      </c>
      <c r="H18" s="98" t="s">
        <v>15</v>
      </c>
      <c r="I18" s="12" t="s">
        <v>829</v>
      </c>
      <c r="J18" s="64" t="s">
        <v>830</v>
      </c>
      <c r="K18" s="74" t="s">
        <v>831</v>
      </c>
    </row>
    <row r="19" s="118" customFormat="true" ht="25.35" hidden="false" customHeight="true" outlineLevel="0" collapsed="false">
      <c r="A19" s="119" t="s">
        <v>832</v>
      </c>
      <c r="B19" s="101" t="s">
        <v>833</v>
      </c>
      <c r="C19" s="101" t="s">
        <v>834</v>
      </c>
      <c r="D19" s="121" t="s">
        <v>835</v>
      </c>
      <c r="E19" s="64" t="s">
        <v>836</v>
      </c>
      <c r="F19" s="98" t="s">
        <v>15</v>
      </c>
      <c r="G19" s="64" t="s">
        <v>15</v>
      </c>
      <c r="H19" s="98" t="s">
        <v>15</v>
      </c>
      <c r="I19" s="12" t="s">
        <v>837</v>
      </c>
      <c r="J19" s="64" t="s">
        <v>838</v>
      </c>
      <c r="K19" s="64" t="s">
        <v>839</v>
      </c>
    </row>
    <row r="20" s="118" customFormat="true" ht="15.75" hidden="false" customHeight="true" outlineLevel="0" collapsed="false">
      <c r="A20" s="17" t="s">
        <v>840</v>
      </c>
      <c r="B20" s="101" t="s">
        <v>841</v>
      </c>
      <c r="C20" s="101" t="s">
        <v>842</v>
      </c>
      <c r="D20" s="9" t="s">
        <v>843</v>
      </c>
      <c r="E20" s="74" t="s">
        <v>844</v>
      </c>
      <c r="F20" s="98" t="s">
        <v>15</v>
      </c>
      <c r="G20" s="64" t="s">
        <v>15</v>
      </c>
      <c r="H20" s="98" t="s">
        <v>15</v>
      </c>
      <c r="I20" s="12" t="s">
        <v>845</v>
      </c>
      <c r="J20" s="64" t="s">
        <v>846</v>
      </c>
      <c r="K20" s="74" t="s">
        <v>847</v>
      </c>
    </row>
    <row r="21" s="118" customFormat="true" ht="15.75" hidden="false" customHeight="false" outlineLevel="0" collapsed="false">
      <c r="A21" s="119" t="s">
        <v>848</v>
      </c>
      <c r="B21" s="101" t="s">
        <v>849</v>
      </c>
      <c r="C21" s="101" t="s">
        <v>850</v>
      </c>
      <c r="D21" s="100" t="s">
        <v>851</v>
      </c>
      <c r="E21" s="64" t="s">
        <v>852</v>
      </c>
      <c r="F21" s="98" t="s">
        <v>15</v>
      </c>
      <c r="G21" s="64" t="s">
        <v>15</v>
      </c>
      <c r="H21" s="98" t="s">
        <v>15</v>
      </c>
      <c r="I21" s="12" t="s">
        <v>853</v>
      </c>
      <c r="J21" s="64" t="s">
        <v>854</v>
      </c>
      <c r="K21" s="64" t="s">
        <v>855</v>
      </c>
    </row>
    <row r="22" s="118" customFormat="true" ht="15.75" hidden="false" customHeight="true" outlineLevel="0" collapsed="false">
      <c r="A22" s="17" t="s">
        <v>856</v>
      </c>
      <c r="B22" s="101" t="s">
        <v>857</v>
      </c>
      <c r="C22" s="101" t="s">
        <v>858</v>
      </c>
      <c r="D22" s="9" t="s">
        <v>859</v>
      </c>
      <c r="E22" s="74" t="s">
        <v>860</v>
      </c>
      <c r="F22" s="10" t="s">
        <v>15</v>
      </c>
      <c r="G22" s="64" t="s">
        <v>15</v>
      </c>
      <c r="H22" s="98" t="s">
        <v>15</v>
      </c>
      <c r="I22" s="12" t="s">
        <v>861</v>
      </c>
      <c r="J22" s="64" t="s">
        <v>862</v>
      </c>
      <c r="K22" s="74" t="s">
        <v>863</v>
      </c>
    </row>
    <row r="23" s="118" customFormat="true" ht="15.75" hidden="false" customHeight="false" outlineLevel="0" collapsed="false">
      <c r="A23" s="119" t="s">
        <v>864</v>
      </c>
      <c r="B23" s="101" t="s">
        <v>865</v>
      </c>
      <c r="C23" s="101" t="s">
        <v>866</v>
      </c>
      <c r="D23" s="100" t="s">
        <v>867</v>
      </c>
      <c r="E23" s="64" t="s">
        <v>868</v>
      </c>
      <c r="F23" s="98" t="s">
        <v>15</v>
      </c>
      <c r="G23" s="64" t="s">
        <v>15</v>
      </c>
      <c r="H23" s="98" t="s">
        <v>15</v>
      </c>
      <c r="I23" s="12" t="s">
        <v>761</v>
      </c>
      <c r="J23" s="64" t="s">
        <v>869</v>
      </c>
      <c r="K23" s="64" t="s">
        <v>15</v>
      </c>
    </row>
    <row r="24" s="118" customFormat="true" ht="15.75" hidden="false" customHeight="false" outlineLevel="0" collapsed="false">
      <c r="A24" s="17" t="s">
        <v>870</v>
      </c>
      <c r="B24" s="101" t="s">
        <v>871</v>
      </c>
      <c r="C24" s="101" t="s">
        <v>872</v>
      </c>
      <c r="D24" s="9" t="s">
        <v>873</v>
      </c>
      <c r="E24" s="74" t="s">
        <v>874</v>
      </c>
      <c r="F24" s="10" t="s">
        <v>15</v>
      </c>
      <c r="G24" s="64" t="s">
        <v>15</v>
      </c>
      <c r="H24" s="10" t="s">
        <v>15</v>
      </c>
      <c r="I24" s="12" t="s">
        <v>761</v>
      </c>
      <c r="J24" s="64" t="s">
        <v>875</v>
      </c>
      <c r="K24" s="74" t="s">
        <v>15</v>
      </c>
    </row>
    <row r="25" s="118" customFormat="true" ht="15.75" hidden="false" customHeight="false" outlineLevel="0" collapsed="false">
      <c r="A25" s="119" t="s">
        <v>876</v>
      </c>
      <c r="B25" s="101" t="s">
        <v>877</v>
      </c>
      <c r="C25" s="101" t="s">
        <v>878</v>
      </c>
      <c r="D25" s="100" t="s">
        <v>879</v>
      </c>
      <c r="E25" s="64" t="s">
        <v>880</v>
      </c>
      <c r="F25" s="98" t="s">
        <v>15</v>
      </c>
      <c r="G25" s="64" t="s">
        <v>15</v>
      </c>
      <c r="H25" s="107" t="s">
        <v>15</v>
      </c>
      <c r="I25" s="108" t="s">
        <v>881</v>
      </c>
      <c r="J25" s="64" t="s">
        <v>882</v>
      </c>
      <c r="K25" s="64" t="s">
        <v>883</v>
      </c>
    </row>
    <row r="26" s="118" customFormat="true" ht="12.75" hidden="false" customHeight="true" outlineLevel="0" collapsed="false">
      <c r="A26" s="17" t="s">
        <v>884</v>
      </c>
      <c r="B26" s="101" t="s">
        <v>885</v>
      </c>
      <c r="C26" s="101" t="s">
        <v>886</v>
      </c>
      <c r="D26" s="105" t="s">
        <v>887</v>
      </c>
      <c r="E26" s="106" t="s">
        <v>492</v>
      </c>
      <c r="F26" s="10" t="s">
        <v>15</v>
      </c>
      <c r="G26" s="64" t="s">
        <v>15</v>
      </c>
      <c r="H26" s="107" t="s">
        <v>15</v>
      </c>
      <c r="I26" s="108" t="s">
        <v>888</v>
      </c>
      <c r="J26" s="64" t="s">
        <v>889</v>
      </c>
      <c r="K26" s="74" t="s">
        <v>890</v>
      </c>
    </row>
    <row r="27" s="118" customFormat="true" ht="15.75" hidden="false" customHeight="false" outlineLevel="0" collapsed="false">
      <c r="A27" s="119" t="s">
        <v>891</v>
      </c>
      <c r="B27" s="101" t="s">
        <v>892</v>
      </c>
      <c r="C27" s="101" t="s">
        <v>893</v>
      </c>
      <c r="D27" s="100" t="s">
        <v>894</v>
      </c>
      <c r="E27" s="64" t="s">
        <v>895</v>
      </c>
      <c r="F27" s="98" t="s">
        <v>15</v>
      </c>
      <c r="G27" s="64" t="s">
        <v>15</v>
      </c>
      <c r="H27" s="107" t="s">
        <v>15</v>
      </c>
      <c r="I27" s="108" t="s">
        <v>896</v>
      </c>
      <c r="J27" s="64" t="s">
        <v>897</v>
      </c>
      <c r="K27" s="64" t="s">
        <v>898</v>
      </c>
    </row>
    <row r="28" s="118" customFormat="true" ht="25.35" hidden="false" customHeight="true" outlineLevel="0" collapsed="false">
      <c r="A28" s="17" t="s">
        <v>899</v>
      </c>
      <c r="B28" s="101" t="s">
        <v>900</v>
      </c>
      <c r="C28" s="101" t="s">
        <v>901</v>
      </c>
      <c r="D28" s="126" t="s">
        <v>902</v>
      </c>
      <c r="E28" s="111" t="s">
        <v>903</v>
      </c>
      <c r="F28" s="10" t="s">
        <v>15</v>
      </c>
      <c r="G28" s="64" t="s">
        <v>15</v>
      </c>
      <c r="H28" s="98" t="s">
        <v>15</v>
      </c>
      <c r="I28" s="108" t="s">
        <v>904</v>
      </c>
      <c r="J28" s="64" t="s">
        <v>905</v>
      </c>
      <c r="K28" s="74" t="s">
        <v>906</v>
      </c>
    </row>
    <row r="29" s="118" customFormat="true" ht="12.95" hidden="false" customHeight="true" outlineLevel="0" collapsed="false">
      <c r="A29" s="119" t="s">
        <v>907</v>
      </c>
      <c r="B29" s="101" t="s">
        <v>908</v>
      </c>
      <c r="C29" s="101" t="s">
        <v>909</v>
      </c>
      <c r="D29" s="100" t="s">
        <v>910</v>
      </c>
      <c r="E29" s="64" t="s">
        <v>911</v>
      </c>
      <c r="F29" s="98" t="s">
        <v>15</v>
      </c>
      <c r="G29" s="64" t="s">
        <v>15</v>
      </c>
      <c r="H29" s="98" t="s">
        <v>15</v>
      </c>
      <c r="I29" s="12" t="s">
        <v>912</v>
      </c>
      <c r="J29" s="64" t="s">
        <v>913</v>
      </c>
      <c r="K29" s="64" t="s">
        <v>15</v>
      </c>
    </row>
    <row r="30" s="118" customFormat="true" ht="15.75" hidden="false" customHeight="false" outlineLevel="0" collapsed="false">
      <c r="A30" s="127" t="s">
        <v>914</v>
      </c>
      <c r="B30" s="101" t="s">
        <v>915</v>
      </c>
      <c r="C30" s="101" t="s">
        <v>916</v>
      </c>
      <c r="D30" s="100" t="s">
        <v>917</v>
      </c>
      <c r="E30" s="64" t="s">
        <v>918</v>
      </c>
      <c r="F30" s="98" t="s">
        <v>15</v>
      </c>
      <c r="G30" s="64" t="s">
        <v>15</v>
      </c>
      <c r="H30" s="98" t="s">
        <v>15</v>
      </c>
      <c r="I30" s="12" t="s">
        <v>919</v>
      </c>
      <c r="J30" s="64" t="s">
        <v>920</v>
      </c>
      <c r="K30" s="64" t="s">
        <v>921</v>
      </c>
    </row>
    <row r="31" s="118" customFormat="true" ht="15.75" hidden="false" customHeight="false" outlineLevel="0" collapsed="false">
      <c r="A31" s="119" t="s">
        <v>922</v>
      </c>
      <c r="B31" s="101" t="s">
        <v>923</v>
      </c>
      <c r="C31" s="101" t="s">
        <v>924</v>
      </c>
      <c r="D31" s="100" t="s">
        <v>925</v>
      </c>
      <c r="E31" s="64" t="s">
        <v>926</v>
      </c>
      <c r="F31" s="98" t="s">
        <v>15</v>
      </c>
      <c r="G31" s="64" t="s">
        <v>15</v>
      </c>
      <c r="H31" s="98" t="s">
        <v>15</v>
      </c>
      <c r="I31" s="12" t="s">
        <v>927</v>
      </c>
      <c r="J31" s="64" t="s">
        <v>928</v>
      </c>
      <c r="K31" s="64" t="s">
        <v>15</v>
      </c>
    </row>
    <row r="32" s="118" customFormat="true" ht="25.35" hidden="false" customHeight="true" outlineLevel="0" collapsed="false">
      <c r="A32" s="127" t="s">
        <v>929</v>
      </c>
      <c r="B32" s="101" t="s">
        <v>930</v>
      </c>
      <c r="C32" s="101" t="s">
        <v>931</v>
      </c>
      <c r="D32" s="121" t="s">
        <v>932</v>
      </c>
      <c r="E32" s="64" t="s">
        <v>933</v>
      </c>
      <c r="F32" s="98" t="s">
        <v>15</v>
      </c>
      <c r="G32" s="64" t="s">
        <v>15</v>
      </c>
      <c r="H32" s="98" t="s">
        <v>15</v>
      </c>
      <c r="I32" s="12" t="s">
        <v>934</v>
      </c>
      <c r="J32" s="64" t="s">
        <v>935</v>
      </c>
      <c r="K32" s="64" t="s">
        <v>936</v>
      </c>
    </row>
    <row r="33" s="118" customFormat="true" ht="15.75" hidden="false" customHeight="false" outlineLevel="0" collapsed="false">
      <c r="A33" s="128" t="s">
        <v>937</v>
      </c>
      <c r="B33" s="129" t="s">
        <v>938</v>
      </c>
      <c r="C33" s="129" t="s">
        <v>939</v>
      </c>
      <c r="D33" s="130" t="s">
        <v>940</v>
      </c>
      <c r="E33" s="131" t="s">
        <v>941</v>
      </c>
      <c r="F33" s="98" t="s">
        <v>15</v>
      </c>
      <c r="G33" s="131" t="s">
        <v>15</v>
      </c>
      <c r="H33" s="132" t="s">
        <v>15</v>
      </c>
      <c r="I33" s="133" t="s">
        <v>942</v>
      </c>
      <c r="J33" s="131" t="s">
        <v>943</v>
      </c>
      <c r="K33" s="134" t="s">
        <v>944</v>
      </c>
    </row>
    <row r="34" s="118" customFormat="true" ht="15.75" hidden="false" customHeight="false" outlineLevel="0" collapsed="false">
      <c r="A34" s="135" t="s">
        <v>945</v>
      </c>
      <c r="B34" s="129" t="s">
        <v>946</v>
      </c>
      <c r="C34" s="129" t="s">
        <v>947</v>
      </c>
      <c r="D34" s="130" t="s">
        <v>948</v>
      </c>
      <c r="E34" s="131" t="s">
        <v>949</v>
      </c>
      <c r="F34" s="132" t="s">
        <v>15</v>
      </c>
      <c r="G34" s="131" t="s">
        <v>15</v>
      </c>
      <c r="H34" s="132" t="s">
        <v>15</v>
      </c>
      <c r="I34" s="133" t="s">
        <v>950</v>
      </c>
      <c r="J34" s="131" t="s">
        <v>951</v>
      </c>
      <c r="K34" s="136" t="s">
        <v>952</v>
      </c>
    </row>
    <row r="35" s="118" customFormat="true" ht="26.25" hidden="false" customHeight="false" outlineLevel="0" collapsed="false">
      <c r="A35" s="119" t="s">
        <v>953</v>
      </c>
      <c r="B35" s="101" t="s">
        <v>954</v>
      </c>
      <c r="C35" s="101" t="s">
        <v>955</v>
      </c>
      <c r="D35" s="121" t="s">
        <v>956</v>
      </c>
      <c r="E35" s="64" t="s">
        <v>957</v>
      </c>
      <c r="F35" s="98" t="s">
        <v>15</v>
      </c>
      <c r="G35" s="64" t="s">
        <v>15</v>
      </c>
      <c r="H35" s="98" t="s">
        <v>15</v>
      </c>
      <c r="I35" s="12" t="s">
        <v>958</v>
      </c>
      <c r="J35" s="64" t="s">
        <v>708</v>
      </c>
      <c r="K35" s="64" t="s">
        <v>959</v>
      </c>
    </row>
    <row r="36" s="118" customFormat="true" ht="15.75" hidden="false" customHeight="false" outlineLevel="0" collapsed="false">
      <c r="A36" s="132" t="s">
        <v>15</v>
      </c>
      <c r="B36" s="131" t="s">
        <v>15</v>
      </c>
      <c r="C36" s="132" t="s">
        <v>15</v>
      </c>
      <c r="D36" s="132" t="s">
        <v>15</v>
      </c>
      <c r="E36" s="131" t="s">
        <v>15</v>
      </c>
      <c r="F36" s="132" t="s">
        <v>15</v>
      </c>
      <c r="G36" s="132" t="s">
        <v>15</v>
      </c>
      <c r="H36" s="131" t="s">
        <v>15</v>
      </c>
      <c r="I36" s="132" t="s">
        <v>15</v>
      </c>
      <c r="J36" s="131" t="s">
        <v>15</v>
      </c>
      <c r="K36" s="132" t="s">
        <v>15</v>
      </c>
    </row>
    <row r="37" s="118" customFormat="true" ht="15.75" hidden="false" customHeight="false" outlineLevel="0" collapsed="false">
      <c r="A37" s="3" t="s">
        <v>0</v>
      </c>
      <c r="B37" s="4" t="s">
        <v>1</v>
      </c>
      <c r="C37" s="4" t="s">
        <v>2</v>
      </c>
      <c r="D37" s="5" t="s">
        <v>681</v>
      </c>
      <c r="E37" s="5" t="s">
        <v>4</v>
      </c>
      <c r="F37" s="4" t="s">
        <v>5</v>
      </c>
      <c r="G37" s="5" t="s">
        <v>445</v>
      </c>
      <c r="H37" s="4" t="s">
        <v>6</v>
      </c>
      <c r="I37" s="4" t="s">
        <v>7</v>
      </c>
      <c r="J37" s="5" t="s">
        <v>682</v>
      </c>
      <c r="K37" s="5" t="s">
        <v>683</v>
      </c>
    </row>
    <row r="38" s="118" customFormat="true" ht="25.35" hidden="false" customHeight="true" outlineLevel="0" collapsed="false">
      <c r="A38" s="119" t="s">
        <v>953</v>
      </c>
      <c r="B38" s="101" t="s">
        <v>954</v>
      </c>
      <c r="C38" s="101" t="s">
        <v>955</v>
      </c>
      <c r="D38" s="121" t="s">
        <v>956</v>
      </c>
      <c r="E38" s="64" t="s">
        <v>957</v>
      </c>
      <c r="F38" s="98" t="s">
        <v>15</v>
      </c>
      <c r="G38" s="64" t="s">
        <v>960</v>
      </c>
      <c r="H38" s="98" t="s">
        <v>15</v>
      </c>
      <c r="I38" s="12" t="s">
        <v>958</v>
      </c>
      <c r="J38" s="64" t="s">
        <v>708</v>
      </c>
      <c r="K38" s="64" t="s">
        <v>959</v>
      </c>
    </row>
    <row r="39" s="118" customFormat="true" ht="26.25" hidden="false" customHeight="false" outlineLevel="0" collapsed="false">
      <c r="A39" s="119" t="s">
        <v>961</v>
      </c>
      <c r="B39" s="101" t="s">
        <v>962</v>
      </c>
      <c r="C39" s="101" t="s">
        <v>963</v>
      </c>
      <c r="D39" s="121" t="s">
        <v>964</v>
      </c>
      <c r="E39" s="64" t="s">
        <v>965</v>
      </c>
      <c r="F39" s="98" t="s">
        <v>15</v>
      </c>
      <c r="G39" s="64" t="s">
        <v>15</v>
      </c>
      <c r="H39" s="98" t="s">
        <v>15</v>
      </c>
      <c r="I39" s="12" t="s">
        <v>966</v>
      </c>
      <c r="J39" s="64" t="s">
        <v>967</v>
      </c>
      <c r="K39" s="64" t="s">
        <v>968</v>
      </c>
    </row>
    <row r="40" s="118" customFormat="true" ht="12.75" hidden="false" customHeight="true" outlineLevel="0" collapsed="false">
      <c r="A40" s="119" t="s">
        <v>969</v>
      </c>
      <c r="B40" s="101" t="s">
        <v>970</v>
      </c>
      <c r="C40" s="101" t="s">
        <v>971</v>
      </c>
      <c r="D40" s="100" t="s">
        <v>972</v>
      </c>
      <c r="E40" s="64" t="s">
        <v>973</v>
      </c>
      <c r="F40" s="98" t="s">
        <v>15</v>
      </c>
      <c r="G40" s="64" t="s">
        <v>15</v>
      </c>
      <c r="H40" s="98" t="s">
        <v>15</v>
      </c>
      <c r="I40" s="12" t="s">
        <v>974</v>
      </c>
      <c r="J40" s="64" t="s">
        <v>732</v>
      </c>
      <c r="K40" s="64" t="s">
        <v>975</v>
      </c>
    </row>
    <row r="41" s="118" customFormat="true" ht="15.75" hidden="false" customHeight="false" outlineLevel="0" collapsed="false">
      <c r="A41" s="119" t="s">
        <v>976</v>
      </c>
      <c r="B41" s="101" t="s">
        <v>977</v>
      </c>
      <c r="C41" s="101" t="s">
        <v>978</v>
      </c>
      <c r="D41" s="100" t="s">
        <v>979</v>
      </c>
      <c r="E41" s="64" t="s">
        <v>980</v>
      </c>
      <c r="F41" s="98" t="s">
        <v>15</v>
      </c>
      <c r="G41" s="64" t="s">
        <v>15</v>
      </c>
      <c r="H41" s="98" t="s">
        <v>15</v>
      </c>
      <c r="I41" s="12" t="s">
        <v>981</v>
      </c>
      <c r="J41" s="64" t="s">
        <v>982</v>
      </c>
      <c r="K41" s="64" t="s">
        <v>983</v>
      </c>
    </row>
    <row r="42" s="118" customFormat="true" ht="15.75" hidden="false" customHeight="false" outlineLevel="0" collapsed="false">
      <c r="A42" s="137" t="s">
        <v>984</v>
      </c>
      <c r="B42" s="101" t="s">
        <v>985</v>
      </c>
      <c r="C42" s="101" t="s">
        <v>986</v>
      </c>
      <c r="D42" s="100" t="s">
        <v>987</v>
      </c>
      <c r="E42" s="64" t="s">
        <v>988</v>
      </c>
      <c r="F42" s="98" t="s">
        <v>15</v>
      </c>
      <c r="G42" s="131" t="s">
        <v>15</v>
      </c>
      <c r="H42" s="132" t="s">
        <v>15</v>
      </c>
      <c r="I42" s="138" t="s">
        <v>989</v>
      </c>
      <c r="J42" s="64" t="s">
        <v>990</v>
      </c>
      <c r="K42" s="139" t="s">
        <v>15</v>
      </c>
    </row>
    <row r="43" s="118" customFormat="true" ht="15.75" hidden="false" customHeight="false" outlineLevel="0" collapsed="false">
      <c r="A43" s="119" t="s">
        <v>991</v>
      </c>
      <c r="B43" s="101" t="s">
        <v>992</v>
      </c>
      <c r="C43" s="101" t="s">
        <v>993</v>
      </c>
      <c r="D43" s="100" t="s">
        <v>994</v>
      </c>
      <c r="E43" s="64" t="s">
        <v>995</v>
      </c>
      <c r="F43" s="98" t="s">
        <v>15</v>
      </c>
      <c r="G43" s="64" t="s">
        <v>15</v>
      </c>
      <c r="H43" s="98" t="s">
        <v>15</v>
      </c>
      <c r="I43" s="12" t="s">
        <v>996</v>
      </c>
      <c r="J43" s="64" t="s">
        <v>997</v>
      </c>
      <c r="K43" s="64" t="s">
        <v>998</v>
      </c>
    </row>
    <row r="44" s="118" customFormat="true" ht="15.75" hidden="false" customHeight="false" outlineLevel="0" collapsed="false">
      <c r="A44" s="137" t="s">
        <v>999</v>
      </c>
      <c r="B44" s="101" t="s">
        <v>1000</v>
      </c>
      <c r="C44" s="101" t="s">
        <v>1001</v>
      </c>
      <c r="D44" s="100" t="s">
        <v>1002</v>
      </c>
      <c r="E44" s="64" t="s">
        <v>1003</v>
      </c>
      <c r="F44" s="98" t="s">
        <v>15</v>
      </c>
      <c r="G44" s="131" t="s">
        <v>15</v>
      </c>
      <c r="H44" s="132" t="s">
        <v>15</v>
      </c>
      <c r="I44" s="138" t="s">
        <v>1004</v>
      </c>
      <c r="J44" s="64" t="s">
        <v>1005</v>
      </c>
      <c r="K44" s="139" t="s">
        <v>1006</v>
      </c>
    </row>
    <row r="45" s="118" customFormat="true" ht="15.75" hidden="false" customHeight="false" outlineLevel="0" collapsed="false">
      <c r="A45" s="119" t="s">
        <v>1007</v>
      </c>
      <c r="B45" s="101" t="s">
        <v>1008</v>
      </c>
      <c r="C45" s="101" t="s">
        <v>1009</v>
      </c>
      <c r="D45" s="100" t="s">
        <v>1010</v>
      </c>
      <c r="E45" s="64" t="s">
        <v>1011</v>
      </c>
      <c r="F45" s="98" t="s">
        <v>15</v>
      </c>
      <c r="G45" s="64" t="s">
        <v>1012</v>
      </c>
      <c r="H45" s="98" t="s">
        <v>15</v>
      </c>
      <c r="I45" s="12" t="s">
        <v>1013</v>
      </c>
      <c r="J45" s="64" t="s">
        <v>967</v>
      </c>
      <c r="K45" s="64" t="s">
        <v>1014</v>
      </c>
    </row>
    <row r="47" s="1" customFormat="true" ht="15" hidden="false" customHeight="false" outlineLevel="0" collapsed="false"/>
    <row r="48" customFormat="false" ht="15.75" hidden="false" customHeight="false" outlineLevel="0" collapsed="false">
      <c r="A48" s="140" t="s">
        <v>1015</v>
      </c>
      <c r="B48" s="140"/>
      <c r="C48" s="140"/>
      <c r="D48" s="140"/>
      <c r="E48" s="140"/>
      <c r="F48" s="140"/>
      <c r="G48" s="140"/>
      <c r="H48" s="140"/>
      <c r="I48" s="140"/>
      <c r="J48" s="140"/>
      <c r="K48" s="140"/>
    </row>
    <row r="49" customFormat="false" ht="15.75" hidden="false" customHeight="false" outlineLevel="0" collapsed="false">
      <c r="A49" s="141" t="s">
        <v>1016</v>
      </c>
      <c r="B49" s="123" t="s">
        <v>685</v>
      </c>
      <c r="C49" s="123" t="s">
        <v>686</v>
      </c>
      <c r="D49" s="9" t="s">
        <v>687</v>
      </c>
      <c r="E49" s="74" t="s">
        <v>688</v>
      </c>
      <c r="F49" s="10" t="s">
        <v>15</v>
      </c>
      <c r="G49" s="10" t="s">
        <v>15</v>
      </c>
      <c r="H49" s="10" t="s">
        <v>15</v>
      </c>
      <c r="I49" s="142" t="s">
        <v>689</v>
      </c>
      <c r="J49" s="74" t="s">
        <v>690</v>
      </c>
      <c r="K49" s="143" t="s">
        <v>1017</v>
      </c>
    </row>
    <row r="50" customFormat="false" ht="15.75" hidden="false" customHeight="false" outlineLevel="0" collapsed="false">
      <c r="A50" s="144" t="s">
        <v>1018</v>
      </c>
      <c r="B50" s="129" t="s">
        <v>703</v>
      </c>
      <c r="C50" s="129" t="s">
        <v>704</v>
      </c>
      <c r="D50" s="130" t="s">
        <v>705</v>
      </c>
      <c r="E50" s="131" t="s">
        <v>706</v>
      </c>
      <c r="F50" s="132" t="s">
        <v>15</v>
      </c>
      <c r="G50" s="131" t="s">
        <v>15</v>
      </c>
      <c r="H50" s="132" t="s">
        <v>15</v>
      </c>
      <c r="I50" s="133" t="s">
        <v>707</v>
      </c>
      <c r="J50" s="131" t="s">
        <v>708</v>
      </c>
      <c r="K50" s="136" t="s">
        <v>1019</v>
      </c>
    </row>
    <row r="51" customFormat="false" ht="15.75" hidden="false" customHeight="false" outlineLevel="0" collapsed="false">
      <c r="A51" s="141" t="s">
        <v>1020</v>
      </c>
      <c r="B51" s="123" t="s">
        <v>755</v>
      </c>
      <c r="C51" s="123" t="s">
        <v>756</v>
      </c>
      <c r="D51" s="9" t="s">
        <v>757</v>
      </c>
      <c r="E51" s="74" t="s">
        <v>758</v>
      </c>
      <c r="F51" s="10" t="s">
        <v>15</v>
      </c>
      <c r="G51" s="10" t="s">
        <v>15</v>
      </c>
      <c r="H51" s="10" t="s">
        <v>15</v>
      </c>
      <c r="I51" s="142" t="s">
        <v>761</v>
      </c>
      <c r="J51" s="74" t="s">
        <v>762</v>
      </c>
      <c r="K51" s="143" t="s">
        <v>998</v>
      </c>
    </row>
    <row r="52" customFormat="false" ht="15.75" hidden="false" customHeight="false" outlineLevel="0" collapsed="false">
      <c r="A52" s="144" t="s">
        <v>1021</v>
      </c>
      <c r="B52" s="129" t="s">
        <v>789</v>
      </c>
      <c r="C52" s="129" t="s">
        <v>1022</v>
      </c>
      <c r="D52" s="130" t="s">
        <v>791</v>
      </c>
      <c r="E52" s="131" t="s">
        <v>792</v>
      </c>
      <c r="F52" s="132" t="s">
        <v>15</v>
      </c>
      <c r="G52" s="131" t="s">
        <v>15</v>
      </c>
      <c r="H52" s="132" t="s">
        <v>15</v>
      </c>
      <c r="I52" s="133" t="s">
        <v>793</v>
      </c>
      <c r="J52" s="131" t="s">
        <v>794</v>
      </c>
      <c r="K52" s="136" t="s">
        <v>1023</v>
      </c>
    </row>
    <row r="53" customFormat="false" ht="15.75" hidden="false" customHeight="false" outlineLevel="0" collapsed="false">
      <c r="A53" s="141" t="s">
        <v>1024</v>
      </c>
      <c r="B53" s="123" t="s">
        <v>789</v>
      </c>
      <c r="C53" s="123" t="s">
        <v>1022</v>
      </c>
      <c r="D53" s="9" t="s">
        <v>799</v>
      </c>
      <c r="E53" s="74" t="s">
        <v>800</v>
      </c>
      <c r="F53" s="10" t="s">
        <v>15</v>
      </c>
      <c r="G53" s="10" t="s">
        <v>15</v>
      </c>
      <c r="H53" s="10" t="s">
        <v>15</v>
      </c>
      <c r="I53" s="142" t="s">
        <v>801</v>
      </c>
      <c r="J53" s="74" t="s">
        <v>786</v>
      </c>
      <c r="K53" s="143" t="s">
        <v>1025</v>
      </c>
    </row>
    <row r="54" customFormat="false" ht="15.75" hidden="false" customHeight="false" outlineLevel="0" collapsed="false">
      <c r="A54" s="144" t="s">
        <v>1026</v>
      </c>
      <c r="B54" s="129" t="s">
        <v>789</v>
      </c>
      <c r="C54" s="129" t="s">
        <v>1022</v>
      </c>
      <c r="D54" s="130" t="s">
        <v>806</v>
      </c>
      <c r="E54" s="131" t="s">
        <v>807</v>
      </c>
      <c r="F54" s="132" t="s">
        <v>15</v>
      </c>
      <c r="G54" s="132" t="s">
        <v>15</v>
      </c>
      <c r="H54" s="132" t="s">
        <v>15</v>
      </c>
      <c r="I54" s="133" t="s">
        <v>810</v>
      </c>
      <c r="J54" s="131" t="s">
        <v>811</v>
      </c>
      <c r="K54" s="136" t="s">
        <v>1027</v>
      </c>
    </row>
    <row r="55" customFormat="false" ht="15.75" hidden="false" customHeight="false" outlineLevel="0" collapsed="false">
      <c r="A55" s="141" t="s">
        <v>1028</v>
      </c>
      <c r="B55" s="123" t="s">
        <v>789</v>
      </c>
      <c r="C55" s="123" t="s">
        <v>1022</v>
      </c>
      <c r="D55" s="9" t="s">
        <v>816</v>
      </c>
      <c r="E55" s="74" t="s">
        <v>817</v>
      </c>
      <c r="F55" s="10" t="s">
        <v>15</v>
      </c>
      <c r="G55" s="10" t="s">
        <v>15</v>
      </c>
      <c r="H55" s="10" t="s">
        <v>15</v>
      </c>
      <c r="I55" s="142" t="s">
        <v>821</v>
      </c>
      <c r="J55" s="74" t="s">
        <v>822</v>
      </c>
      <c r="K55" s="143" t="s">
        <v>15</v>
      </c>
    </row>
    <row r="56" customFormat="false" ht="15.75" hidden="false" customHeight="false" outlineLevel="0" collapsed="false">
      <c r="A56" s="144" t="s">
        <v>1029</v>
      </c>
      <c r="B56" s="129" t="s">
        <v>789</v>
      </c>
      <c r="C56" s="129" t="s">
        <v>1022</v>
      </c>
      <c r="D56" s="130" t="s">
        <v>827</v>
      </c>
      <c r="E56" s="131" t="s">
        <v>828</v>
      </c>
      <c r="F56" s="132" t="s">
        <v>15</v>
      </c>
      <c r="G56" s="131" t="s">
        <v>15</v>
      </c>
      <c r="H56" s="132" t="s">
        <v>15</v>
      </c>
      <c r="I56" s="133" t="s">
        <v>829</v>
      </c>
      <c r="J56" s="131" t="s">
        <v>830</v>
      </c>
      <c r="K56" s="136" t="s">
        <v>1030</v>
      </c>
    </row>
    <row r="57" customFormat="false" ht="15.75" hidden="false" customHeight="false" outlineLevel="0" collapsed="false">
      <c r="A57" s="141" t="s">
        <v>1031</v>
      </c>
      <c r="B57" s="123" t="s">
        <v>789</v>
      </c>
      <c r="C57" s="123" t="s">
        <v>1022</v>
      </c>
      <c r="D57" s="9" t="s">
        <v>1032</v>
      </c>
      <c r="E57" s="74" t="s">
        <v>836</v>
      </c>
      <c r="F57" s="10" t="s">
        <v>15</v>
      </c>
      <c r="G57" s="10" t="s">
        <v>15</v>
      </c>
      <c r="H57" s="10" t="s">
        <v>15</v>
      </c>
      <c r="I57" s="142" t="s">
        <v>837</v>
      </c>
      <c r="J57" s="74" t="s">
        <v>838</v>
      </c>
      <c r="K57" s="143" t="s">
        <v>1033</v>
      </c>
    </row>
    <row r="58" customFormat="false" ht="15.75" hidden="false" customHeight="false" outlineLevel="0" collapsed="false">
      <c r="A58" s="144" t="s">
        <v>1034</v>
      </c>
      <c r="B58" s="129" t="s">
        <v>789</v>
      </c>
      <c r="C58" s="129" t="s">
        <v>1022</v>
      </c>
      <c r="D58" s="130" t="s">
        <v>806</v>
      </c>
      <c r="E58" s="131" t="s">
        <v>807</v>
      </c>
      <c r="F58" s="132" t="s">
        <v>15</v>
      </c>
      <c r="G58" s="132" t="s">
        <v>15</v>
      </c>
      <c r="H58" s="132" t="s">
        <v>15</v>
      </c>
      <c r="I58" s="133" t="s">
        <v>810</v>
      </c>
      <c r="J58" s="131" t="s">
        <v>811</v>
      </c>
      <c r="K58" s="136" t="s">
        <v>15</v>
      </c>
    </row>
    <row r="59" customFormat="false" ht="15.75" hidden="false" customHeight="false" outlineLevel="0" collapsed="false">
      <c r="A59" s="141" t="s">
        <v>1035</v>
      </c>
      <c r="B59" s="123" t="s">
        <v>789</v>
      </c>
      <c r="C59" s="123" t="s">
        <v>1022</v>
      </c>
      <c r="D59" s="9" t="s">
        <v>816</v>
      </c>
      <c r="E59" s="74" t="s">
        <v>817</v>
      </c>
      <c r="F59" s="10" t="s">
        <v>15</v>
      </c>
      <c r="G59" s="10" t="s">
        <v>15</v>
      </c>
      <c r="H59" s="10" t="s">
        <v>15</v>
      </c>
      <c r="I59" s="142" t="s">
        <v>821</v>
      </c>
      <c r="J59" s="74" t="s">
        <v>822</v>
      </c>
      <c r="K59" s="143" t="s">
        <v>1036</v>
      </c>
    </row>
    <row r="60" customFormat="false" ht="15.75" hidden="false" customHeight="false" outlineLevel="0" collapsed="false">
      <c r="A60" s="144" t="s">
        <v>1037</v>
      </c>
      <c r="B60" s="129" t="s">
        <v>789</v>
      </c>
      <c r="C60" s="129" t="s">
        <v>1022</v>
      </c>
      <c r="D60" s="130" t="s">
        <v>827</v>
      </c>
      <c r="E60" s="131" t="s">
        <v>828</v>
      </c>
      <c r="F60" s="132" t="s">
        <v>15</v>
      </c>
      <c r="G60" s="131" t="s">
        <v>15</v>
      </c>
      <c r="H60" s="132" t="s">
        <v>15</v>
      </c>
      <c r="I60" s="133" t="s">
        <v>829</v>
      </c>
      <c r="J60" s="131" t="s">
        <v>830</v>
      </c>
      <c r="K60" s="136" t="s">
        <v>15</v>
      </c>
    </row>
    <row r="61" s="1" customFormat="true" ht="15" hidden="false" customHeight="false" outlineLevel="0" collapsed="false"/>
    <row r="62" s="1" customFormat="true" ht="15" hidden="false" customHeight="false" outlineLevel="0" collapsed="false"/>
    <row r="63" s="1" customFormat="true" ht="15" hidden="false" customHeight="false" outlineLevel="0" collapsed="false"/>
    <row r="64" s="1" customFormat="true" ht="15" hidden="false" customHeight="false" outlineLevel="0" collapsed="false"/>
    <row r="65" s="1" customFormat="true" ht="15" hidden="false" customHeight="false" outlineLevel="0" collapsed="false"/>
    <row r="66" s="1" customFormat="tru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>&amp;C&amp;"Calibri,Bold"&amp;24DCS Syria Table of Frequencies</oddHeader>
    <oddFooter>&amp;LDCS Version: 2.7.0.4625&amp;Cv3&amp;R~Bailey</oddFooter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35" activeCellId="0" sqref="A35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2.57"/>
    <col collapsed="false" customWidth="true" hidden="false" outlineLevel="0" max="2" min="2" style="1" width="9.85"/>
    <col collapsed="false" customWidth="true" hidden="false" outlineLevel="0" max="3" min="3" style="2" width="9.85"/>
    <col collapsed="false" customWidth="true" hidden="false" outlineLevel="0" max="4" min="4" style="1" width="16.14"/>
    <col collapsed="false" customWidth="true" hidden="false" outlineLevel="0" max="5" min="5" style="1" width="13.57"/>
    <col collapsed="false" customWidth="true" hidden="false" outlineLevel="0" max="6" min="6" style="0" width="8.42"/>
    <col collapsed="false" customWidth="true" hidden="false" outlineLevel="0" max="7" min="7" style="1" width="10.58"/>
    <col collapsed="false" customWidth="true" hidden="false" outlineLevel="0" max="8" min="8" style="1" width="33.71"/>
    <col collapsed="false" customWidth="true" hidden="false" outlineLevel="0" max="9" min="9" style="1" width="8.14"/>
    <col collapsed="false" customWidth="true" hidden="false" outlineLevel="0" max="10" min="10" style="0" width="11.29"/>
    <col collapsed="false" customWidth="true" hidden="false" outlineLevel="0" max="11" min="11" style="1" width="6.71"/>
    <col collapsed="false" customWidth="true" hidden="false" outlineLevel="0" max="12" min="12" style="1" width="5.28"/>
    <col collapsed="false" customWidth="false" hidden="false" outlineLevel="0" max="1024" min="13" style="1" width="9.14"/>
  </cols>
  <sheetData>
    <row r="1" customFormat="false" ht="15.7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681</v>
      </c>
      <c r="E1" s="5" t="s">
        <v>4</v>
      </c>
      <c r="F1" s="4" t="s">
        <v>5</v>
      </c>
      <c r="G1" s="5" t="s">
        <v>445</v>
      </c>
      <c r="H1" s="4" t="s">
        <v>6</v>
      </c>
      <c r="I1" s="4" t="s">
        <v>7</v>
      </c>
      <c r="J1" s="5" t="s">
        <v>682</v>
      </c>
      <c r="K1" s="5" t="s">
        <v>683</v>
      </c>
    </row>
    <row r="2" s="118" customFormat="true" ht="15.75" hidden="false" customHeight="false" outlineLevel="0" collapsed="false">
      <c r="A2" s="17" t="s">
        <v>684</v>
      </c>
      <c r="B2" s="101" t="s">
        <v>685</v>
      </c>
      <c r="C2" s="101" t="s">
        <v>686</v>
      </c>
      <c r="D2" s="100" t="s">
        <v>687</v>
      </c>
      <c r="E2" s="64" t="s">
        <v>688</v>
      </c>
      <c r="F2" s="98" t="s">
        <v>15</v>
      </c>
      <c r="G2" s="64" t="s">
        <v>15</v>
      </c>
      <c r="H2" s="98" t="s">
        <v>15</v>
      </c>
      <c r="I2" s="12" t="s">
        <v>689</v>
      </c>
      <c r="J2" s="64" t="s">
        <v>690</v>
      </c>
      <c r="K2" s="74" t="s">
        <v>691</v>
      </c>
    </row>
    <row r="3" s="118" customFormat="true" ht="15.75" hidden="false" customHeight="false" outlineLevel="0" collapsed="false">
      <c r="A3" s="119" t="s">
        <v>692</v>
      </c>
      <c r="B3" s="101" t="s">
        <v>693</v>
      </c>
      <c r="C3" s="101" t="s">
        <v>694</v>
      </c>
      <c r="D3" s="100" t="s">
        <v>695</v>
      </c>
      <c r="E3" s="64" t="s">
        <v>696</v>
      </c>
      <c r="F3" s="98" t="s">
        <v>15</v>
      </c>
      <c r="G3" s="64" t="s">
        <v>697</v>
      </c>
      <c r="H3" s="120" t="s">
        <v>698</v>
      </c>
      <c r="I3" s="12" t="s">
        <v>699</v>
      </c>
      <c r="J3" s="64" t="s">
        <v>700</v>
      </c>
      <c r="K3" s="64" t="s">
        <v>701</v>
      </c>
    </row>
    <row r="4" s="118" customFormat="true" ht="15.75" hidden="false" customHeight="false" outlineLevel="0" collapsed="false">
      <c r="A4" s="17" t="s">
        <v>702</v>
      </c>
      <c r="B4" s="101" t="s">
        <v>703</v>
      </c>
      <c r="C4" s="101" t="s">
        <v>704</v>
      </c>
      <c r="D4" s="9" t="s">
        <v>705</v>
      </c>
      <c r="E4" s="74" t="s">
        <v>706</v>
      </c>
      <c r="F4" s="10" t="s">
        <v>15</v>
      </c>
      <c r="G4" s="64" t="s">
        <v>15</v>
      </c>
      <c r="H4" s="10" t="s">
        <v>15</v>
      </c>
      <c r="I4" s="12" t="s">
        <v>707</v>
      </c>
      <c r="J4" s="64" t="s">
        <v>708</v>
      </c>
      <c r="K4" s="74" t="s">
        <v>709</v>
      </c>
    </row>
    <row r="5" s="118" customFormat="true" ht="15.75" hidden="false" customHeight="false" outlineLevel="0" collapsed="false">
      <c r="A5" s="119" t="s">
        <v>710</v>
      </c>
      <c r="B5" s="101" t="s">
        <v>711</v>
      </c>
      <c r="C5" s="101" t="s">
        <v>712</v>
      </c>
      <c r="D5" s="100" t="s">
        <v>713</v>
      </c>
      <c r="E5" s="64" t="s">
        <v>714</v>
      </c>
      <c r="F5" s="98" t="s">
        <v>15</v>
      </c>
      <c r="G5" s="64" t="s">
        <v>15</v>
      </c>
      <c r="H5" s="98" t="s">
        <v>15</v>
      </c>
      <c r="I5" s="12" t="s">
        <v>715</v>
      </c>
      <c r="J5" s="64" t="s">
        <v>716</v>
      </c>
      <c r="K5" s="64" t="s">
        <v>717</v>
      </c>
    </row>
    <row r="6" s="118" customFormat="true" ht="15.75" hidden="false" customHeight="true" outlineLevel="0" collapsed="false">
      <c r="A6" s="17" t="s">
        <v>718</v>
      </c>
      <c r="B6" s="101" t="s">
        <v>719</v>
      </c>
      <c r="C6" s="101" t="s">
        <v>720</v>
      </c>
      <c r="D6" s="100" t="s">
        <v>687</v>
      </c>
      <c r="E6" s="64" t="s">
        <v>721</v>
      </c>
      <c r="F6" s="10" t="s">
        <v>15</v>
      </c>
      <c r="G6" s="64" t="s">
        <v>15</v>
      </c>
      <c r="H6" s="98" t="s">
        <v>15</v>
      </c>
      <c r="I6" s="12" t="s">
        <v>723</v>
      </c>
      <c r="J6" s="64" t="s">
        <v>724</v>
      </c>
      <c r="K6" s="74" t="s">
        <v>725</v>
      </c>
    </row>
    <row r="7" s="118" customFormat="true" ht="15.75" hidden="false" customHeight="true" outlineLevel="0" collapsed="false">
      <c r="A7" s="119" t="s">
        <v>726</v>
      </c>
      <c r="B7" s="101" t="s">
        <v>727</v>
      </c>
      <c r="C7" s="101" t="s">
        <v>728</v>
      </c>
      <c r="D7" s="100" t="s">
        <v>729</v>
      </c>
      <c r="E7" s="64" t="s">
        <v>730</v>
      </c>
      <c r="F7" s="98" t="s">
        <v>15</v>
      </c>
      <c r="G7" s="64" t="s">
        <v>15</v>
      </c>
      <c r="H7" s="98" t="s">
        <v>15</v>
      </c>
      <c r="I7" s="12" t="s">
        <v>731</v>
      </c>
      <c r="J7" s="64" t="s">
        <v>732</v>
      </c>
      <c r="K7" s="64" t="s">
        <v>733</v>
      </c>
    </row>
    <row r="8" s="118" customFormat="true" ht="15.75" hidden="false" customHeight="false" outlineLevel="0" collapsed="false">
      <c r="A8" s="17" t="s">
        <v>734</v>
      </c>
      <c r="B8" s="101" t="s">
        <v>735</v>
      </c>
      <c r="C8" s="101" t="s">
        <v>736</v>
      </c>
      <c r="D8" s="100" t="s">
        <v>737</v>
      </c>
      <c r="E8" s="64" t="s">
        <v>738</v>
      </c>
      <c r="F8" s="10" t="s">
        <v>15</v>
      </c>
      <c r="G8" s="64" t="s">
        <v>739</v>
      </c>
      <c r="H8" s="120" t="s">
        <v>740</v>
      </c>
      <c r="I8" s="12" t="s">
        <v>741</v>
      </c>
      <c r="J8" s="64" t="s">
        <v>742</v>
      </c>
      <c r="K8" s="74" t="s">
        <v>743</v>
      </c>
    </row>
    <row r="9" customFormat="false" ht="31.35" hidden="false" customHeight="true" outlineLevel="0" collapsed="false">
      <c r="A9" s="119" t="s">
        <v>744</v>
      </c>
      <c r="B9" s="101" t="s">
        <v>745</v>
      </c>
      <c r="C9" s="101" t="s">
        <v>746</v>
      </c>
      <c r="D9" s="121" t="s">
        <v>747</v>
      </c>
      <c r="E9" s="64" t="s">
        <v>748</v>
      </c>
      <c r="F9" s="98" t="s">
        <v>15</v>
      </c>
      <c r="G9" s="64" t="s">
        <v>749</v>
      </c>
      <c r="H9" s="122" t="s">
        <v>750</v>
      </c>
      <c r="I9" s="12" t="s">
        <v>751</v>
      </c>
      <c r="J9" s="64" t="s">
        <v>752</v>
      </c>
      <c r="K9" s="64" t="s">
        <v>753</v>
      </c>
    </row>
    <row r="10" s="118" customFormat="true" ht="31.35" hidden="false" customHeight="true" outlineLevel="0" collapsed="false">
      <c r="A10" s="17" t="s">
        <v>754</v>
      </c>
      <c r="B10" s="101" t="s">
        <v>755</v>
      </c>
      <c r="C10" s="101" t="s">
        <v>756</v>
      </c>
      <c r="D10" s="121" t="s">
        <v>757</v>
      </c>
      <c r="E10" s="64" t="s">
        <v>758</v>
      </c>
      <c r="F10" s="10" t="s">
        <v>15</v>
      </c>
      <c r="G10" s="64" t="s">
        <v>1038</v>
      </c>
      <c r="H10" s="120" t="s">
        <v>760</v>
      </c>
      <c r="I10" s="12" t="s">
        <v>761</v>
      </c>
      <c r="J10" s="64" t="s">
        <v>762</v>
      </c>
      <c r="K10" s="74" t="s">
        <v>763</v>
      </c>
    </row>
    <row r="11" s="118" customFormat="true" ht="15.75" hidden="false" customHeight="false" outlineLevel="0" collapsed="false">
      <c r="A11" s="119" t="s">
        <v>764</v>
      </c>
      <c r="B11" s="101" t="s">
        <v>765</v>
      </c>
      <c r="C11" s="101" t="s">
        <v>766</v>
      </c>
      <c r="D11" s="100" t="s">
        <v>767</v>
      </c>
      <c r="E11" s="64" t="s">
        <v>768</v>
      </c>
      <c r="F11" s="98" t="s">
        <v>15</v>
      </c>
      <c r="G11" s="64" t="s">
        <v>15</v>
      </c>
      <c r="H11" s="98" t="s">
        <v>15</v>
      </c>
      <c r="I11" s="12" t="s">
        <v>741</v>
      </c>
      <c r="J11" s="64" t="s">
        <v>769</v>
      </c>
      <c r="K11" s="64" t="s">
        <v>770</v>
      </c>
    </row>
    <row r="12" s="118" customFormat="true" ht="15.75" hidden="false" customHeight="false" outlineLevel="0" collapsed="false">
      <c r="A12" s="17" t="s">
        <v>788</v>
      </c>
      <c r="B12" s="101" t="s">
        <v>789</v>
      </c>
      <c r="C12" s="101" t="s">
        <v>790</v>
      </c>
      <c r="D12" s="9" t="s">
        <v>791</v>
      </c>
      <c r="E12" s="74" t="s">
        <v>792</v>
      </c>
      <c r="F12" s="10" t="s">
        <v>15</v>
      </c>
      <c r="G12" s="64" t="s">
        <v>15</v>
      </c>
      <c r="H12" s="98" t="s">
        <v>15</v>
      </c>
      <c r="I12" s="12" t="s">
        <v>793</v>
      </c>
      <c r="J12" s="64" t="s">
        <v>794</v>
      </c>
      <c r="K12" s="74" t="s">
        <v>795</v>
      </c>
    </row>
    <row r="13" s="118" customFormat="true" ht="15.75" hidden="false" customHeight="false" outlineLevel="0" collapsed="false">
      <c r="A13" s="119" t="s">
        <v>796</v>
      </c>
      <c r="B13" s="101" t="s">
        <v>797</v>
      </c>
      <c r="C13" s="101" t="s">
        <v>798</v>
      </c>
      <c r="D13" s="100" t="s">
        <v>799</v>
      </c>
      <c r="E13" s="64" t="s">
        <v>800</v>
      </c>
      <c r="F13" s="98" t="s">
        <v>15</v>
      </c>
      <c r="G13" s="64" t="s">
        <v>15</v>
      </c>
      <c r="H13" s="98" t="s">
        <v>15</v>
      </c>
      <c r="I13" s="12" t="s">
        <v>801</v>
      </c>
      <c r="J13" s="64" t="s">
        <v>786</v>
      </c>
      <c r="K13" s="64" t="s">
        <v>802</v>
      </c>
    </row>
    <row r="14" s="118" customFormat="true" ht="15.75" hidden="false" customHeight="false" outlineLevel="0" collapsed="false">
      <c r="A14" s="17" t="s">
        <v>803</v>
      </c>
      <c r="B14" s="101" t="s">
        <v>804</v>
      </c>
      <c r="C14" s="101" t="s">
        <v>805</v>
      </c>
      <c r="D14" s="9" t="s">
        <v>806</v>
      </c>
      <c r="E14" s="74" t="s">
        <v>807</v>
      </c>
      <c r="F14" s="98" t="s">
        <v>15</v>
      </c>
      <c r="G14" s="64" t="s">
        <v>808</v>
      </c>
      <c r="H14" s="120" t="s">
        <v>809</v>
      </c>
      <c r="I14" s="12" t="s">
        <v>810</v>
      </c>
      <c r="J14" s="64" t="s">
        <v>811</v>
      </c>
      <c r="K14" s="74" t="s">
        <v>812</v>
      </c>
    </row>
    <row r="15" s="118" customFormat="true" ht="15.75" hidden="false" customHeight="false" outlineLevel="0" collapsed="false">
      <c r="A15" s="119" t="s">
        <v>813</v>
      </c>
      <c r="B15" s="101" t="s">
        <v>814</v>
      </c>
      <c r="C15" s="101" t="s">
        <v>815</v>
      </c>
      <c r="D15" s="100" t="s">
        <v>816</v>
      </c>
      <c r="E15" s="64" t="s">
        <v>817</v>
      </c>
      <c r="F15" s="98" t="s">
        <v>818</v>
      </c>
      <c r="G15" s="64" t="s">
        <v>819</v>
      </c>
      <c r="H15" s="120" t="s">
        <v>820</v>
      </c>
      <c r="I15" s="12" t="s">
        <v>821</v>
      </c>
      <c r="J15" s="64" t="s">
        <v>822</v>
      </c>
      <c r="K15" s="64" t="s">
        <v>823</v>
      </c>
    </row>
    <row r="16" s="118" customFormat="true" ht="15.75" hidden="false" customHeight="false" outlineLevel="0" collapsed="false">
      <c r="A16" s="17" t="s">
        <v>824</v>
      </c>
      <c r="B16" s="101" t="s">
        <v>825</v>
      </c>
      <c r="C16" s="101" t="s">
        <v>826</v>
      </c>
      <c r="D16" s="9" t="s">
        <v>827</v>
      </c>
      <c r="E16" s="74" t="s">
        <v>828</v>
      </c>
      <c r="F16" s="98" t="s">
        <v>15</v>
      </c>
      <c r="G16" s="64" t="s">
        <v>15</v>
      </c>
      <c r="H16" s="98" t="s">
        <v>15</v>
      </c>
      <c r="I16" s="12" t="s">
        <v>829</v>
      </c>
      <c r="J16" s="64" t="s">
        <v>830</v>
      </c>
      <c r="K16" s="74" t="s">
        <v>831</v>
      </c>
    </row>
    <row r="17" s="118" customFormat="true" ht="31.35" hidden="false" customHeight="true" outlineLevel="0" collapsed="false">
      <c r="A17" s="119" t="s">
        <v>832</v>
      </c>
      <c r="B17" s="101" t="s">
        <v>833</v>
      </c>
      <c r="C17" s="101" t="s">
        <v>834</v>
      </c>
      <c r="D17" s="121" t="s">
        <v>835</v>
      </c>
      <c r="E17" s="64" t="s">
        <v>836</v>
      </c>
      <c r="F17" s="98" t="s">
        <v>15</v>
      </c>
      <c r="G17" s="64" t="s">
        <v>15</v>
      </c>
      <c r="H17" s="98" t="s">
        <v>15</v>
      </c>
      <c r="I17" s="12" t="s">
        <v>837</v>
      </c>
      <c r="J17" s="64" t="s">
        <v>838</v>
      </c>
      <c r="K17" s="64" t="s">
        <v>839</v>
      </c>
    </row>
    <row r="18" s="118" customFormat="true" ht="15.75" hidden="false" customHeight="false" outlineLevel="0" collapsed="false">
      <c r="A18" s="17" t="s">
        <v>840</v>
      </c>
      <c r="B18" s="101" t="s">
        <v>841</v>
      </c>
      <c r="C18" s="101" t="s">
        <v>842</v>
      </c>
      <c r="D18" s="9" t="s">
        <v>843</v>
      </c>
      <c r="E18" s="74" t="s">
        <v>844</v>
      </c>
      <c r="F18" s="98" t="s">
        <v>15</v>
      </c>
      <c r="G18" s="64" t="s">
        <v>15</v>
      </c>
      <c r="H18" s="98" t="s">
        <v>15</v>
      </c>
      <c r="I18" s="12" t="s">
        <v>845</v>
      </c>
      <c r="J18" s="64" t="s">
        <v>846</v>
      </c>
      <c r="K18" s="74" t="s">
        <v>847</v>
      </c>
    </row>
    <row r="19" s="118" customFormat="true" ht="15.75" hidden="false" customHeight="false" outlineLevel="0" collapsed="false">
      <c r="A19" s="119" t="s">
        <v>848</v>
      </c>
      <c r="B19" s="101" t="s">
        <v>849</v>
      </c>
      <c r="C19" s="101" t="s">
        <v>850</v>
      </c>
      <c r="D19" s="100" t="s">
        <v>851</v>
      </c>
      <c r="E19" s="64" t="s">
        <v>852</v>
      </c>
      <c r="F19" s="98" t="s">
        <v>15</v>
      </c>
      <c r="G19" s="64" t="s">
        <v>15</v>
      </c>
      <c r="H19" s="98" t="s">
        <v>15</v>
      </c>
      <c r="I19" s="12" t="s">
        <v>853</v>
      </c>
      <c r="J19" s="64" t="s">
        <v>854</v>
      </c>
      <c r="K19" s="64" t="s">
        <v>855</v>
      </c>
    </row>
    <row r="20" s="118" customFormat="true" ht="15.75" hidden="false" customHeight="true" outlineLevel="0" collapsed="false">
      <c r="A20" s="17" t="s">
        <v>856</v>
      </c>
      <c r="B20" s="101" t="s">
        <v>857</v>
      </c>
      <c r="C20" s="101" t="s">
        <v>858</v>
      </c>
      <c r="D20" s="9" t="s">
        <v>859</v>
      </c>
      <c r="E20" s="74" t="s">
        <v>860</v>
      </c>
      <c r="F20" s="10" t="s">
        <v>15</v>
      </c>
      <c r="G20" s="64" t="s">
        <v>15</v>
      </c>
      <c r="H20" s="98" t="s">
        <v>15</v>
      </c>
      <c r="I20" s="12" t="s">
        <v>861</v>
      </c>
      <c r="J20" s="64" t="s">
        <v>862</v>
      </c>
      <c r="K20" s="74" t="s">
        <v>863</v>
      </c>
    </row>
    <row r="21" s="118" customFormat="true" ht="15.75" hidden="false" customHeight="false" outlineLevel="0" collapsed="false">
      <c r="A21" s="119" t="s">
        <v>864</v>
      </c>
      <c r="B21" s="101" t="s">
        <v>865</v>
      </c>
      <c r="C21" s="101" t="s">
        <v>866</v>
      </c>
      <c r="D21" s="100" t="s">
        <v>867</v>
      </c>
      <c r="E21" s="64" t="s">
        <v>868</v>
      </c>
      <c r="F21" s="98" t="s">
        <v>15</v>
      </c>
      <c r="G21" s="64" t="s">
        <v>15</v>
      </c>
      <c r="H21" s="98" t="s">
        <v>15</v>
      </c>
      <c r="I21" s="12" t="s">
        <v>761</v>
      </c>
      <c r="J21" s="64" t="s">
        <v>869</v>
      </c>
      <c r="K21" s="64" t="s">
        <v>15</v>
      </c>
    </row>
    <row r="22" s="118" customFormat="true" ht="15.75" hidden="false" customHeight="true" outlineLevel="0" collapsed="false">
      <c r="A22" s="17" t="s">
        <v>870</v>
      </c>
      <c r="B22" s="101" t="s">
        <v>871</v>
      </c>
      <c r="C22" s="101" t="s">
        <v>872</v>
      </c>
      <c r="D22" s="9" t="s">
        <v>873</v>
      </c>
      <c r="E22" s="74" t="s">
        <v>874</v>
      </c>
      <c r="F22" s="10" t="s">
        <v>15</v>
      </c>
      <c r="G22" s="64" t="s">
        <v>15</v>
      </c>
      <c r="H22" s="10" t="s">
        <v>15</v>
      </c>
      <c r="I22" s="12" t="s">
        <v>761</v>
      </c>
      <c r="J22" s="64" t="s">
        <v>875</v>
      </c>
      <c r="K22" s="74" t="s">
        <v>15</v>
      </c>
    </row>
    <row r="23" s="118" customFormat="true" ht="15.75" hidden="false" customHeight="false" outlineLevel="0" collapsed="false">
      <c r="A23" s="119" t="s">
        <v>876</v>
      </c>
      <c r="B23" s="101" t="s">
        <v>877</v>
      </c>
      <c r="C23" s="101" t="s">
        <v>878</v>
      </c>
      <c r="D23" s="100" t="s">
        <v>879</v>
      </c>
      <c r="E23" s="64" t="s">
        <v>880</v>
      </c>
      <c r="F23" s="98" t="s">
        <v>15</v>
      </c>
      <c r="G23" s="64" t="s">
        <v>15</v>
      </c>
      <c r="H23" s="98" t="s">
        <v>15</v>
      </c>
      <c r="I23" s="12" t="s">
        <v>881</v>
      </c>
      <c r="J23" s="64" t="s">
        <v>882</v>
      </c>
      <c r="K23" s="64" t="s">
        <v>883</v>
      </c>
    </row>
    <row r="24" s="118" customFormat="true" ht="15.75" hidden="false" customHeight="false" outlineLevel="0" collapsed="false">
      <c r="A24" s="17" t="s">
        <v>884</v>
      </c>
      <c r="B24" s="101" t="s">
        <v>885</v>
      </c>
      <c r="C24" s="101" t="s">
        <v>886</v>
      </c>
      <c r="D24" s="9" t="s">
        <v>887</v>
      </c>
      <c r="E24" s="74" t="s">
        <v>492</v>
      </c>
      <c r="F24" s="10" t="s">
        <v>15</v>
      </c>
      <c r="G24" s="64" t="s">
        <v>15</v>
      </c>
      <c r="H24" s="98" t="s">
        <v>15</v>
      </c>
      <c r="I24" s="12" t="s">
        <v>888</v>
      </c>
      <c r="J24" s="64" t="s">
        <v>889</v>
      </c>
      <c r="K24" s="74" t="s">
        <v>890</v>
      </c>
    </row>
    <row r="25" s="118" customFormat="true" ht="15.75" hidden="false" customHeight="false" outlineLevel="0" collapsed="false">
      <c r="A25" s="119" t="s">
        <v>891</v>
      </c>
      <c r="B25" s="101" t="s">
        <v>892</v>
      </c>
      <c r="C25" s="101" t="s">
        <v>893</v>
      </c>
      <c r="D25" s="100" t="s">
        <v>894</v>
      </c>
      <c r="E25" s="64" t="s">
        <v>895</v>
      </c>
      <c r="F25" s="98" t="s">
        <v>15</v>
      </c>
      <c r="G25" s="64" t="s">
        <v>15</v>
      </c>
      <c r="H25" s="107" t="s">
        <v>15</v>
      </c>
      <c r="I25" s="108" t="s">
        <v>896</v>
      </c>
      <c r="J25" s="64" t="s">
        <v>897</v>
      </c>
      <c r="K25" s="64" t="s">
        <v>898</v>
      </c>
    </row>
    <row r="26" s="118" customFormat="true" ht="31.35" hidden="false" customHeight="true" outlineLevel="0" collapsed="false">
      <c r="A26" s="17" t="s">
        <v>899</v>
      </c>
      <c r="B26" s="101" t="s">
        <v>900</v>
      </c>
      <c r="C26" s="101" t="s">
        <v>901</v>
      </c>
      <c r="D26" s="126" t="s">
        <v>902</v>
      </c>
      <c r="E26" s="111" t="s">
        <v>903</v>
      </c>
      <c r="F26" s="10" t="s">
        <v>15</v>
      </c>
      <c r="G26" s="64" t="s">
        <v>15</v>
      </c>
      <c r="H26" s="107" t="s">
        <v>15</v>
      </c>
      <c r="I26" s="108" t="s">
        <v>904</v>
      </c>
      <c r="J26" s="64" t="s">
        <v>905</v>
      </c>
      <c r="K26" s="74" t="s">
        <v>906</v>
      </c>
    </row>
    <row r="27" s="118" customFormat="true" ht="15.75" hidden="false" customHeight="false" outlineLevel="0" collapsed="false">
      <c r="A27" s="119" t="s">
        <v>914</v>
      </c>
      <c r="B27" s="101" t="s">
        <v>915</v>
      </c>
      <c r="C27" s="101" t="s">
        <v>916</v>
      </c>
      <c r="D27" s="100" t="s">
        <v>917</v>
      </c>
      <c r="E27" s="64" t="s">
        <v>918</v>
      </c>
      <c r="F27" s="98" t="s">
        <v>15</v>
      </c>
      <c r="G27" s="64" t="s">
        <v>15</v>
      </c>
      <c r="H27" s="107" t="s">
        <v>15</v>
      </c>
      <c r="I27" s="108" t="s">
        <v>919</v>
      </c>
      <c r="J27" s="64" t="s">
        <v>920</v>
      </c>
      <c r="K27" s="64" t="s">
        <v>921</v>
      </c>
    </row>
    <row r="28" s="118" customFormat="true" ht="15.75" hidden="false" customHeight="false" outlineLevel="0" collapsed="false">
      <c r="A28" s="17" t="s">
        <v>922</v>
      </c>
      <c r="B28" s="101" t="s">
        <v>923</v>
      </c>
      <c r="C28" s="101" t="s">
        <v>924</v>
      </c>
      <c r="D28" s="110" t="s">
        <v>925</v>
      </c>
      <c r="E28" s="111" t="s">
        <v>926</v>
      </c>
      <c r="F28" s="10" t="s">
        <v>15</v>
      </c>
      <c r="G28" s="64" t="s">
        <v>15</v>
      </c>
      <c r="H28" s="98" t="s">
        <v>15</v>
      </c>
      <c r="I28" s="108" t="s">
        <v>927</v>
      </c>
      <c r="J28" s="64" t="s">
        <v>928</v>
      </c>
      <c r="K28" s="74" t="s">
        <v>15</v>
      </c>
    </row>
    <row r="29" s="118" customFormat="true" ht="31.35" hidden="false" customHeight="true" outlineLevel="0" collapsed="false">
      <c r="A29" s="119" t="s">
        <v>929</v>
      </c>
      <c r="B29" s="101" t="s">
        <v>930</v>
      </c>
      <c r="C29" s="101" t="s">
        <v>931</v>
      </c>
      <c r="D29" s="121" t="s">
        <v>932</v>
      </c>
      <c r="E29" s="64" t="s">
        <v>933</v>
      </c>
      <c r="F29" s="98" t="s">
        <v>15</v>
      </c>
      <c r="G29" s="64" t="s">
        <v>15</v>
      </c>
      <c r="H29" s="98" t="s">
        <v>15</v>
      </c>
      <c r="I29" s="12" t="s">
        <v>934</v>
      </c>
      <c r="J29" s="64" t="s">
        <v>935</v>
      </c>
      <c r="K29" s="64" t="s">
        <v>936</v>
      </c>
    </row>
    <row r="30" s="118" customFormat="true" ht="15.75" hidden="false" customHeight="false" outlineLevel="0" collapsed="false">
      <c r="A30" s="17" t="s">
        <v>937</v>
      </c>
      <c r="B30" s="101" t="s">
        <v>938</v>
      </c>
      <c r="C30" s="101" t="s">
        <v>939</v>
      </c>
      <c r="D30" s="100" t="s">
        <v>940</v>
      </c>
      <c r="E30" s="64" t="s">
        <v>941</v>
      </c>
      <c r="F30" s="10" t="s">
        <v>15</v>
      </c>
      <c r="G30" s="64" t="s">
        <v>15</v>
      </c>
      <c r="H30" s="98" t="s">
        <v>15</v>
      </c>
      <c r="I30" s="12" t="s">
        <v>942</v>
      </c>
      <c r="J30" s="64" t="s">
        <v>943</v>
      </c>
      <c r="K30" s="74" t="s">
        <v>944</v>
      </c>
    </row>
    <row r="31" s="118" customFormat="true" ht="15.75" hidden="false" customHeight="false" outlineLevel="0" collapsed="false">
      <c r="A31" s="119" t="s">
        <v>945</v>
      </c>
      <c r="B31" s="101" t="s">
        <v>946</v>
      </c>
      <c r="C31" s="101" t="s">
        <v>947</v>
      </c>
      <c r="D31" s="100" t="s">
        <v>948</v>
      </c>
      <c r="E31" s="64" t="s">
        <v>949</v>
      </c>
      <c r="F31" s="98" t="s">
        <v>15</v>
      </c>
      <c r="G31" s="64" t="s">
        <v>15</v>
      </c>
      <c r="H31" s="98" t="s">
        <v>15</v>
      </c>
      <c r="I31" s="12" t="s">
        <v>950</v>
      </c>
      <c r="J31" s="64" t="s">
        <v>951</v>
      </c>
      <c r="K31" s="64" t="s">
        <v>952</v>
      </c>
    </row>
    <row r="32" s="118" customFormat="true" ht="15.75" hidden="false" customHeight="false" outlineLevel="0" collapsed="false">
      <c r="A32" s="17" t="s">
        <v>976</v>
      </c>
      <c r="B32" s="101" t="s">
        <v>977</v>
      </c>
      <c r="C32" s="101" t="s">
        <v>978</v>
      </c>
      <c r="D32" s="9" t="s">
        <v>979</v>
      </c>
      <c r="E32" s="74" t="s">
        <v>980</v>
      </c>
      <c r="F32" s="10" t="s">
        <v>15</v>
      </c>
      <c r="G32" s="64" t="s">
        <v>15</v>
      </c>
      <c r="H32" s="10" t="s">
        <v>15</v>
      </c>
      <c r="I32" s="12" t="s">
        <v>981</v>
      </c>
      <c r="J32" s="64" t="s">
        <v>982</v>
      </c>
      <c r="K32" s="74" t="s">
        <v>983</v>
      </c>
    </row>
    <row r="33" s="118" customFormat="true" ht="15.75" hidden="false" customHeight="false" outlineLevel="0" collapsed="false">
      <c r="A33" s="119" t="s">
        <v>984</v>
      </c>
      <c r="B33" s="101" t="s">
        <v>985</v>
      </c>
      <c r="C33" s="101" t="s">
        <v>986</v>
      </c>
      <c r="D33" s="100" t="s">
        <v>987</v>
      </c>
      <c r="E33" s="64" t="s">
        <v>988</v>
      </c>
      <c r="F33" s="98" t="s">
        <v>15</v>
      </c>
      <c r="G33" s="64" t="s">
        <v>15</v>
      </c>
      <c r="H33" s="98" t="s">
        <v>15</v>
      </c>
      <c r="I33" s="12" t="s">
        <v>989</v>
      </c>
      <c r="J33" s="64" t="s">
        <v>990</v>
      </c>
      <c r="K33" s="64" t="s">
        <v>15</v>
      </c>
    </row>
    <row r="34" s="118" customFormat="true" ht="15.75" hidden="false" customHeight="false" outlineLevel="0" collapsed="false">
      <c r="A34" s="17" t="s">
        <v>1007</v>
      </c>
      <c r="B34" s="101" t="s">
        <v>1008</v>
      </c>
      <c r="C34" s="101" t="s">
        <v>1009</v>
      </c>
      <c r="D34" s="9" t="s">
        <v>1010</v>
      </c>
      <c r="E34" s="74" t="s">
        <v>1011</v>
      </c>
      <c r="F34" s="10" t="s">
        <v>15</v>
      </c>
      <c r="G34" s="64" t="s">
        <v>1012</v>
      </c>
      <c r="H34" s="10" t="s">
        <v>15</v>
      </c>
      <c r="I34" s="12" t="s">
        <v>1013</v>
      </c>
      <c r="J34" s="64" t="s">
        <v>967</v>
      </c>
      <c r="K34" s="74" t="s">
        <v>1014</v>
      </c>
    </row>
    <row r="35" customFormat="false" ht="15.75" hidden="false" customHeight="false" outlineLevel="0" collapsed="false"/>
    <row r="36" customFormat="false" ht="15.75" hidden="false" customHeight="false" outlineLevel="0" collapsed="false">
      <c r="A36" s="60" t="s">
        <v>0</v>
      </c>
      <c r="B36" s="145" t="s">
        <v>1</v>
      </c>
      <c r="C36" s="145" t="s">
        <v>2</v>
      </c>
      <c r="D36" s="61" t="s">
        <v>681</v>
      </c>
      <c r="E36" s="61" t="s">
        <v>4</v>
      </c>
      <c r="F36" s="145" t="s">
        <v>5</v>
      </c>
      <c r="G36" s="61" t="s">
        <v>445</v>
      </c>
      <c r="H36" s="145" t="s">
        <v>6</v>
      </c>
      <c r="I36" s="145" t="s">
        <v>7</v>
      </c>
      <c r="J36" s="61" t="s">
        <v>682</v>
      </c>
      <c r="K36" s="146" t="s">
        <v>683</v>
      </c>
    </row>
    <row r="37" customFormat="false" ht="15.75" hidden="false" customHeight="false" outlineLevel="0" collapsed="false">
      <c r="A37" s="147" t="s">
        <v>1016</v>
      </c>
      <c r="B37" s="148" t="s">
        <v>685</v>
      </c>
      <c r="C37" s="148" t="s">
        <v>686</v>
      </c>
      <c r="D37" s="149" t="s">
        <v>687</v>
      </c>
      <c r="E37" s="150" t="s">
        <v>688</v>
      </c>
      <c r="F37" s="151" t="s">
        <v>15</v>
      </c>
      <c r="G37" s="150" t="s">
        <v>15</v>
      </c>
      <c r="H37" s="151" t="s">
        <v>15</v>
      </c>
      <c r="I37" s="152" t="s">
        <v>689</v>
      </c>
      <c r="J37" s="150" t="s">
        <v>690</v>
      </c>
      <c r="K37" s="143" t="s">
        <v>1017</v>
      </c>
    </row>
    <row r="38" customFormat="false" ht="15.75" hidden="false" customHeight="false" outlineLevel="0" collapsed="false">
      <c r="A38" s="153" t="s">
        <v>1039</v>
      </c>
      <c r="B38" s="154" t="s">
        <v>693</v>
      </c>
      <c r="C38" s="154" t="s">
        <v>694</v>
      </c>
      <c r="D38" s="155" t="s">
        <v>695</v>
      </c>
      <c r="E38" s="156" t="s">
        <v>696</v>
      </c>
      <c r="F38" s="157" t="s">
        <v>15</v>
      </c>
      <c r="G38" s="156" t="s">
        <v>697</v>
      </c>
      <c r="H38" s="158" t="s">
        <v>698</v>
      </c>
      <c r="I38" s="159" t="s">
        <v>699</v>
      </c>
      <c r="J38" s="156" t="s">
        <v>700</v>
      </c>
      <c r="K38" s="139" t="s">
        <v>779</v>
      </c>
    </row>
    <row r="39" customFormat="false" ht="15.75" hidden="false" customHeight="false" outlineLevel="0" collapsed="false">
      <c r="A39" s="147" t="s">
        <v>1018</v>
      </c>
      <c r="B39" s="148" t="s">
        <v>703</v>
      </c>
      <c r="C39" s="148" t="s">
        <v>704</v>
      </c>
      <c r="D39" s="149" t="s">
        <v>705</v>
      </c>
      <c r="E39" s="150" t="s">
        <v>706</v>
      </c>
      <c r="F39" s="151" t="s">
        <v>15</v>
      </c>
      <c r="G39" s="150" t="s">
        <v>15</v>
      </c>
      <c r="H39" s="151" t="s">
        <v>15</v>
      </c>
      <c r="I39" s="152" t="s">
        <v>707</v>
      </c>
      <c r="J39" s="150" t="s">
        <v>708</v>
      </c>
      <c r="K39" s="143" t="s">
        <v>1019</v>
      </c>
    </row>
    <row r="40" customFormat="false" ht="15.75" hidden="false" customHeight="false" outlineLevel="0" collapsed="false">
      <c r="A40" s="153" t="s">
        <v>1040</v>
      </c>
      <c r="B40" s="154" t="s">
        <v>711</v>
      </c>
      <c r="C40" s="154" t="s">
        <v>712</v>
      </c>
      <c r="D40" s="155" t="s">
        <v>713</v>
      </c>
      <c r="E40" s="156" t="s">
        <v>714</v>
      </c>
      <c r="F40" s="157" t="s">
        <v>15</v>
      </c>
      <c r="G40" s="156" t="s">
        <v>15</v>
      </c>
      <c r="H40" s="157" t="s">
        <v>15</v>
      </c>
      <c r="I40" s="159" t="s">
        <v>715</v>
      </c>
      <c r="J40" s="156" t="s">
        <v>716</v>
      </c>
      <c r="K40" s="139" t="s">
        <v>1006</v>
      </c>
    </row>
    <row r="41" customFormat="false" ht="15.75" hidden="false" customHeight="false" outlineLevel="0" collapsed="false">
      <c r="A41" s="147" t="s">
        <v>1041</v>
      </c>
      <c r="B41" s="148" t="s">
        <v>719</v>
      </c>
      <c r="C41" s="148" t="s">
        <v>720</v>
      </c>
      <c r="D41" s="149" t="s">
        <v>687</v>
      </c>
      <c r="E41" s="150" t="s">
        <v>721</v>
      </c>
      <c r="F41" s="151" t="s">
        <v>15</v>
      </c>
      <c r="G41" s="150" t="s">
        <v>15</v>
      </c>
      <c r="H41" s="151" t="s">
        <v>15</v>
      </c>
      <c r="I41" s="152" t="s">
        <v>723</v>
      </c>
      <c r="J41" s="150" t="s">
        <v>724</v>
      </c>
      <c r="K41" s="143" t="s">
        <v>975</v>
      </c>
    </row>
    <row r="42" customFormat="false" ht="15.75" hidden="false" customHeight="false" outlineLevel="0" collapsed="false">
      <c r="A42" s="153" t="s">
        <v>1042</v>
      </c>
      <c r="B42" s="154" t="s">
        <v>727</v>
      </c>
      <c r="C42" s="154" t="s">
        <v>728</v>
      </c>
      <c r="D42" s="155" t="s">
        <v>729</v>
      </c>
      <c r="E42" s="156" t="s">
        <v>730</v>
      </c>
      <c r="F42" s="157" t="s">
        <v>15</v>
      </c>
      <c r="G42" s="156" t="s">
        <v>15</v>
      </c>
      <c r="H42" s="157" t="s">
        <v>15</v>
      </c>
      <c r="I42" s="159" t="s">
        <v>731</v>
      </c>
      <c r="J42" s="156" t="s">
        <v>732</v>
      </c>
      <c r="K42" s="139" t="s">
        <v>968</v>
      </c>
    </row>
    <row r="43" customFormat="false" ht="15.75" hidden="false" customHeight="false" outlineLevel="0" collapsed="false">
      <c r="A43" s="147" t="s">
        <v>1043</v>
      </c>
      <c r="B43" s="148" t="s">
        <v>735</v>
      </c>
      <c r="C43" s="148" t="s">
        <v>736</v>
      </c>
      <c r="D43" s="149" t="s">
        <v>737</v>
      </c>
      <c r="E43" s="150" t="s">
        <v>738</v>
      </c>
      <c r="F43" s="151" t="s">
        <v>15</v>
      </c>
      <c r="G43" s="150" t="s">
        <v>739</v>
      </c>
      <c r="H43" s="160" t="s">
        <v>740</v>
      </c>
      <c r="I43" s="152" t="s">
        <v>741</v>
      </c>
      <c r="J43" s="150" t="s">
        <v>742</v>
      </c>
      <c r="K43" s="143" t="s">
        <v>1044</v>
      </c>
    </row>
    <row r="44" customFormat="false" ht="26.25" hidden="false" customHeight="false" outlineLevel="0" collapsed="false">
      <c r="A44" s="153" t="s">
        <v>1045</v>
      </c>
      <c r="B44" s="154" t="s">
        <v>745</v>
      </c>
      <c r="C44" s="154" t="s">
        <v>746</v>
      </c>
      <c r="D44" s="161" t="s">
        <v>747</v>
      </c>
      <c r="E44" s="156" t="s">
        <v>748</v>
      </c>
      <c r="F44" s="157" t="s">
        <v>15</v>
      </c>
      <c r="G44" s="156" t="s">
        <v>749</v>
      </c>
      <c r="H44" s="162" t="s">
        <v>750</v>
      </c>
      <c r="I44" s="159" t="s">
        <v>751</v>
      </c>
      <c r="J44" s="156" t="s">
        <v>752</v>
      </c>
      <c r="K44" s="139" t="s">
        <v>959</v>
      </c>
    </row>
    <row r="45" customFormat="false" ht="39" hidden="false" customHeight="false" outlineLevel="0" collapsed="false">
      <c r="A45" s="147" t="s">
        <v>1020</v>
      </c>
      <c r="B45" s="148" t="s">
        <v>755</v>
      </c>
      <c r="C45" s="148" t="s">
        <v>756</v>
      </c>
      <c r="D45" s="163" t="s">
        <v>757</v>
      </c>
      <c r="E45" s="150" t="s">
        <v>758</v>
      </c>
      <c r="F45" s="151" t="s">
        <v>15</v>
      </c>
      <c r="G45" s="150" t="s">
        <v>1038</v>
      </c>
      <c r="H45" s="160" t="s">
        <v>760</v>
      </c>
      <c r="I45" s="152" t="s">
        <v>761</v>
      </c>
      <c r="J45" s="150" t="s">
        <v>762</v>
      </c>
      <c r="K45" s="143" t="s">
        <v>998</v>
      </c>
    </row>
    <row r="46" customFormat="false" ht="15.75" hidden="false" customHeight="false" outlineLevel="0" collapsed="false">
      <c r="A46" s="153" t="s">
        <v>1046</v>
      </c>
      <c r="B46" s="154" t="s">
        <v>1047</v>
      </c>
      <c r="C46" s="154" t="s">
        <v>766</v>
      </c>
      <c r="D46" s="155" t="s">
        <v>767</v>
      </c>
      <c r="E46" s="156" t="s">
        <v>768</v>
      </c>
      <c r="F46" s="157" t="s">
        <v>15</v>
      </c>
      <c r="G46" s="156" t="s">
        <v>15</v>
      </c>
      <c r="H46" s="157" t="s">
        <v>15</v>
      </c>
      <c r="I46" s="159" t="s">
        <v>741</v>
      </c>
      <c r="J46" s="156" t="s">
        <v>769</v>
      </c>
      <c r="K46" s="139" t="s">
        <v>787</v>
      </c>
    </row>
    <row r="47" customFormat="false" ht="15.75" hidden="false" customHeight="false" outlineLevel="0" collapsed="false">
      <c r="A47" s="147" t="s">
        <v>1021</v>
      </c>
      <c r="B47" s="148" t="s">
        <v>789</v>
      </c>
      <c r="C47" s="148" t="s">
        <v>1022</v>
      </c>
      <c r="D47" s="149" t="s">
        <v>791</v>
      </c>
      <c r="E47" s="150" t="s">
        <v>792</v>
      </c>
      <c r="F47" s="151" t="s">
        <v>15</v>
      </c>
      <c r="G47" s="150" t="s">
        <v>15</v>
      </c>
      <c r="H47" s="151" t="s">
        <v>15</v>
      </c>
      <c r="I47" s="152" t="s">
        <v>793</v>
      </c>
      <c r="J47" s="150" t="s">
        <v>794</v>
      </c>
      <c r="K47" s="143" t="s">
        <v>1023</v>
      </c>
    </row>
    <row r="48" customFormat="false" ht="15.75" hidden="false" customHeight="false" outlineLevel="0" collapsed="false">
      <c r="A48" s="153" t="s">
        <v>1024</v>
      </c>
      <c r="B48" s="148" t="s">
        <v>789</v>
      </c>
      <c r="C48" s="148" t="s">
        <v>1022</v>
      </c>
      <c r="D48" s="155" t="s">
        <v>799</v>
      </c>
      <c r="E48" s="156" t="s">
        <v>800</v>
      </c>
      <c r="F48" s="157" t="s">
        <v>15</v>
      </c>
      <c r="G48" s="156" t="s">
        <v>15</v>
      </c>
      <c r="H48" s="157" t="s">
        <v>15</v>
      </c>
      <c r="I48" s="159" t="s">
        <v>801</v>
      </c>
      <c r="J48" s="156" t="s">
        <v>786</v>
      </c>
      <c r="K48" s="139" t="s">
        <v>1025</v>
      </c>
    </row>
    <row r="49" customFormat="false" ht="15.75" hidden="false" customHeight="false" outlineLevel="0" collapsed="false">
      <c r="A49" s="147" t="s">
        <v>1026</v>
      </c>
      <c r="B49" s="148" t="s">
        <v>789</v>
      </c>
      <c r="C49" s="148" t="s">
        <v>1022</v>
      </c>
      <c r="D49" s="149" t="s">
        <v>806</v>
      </c>
      <c r="E49" s="150" t="s">
        <v>807</v>
      </c>
      <c r="F49" s="151" t="s">
        <v>15</v>
      </c>
      <c r="G49" s="150" t="s">
        <v>808</v>
      </c>
      <c r="H49" s="160" t="s">
        <v>809</v>
      </c>
      <c r="I49" s="152" t="s">
        <v>810</v>
      </c>
      <c r="J49" s="150" t="s">
        <v>811</v>
      </c>
      <c r="K49" s="143" t="s">
        <v>1027</v>
      </c>
    </row>
    <row r="50" customFormat="false" ht="15.75" hidden="false" customHeight="false" outlineLevel="0" collapsed="false">
      <c r="A50" s="153" t="s">
        <v>1028</v>
      </c>
      <c r="B50" s="148" t="s">
        <v>789</v>
      </c>
      <c r="C50" s="148" t="s">
        <v>1022</v>
      </c>
      <c r="D50" s="155" t="s">
        <v>816</v>
      </c>
      <c r="E50" s="156" t="s">
        <v>817</v>
      </c>
      <c r="F50" s="157" t="s">
        <v>818</v>
      </c>
      <c r="G50" s="156" t="s">
        <v>819</v>
      </c>
      <c r="H50" s="158" t="s">
        <v>820</v>
      </c>
      <c r="I50" s="159" t="s">
        <v>821</v>
      </c>
      <c r="J50" s="156" t="s">
        <v>822</v>
      </c>
      <c r="K50" s="139"/>
    </row>
    <row r="51" customFormat="false" ht="15.75" hidden="false" customHeight="false" outlineLevel="0" collapsed="false">
      <c r="A51" s="147" t="s">
        <v>1029</v>
      </c>
      <c r="B51" s="148" t="s">
        <v>789</v>
      </c>
      <c r="C51" s="148" t="s">
        <v>1022</v>
      </c>
      <c r="D51" s="149" t="s">
        <v>827</v>
      </c>
      <c r="E51" s="150" t="s">
        <v>828</v>
      </c>
      <c r="F51" s="151" t="s">
        <v>15</v>
      </c>
      <c r="G51" s="150" t="s">
        <v>15</v>
      </c>
      <c r="H51" s="151" t="s">
        <v>15</v>
      </c>
      <c r="I51" s="152" t="s">
        <v>829</v>
      </c>
      <c r="J51" s="150" t="s">
        <v>830</v>
      </c>
      <c r="K51" s="143" t="s">
        <v>1030</v>
      </c>
    </row>
    <row r="52" customFormat="false" ht="26.25" hidden="false" customHeight="false" outlineLevel="0" collapsed="false">
      <c r="A52" s="153" t="s">
        <v>1031</v>
      </c>
      <c r="B52" s="148" t="s">
        <v>789</v>
      </c>
      <c r="C52" s="148" t="s">
        <v>1022</v>
      </c>
      <c r="D52" s="161" t="s">
        <v>835</v>
      </c>
      <c r="E52" s="156" t="s">
        <v>836</v>
      </c>
      <c r="F52" s="157" t="s">
        <v>15</v>
      </c>
      <c r="G52" s="156" t="s">
        <v>15</v>
      </c>
      <c r="H52" s="157" t="s">
        <v>15</v>
      </c>
      <c r="I52" s="159" t="s">
        <v>837</v>
      </c>
      <c r="J52" s="156" t="s">
        <v>838</v>
      </c>
      <c r="K52" s="139" t="s">
        <v>1033</v>
      </c>
    </row>
    <row r="53" customFormat="false" ht="15.75" hidden="false" customHeight="false" outlineLevel="0" collapsed="false">
      <c r="A53" s="147" t="s">
        <v>1034</v>
      </c>
      <c r="B53" s="148" t="s">
        <v>789</v>
      </c>
      <c r="C53" s="148" t="s">
        <v>1022</v>
      </c>
      <c r="D53" s="149" t="s">
        <v>806</v>
      </c>
      <c r="E53" s="150" t="s">
        <v>807</v>
      </c>
      <c r="F53" s="151" t="s">
        <v>15</v>
      </c>
      <c r="G53" s="150" t="s">
        <v>808</v>
      </c>
      <c r="H53" s="160" t="s">
        <v>809</v>
      </c>
      <c r="I53" s="152" t="s">
        <v>810</v>
      </c>
      <c r="J53" s="150" t="s">
        <v>811</v>
      </c>
      <c r="K53" s="143"/>
    </row>
    <row r="54" customFormat="false" ht="15.75" hidden="false" customHeight="false" outlineLevel="0" collapsed="false">
      <c r="A54" s="153" t="s">
        <v>1035</v>
      </c>
      <c r="B54" s="148" t="s">
        <v>789</v>
      </c>
      <c r="C54" s="148" t="s">
        <v>1022</v>
      </c>
      <c r="D54" s="155" t="s">
        <v>816</v>
      </c>
      <c r="E54" s="156" t="s">
        <v>817</v>
      </c>
      <c r="F54" s="157" t="s">
        <v>818</v>
      </c>
      <c r="G54" s="156" t="s">
        <v>819</v>
      </c>
      <c r="H54" s="158" t="s">
        <v>820</v>
      </c>
      <c r="I54" s="159" t="s">
        <v>821</v>
      </c>
      <c r="J54" s="156" t="s">
        <v>822</v>
      </c>
      <c r="K54" s="139" t="s">
        <v>1036</v>
      </c>
    </row>
    <row r="55" customFormat="false" ht="15.75" hidden="false" customHeight="false" outlineLevel="0" collapsed="false">
      <c r="A55" s="147" t="s">
        <v>1037</v>
      </c>
      <c r="B55" s="148" t="s">
        <v>789</v>
      </c>
      <c r="C55" s="148" t="s">
        <v>1022</v>
      </c>
      <c r="D55" s="149" t="s">
        <v>827</v>
      </c>
      <c r="E55" s="150" t="s">
        <v>828</v>
      </c>
      <c r="F55" s="151" t="s">
        <v>15</v>
      </c>
      <c r="G55" s="150" t="s">
        <v>15</v>
      </c>
      <c r="H55" s="151" t="s">
        <v>15</v>
      </c>
      <c r="I55" s="152" t="s">
        <v>829</v>
      </c>
      <c r="J55" s="150" t="s">
        <v>830</v>
      </c>
      <c r="K55" s="143"/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>&amp;C&amp;"Calibri,Bold"&amp;24DCS Syria Table of Frequencies</oddHeader>
    <oddFooter>&amp;LDCS Version: 2.5.6.54046&amp;Cv2.2&amp;R~Bailey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LibreOffice/7.1.6.2$Windows_X86_64 LibreOffice_project/0e133318fcee89abacd6a7d077e292f1145735c3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2019-03-16T18:14:07Z</dcterms:created>
  <dc:creator>Darien Bailey</dc:creator>
  <dc:description/>
  <dc:language>en-US</dc:language>
  <cp:lastModifiedBy/>
  <cp:lastPrinted>2021-04-17T13:34:48Z</cp:lastPrinted>
  <dcterms:modified xsi:type="dcterms:W3CDTF">2021-11-04T18:26:57Z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