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v\OneDrive - Delft University of Technology\GitHub\2D-Wind-Tunnel\DATA_ANALYSIS\"/>
    </mc:Choice>
  </mc:AlternateContent>
  <xr:revisionPtr revIDLastSave="0" documentId="13_ncr:1_{73E41EBB-4A0C-4F26-811C-11EE2B31FCF9}" xr6:coauthVersionLast="47" xr6:coauthVersionMax="47" xr10:uidLastSave="{00000000-0000-0000-0000-000000000000}"/>
  <bookViews>
    <workbookView xWindow="-98" yWindow="-98" windowWidth="28996" windowHeight="15675" xr2:uid="{3012C55B-4FF9-472E-9306-58214AED9E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" i="1" l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<sst xmlns="http://schemas.openxmlformats.org/spreadsheetml/2006/main" count="50" uniqueCount="50">
  <si>
    <t>VELOCITIES</t>
  </si>
  <si>
    <t xml:space="preserve">    P050</t>
  </si>
  <si>
    <t xml:space="preserve">    P051</t>
  </si>
  <si>
    <t xml:space="preserve">    P052</t>
  </si>
  <si>
    <t xml:space="preserve">    P053</t>
  </si>
  <si>
    <t xml:space="preserve">    P054</t>
  </si>
  <si>
    <t xml:space="preserve">    P055</t>
  </si>
  <si>
    <t xml:space="preserve">    P056</t>
  </si>
  <si>
    <t xml:space="preserve">    P057</t>
  </si>
  <si>
    <t xml:space="preserve">    P058</t>
  </si>
  <si>
    <t xml:space="preserve">    P059</t>
  </si>
  <si>
    <t xml:space="preserve">    P060</t>
  </si>
  <si>
    <t xml:space="preserve">    P061</t>
  </si>
  <si>
    <t xml:space="preserve">    P062</t>
  </si>
  <si>
    <t xml:space="preserve">    P063</t>
  </si>
  <si>
    <t xml:space="preserve">    P064</t>
  </si>
  <si>
    <t xml:space="preserve">    P065</t>
  </si>
  <si>
    <t xml:space="preserve">    P066</t>
  </si>
  <si>
    <t xml:space="preserve">    P067</t>
  </si>
  <si>
    <t xml:space="preserve">    P068</t>
  </si>
  <si>
    <t xml:space="preserve">    P069</t>
  </si>
  <si>
    <t xml:space="preserve">    P070</t>
  </si>
  <si>
    <t xml:space="preserve">    P071</t>
  </si>
  <si>
    <t xml:space="preserve">    P072</t>
  </si>
  <si>
    <t xml:space="preserve">    P073</t>
  </si>
  <si>
    <t xml:space="preserve">    P074</t>
  </si>
  <si>
    <t xml:space="preserve">    P075</t>
  </si>
  <si>
    <t xml:space="preserve">    P076</t>
  </si>
  <si>
    <t xml:space="preserve">    P077</t>
  </si>
  <si>
    <t xml:space="preserve">    P078</t>
  </si>
  <si>
    <t xml:space="preserve">    P079</t>
  </si>
  <si>
    <t xml:space="preserve">    P080</t>
  </si>
  <si>
    <t xml:space="preserve">    P081</t>
  </si>
  <si>
    <t xml:space="preserve">    P082</t>
  </si>
  <si>
    <t xml:space="preserve">    P083</t>
  </si>
  <si>
    <t xml:space="preserve">    P084</t>
  </si>
  <si>
    <t xml:space="preserve">    P085</t>
  </si>
  <si>
    <t xml:space="preserve">    P086</t>
  </si>
  <si>
    <t xml:space="preserve">    P087</t>
  </si>
  <si>
    <t xml:space="preserve">    P088</t>
  </si>
  <si>
    <t xml:space="preserve">    P089</t>
  </si>
  <si>
    <t xml:space="preserve">    P090</t>
  </si>
  <si>
    <t xml:space="preserve">    P091</t>
  </si>
  <si>
    <t xml:space="preserve">    P092</t>
  </si>
  <si>
    <t xml:space="preserve">    P093</t>
  </si>
  <si>
    <t xml:space="preserve">    P094</t>
  </si>
  <si>
    <t xml:space="preserve">    P095</t>
  </si>
  <si>
    <t xml:space="preserve">    P096</t>
  </si>
  <si>
    <t>Location (mm)</t>
  </si>
  <si>
    <t xml:space="preserve">   Alpha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</si>
</sst>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3A6E-A9A0-4C78-AE51-EDE9626D2C15}">
  <dimension ref="A1:AV34"/>
  <sheetViews>
    <sheetView tabSelected="1" topLeftCell="V1" workbookViewId="0">
      <selection activeCell="B3" sqref="B3:AV3"/>
    </sheetView>
  </sheetViews>
  <sheetFormatPr defaultRowHeight="14.25" x14ac:dyDescent="0.45"/>
  <cols>
    <col min="1" max="1" width="12.1328125" bestFit="1" customWidth="1"/>
  </cols>
  <sheetData>
    <row r="1" spans="1:48" x14ac:dyDescent="0.45">
      <c r="B1" t="s">
        <v>0</v>
      </c>
    </row>
    <row r="2" spans="1:48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</row>
    <row r="3" spans="1:48" x14ac:dyDescent="0.45">
      <c r="A3" t="s">
        <v>48</v>
      </c>
      <c r="B3">
        <f>0*0.001</f>
        <v>0</v>
      </c>
      <c r="C3">
        <f>12*0.001</f>
        <v>1.2E-2</v>
      </c>
      <c r="D3">
        <f>21*0.001</f>
        <v>2.1000000000000001E-2</v>
      </c>
      <c r="E3">
        <f>27*0.001</f>
        <v>2.7E-2</v>
      </c>
      <c r="F3">
        <f>33*0.001</f>
        <v>3.3000000000000002E-2</v>
      </c>
      <c r="G3">
        <f>0.001*39</f>
        <v>3.9E-2</v>
      </c>
      <c r="H3">
        <f>45*0.001</f>
        <v>4.4999999999999998E-2</v>
      </c>
      <c r="I3">
        <f>51*0.001</f>
        <v>5.1000000000000004E-2</v>
      </c>
      <c r="J3">
        <f>57*0.001</f>
        <v>5.7000000000000002E-2</v>
      </c>
      <c r="K3">
        <f>63*0.001</f>
        <v>6.3E-2</v>
      </c>
      <c r="L3">
        <f>69*0.001</f>
        <v>6.9000000000000006E-2</v>
      </c>
      <c r="M3">
        <f>72*0.001</f>
        <v>7.2000000000000008E-2</v>
      </c>
      <c r="N3">
        <f>75*0.001</f>
        <v>7.4999999999999997E-2</v>
      </c>
      <c r="O3">
        <f>78*0.001</f>
        <v>7.8E-2</v>
      </c>
      <c r="P3">
        <f>81*0.001</f>
        <v>8.1000000000000003E-2</v>
      </c>
      <c r="Q3">
        <f>84*0.001</f>
        <v>8.4000000000000005E-2</v>
      </c>
      <c r="R3">
        <f>87*0.001</f>
        <v>8.7000000000000008E-2</v>
      </c>
      <c r="S3">
        <f>90*0.001</f>
        <v>0.09</v>
      </c>
      <c r="T3">
        <f>0.001*93</f>
        <v>9.2999999999999999E-2</v>
      </c>
      <c r="U3">
        <f>96*0.001</f>
        <v>9.6000000000000002E-2</v>
      </c>
      <c r="V3">
        <f>99*0.001</f>
        <v>9.9000000000000005E-2</v>
      </c>
      <c r="W3">
        <f>102*0.001</f>
        <v>0.10200000000000001</v>
      </c>
      <c r="X3">
        <f>0.001*105</f>
        <v>0.105</v>
      </c>
      <c r="Y3">
        <f>108*0.001</f>
        <v>0.108</v>
      </c>
      <c r="Z3">
        <f>0.001*111</f>
        <v>0.111</v>
      </c>
      <c r="AA3">
        <f>0.001*114</f>
        <v>0.114</v>
      </c>
      <c r="AB3">
        <f>0.001*117</f>
        <v>0.11700000000000001</v>
      </c>
      <c r="AC3">
        <f>0.001*120</f>
        <v>0.12</v>
      </c>
      <c r="AD3">
        <f>0.001*123</f>
        <v>0.123</v>
      </c>
      <c r="AE3">
        <f>0.001*126</f>
        <v>0.126</v>
      </c>
      <c r="AF3">
        <f>0.001*129</f>
        <v>0.129</v>
      </c>
      <c r="AG3">
        <f>0.001*132</f>
        <v>0.13200000000000001</v>
      </c>
      <c r="AH3">
        <f>0.001*135</f>
        <v>0.13500000000000001</v>
      </c>
      <c r="AI3">
        <f>0.001*138</f>
        <v>0.13800000000000001</v>
      </c>
      <c r="AJ3">
        <f>0.001*141</f>
        <v>0.14100000000000001</v>
      </c>
      <c r="AK3">
        <f>0.001*144</f>
        <v>0.14400000000000002</v>
      </c>
      <c r="AL3">
        <f>0.001*147</f>
        <v>0.14699999999999999</v>
      </c>
      <c r="AM3">
        <f>0.001*150</f>
        <v>0.15</v>
      </c>
      <c r="AN3">
        <f>0.001*156</f>
        <v>0.156</v>
      </c>
      <c r="AO3">
        <f>0.001*162</f>
        <v>0.16200000000000001</v>
      </c>
      <c r="AP3">
        <f>0.001*168</f>
        <v>0.16800000000000001</v>
      </c>
      <c r="AQ3">
        <f>0.001*174</f>
        <v>0.17400000000000002</v>
      </c>
      <c r="AR3">
        <f>0.001*180</f>
        <v>0.18</v>
      </c>
      <c r="AS3">
        <f>0.001*186</f>
        <v>0.186</v>
      </c>
      <c r="AT3">
        <f>0.001*195</f>
        <v>0.19500000000000001</v>
      </c>
      <c r="AU3">
        <f>0.001*207</f>
        <v>0.20700000000000002</v>
      </c>
      <c r="AV3">
        <f>0.001*219</f>
        <v>0.219</v>
      </c>
    </row>
    <row r="4" spans="1:48" x14ac:dyDescent="0.45">
      <c r="A4" t="s">
        <v>49</v>
      </c>
    </row>
    <row r="5" spans="1:48" x14ac:dyDescent="0.45">
      <c r="A5">
        <v>-6</v>
      </c>
      <c r="B5">
        <v>25.789719117153112</v>
      </c>
      <c r="C5">
        <v>25.806060963697217</v>
      </c>
      <c r="D5">
        <v>25.833818378372666</v>
      </c>
      <c r="E5">
        <v>24.807182227141201</v>
      </c>
      <c r="F5">
        <v>24.723428000060977</v>
      </c>
      <c r="G5">
        <v>25.80540748853312</v>
      </c>
      <c r="H5">
        <v>25.9737836435554</v>
      </c>
      <c r="I5">
        <v>26.100402844933082</v>
      </c>
      <c r="J5">
        <v>24.760573567118378</v>
      </c>
      <c r="K5">
        <v>25.754385340162525</v>
      </c>
      <c r="L5">
        <v>25.738338278443344</v>
      </c>
      <c r="M5">
        <v>24.732975305321148</v>
      </c>
      <c r="N5">
        <v>24.6725605586326</v>
      </c>
      <c r="O5">
        <v>25.823045513557812</v>
      </c>
      <c r="P5">
        <v>25.597415025476877</v>
      </c>
      <c r="Q5">
        <v>25.971835828908542</v>
      </c>
      <c r="R5">
        <v>24.956961267008609</v>
      </c>
      <c r="S5">
        <v>24.897428705694558</v>
      </c>
      <c r="T5">
        <v>24.850650013044454</v>
      </c>
      <c r="U5">
        <v>24.756146289141533</v>
      </c>
      <c r="V5">
        <v>24.216560888117289</v>
      </c>
      <c r="W5">
        <v>23.305291107212234</v>
      </c>
      <c r="X5">
        <v>22.227552293141745</v>
      </c>
      <c r="Y5">
        <v>21.511987324534374</v>
      </c>
      <c r="Z5">
        <v>21.656524629356451</v>
      </c>
      <c r="AA5">
        <v>22.89760180966697</v>
      </c>
      <c r="AB5">
        <v>24.096489566812583</v>
      </c>
      <c r="AC5">
        <v>24.80310321660766</v>
      </c>
      <c r="AD5">
        <v>24.875067262868036</v>
      </c>
      <c r="AE5">
        <v>25.001517660510864</v>
      </c>
      <c r="AF5">
        <v>25.09509737598734</v>
      </c>
      <c r="AG5">
        <v>24.731952556043797</v>
      </c>
      <c r="AH5">
        <v>24.86150508468635</v>
      </c>
      <c r="AI5">
        <v>24.983299649621934</v>
      </c>
      <c r="AJ5">
        <v>24.935667648556318</v>
      </c>
      <c r="AK5">
        <v>24.954258322613061</v>
      </c>
      <c r="AL5">
        <v>25.020396401489922</v>
      </c>
      <c r="AM5">
        <v>24.925183158416452</v>
      </c>
      <c r="AN5">
        <v>24.872694415510203</v>
      </c>
      <c r="AO5">
        <v>24.86184422930635</v>
      </c>
      <c r="AP5">
        <v>24.869643279099915</v>
      </c>
      <c r="AQ5">
        <v>24.904539499651733</v>
      </c>
      <c r="AR5">
        <v>24.949189512599037</v>
      </c>
      <c r="AS5">
        <v>25.040607829527129</v>
      </c>
      <c r="AT5">
        <v>24.981949638832575</v>
      </c>
      <c r="AU5">
        <v>24.985324529035999</v>
      </c>
      <c r="AV5">
        <v>24.989373795638517</v>
      </c>
    </row>
    <row r="6" spans="1:48" x14ac:dyDescent="0.45">
      <c r="A6">
        <v>-5</v>
      </c>
      <c r="B6">
        <v>25.807367864384965</v>
      </c>
      <c r="C6">
        <v>25.802139864460084</v>
      </c>
      <c r="D6">
        <v>25.830554348342286</v>
      </c>
      <c r="E6">
        <v>24.806162537389088</v>
      </c>
      <c r="F6">
        <v>24.727861135923266</v>
      </c>
      <c r="G6">
        <v>25.807041145417692</v>
      </c>
      <c r="H6">
        <v>25.970537204650679</v>
      </c>
      <c r="I6">
        <v>26.100402844933082</v>
      </c>
      <c r="J6">
        <v>24.761254616547554</v>
      </c>
      <c r="K6">
        <v>25.756022233287869</v>
      </c>
      <c r="L6">
        <v>25.73801068321275</v>
      </c>
      <c r="M6">
        <v>24.735702429987519</v>
      </c>
      <c r="N6">
        <v>24.668117484641744</v>
      </c>
      <c r="O6">
        <v>25.818473849272443</v>
      </c>
      <c r="P6">
        <v>25.595767989151426</v>
      </c>
      <c r="Q6">
        <v>25.969563193841378</v>
      </c>
      <c r="R6">
        <v>24.957974795687896</v>
      </c>
      <c r="S6">
        <v>24.894719297551411</v>
      </c>
      <c r="T6">
        <v>24.837413980141143</v>
      </c>
      <c r="U6">
        <v>24.6263818831411</v>
      </c>
      <c r="V6">
        <v>23.833670402534754</v>
      </c>
      <c r="W6">
        <v>22.826421778222311</v>
      </c>
      <c r="X6">
        <v>22.200603124450833</v>
      </c>
      <c r="Y6">
        <v>22.52149057994751</v>
      </c>
      <c r="Z6">
        <v>23.400249346475658</v>
      </c>
      <c r="AA6">
        <v>24.454934979604037</v>
      </c>
      <c r="AB6">
        <v>24.903185219246172</v>
      </c>
      <c r="AC6">
        <v>25.035893289085216</v>
      </c>
      <c r="AD6">
        <v>24.904539499651733</v>
      </c>
      <c r="AE6">
        <v>25.007924545043522</v>
      </c>
      <c r="AF6">
        <v>25.088712752720753</v>
      </c>
      <c r="AG6">
        <v>24.730929764470584</v>
      </c>
      <c r="AH6">
        <v>24.863878999881376</v>
      </c>
      <c r="AI6">
        <v>25.006238681947949</v>
      </c>
      <c r="AJ6">
        <v>24.932286036686989</v>
      </c>
      <c r="AK6">
        <v>24.963041821827598</v>
      </c>
      <c r="AL6">
        <v>25.020396401489922</v>
      </c>
      <c r="AM6">
        <v>24.922138448033191</v>
      </c>
      <c r="AN6">
        <v>24.86523542109293</v>
      </c>
      <c r="AO6">
        <v>24.86150508468635</v>
      </c>
      <c r="AP6">
        <v>24.869643279099915</v>
      </c>
      <c r="AQ6">
        <v>24.903185219246172</v>
      </c>
      <c r="AR6">
        <v>24.942429496891837</v>
      </c>
      <c r="AS6">
        <v>25.042291378869784</v>
      </c>
      <c r="AT6">
        <v>24.984649587465338</v>
      </c>
      <c r="AU6">
        <v>24.997470361057324</v>
      </c>
      <c r="AV6">
        <v>24.992072942223295</v>
      </c>
    </row>
    <row r="7" spans="1:48" x14ac:dyDescent="0.45">
      <c r="A7">
        <v>-4</v>
      </c>
      <c r="B7">
        <v>25.834592319940963</v>
      </c>
      <c r="C7">
        <v>25.82773180048542</v>
      </c>
      <c r="D7">
        <v>25.852225295757734</v>
      </c>
      <c r="E7">
        <v>24.823427072939982</v>
      </c>
      <c r="F7">
        <v>24.7498881214707</v>
      </c>
      <c r="G7">
        <v>25.832959028185268</v>
      </c>
      <c r="H7">
        <v>25.999026271931946</v>
      </c>
      <c r="I7">
        <v>26.124983596788905</v>
      </c>
      <c r="J7">
        <v>24.783280058622889</v>
      </c>
      <c r="K7">
        <v>25.781621033642605</v>
      </c>
      <c r="L7">
        <v>25.763612190066997</v>
      </c>
      <c r="M7">
        <v>24.769315439506439</v>
      </c>
      <c r="N7">
        <v>24.697665548474493</v>
      </c>
      <c r="O7">
        <v>25.846022472270871</v>
      </c>
      <c r="P7">
        <v>25.619415106121114</v>
      </c>
      <c r="Q7">
        <v>25.993183137512286</v>
      </c>
      <c r="R7">
        <v>24.9742483404161</v>
      </c>
      <c r="S7">
        <v>24.919786929079415</v>
      </c>
      <c r="T7">
        <v>24.819007279963259</v>
      </c>
      <c r="U7">
        <v>24.399280614697801</v>
      </c>
      <c r="V7">
        <v>23.364295310551306</v>
      </c>
      <c r="W7">
        <v>22.646801918390192</v>
      </c>
      <c r="X7">
        <v>22.86338070398142</v>
      </c>
      <c r="Y7">
        <v>23.773899811269647</v>
      </c>
      <c r="Z7">
        <v>24.432806333216323</v>
      </c>
      <c r="AA7">
        <v>24.928928512738945</v>
      </c>
      <c r="AB7">
        <v>25.026905353262944</v>
      </c>
      <c r="AC7">
        <v>25.06969189034427</v>
      </c>
      <c r="AD7">
        <v>24.927235879808155</v>
      </c>
      <c r="AE7">
        <v>25.041400319427144</v>
      </c>
      <c r="AF7">
        <v>25.117109672735761</v>
      </c>
      <c r="AG7">
        <v>24.760114925808413</v>
      </c>
      <c r="AH7">
        <v>24.924188850861679</v>
      </c>
      <c r="AI7">
        <v>25.045106986520235</v>
      </c>
      <c r="AJ7">
        <v>24.994176536935431</v>
      </c>
      <c r="AK7">
        <v>25.024544912970264</v>
      </c>
      <c r="AL7">
        <v>25.082143529822822</v>
      </c>
      <c r="AM7">
        <v>24.989111552885021</v>
      </c>
      <c r="AN7">
        <v>24.93231343386644</v>
      </c>
      <c r="AO7">
        <v>24.922834496198348</v>
      </c>
      <c r="AP7">
        <v>24.928251473358241</v>
      </c>
      <c r="AQ7">
        <v>24.965123351712979</v>
      </c>
      <c r="AR7">
        <v>24.995189410582309</v>
      </c>
      <c r="AS7">
        <v>25.105683791719137</v>
      </c>
      <c r="AT7">
        <v>25.055550098078061</v>
      </c>
      <c r="AU7">
        <v>25.057234063299038</v>
      </c>
      <c r="AV7">
        <v>25.050497523209746</v>
      </c>
    </row>
    <row r="8" spans="1:48" x14ac:dyDescent="0.45">
      <c r="A8">
        <v>-3</v>
      </c>
      <c r="B8">
        <v>25.733788063580256</v>
      </c>
      <c r="C8">
        <v>25.732804262067383</v>
      </c>
      <c r="D8">
        <v>25.756732764471934</v>
      </c>
      <c r="E8">
        <v>24.72942182497335</v>
      </c>
      <c r="F8">
        <v>24.651837257469804</v>
      </c>
      <c r="G8">
        <v>25.736083454192897</v>
      </c>
      <c r="H8">
        <v>25.907332425738499</v>
      </c>
      <c r="I8">
        <v>26.036002337561712</v>
      </c>
      <c r="J8">
        <v>24.685361828573527</v>
      </c>
      <c r="K8">
        <v>25.680280240856895</v>
      </c>
      <c r="L8">
        <v>25.670748757528514</v>
      </c>
      <c r="M8">
        <v>24.667236850520212</v>
      </c>
      <c r="N8">
        <v>24.591515122776702</v>
      </c>
      <c r="O8">
        <v>25.754111547544706</v>
      </c>
      <c r="P8">
        <v>25.517760837178876</v>
      </c>
      <c r="Q8">
        <v>25.896906939430739</v>
      </c>
      <c r="R8">
        <v>24.879795405293883</v>
      </c>
      <c r="S8">
        <v>24.809825194070545</v>
      </c>
      <c r="T8">
        <v>24.593230861751557</v>
      </c>
      <c r="U8">
        <v>23.899932030339588</v>
      </c>
      <c r="V8">
        <v>22.956940062787407</v>
      </c>
      <c r="W8">
        <v>22.929353987009822</v>
      </c>
      <c r="X8">
        <v>23.648980138758109</v>
      </c>
      <c r="Y8">
        <v>24.370557043960059</v>
      </c>
      <c r="Z8">
        <v>24.702107052375194</v>
      </c>
      <c r="AA8">
        <v>24.914706822151356</v>
      </c>
      <c r="AB8">
        <v>24.941788769136412</v>
      </c>
      <c r="AC8">
        <v>24.970869103767058</v>
      </c>
      <c r="AD8">
        <v>24.833963404914336</v>
      </c>
      <c r="AE8">
        <v>24.953289696283868</v>
      </c>
      <c r="AF8">
        <v>25.016787612466501</v>
      </c>
      <c r="AG8">
        <v>24.654575665904751</v>
      </c>
      <c r="AH8">
        <v>24.846533178100806</v>
      </c>
      <c r="AI8">
        <v>24.953289696283868</v>
      </c>
      <c r="AJ8">
        <v>24.915045528172051</v>
      </c>
      <c r="AK8">
        <v>24.942465441060172</v>
      </c>
      <c r="AL8">
        <v>25.005653369227147</v>
      </c>
      <c r="AM8">
        <v>24.910303224791441</v>
      </c>
      <c r="AN8">
        <v>24.857738694333815</v>
      </c>
      <c r="AO8">
        <v>24.846533178100806</v>
      </c>
      <c r="AP8">
        <v>24.854683145467842</v>
      </c>
      <c r="AQ8">
        <v>24.892342034913515</v>
      </c>
      <c r="AR8">
        <v>24.925204568564929</v>
      </c>
      <c r="AS8">
        <v>25.025893763256271</v>
      </c>
      <c r="AT8">
        <v>24.996539844934723</v>
      </c>
      <c r="AU8">
        <v>24.983369996285688</v>
      </c>
      <c r="AV8">
        <v>24.973910437327302</v>
      </c>
    </row>
    <row r="9" spans="1:48" x14ac:dyDescent="0.45">
      <c r="A9">
        <v>-2</v>
      </c>
      <c r="B9">
        <v>25.802888007660403</v>
      </c>
      <c r="C9">
        <v>25.789475497060852</v>
      </c>
      <c r="D9">
        <v>25.820542634517352</v>
      </c>
      <c r="E9">
        <v>24.792812351643317</v>
      </c>
      <c r="F9">
        <v>24.714402435901885</v>
      </c>
      <c r="G9">
        <v>25.798636015362607</v>
      </c>
      <c r="H9">
        <v>25.961022390196881</v>
      </c>
      <c r="I9">
        <v>26.097189334088075</v>
      </c>
      <c r="J9">
        <v>24.750229083029659</v>
      </c>
      <c r="K9">
        <v>25.741001459114667</v>
      </c>
      <c r="L9">
        <v>25.731164509291442</v>
      </c>
      <c r="M9">
        <v>24.737951506253268</v>
      </c>
      <c r="N9">
        <v>24.658682708356348</v>
      </c>
      <c r="O9">
        <v>25.816947300803971</v>
      </c>
      <c r="P9">
        <v>25.584145934675071</v>
      </c>
      <c r="Q9">
        <v>25.955170700188994</v>
      </c>
      <c r="R9">
        <v>24.900477008970363</v>
      </c>
      <c r="S9">
        <v>24.702448673443996</v>
      </c>
      <c r="T9">
        <v>24.178310885989909</v>
      </c>
      <c r="U9">
        <v>23.480668051652589</v>
      </c>
      <c r="V9">
        <v>23.203375281897539</v>
      </c>
      <c r="W9">
        <v>23.717749589065573</v>
      </c>
      <c r="X9">
        <v>24.393054278757582</v>
      </c>
      <c r="Y9">
        <v>24.783620560791071</v>
      </c>
      <c r="Z9">
        <v>24.905560018422062</v>
      </c>
      <c r="AA9">
        <v>25.000253163275129</v>
      </c>
      <c r="AB9">
        <v>25.001265790740288</v>
      </c>
      <c r="AC9">
        <v>25.036007824006468</v>
      </c>
      <c r="AD9">
        <v>24.897087759474068</v>
      </c>
      <c r="AE9">
        <v>25.020160647337288</v>
      </c>
      <c r="AF9">
        <v>25.078778831500642</v>
      </c>
      <c r="AG9">
        <v>24.717133912748853</v>
      </c>
      <c r="AH9">
        <v>24.865206233061052</v>
      </c>
      <c r="AI9">
        <v>24.983032216570052</v>
      </c>
      <c r="AJ9">
        <v>24.930959520564659</v>
      </c>
      <c r="AK9">
        <v>24.960052472085923</v>
      </c>
      <c r="AL9">
        <v>25.021846994261221</v>
      </c>
      <c r="AM9">
        <v>24.914029396295849</v>
      </c>
      <c r="AN9">
        <v>24.867581797846242</v>
      </c>
      <c r="AO9">
        <v>24.861472744071687</v>
      </c>
      <c r="AP9">
        <v>24.870975068217206</v>
      </c>
      <c r="AQ9">
        <v>24.905221183400336</v>
      </c>
      <c r="AR9">
        <v>24.943480414526626</v>
      </c>
      <c r="AS9">
        <v>25.040389314992957</v>
      </c>
      <c r="AT9">
        <v>25.005653369227147</v>
      </c>
      <c r="AU9">
        <v>25.003628428673228</v>
      </c>
      <c r="AV9">
        <v>24.98776071707924</v>
      </c>
    </row>
    <row r="10" spans="1:48" x14ac:dyDescent="0.45">
      <c r="A10">
        <v>-1</v>
      </c>
      <c r="B10">
        <v>25.812697624420988</v>
      </c>
      <c r="C10">
        <v>25.801906840861054</v>
      </c>
      <c r="D10">
        <v>25.837205371994067</v>
      </c>
      <c r="E10">
        <v>24.811865951256515</v>
      </c>
      <c r="F10">
        <v>24.727374263651274</v>
      </c>
      <c r="G10">
        <v>25.813351466325535</v>
      </c>
      <c r="H10">
        <v>25.976620452371826</v>
      </c>
      <c r="I10">
        <v>26.109797375455479</v>
      </c>
      <c r="J10">
        <v>24.765908240370756</v>
      </c>
      <c r="K10">
        <v>25.758370889597735</v>
      </c>
      <c r="L10">
        <v>25.742312768410429</v>
      </c>
      <c r="M10">
        <v>24.757729049315589</v>
      </c>
      <c r="N10">
        <v>24.675788027293727</v>
      </c>
      <c r="O10">
        <v>25.828385261801937</v>
      </c>
      <c r="P10">
        <v>25.593709670220619</v>
      </c>
      <c r="Q10">
        <v>25.936956999552287</v>
      </c>
      <c r="R10">
        <v>24.791450819895037</v>
      </c>
      <c r="S10">
        <v>24.315784666883459</v>
      </c>
      <c r="T10">
        <v>23.557094660860866</v>
      </c>
      <c r="U10">
        <v>23.37621135650442</v>
      </c>
      <c r="V10">
        <v>23.784901071632433</v>
      </c>
      <c r="W10">
        <v>24.370210770442274</v>
      </c>
      <c r="X10">
        <v>24.841098381037245</v>
      </c>
      <c r="Y10">
        <v>24.997215034752788</v>
      </c>
      <c r="Z10">
        <v>24.960728648890527</v>
      </c>
      <c r="AA10">
        <v>25.017124936418817</v>
      </c>
      <c r="AB10">
        <v>25.020160647337288</v>
      </c>
      <c r="AC10">
        <v>25.054202844408689</v>
      </c>
      <c r="AD10">
        <v>24.90657649582969</v>
      </c>
      <c r="AE10">
        <v>25.035670754477145</v>
      </c>
      <c r="AF10">
        <v>25.099632690169681</v>
      </c>
      <c r="AG10">
        <v>24.736928099793353</v>
      </c>
      <c r="AH10">
        <v>24.894715010279551</v>
      </c>
      <c r="AI10">
        <v>24.980667630675157</v>
      </c>
      <c r="AJ10">
        <v>24.953966056339183</v>
      </c>
      <c r="AK10">
        <v>24.988436144110139</v>
      </c>
      <c r="AL10">
        <v>25.052181828056245</v>
      </c>
      <c r="AM10">
        <v>24.939081897840044</v>
      </c>
      <c r="AN10">
        <v>24.902171460736422</v>
      </c>
      <c r="AO10">
        <v>24.890646914001014</v>
      </c>
      <c r="AP10">
        <v>24.901493693866115</v>
      </c>
      <c r="AQ10">
        <v>24.935021039927022</v>
      </c>
      <c r="AR10">
        <v>24.969179313942504</v>
      </c>
      <c r="AS10">
        <v>25.074067495312637</v>
      </c>
      <c r="AT10">
        <v>25.037019005366943</v>
      </c>
      <c r="AU10">
        <v>25.027916902382703</v>
      </c>
      <c r="AV10">
        <v>25.018811487959258</v>
      </c>
    </row>
    <row r="11" spans="1:48" x14ac:dyDescent="0.45">
      <c r="A11">
        <v>0</v>
      </c>
      <c r="B11">
        <v>25.634515372411048</v>
      </c>
      <c r="C11">
        <v>25.628913676084991</v>
      </c>
      <c r="D11">
        <v>25.653617836634819</v>
      </c>
      <c r="E11">
        <v>24.6111653413539</v>
      </c>
      <c r="F11">
        <v>24.548972015687887</v>
      </c>
      <c r="G11">
        <v>25.628913676084991</v>
      </c>
      <c r="H11">
        <v>25.802000760469006</v>
      </c>
      <c r="I11">
        <v>25.939117907859508</v>
      </c>
      <c r="J11">
        <v>24.579572929678935</v>
      </c>
      <c r="K11">
        <v>25.58372582379328</v>
      </c>
      <c r="L11">
        <v>25.571838395369994</v>
      </c>
      <c r="M11">
        <v>24.565136798844534</v>
      </c>
      <c r="N11">
        <v>24.473855327565264</v>
      </c>
      <c r="O11">
        <v>25.648678908078868</v>
      </c>
      <c r="P11">
        <v>25.274506437825362</v>
      </c>
      <c r="Q11">
        <v>25.326916565241469</v>
      </c>
      <c r="R11">
        <v>23.768662653256797</v>
      </c>
      <c r="S11">
        <v>23.330035159436445</v>
      </c>
      <c r="T11">
        <v>23.433344226158198</v>
      </c>
      <c r="U11">
        <v>23.836790211091081</v>
      </c>
      <c r="V11">
        <v>24.259297465374249</v>
      </c>
      <c r="W11">
        <v>24.61905710974677</v>
      </c>
      <c r="X11">
        <v>24.856004223244451</v>
      </c>
      <c r="Y11">
        <v>24.8349279976538</v>
      </c>
      <c r="Z11">
        <v>24.783181415651242</v>
      </c>
      <c r="AA11">
        <v>24.836288293869845</v>
      </c>
      <c r="AB11">
        <v>24.841388741263934</v>
      </c>
      <c r="AC11">
        <v>24.86755456956454</v>
      </c>
      <c r="AD11">
        <v>24.737814363024466</v>
      </c>
      <c r="AE11">
        <v>24.857703140181826</v>
      </c>
      <c r="AF11">
        <v>24.911329236400139</v>
      </c>
      <c r="AG11">
        <v>24.551036197651175</v>
      </c>
      <c r="AH11">
        <v>24.72483705846345</v>
      </c>
      <c r="AI11">
        <v>24.850566908537029</v>
      </c>
      <c r="AJ11">
        <v>24.781136570579847</v>
      </c>
      <c r="AK11">
        <v>24.797150010609055</v>
      </c>
      <c r="AL11">
        <v>24.880117971389733</v>
      </c>
      <c r="AM11">
        <v>24.762043206968681</v>
      </c>
      <c r="AN11">
        <v>24.735424318499497</v>
      </c>
      <c r="AO11">
        <v>24.711852938937533</v>
      </c>
      <c r="AP11">
        <v>24.738155779106727</v>
      </c>
      <c r="AQ11">
        <v>24.770909813185568</v>
      </c>
      <c r="AR11">
        <v>24.810429912285528</v>
      </c>
      <c r="AS11">
        <v>24.901834296921812</v>
      </c>
      <c r="AT11">
        <v>24.870271518530018</v>
      </c>
      <c r="AU11">
        <v>24.860760898098683</v>
      </c>
      <c r="AV11">
        <v>24.847167982624434</v>
      </c>
    </row>
    <row r="12" spans="1:48" x14ac:dyDescent="0.45">
      <c r="A12">
        <v>1</v>
      </c>
      <c r="B12">
        <v>25.819998011179191</v>
      </c>
      <c r="C12">
        <v>25.797090240274482</v>
      </c>
      <c r="D12">
        <v>25.839290217010973</v>
      </c>
      <c r="E12">
        <v>24.795446944735424</v>
      </c>
      <c r="F12">
        <v>24.73166806758908</v>
      </c>
      <c r="G12">
        <v>25.81607240837759</v>
      </c>
      <c r="H12">
        <v>25.9784864215904</v>
      </c>
      <c r="I12">
        <v>26.115647168451083</v>
      </c>
      <c r="J12">
        <v>24.766135881208569</v>
      </c>
      <c r="K12">
        <v>25.782680652360831</v>
      </c>
      <c r="L12">
        <v>25.749573599198502</v>
      </c>
      <c r="M12">
        <v>24.758290994593569</v>
      </c>
      <c r="N12">
        <v>24.662587926720974</v>
      </c>
      <c r="O12">
        <v>25.807892151380699</v>
      </c>
      <c r="P12">
        <v>25.23403964403553</v>
      </c>
      <c r="Q12">
        <v>24.845128403882427</v>
      </c>
      <c r="R12">
        <v>23.177852312883473</v>
      </c>
      <c r="S12">
        <v>23.174572505459746</v>
      </c>
      <c r="T12">
        <v>23.835018525440841</v>
      </c>
      <c r="U12">
        <v>24.484551113778728</v>
      </c>
      <c r="V12">
        <v>24.789996347698782</v>
      </c>
      <c r="W12">
        <v>24.950965425724025</v>
      </c>
      <c r="X12">
        <v>25.084317271414285</v>
      </c>
      <c r="Y12">
        <v>25.024312502368897</v>
      </c>
      <c r="Z12">
        <v>24.974311125959336</v>
      </c>
      <c r="AA12">
        <v>25.022287362766516</v>
      </c>
      <c r="AB12">
        <v>25.024987512484397</v>
      </c>
      <c r="AC12">
        <v>25.046241019146752</v>
      </c>
      <c r="AD12">
        <v>24.913702405856252</v>
      </c>
      <c r="AE12">
        <v>25.037471917108565</v>
      </c>
      <c r="AF12">
        <v>25.087010744768062</v>
      </c>
      <c r="AG12">
        <v>24.737472942230127</v>
      </c>
      <c r="AH12">
        <v>24.922515056806702</v>
      </c>
      <c r="AI12">
        <v>24.998310753739752</v>
      </c>
      <c r="AJ12">
        <v>24.974987487484352</v>
      </c>
      <c r="AK12">
        <v>24.993918179148022</v>
      </c>
      <c r="AL12">
        <v>25.080950022956749</v>
      </c>
      <c r="AM12">
        <v>24.958072950558613</v>
      </c>
      <c r="AN12">
        <v>24.925903708304656</v>
      </c>
      <c r="AO12">
        <v>24.89674623265002</v>
      </c>
      <c r="AP12">
        <v>24.933357120478128</v>
      </c>
      <c r="AQ12">
        <v>24.963486849310048</v>
      </c>
      <c r="AR12">
        <v>24.998310753739752</v>
      </c>
      <c r="AS12">
        <v>25.104847706735416</v>
      </c>
      <c r="AT12">
        <v>25.065454853782867</v>
      </c>
      <c r="AU12">
        <v>25.058377786626519</v>
      </c>
      <c r="AV12">
        <v>25.049612933299155</v>
      </c>
    </row>
    <row r="13" spans="1:48" x14ac:dyDescent="0.45">
      <c r="A13">
        <v>2</v>
      </c>
      <c r="B13">
        <v>25.824362870493989</v>
      </c>
      <c r="C13">
        <v>25.803405254710079</v>
      </c>
      <c r="D13">
        <v>25.852497913192998</v>
      </c>
      <c r="E13">
        <v>24.806606160735953</v>
      </c>
      <c r="F13">
        <v>24.7424604498507</v>
      </c>
      <c r="G13">
        <v>25.831563123889726</v>
      </c>
      <c r="H13">
        <v>25.987187167378433</v>
      </c>
      <c r="I13">
        <v>26.125388525586537</v>
      </c>
      <c r="J13">
        <v>24.778989272827992</v>
      </c>
      <c r="K13">
        <v>25.795869452520808</v>
      </c>
      <c r="L13">
        <v>25.761110742973599</v>
      </c>
      <c r="M13">
        <v>24.76841169896856</v>
      </c>
      <c r="N13">
        <v>24.669925839226458</v>
      </c>
      <c r="O13">
        <v>25.662481865284434</v>
      </c>
      <c r="P13">
        <v>24.572421297447939</v>
      </c>
      <c r="Q13">
        <v>24.118964103309601</v>
      </c>
      <c r="R13">
        <v>23.168317189349466</v>
      </c>
      <c r="S13">
        <v>23.807838768212179</v>
      </c>
      <c r="T13">
        <v>24.516284028919312</v>
      </c>
      <c r="U13">
        <v>24.822276146003816</v>
      </c>
      <c r="V13">
        <v>24.862087906016502</v>
      </c>
      <c r="W13">
        <v>24.969296445919866</v>
      </c>
      <c r="X13">
        <v>25.097948443266475</v>
      </c>
      <c r="Y13">
        <v>25.034549246180269</v>
      </c>
      <c r="Z13">
        <v>24.98452606490828</v>
      </c>
      <c r="AA13">
        <v>25.033873923504537</v>
      </c>
      <c r="AB13">
        <v>25.029146154581223</v>
      </c>
      <c r="AC13">
        <v>25.056487324809243</v>
      </c>
      <c r="AD13">
        <v>24.917446114702862</v>
      </c>
      <c r="AE13">
        <v>25.053450890477251</v>
      </c>
      <c r="AF13">
        <v>25.091211462299221</v>
      </c>
      <c r="AG13">
        <v>24.749633910387942</v>
      </c>
      <c r="AH13">
        <v>24.889952210644811</v>
      </c>
      <c r="AI13">
        <v>25.002789362563263</v>
      </c>
      <c r="AJ13">
        <v>24.944570842957127</v>
      </c>
      <c r="AK13">
        <v>24.962186110563866</v>
      </c>
      <c r="AL13">
        <v>25.047714399097693</v>
      </c>
      <c r="AM13">
        <v>24.931690276648283</v>
      </c>
      <c r="AN13">
        <v>24.903193805364065</v>
      </c>
      <c r="AO13">
        <v>24.868207135216519</v>
      </c>
      <c r="AP13">
        <v>24.905569756638563</v>
      </c>
      <c r="AQ13">
        <v>24.93508054445066</v>
      </c>
      <c r="AR13">
        <v>24.968957904435541</v>
      </c>
      <c r="AS13">
        <v>25.076720824371471</v>
      </c>
      <c r="AT13">
        <v>25.044339378614932</v>
      </c>
      <c r="AU13">
        <v>25.025768629951504</v>
      </c>
      <c r="AV13">
        <v>25.018336470743087</v>
      </c>
    </row>
    <row r="14" spans="1:48" x14ac:dyDescent="0.45">
      <c r="A14">
        <v>3</v>
      </c>
      <c r="B14">
        <v>25.726962217749456</v>
      </c>
      <c r="C14">
        <v>25.70428095029304</v>
      </c>
      <c r="D14">
        <v>25.748966938382477</v>
      </c>
      <c r="E14">
        <v>24.697322417078318</v>
      </c>
      <c r="F14">
        <v>24.638725197835857</v>
      </c>
      <c r="G14">
        <v>25.725319319684768</v>
      </c>
      <c r="H14">
        <v>25.888766546615471</v>
      </c>
      <c r="I14">
        <v>26.026516162048843</v>
      </c>
      <c r="J14">
        <v>24.674037265148993</v>
      </c>
      <c r="K14">
        <v>25.690136119321121</v>
      </c>
      <c r="L14">
        <v>25.65984657241804</v>
      </c>
      <c r="M14">
        <v>24.655530449400914</v>
      </c>
      <c r="N14">
        <v>24.388376317587934</v>
      </c>
      <c r="O14">
        <v>24.756122393107507</v>
      </c>
      <c r="P14">
        <v>23.587035996866963</v>
      </c>
      <c r="Q14">
        <v>24.11861362611841</v>
      </c>
      <c r="R14">
        <v>23.841190550471786</v>
      </c>
      <c r="S14">
        <v>24.436160724878711</v>
      </c>
      <c r="T14">
        <v>24.742802090369199</v>
      </c>
      <c r="U14">
        <v>24.770459323842115</v>
      </c>
      <c r="V14">
        <v>24.764998614618968</v>
      </c>
      <c r="W14">
        <v>24.860387852821813</v>
      </c>
      <c r="X14">
        <v>24.99636490901052</v>
      </c>
      <c r="Y14">
        <v>24.930334040435742</v>
      </c>
      <c r="Z14">
        <v>24.877383156802214</v>
      </c>
      <c r="AA14">
        <v>24.926943127070071</v>
      </c>
      <c r="AB14">
        <v>24.923212589510012</v>
      </c>
      <c r="AC14">
        <v>24.950331048747557</v>
      </c>
      <c r="AD14">
        <v>24.820573365954065</v>
      </c>
      <c r="AE14">
        <v>24.945587446511734</v>
      </c>
      <c r="AF14">
        <v>24.984864395446166</v>
      </c>
      <c r="AG14">
        <v>24.640783599532412</v>
      </c>
      <c r="AH14">
        <v>24.802175892330148</v>
      </c>
      <c r="AI14">
        <v>24.926264889041864</v>
      </c>
      <c r="AJ14">
        <v>24.858347635517056</v>
      </c>
      <c r="AK14">
        <v>24.878742279571849</v>
      </c>
      <c r="AL14">
        <v>24.960492875034859</v>
      </c>
      <c r="AM14">
        <v>24.844061423137294</v>
      </c>
      <c r="AN14">
        <v>24.817167455356085</v>
      </c>
      <c r="AO14">
        <v>24.783764761905267</v>
      </c>
      <c r="AP14">
        <v>24.821254491991596</v>
      </c>
      <c r="AQ14">
        <v>24.850525250805319</v>
      </c>
      <c r="AR14">
        <v>24.888593700030004</v>
      </c>
      <c r="AS14">
        <v>24.985202721402636</v>
      </c>
      <c r="AT14">
        <v>24.956428641046344</v>
      </c>
      <c r="AU14">
        <v>24.941859697570433</v>
      </c>
      <c r="AV14">
        <v>24.932029324173971</v>
      </c>
    </row>
    <row r="15" spans="1:48" x14ac:dyDescent="0.45">
      <c r="A15">
        <v>4</v>
      </c>
      <c r="B15">
        <v>25.918136288569546</v>
      </c>
      <c r="C15">
        <v>25.889093060126857</v>
      </c>
      <c r="D15">
        <v>25.944214814348335</v>
      </c>
      <c r="E15">
        <v>24.902854365248391</v>
      </c>
      <c r="F15">
        <v>24.829426547028202</v>
      </c>
      <c r="G15">
        <v>25.918788571504844</v>
      </c>
      <c r="H15">
        <v>26.078754514441709</v>
      </c>
      <c r="I15">
        <v>26.214216039579323</v>
      </c>
      <c r="J15">
        <v>24.864467785210248</v>
      </c>
      <c r="K15">
        <v>25.880928986554956</v>
      </c>
      <c r="L15">
        <v>25.844322279426098</v>
      </c>
      <c r="M15">
        <v>24.640440544524225</v>
      </c>
      <c r="N15">
        <v>23.655744585659193</v>
      </c>
      <c r="O15">
        <v>23.972370684039944</v>
      </c>
      <c r="P15">
        <v>23.891838549627938</v>
      </c>
      <c r="Q15">
        <v>25.10805052534808</v>
      </c>
      <c r="R15">
        <v>24.792290133068896</v>
      </c>
      <c r="S15">
        <v>24.970650565959147</v>
      </c>
      <c r="T15">
        <v>24.986555979418114</v>
      </c>
      <c r="U15">
        <v>24.96726512815756</v>
      </c>
      <c r="V15">
        <v>24.960492875034859</v>
      </c>
      <c r="W15">
        <v>25.067280556981061</v>
      </c>
      <c r="X15">
        <v>25.19543223640024</v>
      </c>
      <c r="Y15">
        <v>25.127569701168213</v>
      </c>
      <c r="Z15">
        <v>25.071326821120348</v>
      </c>
      <c r="AA15">
        <v>25.121513648932957</v>
      </c>
      <c r="AB15">
        <v>25.121850134579603</v>
      </c>
      <c r="AC15">
        <v>25.138668674412603</v>
      </c>
      <c r="AD15">
        <v>25.007522114340702</v>
      </c>
      <c r="AE15">
        <v>25.145392940595301</v>
      </c>
      <c r="AF15">
        <v>25.185700836530614</v>
      </c>
      <c r="AG15">
        <v>24.844061423137294</v>
      </c>
      <c r="AH15">
        <v>24.96726512815756</v>
      </c>
      <c r="AI15">
        <v>25.118485075273828</v>
      </c>
      <c r="AJ15">
        <v>25.037587972809924</v>
      </c>
      <c r="AK15">
        <v>25.050414088090129</v>
      </c>
      <c r="AL15">
        <v>25.142367243363722</v>
      </c>
      <c r="AM15">
        <v>25.02678193520137</v>
      </c>
      <c r="AN15">
        <v>24.985202721402636</v>
      </c>
      <c r="AO15">
        <v>24.956089925003994</v>
      </c>
      <c r="AP15">
        <v>24.991968278721711</v>
      </c>
      <c r="AQ15">
        <v>25.024079696686211</v>
      </c>
      <c r="AR15">
        <v>25.054463076142987</v>
      </c>
      <c r="AS15">
        <v>25.165219057487402</v>
      </c>
      <c r="AT15">
        <v>25.122859564479004</v>
      </c>
      <c r="AU15">
        <v>25.118148544548454</v>
      </c>
      <c r="AV15">
        <v>25.10805052534808</v>
      </c>
    </row>
    <row r="16" spans="1:48" x14ac:dyDescent="0.45">
      <c r="A16">
        <v>5</v>
      </c>
      <c r="B16">
        <v>25.744370491495438</v>
      </c>
      <c r="C16">
        <v>25.72400492568638</v>
      </c>
      <c r="D16">
        <v>25.770296845259949</v>
      </c>
      <c r="E16">
        <v>24.724004851394941</v>
      </c>
      <c r="F16">
        <v>24.654501885641061</v>
      </c>
      <c r="G16">
        <v>25.743385431817707</v>
      </c>
      <c r="H16">
        <v>25.909981366339448</v>
      </c>
      <c r="I16">
        <v>26.045347020860071</v>
      </c>
      <c r="J16">
        <v>24.69218787414016</v>
      </c>
      <c r="K16">
        <v>25.70658286056052</v>
      </c>
      <c r="L16">
        <v>25.47237576873162</v>
      </c>
      <c r="M16">
        <v>23.456944244831984</v>
      </c>
      <c r="N16">
        <v>22.444822923733849</v>
      </c>
      <c r="O16">
        <v>23.918005893409251</v>
      </c>
      <c r="P16">
        <v>24.574485252875327</v>
      </c>
      <c r="Q16">
        <v>25.661493662173982</v>
      </c>
      <c r="R16">
        <v>24.879082048663051</v>
      </c>
      <c r="S16">
        <v>24.829086098435369</v>
      </c>
      <c r="T16">
        <v>24.814783039791397</v>
      </c>
      <c r="U16">
        <v>24.792290133068896</v>
      </c>
      <c r="V16">
        <v>24.791949174510524</v>
      </c>
      <c r="W16">
        <v>24.882819202461441</v>
      </c>
      <c r="X16">
        <v>25.016647035715078</v>
      </c>
      <c r="Y16">
        <v>24.94931463847934</v>
      </c>
      <c r="Z16">
        <v>24.891650244649192</v>
      </c>
      <c r="AA16">
        <v>24.948298186801889</v>
      </c>
      <c r="AB16">
        <v>24.948975825854799</v>
      </c>
      <c r="AC16">
        <v>24.970989084495393</v>
      </c>
      <c r="AD16">
        <v>24.832149967739149</v>
      </c>
      <c r="AE16">
        <v>24.969296445919866</v>
      </c>
      <c r="AF16">
        <v>25.005831948677045</v>
      </c>
      <c r="AG16">
        <v>24.661700931097137</v>
      </c>
      <c r="AH16">
        <v>24.821935599338694</v>
      </c>
      <c r="AI16">
        <v>24.943893084236112</v>
      </c>
      <c r="AJ16">
        <v>24.880441078628763</v>
      </c>
      <c r="AK16">
        <v>24.896404123737966</v>
      </c>
      <c r="AL16">
        <v>24.982834343491124</v>
      </c>
      <c r="AM16">
        <v>24.86378784297062</v>
      </c>
      <c r="AN16">
        <v>24.838957213122573</v>
      </c>
      <c r="AO16">
        <v>24.799790035377651</v>
      </c>
      <c r="AP16">
        <v>24.840318438344209</v>
      </c>
      <c r="AQ16">
        <v>24.872965494901614</v>
      </c>
      <c r="AR16">
        <v>24.907266725928622</v>
      </c>
      <c r="AS16">
        <v>25.005831948677045</v>
      </c>
      <c r="AT16">
        <v>24.972681608344541</v>
      </c>
      <c r="AU16">
        <v>24.961847472646639</v>
      </c>
      <c r="AV16">
        <v>24.947959360373144</v>
      </c>
    </row>
    <row r="17" spans="1:48" x14ac:dyDescent="0.45">
      <c r="A17">
        <v>6</v>
      </c>
      <c r="B17">
        <v>25.482661136482349</v>
      </c>
      <c r="C17">
        <v>25.471048321976394</v>
      </c>
      <c r="D17">
        <v>25.510510323001832</v>
      </c>
      <c r="E17">
        <v>24.447919354777081</v>
      </c>
      <c r="F17">
        <v>24.373121012606934</v>
      </c>
      <c r="G17">
        <v>25.471380190150843</v>
      </c>
      <c r="H17">
        <v>25.641721602276551</v>
      </c>
      <c r="I17">
        <v>25.77390477539425</v>
      </c>
      <c r="J17">
        <v>24.419204503939945</v>
      </c>
      <c r="K17">
        <v>25.422881580603118</v>
      </c>
      <c r="L17">
        <v>24.110551244604121</v>
      </c>
      <c r="M17">
        <v>21.943984632205279</v>
      </c>
      <c r="N17">
        <v>22.21275744716521</v>
      </c>
      <c r="O17">
        <v>24.581019968424439</v>
      </c>
      <c r="P17">
        <v>25.113436640879502</v>
      </c>
      <c r="Q17">
        <v>25.62556310331135</v>
      </c>
      <c r="R17">
        <v>24.631176253234855</v>
      </c>
      <c r="S17">
        <v>24.560033922455997</v>
      </c>
      <c r="T17">
        <v>24.538685451456956</v>
      </c>
      <c r="U17">
        <v>24.528693498303731</v>
      </c>
      <c r="V17">
        <v>24.525591719609068</v>
      </c>
      <c r="W17">
        <v>24.614697792615878</v>
      </c>
      <c r="X17">
        <v>24.746901408705824</v>
      </c>
      <c r="Y17">
        <v>24.673009472897789</v>
      </c>
      <c r="Z17">
        <v>24.612980651844005</v>
      </c>
      <c r="AA17">
        <v>24.668555211643909</v>
      </c>
      <c r="AB17">
        <v>24.674722436199069</v>
      </c>
      <c r="AC17">
        <v>24.69937593538819</v>
      </c>
      <c r="AD17">
        <v>24.552805067576095</v>
      </c>
      <c r="AE17">
        <v>24.691503187743141</v>
      </c>
      <c r="AF17">
        <v>24.742802090369199</v>
      </c>
      <c r="AG17">
        <v>24.382483353946835</v>
      </c>
      <c r="AH17">
        <v>24.554526416531683</v>
      </c>
      <c r="AI17">
        <v>24.710325150869778</v>
      </c>
      <c r="AJ17">
        <v>24.597520990624091</v>
      </c>
      <c r="AK17">
        <v>24.609546010857741</v>
      </c>
      <c r="AL17">
        <v>24.693899507076559</v>
      </c>
      <c r="AM17">
        <v>24.562787212330115</v>
      </c>
      <c r="AN17">
        <v>24.538340969079243</v>
      </c>
      <c r="AO17">
        <v>24.51387034703777</v>
      </c>
      <c r="AP17">
        <v>24.545918464611262</v>
      </c>
      <c r="AQ17">
        <v>24.581707732165107</v>
      </c>
      <c r="AR17">
        <v>24.62225178935428</v>
      </c>
      <c r="AS17">
        <v>24.715113907328853</v>
      </c>
      <c r="AT17">
        <v>24.679175584351391</v>
      </c>
      <c r="AU17">
        <v>24.675065014589485</v>
      </c>
      <c r="AV17">
        <v>24.646614804101905</v>
      </c>
    </row>
    <row r="18" spans="1:48" x14ac:dyDescent="0.45">
      <c r="A18">
        <v>7</v>
      </c>
      <c r="B18">
        <v>25.738787988182189</v>
      </c>
      <c r="C18">
        <v>25.719732681288832</v>
      </c>
      <c r="D18">
        <v>25.763735677843158</v>
      </c>
      <c r="E18">
        <v>24.719217817343413</v>
      </c>
      <c r="F18">
        <v>24.649701353942323</v>
      </c>
      <c r="G18">
        <v>25.738787988182189</v>
      </c>
      <c r="H18">
        <v>25.905087180759931</v>
      </c>
      <c r="I18">
        <v>26.043724207249294</v>
      </c>
      <c r="J18">
        <v>24.684997719789958</v>
      </c>
      <c r="K18">
        <v>25.398930362659016</v>
      </c>
      <c r="L18">
        <v>23.127051781221343</v>
      </c>
      <c r="M18">
        <v>22.298217010018234</v>
      </c>
      <c r="N18">
        <v>23.485035972376913</v>
      </c>
      <c r="O18">
        <v>25.580331095760343</v>
      </c>
      <c r="P18">
        <v>25.518792902658838</v>
      </c>
      <c r="Q18">
        <v>25.902802911026953</v>
      </c>
      <c r="R18">
        <v>24.900817627384384</v>
      </c>
      <c r="S18">
        <v>24.825681355725028</v>
      </c>
      <c r="T18">
        <v>24.809332086533114</v>
      </c>
      <c r="U18">
        <v>24.788198320838841</v>
      </c>
      <c r="V18">
        <v>24.786834233322903</v>
      </c>
      <c r="W18">
        <v>24.878062727468375</v>
      </c>
      <c r="X18">
        <v>25.009550162363041</v>
      </c>
      <c r="Y18">
        <v>24.943554197969661</v>
      </c>
      <c r="Z18">
        <v>24.890971044947996</v>
      </c>
      <c r="AA18">
        <v>24.948975825854799</v>
      </c>
      <c r="AB18">
        <v>24.940842942070567</v>
      </c>
      <c r="AC18">
        <v>24.971666107800914</v>
      </c>
      <c r="AD18">
        <v>24.828064724646975</v>
      </c>
      <c r="AE18">
        <v>24.962186110563866</v>
      </c>
      <c r="AF18">
        <v>24.997717562758041</v>
      </c>
      <c r="AG18">
        <v>24.65107302982074</v>
      </c>
      <c r="AH18">
        <v>24.803879935361817</v>
      </c>
      <c r="AI18">
        <v>24.918124592766318</v>
      </c>
      <c r="AJ18">
        <v>24.839978139032066</v>
      </c>
      <c r="AK18">
        <v>24.853246359518739</v>
      </c>
      <c r="AL18">
        <v>24.938470351362071</v>
      </c>
      <c r="AM18">
        <v>24.819892221224567</v>
      </c>
      <c r="AN18">
        <v>24.801153410311905</v>
      </c>
      <c r="AO18">
        <v>24.753049113306183</v>
      </c>
      <c r="AP18">
        <v>24.79672216769881</v>
      </c>
      <c r="AQ18">
        <v>24.828405187244947</v>
      </c>
      <c r="AR18">
        <v>24.866507500376326</v>
      </c>
      <c r="AS18">
        <v>24.965910824496337</v>
      </c>
      <c r="AT18">
        <v>24.929655894660975</v>
      </c>
      <c r="AU18">
        <v>24.920159916122916</v>
      </c>
      <c r="AV18">
        <v>24.900138677741381</v>
      </c>
    </row>
    <row r="19" spans="1:48" x14ac:dyDescent="0.45">
      <c r="A19">
        <v>8</v>
      </c>
      <c r="B19">
        <v>25.722361838738205</v>
      </c>
      <c r="C19">
        <v>25.700005427077585</v>
      </c>
      <c r="D19">
        <v>25.744042142457523</v>
      </c>
      <c r="E19">
        <v>24.704851149716937</v>
      </c>
      <c r="F19">
        <v>24.632892125604783</v>
      </c>
      <c r="G19">
        <v>25.718746677952637</v>
      </c>
      <c r="H19">
        <v>25.881255598943667</v>
      </c>
      <c r="I19">
        <v>26.020019602574155</v>
      </c>
      <c r="J19">
        <v>24.62911704859528</v>
      </c>
      <c r="K19">
        <v>24.178820993079555</v>
      </c>
      <c r="L19">
        <v>23.071794301867644</v>
      </c>
      <c r="M19">
        <v>23.221888994801816</v>
      </c>
      <c r="N19">
        <v>24.212709125134264</v>
      </c>
      <c r="O19">
        <v>25.734846668506961</v>
      </c>
      <c r="P19">
        <v>25.511173028331875</v>
      </c>
      <c r="Q19">
        <v>25.883541770266277</v>
      </c>
      <c r="R19">
        <v>24.879082048663051</v>
      </c>
      <c r="S19">
        <v>24.807969161075484</v>
      </c>
      <c r="T19">
        <v>24.790244311376835</v>
      </c>
      <c r="U19">
        <v>24.773530443820224</v>
      </c>
      <c r="V19">
        <v>24.764315941301</v>
      </c>
      <c r="W19">
        <v>24.86004782823191</v>
      </c>
      <c r="X19">
        <v>24.993659381899121</v>
      </c>
      <c r="Y19">
        <v>24.929655894660975</v>
      </c>
      <c r="Z19">
        <v>24.869906653901928</v>
      </c>
      <c r="AA19">
        <v>24.925925763107156</v>
      </c>
      <c r="AB19">
        <v>24.926943127070071</v>
      </c>
      <c r="AC19">
        <v>24.945587446511734</v>
      </c>
      <c r="AD19">
        <v>24.80353913612112</v>
      </c>
      <c r="AE19">
        <v>24.944570842957127</v>
      </c>
      <c r="AF19">
        <v>24.981819255651949</v>
      </c>
      <c r="AG19">
        <v>24.636323511823054</v>
      </c>
      <c r="AH19">
        <v>24.812057712852035</v>
      </c>
      <c r="AI19">
        <v>24.894027297671435</v>
      </c>
      <c r="AJ19">
        <v>24.850185091265629</v>
      </c>
      <c r="AK19">
        <v>24.863447864877898</v>
      </c>
      <c r="AL19">
        <v>24.946942853475516</v>
      </c>
      <c r="AM19">
        <v>24.82738378544455</v>
      </c>
      <c r="AN19">
        <v>24.801835069674393</v>
      </c>
      <c r="AO19">
        <v>24.758171034368289</v>
      </c>
      <c r="AP19">
        <v>24.801835069674393</v>
      </c>
      <c r="AQ19">
        <v>24.833511566093438</v>
      </c>
      <c r="AR19">
        <v>24.871945923033632</v>
      </c>
      <c r="AS19">
        <v>24.975389407930525</v>
      </c>
      <c r="AT19">
        <v>24.938131391405665</v>
      </c>
      <c r="AU19">
        <v>24.931012167764344</v>
      </c>
      <c r="AV19">
        <v>24.916428362966951</v>
      </c>
    </row>
    <row r="20" spans="1:48" x14ac:dyDescent="0.45">
      <c r="A20">
        <v>9</v>
      </c>
      <c r="B20">
        <v>25.615665114129328</v>
      </c>
      <c r="C20">
        <v>25.599159960858209</v>
      </c>
      <c r="D20">
        <v>25.639084175583132</v>
      </c>
      <c r="E20">
        <v>24.609889496527131</v>
      </c>
      <c r="F20">
        <v>24.525591719609068</v>
      </c>
      <c r="G20">
        <v>25.611704847397299</v>
      </c>
      <c r="H20">
        <v>25.776200467996766</v>
      </c>
      <c r="I20">
        <v>25.914874627621533</v>
      </c>
      <c r="J20">
        <v>24.00655024729695</v>
      </c>
      <c r="K20">
        <v>22.83055300392261</v>
      </c>
      <c r="L20">
        <v>23.737433833593439</v>
      </c>
      <c r="M20">
        <v>23.870954844896772</v>
      </c>
      <c r="N20">
        <v>24.369999432876703</v>
      </c>
      <c r="O20">
        <v>25.654575174576497</v>
      </c>
      <c r="P20">
        <v>25.399595979241614</v>
      </c>
      <c r="Q20">
        <v>25.77226486976511</v>
      </c>
      <c r="R20">
        <v>24.769776801025316</v>
      </c>
      <c r="S20">
        <v>24.69698014742626</v>
      </c>
      <c r="T20">
        <v>24.682258062422427</v>
      </c>
      <c r="U20">
        <v>24.671981637830537</v>
      </c>
      <c r="V20">
        <v>24.660672624699849</v>
      </c>
      <c r="W20">
        <v>24.752366110419491</v>
      </c>
      <c r="X20">
        <v>24.880441078628763</v>
      </c>
      <c r="Y20">
        <v>24.816826838587417</v>
      </c>
      <c r="Z20">
        <v>24.760902292385296</v>
      </c>
      <c r="AA20">
        <v>24.817508067449829</v>
      </c>
      <c r="AB20">
        <v>24.808650633163769</v>
      </c>
      <c r="AC20">
        <v>24.836234538861063</v>
      </c>
      <c r="AD20">
        <v>24.695611021381058</v>
      </c>
      <c r="AE20">
        <v>24.830447864799496</v>
      </c>
      <c r="AF20">
        <v>24.876703567571848</v>
      </c>
      <c r="AG20">
        <v>24.52214483868476</v>
      </c>
      <c r="AH20">
        <v>24.715113907328853</v>
      </c>
      <c r="AI20">
        <v>24.821935599338694</v>
      </c>
      <c r="AJ20">
        <v>24.745535044714572</v>
      </c>
      <c r="AK20">
        <v>24.754415062545053</v>
      </c>
      <c r="AL20">
        <v>24.840658732994491</v>
      </c>
      <c r="AM20">
        <v>24.716139948715636</v>
      </c>
      <c r="AN20">
        <v>24.698349197575453</v>
      </c>
      <c r="AO20">
        <v>24.653816152627851</v>
      </c>
      <c r="AP20">
        <v>24.696295593891449</v>
      </c>
      <c r="AQ20">
        <v>24.731867252981608</v>
      </c>
      <c r="AR20">
        <v>24.768752981536132</v>
      </c>
      <c r="AS20">
        <v>24.864467785210248</v>
      </c>
      <c r="AT20">
        <v>24.833511566093438</v>
      </c>
      <c r="AU20">
        <v>24.826021851008381</v>
      </c>
      <c r="AV20">
        <v>24.809332086533114</v>
      </c>
    </row>
    <row r="21" spans="1:48" x14ac:dyDescent="0.45">
      <c r="A21">
        <v>9.34</v>
      </c>
      <c r="B21">
        <v>25.768656710023773</v>
      </c>
      <c r="C21">
        <v>25.744370491495438</v>
      </c>
      <c r="D21">
        <v>25.792592330046489</v>
      </c>
      <c r="E21">
        <v>24.764315941301</v>
      </c>
      <c r="F21">
        <v>24.67643528059163</v>
      </c>
      <c r="G21">
        <v>25.76078260730829</v>
      </c>
      <c r="H21">
        <v>25.923028010518959</v>
      </c>
      <c r="I21">
        <v>26.046320660494093</v>
      </c>
      <c r="J21">
        <v>23.836226221308035</v>
      </c>
      <c r="K21">
        <v>22.751180846802704</v>
      </c>
      <c r="L21">
        <v>24.028723302193765</v>
      </c>
      <c r="M21">
        <v>24.121767737517825</v>
      </c>
      <c r="N21">
        <v>24.543507697068847</v>
      </c>
      <c r="O21">
        <v>25.805370754230864</v>
      </c>
      <c r="P21">
        <v>25.553881218095572</v>
      </c>
      <c r="Q21">
        <v>25.924006244143811</v>
      </c>
      <c r="R21">
        <v>24.925925763107156</v>
      </c>
      <c r="S21">
        <v>24.85358647716027</v>
      </c>
      <c r="T21">
        <v>24.837255576685042</v>
      </c>
      <c r="U21">
        <v>24.819211057801557</v>
      </c>
      <c r="V21">
        <v>24.805583861332636</v>
      </c>
      <c r="W21">
        <v>24.91032097933148</v>
      </c>
      <c r="X21">
        <v>25.03691273209801</v>
      </c>
      <c r="Y21">
        <v>24.968957904435541</v>
      </c>
      <c r="Z21">
        <v>24.91914227522453</v>
      </c>
      <c r="AA21">
        <v>24.966249407298957</v>
      </c>
      <c r="AB21">
        <v>24.969973515118738</v>
      </c>
      <c r="AC21">
        <v>24.98452606490828</v>
      </c>
      <c r="AD21">
        <v>24.849504758217133</v>
      </c>
      <c r="AE21">
        <v>24.985879359572085</v>
      </c>
      <c r="AF21">
        <v>25.020363642198081</v>
      </c>
      <c r="AG21">
        <v>24.681230612507147</v>
      </c>
      <c r="AH21">
        <v>24.887235115258665</v>
      </c>
      <c r="AI21">
        <v>24.922873422042613</v>
      </c>
      <c r="AJ21">
        <v>24.928977730438522</v>
      </c>
      <c r="AK21">
        <v>24.937792426842041</v>
      </c>
      <c r="AL21">
        <v>25.021714998593456</v>
      </c>
      <c r="AM21">
        <v>24.910999651455715</v>
      </c>
      <c r="AN21">
        <v>24.885876456318645</v>
      </c>
      <c r="AO21">
        <v>24.837595913298948</v>
      </c>
      <c r="AP21">
        <v>24.890631438147309</v>
      </c>
      <c r="AQ21">
        <v>24.91032097933148</v>
      </c>
      <c r="AR21">
        <v>24.948637008629042</v>
      </c>
      <c r="AS21">
        <v>25.057162038024796</v>
      </c>
      <c r="AT21">
        <v>25.018674344058798</v>
      </c>
      <c r="AU21">
        <v>25.007184090346655</v>
      </c>
      <c r="AV21">
        <v>25.013943702333972</v>
      </c>
    </row>
    <row r="22" spans="1:48" x14ac:dyDescent="0.45">
      <c r="A22">
        <v>10</v>
      </c>
      <c r="B22">
        <v>25.66542506940479</v>
      </c>
      <c r="C22">
        <v>25.646299080264633</v>
      </c>
      <c r="D22">
        <v>25.692111675937937</v>
      </c>
      <c r="E22">
        <v>24.656009038891277</v>
      </c>
      <c r="F22">
        <v>24.571109553780669</v>
      </c>
      <c r="G22">
        <v>25.660150358344737</v>
      </c>
      <c r="H22">
        <v>25.824803460496376</v>
      </c>
      <c r="I22">
        <v>25.835284572344275</v>
      </c>
      <c r="J22">
        <v>22.890159258138514</v>
      </c>
      <c r="K22">
        <v>22.381857530850805</v>
      </c>
      <c r="L22">
        <v>24.152995140994001</v>
      </c>
      <c r="M22">
        <v>24.093725619197997</v>
      </c>
      <c r="N22">
        <v>24.435764751379722</v>
      </c>
      <c r="O22">
        <v>25.705938268566339</v>
      </c>
      <c r="P22">
        <v>25.450592459005399</v>
      </c>
      <c r="Q22">
        <v>25.820871946702081</v>
      </c>
      <c r="R22">
        <v>24.819824509115339</v>
      </c>
      <c r="S22">
        <v>24.749506481261193</v>
      </c>
      <c r="T22">
        <v>24.734803227309882</v>
      </c>
      <c r="U22">
        <v>24.719748984318503</v>
      </c>
      <c r="V22">
        <v>24.709137078432029</v>
      </c>
      <c r="W22">
        <v>24.796634780685473</v>
      </c>
      <c r="X22">
        <v>24.933413863800389</v>
      </c>
      <c r="Y22">
        <v>24.865458615294035</v>
      </c>
      <c r="Z22">
        <v>24.807209257263739</v>
      </c>
      <c r="AA22">
        <v>24.866479315942978</v>
      </c>
      <c r="AB22">
        <v>24.86341708828979</v>
      </c>
      <c r="AC22">
        <v>24.88620463327161</v>
      </c>
      <c r="AD22">
        <v>24.74472033451104</v>
      </c>
      <c r="AE22">
        <v>24.883824821209792</v>
      </c>
      <c r="AF22">
        <v>24.91814009078038</v>
      </c>
      <c r="AG22">
        <v>24.575241003684397</v>
      </c>
      <c r="AH22">
        <v>24.760101085273483</v>
      </c>
      <c r="AI22">
        <v>24.861035094899965</v>
      </c>
      <c r="AJ22">
        <v>24.808232354502639</v>
      </c>
      <c r="AK22">
        <v>24.819483640670477</v>
      </c>
      <c r="AL22">
        <v>24.896741066574169</v>
      </c>
      <c r="AM22">
        <v>24.778886815401751</v>
      </c>
      <c r="AN22">
        <v>24.762151130214853</v>
      </c>
      <c r="AO22">
        <v>24.714614760119503</v>
      </c>
      <c r="AP22">
        <v>24.762151130214853</v>
      </c>
      <c r="AQ22">
        <v>24.79390515139788</v>
      </c>
      <c r="AR22">
        <v>24.831411252113192</v>
      </c>
      <c r="AS22">
        <v>24.931038558133523</v>
      </c>
      <c r="AT22">
        <v>24.899799195977469</v>
      </c>
      <c r="AU22">
        <v>24.879744613789292</v>
      </c>
      <c r="AV22">
        <v>24.895381777368822</v>
      </c>
    </row>
    <row r="23" spans="1:48" x14ac:dyDescent="0.45">
      <c r="A23">
        <v>10.5</v>
      </c>
      <c r="B23">
        <v>25.827096567165242</v>
      </c>
      <c r="C23">
        <v>25.80218907540425</v>
      </c>
      <c r="D23">
        <v>25.855906845085244</v>
      </c>
      <c r="E23">
        <v>24.821187936083472</v>
      </c>
      <c r="F23">
        <v>24.736513357031662</v>
      </c>
      <c r="G23">
        <v>25.822510150193626</v>
      </c>
      <c r="H23">
        <v>25.981576187453161</v>
      </c>
      <c r="I23">
        <v>25.809401610768163</v>
      </c>
      <c r="J23">
        <v>22.613503894258283</v>
      </c>
      <c r="K23">
        <v>22.304992498436981</v>
      </c>
      <c r="L23">
        <v>24.030437551863475</v>
      </c>
      <c r="M23">
        <v>24.014589474196995</v>
      </c>
      <c r="N23">
        <v>24.500077695929843</v>
      </c>
      <c r="O23">
        <v>25.839541309649107</v>
      </c>
      <c r="P23">
        <v>25.612298758911432</v>
      </c>
      <c r="Q23">
        <v>25.985808960728654</v>
      </c>
      <c r="R23">
        <v>24.989676379455485</v>
      </c>
      <c r="S23">
        <v>24.919158633571001</v>
      </c>
      <c r="T23">
        <v>24.897080877279848</v>
      </c>
      <c r="U23">
        <v>24.877704259130056</v>
      </c>
      <c r="V23">
        <v>24.868860787873516</v>
      </c>
      <c r="W23">
        <v>24.965966682381573</v>
      </c>
      <c r="X23">
        <v>25.099463729853408</v>
      </c>
      <c r="Y23">
        <v>25.037028415492376</v>
      </c>
      <c r="Z23">
        <v>24.97748563194618</v>
      </c>
      <c r="AA23">
        <v>25.026551044664572</v>
      </c>
      <c r="AB23">
        <v>25.030269323415347</v>
      </c>
      <c r="AC23">
        <v>25.04716363366061</v>
      </c>
      <c r="AD23">
        <v>24.909650614559506</v>
      </c>
      <c r="AE23">
        <v>25.050203399480214</v>
      </c>
      <c r="AF23">
        <v>25.098789583935723</v>
      </c>
      <c r="AG23">
        <v>24.744378431461779</v>
      </c>
      <c r="AH23">
        <v>24.91168835270031</v>
      </c>
      <c r="AI23">
        <v>25.021817890760367</v>
      </c>
      <c r="AJ23">
        <v>24.966644414765341</v>
      </c>
      <c r="AK23">
        <v>24.97613073714551</v>
      </c>
      <c r="AL23">
        <v>25.055944173179256</v>
      </c>
      <c r="AM23">
        <v>24.945626148874091</v>
      </c>
      <c r="AN23">
        <v>24.915763329012087</v>
      </c>
      <c r="AO23">
        <v>24.876684019045182</v>
      </c>
      <c r="AP23">
        <v>24.92357183800365</v>
      </c>
      <c r="AQ23">
        <v>24.949356488112009</v>
      </c>
      <c r="AR23">
        <v>24.983243115100638</v>
      </c>
      <c r="AS23">
        <v>25.094407194026875</v>
      </c>
      <c r="AT23">
        <v>25.049527927842941</v>
      </c>
      <c r="AU23">
        <v>25.044799116282761</v>
      </c>
      <c r="AV23">
        <v>25.052229705117458</v>
      </c>
    </row>
    <row r="24" spans="1:48" x14ac:dyDescent="0.45">
      <c r="A24">
        <v>11</v>
      </c>
      <c r="B24">
        <v>25.668391618042435</v>
      </c>
      <c r="C24">
        <v>25.649927518920759</v>
      </c>
      <c r="D24">
        <v>25.699025902125261</v>
      </c>
      <c r="E24">
        <v>24.667329757401919</v>
      </c>
      <c r="F24">
        <v>24.580748523377864</v>
      </c>
      <c r="G24">
        <v>25.668391618042435</v>
      </c>
      <c r="H24">
        <v>25.82185488126882</v>
      </c>
      <c r="I24">
        <v>25.393019012153861</v>
      </c>
      <c r="J24">
        <v>21.960200887328977</v>
      </c>
      <c r="K24">
        <v>22.061289799424994</v>
      </c>
      <c r="L24">
        <v>23.922817234455565</v>
      </c>
      <c r="M24">
        <v>23.890613665617654</v>
      </c>
      <c r="N24">
        <v>24.346622706754264</v>
      </c>
      <c r="O24">
        <v>25.694087358991872</v>
      </c>
      <c r="P24">
        <v>25.45524588659886</v>
      </c>
      <c r="Q24">
        <v>25.823165402490829</v>
      </c>
      <c r="R24">
        <v>24.829366925657489</v>
      </c>
      <c r="S24">
        <v>24.754975230170643</v>
      </c>
      <c r="T24">
        <v>24.736513357031662</v>
      </c>
      <c r="U24">
        <v>24.728303655771608</v>
      </c>
      <c r="V24">
        <v>24.713930116304255</v>
      </c>
      <c r="W24">
        <v>24.799022959848909</v>
      </c>
      <c r="X24">
        <v>24.93985998166881</v>
      </c>
      <c r="Y24">
        <v>24.871922345299172</v>
      </c>
      <c r="Z24">
        <v>24.818120120073885</v>
      </c>
      <c r="AA24">
        <v>24.87498352591518</v>
      </c>
      <c r="AB24">
        <v>24.874303296112739</v>
      </c>
      <c r="AC24">
        <v>24.894362261757738</v>
      </c>
      <c r="AD24">
        <v>24.747455388854636</v>
      </c>
      <c r="AE24">
        <v>24.887224483063378</v>
      </c>
      <c r="AF24">
        <v>24.941216846824823</v>
      </c>
      <c r="AG24">
        <v>24.578339135367351</v>
      </c>
      <c r="AH24">
        <v>24.765225879437484</v>
      </c>
      <c r="AI24">
        <v>24.865798853499026</v>
      </c>
      <c r="AJ24">
        <v>24.808914395888792</v>
      </c>
      <c r="AK24">
        <v>24.826300120335581</v>
      </c>
      <c r="AL24">
        <v>24.900138964949036</v>
      </c>
      <c r="AM24">
        <v>24.783324998263314</v>
      </c>
      <c r="AN24">
        <v>24.765567494675615</v>
      </c>
      <c r="AO24">
        <v>24.722486801248412</v>
      </c>
      <c r="AP24">
        <v>24.784349081443775</v>
      </c>
      <c r="AQ24">
        <v>24.799364109526813</v>
      </c>
      <c r="AR24">
        <v>24.83209265686483</v>
      </c>
      <c r="AS24">
        <v>24.937146029869961</v>
      </c>
      <c r="AT24">
        <v>24.901837740268078</v>
      </c>
      <c r="AU24">
        <v>24.889943878212648</v>
      </c>
      <c r="AV24">
        <v>24.898440073725641</v>
      </c>
    </row>
    <row r="25" spans="1:48" x14ac:dyDescent="0.45">
      <c r="A25">
        <v>11.5</v>
      </c>
      <c r="B25">
        <v>25.814973553348214</v>
      </c>
      <c r="C25">
        <v>25.792678560852995</v>
      </c>
      <c r="D25">
        <v>25.843469983311874</v>
      </c>
      <c r="E25">
        <v>24.813347207936104</v>
      </c>
      <c r="F25">
        <v>24.722486801248412</v>
      </c>
      <c r="G25">
        <v>25.814973553348214</v>
      </c>
      <c r="H25">
        <v>25.934317659952221</v>
      </c>
      <c r="I25">
        <v>25.206423589754362</v>
      </c>
      <c r="J25">
        <v>21.652930697330973</v>
      </c>
      <c r="K25">
        <v>22.187098581960139</v>
      </c>
      <c r="L25">
        <v>24.128813928382897</v>
      </c>
      <c r="M25">
        <v>24.026564542657869</v>
      </c>
      <c r="N25">
        <v>24.452377833779035</v>
      </c>
      <c r="O25">
        <v>25.816939834200092</v>
      </c>
      <c r="P25">
        <v>25.594785848015082</v>
      </c>
      <c r="Q25">
        <v>25.970176830402387</v>
      </c>
      <c r="R25">
        <v>24.974775768841084</v>
      </c>
      <c r="S25">
        <v>24.905234943287972</v>
      </c>
      <c r="T25">
        <v>24.886544587845911</v>
      </c>
      <c r="U25">
        <v>24.864778124917052</v>
      </c>
      <c r="V25">
        <v>24.851164404317618</v>
      </c>
      <c r="W25">
        <v>24.94901738941082</v>
      </c>
      <c r="X25">
        <v>25.085640117436171</v>
      </c>
      <c r="Y25">
        <v>25.019112829358871</v>
      </c>
      <c r="Z25">
        <v>24.961222040456295</v>
      </c>
      <c r="AA25">
        <v>25.013025371599308</v>
      </c>
      <c r="AB25">
        <v>25.016407475455054</v>
      </c>
      <c r="AC25">
        <v>25.031283303578885</v>
      </c>
      <c r="AD25">
        <v>24.889943878212648</v>
      </c>
      <c r="AE25">
        <v>25.041420847013157</v>
      </c>
      <c r="AF25">
        <v>25.094407194026875</v>
      </c>
      <c r="AG25">
        <v>24.733777092721194</v>
      </c>
      <c r="AH25">
        <v>24.900478729284433</v>
      </c>
      <c r="AI25">
        <v>24.984597624202724</v>
      </c>
      <c r="AJ25">
        <v>24.950034671688201</v>
      </c>
      <c r="AK25">
        <v>24.967322128752212</v>
      </c>
      <c r="AL25">
        <v>25.04682585913028</v>
      </c>
      <c r="AM25">
        <v>24.931717239987442</v>
      </c>
      <c r="AN25">
        <v>24.905234943287972</v>
      </c>
      <c r="AO25">
        <v>24.862736542036437</v>
      </c>
      <c r="AP25">
        <v>24.924929589854848</v>
      </c>
      <c r="AQ25">
        <v>24.93477107973214</v>
      </c>
      <c r="AR25">
        <v>24.968338665241621</v>
      </c>
      <c r="AS25">
        <v>25.084628334504043</v>
      </c>
      <c r="AT25">
        <v>25.035676743061682</v>
      </c>
      <c r="AU25">
        <v>25.032297242669255</v>
      </c>
      <c r="AV25">
        <v>25.04378568335143</v>
      </c>
    </row>
    <row r="26" spans="1:48" x14ac:dyDescent="0.45">
      <c r="A26">
        <v>12</v>
      </c>
      <c r="B26">
        <v>25.71219071314297</v>
      </c>
      <c r="C26">
        <v>25.687171803494977</v>
      </c>
      <c r="D26">
        <v>25.738500134446387</v>
      </c>
      <c r="E26">
        <v>24.706740210807489</v>
      </c>
      <c r="F26">
        <v>24.617548388563851</v>
      </c>
      <c r="G26">
        <v>25.701001053669962</v>
      </c>
      <c r="H26">
        <v>25.714822866572923</v>
      </c>
      <c r="I26">
        <v>24.659097023002438</v>
      </c>
      <c r="J26">
        <v>21.095223635621565</v>
      </c>
      <c r="K26">
        <v>22.095010959632052</v>
      </c>
      <c r="L26">
        <v>24.063860329183896</v>
      </c>
      <c r="M26">
        <v>23.887426338051526</v>
      </c>
      <c r="N26">
        <v>24.297577048401592</v>
      </c>
      <c r="O26">
        <v>25.682230980887706</v>
      </c>
      <c r="P26">
        <v>25.480824547642676</v>
      </c>
      <c r="Q26">
        <v>25.858197193504012</v>
      </c>
      <c r="R26">
        <v>24.865118372433436</v>
      </c>
      <c r="S26">
        <v>24.799022959848909</v>
      </c>
      <c r="T26">
        <v>24.777521060739662</v>
      </c>
      <c r="U26">
        <v>24.766250711015584</v>
      </c>
      <c r="V26">
        <v>24.746771653607745</v>
      </c>
      <c r="W26">
        <v>24.8416303608433</v>
      </c>
      <c r="X26">
        <v>24.97613073714551</v>
      </c>
      <c r="Y26">
        <v>24.906593694752107</v>
      </c>
      <c r="Z26">
        <v>24.856951146602203</v>
      </c>
      <c r="AA26">
        <v>24.903196677088118</v>
      </c>
      <c r="AB26">
        <v>24.910329879127882</v>
      </c>
      <c r="AC26">
        <v>24.929341772663676</v>
      </c>
      <c r="AD26">
        <v>24.77820394748062</v>
      </c>
      <c r="AE26">
        <v>24.925608438045565</v>
      </c>
      <c r="AF26">
        <v>24.986629250180105</v>
      </c>
      <c r="AG26">
        <v>24.619266663167465</v>
      </c>
      <c r="AH26">
        <v>24.783666364025247</v>
      </c>
      <c r="AI26">
        <v>24.887904359707264</v>
      </c>
      <c r="AJ26">
        <v>24.829707658422148</v>
      </c>
      <c r="AK26">
        <v>24.840949217717608</v>
      </c>
      <c r="AL26">
        <v>24.92357183800365</v>
      </c>
      <c r="AM26">
        <v>24.801410909049633</v>
      </c>
      <c r="AN26">
        <v>24.789468862754237</v>
      </c>
      <c r="AO26">
        <v>24.739933261840836</v>
      </c>
      <c r="AP26">
        <v>24.813006250509375</v>
      </c>
      <c r="AQ26">
        <v>24.81880188973599</v>
      </c>
      <c r="AR26">
        <v>24.853547343726124</v>
      </c>
      <c r="AS26">
        <v>24.957154486593257</v>
      </c>
      <c r="AT26">
        <v>24.91814009078038</v>
      </c>
      <c r="AU26">
        <v>24.905574638103523</v>
      </c>
      <c r="AV26">
        <v>24.917121506354555</v>
      </c>
    </row>
    <row r="27" spans="1:48" x14ac:dyDescent="0.45">
      <c r="A27">
        <v>12.5</v>
      </c>
      <c r="B27">
        <v>25.787757952890878</v>
      </c>
      <c r="C27">
        <v>25.765111052478144</v>
      </c>
      <c r="D27">
        <v>25.815956712494454</v>
      </c>
      <c r="E27">
        <v>24.786738444322921</v>
      </c>
      <c r="F27">
        <v>24.696122715061172</v>
      </c>
      <c r="G27">
        <v>25.771677419640277</v>
      </c>
      <c r="H27">
        <v>25.64530941698818</v>
      </c>
      <c r="I27">
        <v>24.255757946727204</v>
      </c>
      <c r="J27">
        <v>20.818285597724572</v>
      </c>
      <c r="K27">
        <v>22.399993956972839</v>
      </c>
      <c r="L27">
        <v>24.392448416735729</v>
      </c>
      <c r="M27">
        <v>24.106714246093532</v>
      </c>
      <c r="N27">
        <v>24.429185618499023</v>
      </c>
      <c r="O27">
        <v>25.775616436998664</v>
      </c>
      <c r="P27">
        <v>25.565350387583823</v>
      </c>
      <c r="Q27">
        <v>25.94345015129948</v>
      </c>
      <c r="R27">
        <v>24.950034671688201</v>
      </c>
      <c r="S27">
        <v>24.877364183750746</v>
      </c>
      <c r="T27">
        <v>24.855249303430899</v>
      </c>
      <c r="U27">
        <v>24.845376314241602</v>
      </c>
      <c r="V27">
        <v>24.829026188216901</v>
      </c>
      <c r="W27">
        <v>24.925608438045565</v>
      </c>
      <c r="X27">
        <v>25.05797001459047</v>
      </c>
      <c r="Y27">
        <v>24.991369068516072</v>
      </c>
      <c r="Z27">
        <v>24.942234447251479</v>
      </c>
      <c r="AA27">
        <v>24.986967838449893</v>
      </c>
      <c r="AB27">
        <v>24.99035346883797</v>
      </c>
      <c r="AC27">
        <v>25.006598114069387</v>
      </c>
      <c r="AD27">
        <v>24.852526111957232</v>
      </c>
      <c r="AE27">
        <v>25.012348895949859</v>
      </c>
      <c r="AF27">
        <v>25.074845661355095</v>
      </c>
      <c r="AG27">
        <v>24.706740210807489</v>
      </c>
      <c r="AH27">
        <v>24.864437872744688</v>
      </c>
      <c r="AI27">
        <v>24.982227185079068</v>
      </c>
      <c r="AJ27">
        <v>24.919158633571001</v>
      </c>
      <c r="AK27">
        <v>24.928663026137755</v>
      </c>
      <c r="AL27">
        <v>25.01065762677699</v>
      </c>
      <c r="AM27">
        <v>24.898100281570354</v>
      </c>
      <c r="AN27">
        <v>24.872262495084069</v>
      </c>
      <c r="AO27">
        <v>24.824936974137149</v>
      </c>
      <c r="AP27">
        <v>24.899459422369532</v>
      </c>
      <c r="AQ27">
        <v>24.902517217947789</v>
      </c>
      <c r="AR27">
        <v>24.936467495768376</v>
      </c>
      <c r="AS27">
        <v>25.047839169056424</v>
      </c>
      <c r="AT27">
        <v>25.001861182835029</v>
      </c>
      <c r="AU27">
        <v>24.995092580950519</v>
      </c>
      <c r="AV27">
        <v>25.010319359218197</v>
      </c>
    </row>
    <row r="28" spans="1:48" x14ac:dyDescent="0.45">
      <c r="A28">
        <v>13</v>
      </c>
      <c r="B28">
        <v>25.781851983691315</v>
      </c>
      <c r="C28">
        <v>25.760185178680924</v>
      </c>
      <c r="D28">
        <v>25.814318093114935</v>
      </c>
      <c r="E28">
        <v>24.779228242305368</v>
      </c>
      <c r="F28">
        <v>24.691668858104912</v>
      </c>
      <c r="G28">
        <v>25.731596515211766</v>
      </c>
      <c r="H28">
        <v>25.372020508897034</v>
      </c>
      <c r="I28">
        <v>23.71966849335918</v>
      </c>
      <c r="J28">
        <v>20.690287249422639</v>
      </c>
      <c r="K28">
        <v>22.74146611104624</v>
      </c>
      <c r="L28">
        <v>24.621672046158071</v>
      </c>
      <c r="M28">
        <v>24.215613539332313</v>
      </c>
      <c r="N28">
        <v>24.472091221041257</v>
      </c>
      <c r="O28">
        <v>25.792350549527516</v>
      </c>
      <c r="P28">
        <v>25.566343146043632</v>
      </c>
      <c r="Q28">
        <v>25.945080615057403</v>
      </c>
      <c r="R28">
        <v>24.941216846824823</v>
      </c>
      <c r="S28">
        <v>24.875323633840924</v>
      </c>
      <c r="T28">
        <v>24.852866527209482</v>
      </c>
      <c r="U28">
        <v>24.84333313695322</v>
      </c>
      <c r="V28">
        <v>24.820506231961286</v>
      </c>
      <c r="W28">
        <v>24.921195594267058</v>
      </c>
      <c r="X28">
        <v>25.053242796478248</v>
      </c>
      <c r="Y28">
        <v>24.991369068516072</v>
      </c>
      <c r="Z28">
        <v>24.938163796406084</v>
      </c>
      <c r="AA28">
        <v>24.980872547447387</v>
      </c>
      <c r="AB28">
        <v>24.985613457840817</v>
      </c>
      <c r="AC28">
        <v>25.001184405107821</v>
      </c>
      <c r="AD28">
        <v>24.848440765171503</v>
      </c>
      <c r="AE28">
        <v>25.007613054026141</v>
      </c>
      <c r="AF28">
        <v>25.066071742949141</v>
      </c>
      <c r="AG28">
        <v>24.702288268200565</v>
      </c>
      <c r="AH28">
        <v>24.847759808737091</v>
      </c>
      <c r="AI28">
        <v>24.988999271726925</v>
      </c>
      <c r="AJ28">
        <v>24.903196677088118</v>
      </c>
      <c r="AK28">
        <v>24.91406550321479</v>
      </c>
      <c r="AL28">
        <v>24.996446447952973</v>
      </c>
      <c r="AM28">
        <v>24.883824821209792</v>
      </c>
      <c r="AN28">
        <v>24.855930054682098</v>
      </c>
      <c r="AO28">
        <v>24.810960407553306</v>
      </c>
      <c r="AP28">
        <v>24.887224483063378</v>
      </c>
      <c r="AQ28">
        <v>24.891643349313874</v>
      </c>
      <c r="AR28">
        <v>24.921195594267058</v>
      </c>
      <c r="AS28">
        <v>25.031621287839116</v>
      </c>
      <c r="AT28">
        <v>24.998815538776903</v>
      </c>
      <c r="AU28">
        <v>24.981888532557548</v>
      </c>
      <c r="AV28">
        <v>24.993738640611465</v>
      </c>
    </row>
    <row r="29" spans="1:48" x14ac:dyDescent="0.45">
      <c r="A29">
        <v>13.5</v>
      </c>
      <c r="B29">
        <v>25.74901637600243</v>
      </c>
      <c r="C29">
        <v>25.725019917313823</v>
      </c>
      <c r="D29">
        <v>25.778242114183467</v>
      </c>
      <c r="E29">
        <v>24.749164644331263</v>
      </c>
      <c r="F29">
        <v>24.65497962490678</v>
      </c>
      <c r="G29">
        <v>25.748030660816013</v>
      </c>
      <c r="H29">
        <v>25.930076481342226</v>
      </c>
      <c r="I29">
        <v>26.044021044164822</v>
      </c>
      <c r="J29">
        <v>24.692011491008202</v>
      </c>
      <c r="K29">
        <v>25.700342686688014</v>
      </c>
      <c r="L29">
        <v>25.681242702298277</v>
      </c>
      <c r="M29">
        <v>24.677273980321061</v>
      </c>
      <c r="N29">
        <v>24.601390741093056</v>
      </c>
      <c r="O29">
        <v>25.793990564443082</v>
      </c>
      <c r="P29">
        <v>25.530910895765405</v>
      </c>
      <c r="Q29">
        <v>25.878147364104485</v>
      </c>
      <c r="R29">
        <v>24.791175221564796</v>
      </c>
      <c r="S29">
        <v>24.528377156999333</v>
      </c>
      <c r="T29">
        <v>24.029029257107268</v>
      </c>
      <c r="U29">
        <v>23.250639057498276</v>
      </c>
      <c r="V29">
        <v>22.103050451363025</v>
      </c>
      <c r="W29">
        <v>21.333703465486238</v>
      </c>
      <c r="X29">
        <v>21.071949904032074</v>
      </c>
      <c r="Y29">
        <v>21.199240161334458</v>
      </c>
      <c r="Z29">
        <v>21.776825260889531</v>
      </c>
      <c r="AA29">
        <v>22.856870919339556</v>
      </c>
      <c r="AB29">
        <v>23.737139184192905</v>
      </c>
      <c r="AC29">
        <v>24.381694056733263</v>
      </c>
      <c r="AD29">
        <v>24.575929511143979</v>
      </c>
      <c r="AE29">
        <v>24.906593694752107</v>
      </c>
      <c r="AF29">
        <v>25.010319359218197</v>
      </c>
      <c r="AG29">
        <v>24.653607006064558</v>
      </c>
      <c r="AH29">
        <v>24.833455410276944</v>
      </c>
      <c r="AI29">
        <v>24.934431782674999</v>
      </c>
      <c r="AJ29">
        <v>24.892662976282015</v>
      </c>
      <c r="AK29">
        <v>24.902177481425454</v>
      </c>
      <c r="AL29">
        <v>24.982565833009964</v>
      </c>
      <c r="AM29">
        <v>24.867840184972099</v>
      </c>
      <c r="AN29">
        <v>24.846397839880076</v>
      </c>
      <c r="AO29">
        <v>24.800046394804045</v>
      </c>
      <c r="AP29">
        <v>24.873963174235662</v>
      </c>
      <c r="AQ29">
        <v>24.867840184972099</v>
      </c>
      <c r="AR29">
        <v>24.913725924170876</v>
      </c>
      <c r="AS29">
        <v>25.02046539661648</v>
      </c>
      <c r="AT29">
        <v>24.987645001225623</v>
      </c>
      <c r="AU29">
        <v>24.968338665241621</v>
      </c>
      <c r="AV29">
        <v>24.981888532557548</v>
      </c>
    </row>
    <row r="30" spans="1:48" x14ac:dyDescent="0.45">
      <c r="A30">
        <v>14</v>
      </c>
      <c r="B30">
        <v>25.82590052677018</v>
      </c>
      <c r="C30">
        <v>25.803596097240678</v>
      </c>
      <c r="D30">
        <v>25.859975973003174</v>
      </c>
      <c r="E30">
        <v>24.826578857779438</v>
      </c>
      <c r="F30">
        <v>24.730554759164225</v>
      </c>
      <c r="G30">
        <v>25.831145828919119</v>
      </c>
      <c r="H30">
        <v>26.009833351843795</v>
      </c>
      <c r="I30">
        <v>26.122229463471381</v>
      </c>
      <c r="J30">
        <v>24.772974266769324</v>
      </c>
      <c r="K30">
        <v>25.783899695130856</v>
      </c>
      <c r="L30">
        <v>25.7628736018236</v>
      </c>
      <c r="M30">
        <v>24.756220405631932</v>
      </c>
      <c r="N30">
        <v>24.686004426879798</v>
      </c>
      <c r="O30">
        <v>25.864559623904803</v>
      </c>
      <c r="P30">
        <v>25.602312554312441</v>
      </c>
      <c r="Q30">
        <v>25.920806899348133</v>
      </c>
      <c r="R30">
        <v>24.755194290677231</v>
      </c>
      <c r="S30">
        <v>24.349974397836135</v>
      </c>
      <c r="T30">
        <v>23.606282262046129</v>
      </c>
      <c r="U30">
        <v>22.605477669371581</v>
      </c>
      <c r="V30">
        <v>21.506354534216094</v>
      </c>
      <c r="W30">
        <v>21.066404425710708</v>
      </c>
      <c r="X30">
        <v>21.320902037082103</v>
      </c>
      <c r="Y30">
        <v>21.922811243920776</v>
      </c>
      <c r="Z30">
        <v>22.68250845188361</v>
      </c>
      <c r="AA30">
        <v>23.741837583061912</v>
      </c>
      <c r="AB30">
        <v>24.408324394476118</v>
      </c>
      <c r="AC30">
        <v>24.794839811683495</v>
      </c>
      <c r="AD30">
        <v>24.81088504940525</v>
      </c>
      <c r="AE30">
        <v>25.025643072196338</v>
      </c>
      <c r="AF30">
        <v>25.098282678211824</v>
      </c>
      <c r="AG30">
        <v>24.738086108637713</v>
      </c>
      <c r="AH30">
        <v>24.93446108709071</v>
      </c>
      <c r="AI30">
        <v>25.010751286841838</v>
      </c>
      <c r="AJ30">
        <v>24.99347925120551</v>
      </c>
      <c r="AK30">
        <v>25.001947426267467</v>
      </c>
      <c r="AL30">
        <v>25.076681720881609</v>
      </c>
      <c r="AM30">
        <v>24.968057493610385</v>
      </c>
      <c r="AN30">
        <v>24.947701436069586</v>
      </c>
      <c r="AO30">
        <v>24.897418669269459</v>
      </c>
      <c r="AP30">
        <v>24.975517224405735</v>
      </c>
      <c r="AQ30">
        <v>24.960595533397829</v>
      </c>
      <c r="AR30">
        <v>25.0100741768238</v>
      </c>
      <c r="AS30">
        <v>25.122898596093606</v>
      </c>
      <c r="AT30">
        <v>25.083771585464095</v>
      </c>
      <c r="AU30">
        <v>25.070265353822887</v>
      </c>
      <c r="AV30">
        <v>25.081070920987546</v>
      </c>
    </row>
    <row r="31" spans="1:48" x14ac:dyDescent="0.45">
      <c r="A31">
        <v>14.5</v>
      </c>
      <c r="B31">
        <v>25.778644779590561</v>
      </c>
      <c r="C31">
        <v>25.751367695483211</v>
      </c>
      <c r="D31">
        <v>25.806549260966275</v>
      </c>
      <c r="E31">
        <v>24.774683207401374</v>
      </c>
      <c r="F31">
        <v>24.675025854726353</v>
      </c>
      <c r="G31">
        <v>25.773717323216498</v>
      </c>
      <c r="H31">
        <v>25.94986372996447</v>
      </c>
      <c r="I31">
        <v>26.073562318751904</v>
      </c>
      <c r="J31">
        <v>24.722678622524914</v>
      </c>
      <c r="K31">
        <v>25.727682221972852</v>
      </c>
      <c r="L31">
        <v>25.712209101262804</v>
      </c>
      <c r="M31">
        <v>24.701434788482487</v>
      </c>
      <c r="N31">
        <v>24.628656130496488</v>
      </c>
      <c r="O31">
        <v>25.818686496339705</v>
      </c>
      <c r="P31">
        <v>25.530775372268455</v>
      </c>
      <c r="Q31">
        <v>25.779958608895708</v>
      </c>
      <c r="R31">
        <v>24.466189149838286</v>
      </c>
      <c r="S31">
        <v>23.811992936767396</v>
      </c>
      <c r="T31">
        <v>22.827260616750088</v>
      </c>
      <c r="U31">
        <v>21.743248146634635</v>
      </c>
      <c r="V31">
        <v>21.017713588891088</v>
      </c>
      <c r="W31">
        <v>21.14543807131394</v>
      </c>
      <c r="X31">
        <v>21.87641370779609</v>
      </c>
      <c r="Y31">
        <v>22.740668825438735</v>
      </c>
      <c r="Z31">
        <v>23.513197331971401</v>
      </c>
      <c r="AA31">
        <v>24.330841315486612</v>
      </c>
      <c r="AB31">
        <v>24.707946936744026</v>
      </c>
      <c r="AC31">
        <v>24.897418669269459</v>
      </c>
      <c r="AD31">
        <v>24.80986119533426</v>
      </c>
      <c r="AE31">
        <v>24.987041518777982</v>
      </c>
      <c r="AF31">
        <v>25.048640235471119</v>
      </c>
      <c r="AG31">
        <v>24.686004426879798</v>
      </c>
      <c r="AH31">
        <v>24.842262751776076</v>
      </c>
      <c r="AI31">
        <v>24.936838077646364</v>
      </c>
      <c r="AJ31">
        <v>24.905579527834188</v>
      </c>
      <c r="AK31">
        <v>24.912718086122425</v>
      </c>
      <c r="AL31">
        <v>24.985347102973257</v>
      </c>
      <c r="AM31">
        <v>24.875643290734367</v>
      </c>
      <c r="AN31">
        <v>24.857596116157431</v>
      </c>
      <c r="AO31">
        <v>24.810543769409509</v>
      </c>
      <c r="AP31">
        <v>24.885852871829414</v>
      </c>
      <c r="AQ31">
        <v>24.879387290265704</v>
      </c>
      <c r="AR31">
        <v>24.918835222716588</v>
      </c>
      <c r="AS31">
        <v>25.032409136902711</v>
      </c>
      <c r="AT31">
        <v>24.992124076924231</v>
      </c>
      <c r="AU31">
        <v>24.97755130977983</v>
      </c>
      <c r="AV31">
        <v>24.98670264480927</v>
      </c>
    </row>
    <row r="32" spans="1:48" x14ac:dyDescent="0.45">
      <c r="A32">
        <v>15</v>
      </c>
      <c r="B32">
        <v>25.811798495551148</v>
      </c>
      <c r="C32">
        <v>25.791451760456198</v>
      </c>
      <c r="D32">
        <v>25.842943866198077</v>
      </c>
      <c r="E32">
        <v>24.812250122446883</v>
      </c>
      <c r="F32">
        <v>24.705205188802417</v>
      </c>
      <c r="G32">
        <v>25.743146042443492</v>
      </c>
      <c r="H32">
        <v>25.745448369948555</v>
      </c>
      <c r="I32">
        <v>25.393099131231875</v>
      </c>
      <c r="J32">
        <v>23.215662323914401</v>
      </c>
      <c r="K32">
        <v>23.289220831605089</v>
      </c>
      <c r="L32">
        <v>22.024541772868428</v>
      </c>
      <c r="M32">
        <v>20.220210209872054</v>
      </c>
      <c r="N32">
        <v>19.587187572989517</v>
      </c>
      <c r="O32">
        <v>20.571430251468286</v>
      </c>
      <c r="P32">
        <v>19.868321813505354</v>
      </c>
      <c r="Q32">
        <v>20.105985055575818</v>
      </c>
      <c r="R32">
        <v>18.630049565815028</v>
      </c>
      <c r="S32">
        <v>18.454236598503091</v>
      </c>
      <c r="T32">
        <v>18.472580774601429</v>
      </c>
      <c r="U32">
        <v>18.56859037965868</v>
      </c>
      <c r="V32">
        <v>18.722538455882706</v>
      </c>
      <c r="W32">
        <v>19.195945803972776</v>
      </c>
      <c r="X32">
        <v>19.705709510162258</v>
      </c>
      <c r="Y32">
        <v>19.954647987155237</v>
      </c>
      <c r="Z32">
        <v>20.143431493801394</v>
      </c>
      <c r="AA32">
        <v>20.596523139913831</v>
      </c>
      <c r="AB32">
        <v>20.932939982030202</v>
      </c>
      <c r="AC32">
        <v>21.324078926954396</v>
      </c>
      <c r="AD32">
        <v>21.496509375384527</v>
      </c>
      <c r="AE32">
        <v>22.025695101582485</v>
      </c>
      <c r="AF32">
        <v>22.426849760450427</v>
      </c>
      <c r="AG32">
        <v>22.299629975324923</v>
      </c>
      <c r="AH32">
        <v>22.681761837823341</v>
      </c>
      <c r="AI32">
        <v>23.121371033653428</v>
      </c>
      <c r="AJ32">
        <v>23.343330788357207</v>
      </c>
      <c r="AK32">
        <v>23.600542481458689</v>
      </c>
      <c r="AL32">
        <v>23.936127255182516</v>
      </c>
      <c r="AM32">
        <v>23.996189367252175</v>
      </c>
      <c r="AN32">
        <v>24.265675991601427</v>
      </c>
      <c r="AO32">
        <v>24.48383316328318</v>
      </c>
      <c r="AP32">
        <v>24.727473091419501</v>
      </c>
      <c r="AQ32">
        <v>24.841240190965362</v>
      </c>
      <c r="AR32">
        <v>24.939554360871853</v>
      </c>
      <c r="AS32">
        <v>25.064185175121946</v>
      </c>
      <c r="AT32">
        <v>25.041540424357379</v>
      </c>
      <c r="AU32">
        <v>25.038835204869176</v>
      </c>
      <c r="AV32">
        <v>25.045597705723011</v>
      </c>
    </row>
    <row r="33" spans="1:48" x14ac:dyDescent="0.45">
      <c r="A33">
        <v>15.5</v>
      </c>
      <c r="B33">
        <v>25.949537429455454</v>
      </c>
      <c r="C33">
        <v>25.919826888122643</v>
      </c>
      <c r="D33">
        <v>25.978562125205109</v>
      </c>
      <c r="E33">
        <v>24.943288767322947</v>
      </c>
      <c r="F33">
        <v>24.817709663768788</v>
      </c>
      <c r="G33">
        <v>25.80622114835225</v>
      </c>
      <c r="H33">
        <v>25.745119478624886</v>
      </c>
      <c r="I33">
        <v>25.286169088326147</v>
      </c>
      <c r="J33">
        <v>22.995784320791621</v>
      </c>
      <c r="K33">
        <v>22.997257134980906</v>
      </c>
      <c r="L33">
        <v>21.745584581064428</v>
      </c>
      <c r="M33">
        <v>19.856811729418656</v>
      </c>
      <c r="N33">
        <v>19.240445686409789</v>
      </c>
      <c r="O33">
        <v>20.273322881571662</v>
      </c>
      <c r="P33">
        <v>19.600152067011052</v>
      </c>
      <c r="Q33">
        <v>19.853826544282732</v>
      </c>
      <c r="R33">
        <v>18.389887881422183</v>
      </c>
      <c r="S33">
        <v>18.249377983437896</v>
      </c>
      <c r="T33">
        <v>18.261901226592542</v>
      </c>
      <c r="U33">
        <v>18.409216114054239</v>
      </c>
      <c r="V33">
        <v>18.582265543201011</v>
      </c>
      <c r="W33">
        <v>19.01467858506896</v>
      </c>
      <c r="X33">
        <v>19.512691542806387</v>
      </c>
      <c r="Y33">
        <v>19.725465473484757</v>
      </c>
      <c r="Z33">
        <v>19.98221054731744</v>
      </c>
      <c r="AA33">
        <v>20.44633213765124</v>
      </c>
      <c r="AB33">
        <v>20.820591644086921</v>
      </c>
      <c r="AC33">
        <v>21.229761992122466</v>
      </c>
      <c r="AD33">
        <v>21.360579200397648</v>
      </c>
      <c r="AE33">
        <v>21.902331117548343</v>
      </c>
      <c r="AF33">
        <v>22.362573063158013</v>
      </c>
      <c r="AG33">
        <v>22.285196310506183</v>
      </c>
      <c r="AH33">
        <v>22.752208628170141</v>
      </c>
      <c r="AI33">
        <v>23.2251433141851</v>
      </c>
      <c r="AJ33">
        <v>23.388628485263443</v>
      </c>
      <c r="AK33">
        <v>23.682560563668375</v>
      </c>
      <c r="AL33">
        <v>24.043778868684473</v>
      </c>
      <c r="AM33">
        <v>24.123588085457978</v>
      </c>
      <c r="AN33">
        <v>24.40867129827009</v>
      </c>
      <c r="AO33">
        <v>24.608707490140741</v>
      </c>
      <c r="AP33">
        <v>24.859639850168818</v>
      </c>
      <c r="AQ33">
        <v>24.974500119592772</v>
      </c>
      <c r="AR33">
        <v>25.067901015122501</v>
      </c>
      <c r="AS33">
        <v>25.205001990032208</v>
      </c>
      <c r="AT33">
        <v>25.167011995918575</v>
      </c>
      <c r="AU33">
        <v>25.174412772199148</v>
      </c>
      <c r="AV33">
        <v>25.166339090155272</v>
      </c>
    </row>
    <row r="34" spans="1:48" x14ac:dyDescent="0.45">
      <c r="A34">
        <v>16</v>
      </c>
      <c r="B34">
        <v>25.864559623904803</v>
      </c>
      <c r="C34">
        <v>25.836717795651968</v>
      </c>
      <c r="D34">
        <v>25.894333577657306</v>
      </c>
      <c r="E34">
        <v>24.853508143958511</v>
      </c>
      <c r="F34">
        <v>24.713429520105379</v>
      </c>
      <c r="G34">
        <v>25.666063678032312</v>
      </c>
      <c r="H34">
        <v>25.532101956425244</v>
      </c>
      <c r="I34">
        <v>25.004995267245846</v>
      </c>
      <c r="J34">
        <v>22.585616577959623</v>
      </c>
      <c r="K34">
        <v>22.486424543229571</v>
      </c>
      <c r="L34">
        <v>20.995140762751657</v>
      </c>
      <c r="M34">
        <v>19.000869002810933</v>
      </c>
      <c r="N34">
        <v>18.332242802348748</v>
      </c>
      <c r="O34">
        <v>19.485768488353504</v>
      </c>
      <c r="P34">
        <v>18.840207782750319</v>
      </c>
      <c r="Q34">
        <v>19.178293544223809</v>
      </c>
      <c r="R34">
        <v>17.786484132102697</v>
      </c>
      <c r="S34">
        <v>17.779341826015376</v>
      </c>
      <c r="T34">
        <v>17.905103128314092</v>
      </c>
      <c r="U34">
        <v>18.153545873274279</v>
      </c>
      <c r="V34">
        <v>18.385743473738934</v>
      </c>
      <c r="W34">
        <v>18.925407300511726</v>
      </c>
      <c r="X34">
        <v>19.525271841236279</v>
      </c>
      <c r="Y34">
        <v>19.903662983716039</v>
      </c>
      <c r="Z34">
        <v>20.210576451651349</v>
      </c>
      <c r="AA34">
        <v>20.78436525659108</v>
      </c>
      <c r="AB34">
        <v>21.227368782684092</v>
      </c>
      <c r="AC34">
        <v>21.698417865118188</v>
      </c>
      <c r="AD34">
        <v>21.877187806404205</v>
      </c>
      <c r="AE34">
        <v>22.452508916531119</v>
      </c>
      <c r="AF34">
        <v>22.862842521492688</v>
      </c>
      <c r="AG34">
        <v>22.762254657375532</v>
      </c>
      <c r="AH34">
        <v>23.36254773667714</v>
      </c>
      <c r="AI34">
        <v>23.715074145873643</v>
      </c>
      <c r="AJ34">
        <v>23.960876946543866</v>
      </c>
      <c r="AK34">
        <v>24.185635445377443</v>
      </c>
      <c r="AL34">
        <v>24.457535474578432</v>
      </c>
      <c r="AM34">
        <v>24.462728047082233</v>
      </c>
      <c r="AN34">
        <v>24.627624700551081</v>
      </c>
      <c r="AO34">
        <v>24.704862448915065</v>
      </c>
      <c r="AP34">
        <v>24.859980456169261</v>
      </c>
      <c r="AQ34">
        <v>24.909658954499285</v>
      </c>
      <c r="AR34">
        <v>24.972804852848608</v>
      </c>
      <c r="AS34">
        <v>25.116494035798393</v>
      </c>
      <c r="AT34">
        <v>25.079382858007627</v>
      </c>
      <c r="AU34">
        <v>25.072629469567104</v>
      </c>
      <c r="AV34">
        <v>25.074655677083612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Van Bastelaere</dc:creator>
  <cp:lastModifiedBy>Alex Van Bastelaere</cp:lastModifiedBy>
  <dcterms:created xsi:type="dcterms:W3CDTF">2024-12-14T21:09:59Z</dcterms:created>
  <dcterms:modified xsi:type="dcterms:W3CDTF">2024-12-15T01:31:18Z</dcterms:modified>
</cp:coreProperties>
</file>