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rualjim\Downloads\"/>
    </mc:Choice>
  </mc:AlternateContent>
  <bookViews>
    <workbookView xWindow="0" yWindow="0" windowWidth="23040" windowHeight="9372"/>
  </bookViews>
  <sheets>
    <sheet name="Sheet 1 - Bill of Materials for" sheetId="1" r:id="rId1"/>
  </sheets>
  <calcPr calcId="152511"/>
</workbook>
</file>

<file path=xl/calcChain.xml><?xml version="1.0" encoding="utf-8"?>
<calcChain xmlns="http://schemas.openxmlformats.org/spreadsheetml/2006/main">
  <c r="I32" i="1" l="1"/>
  <c r="I8" i="1" l="1"/>
  <c r="I9" i="1"/>
  <c r="I10" i="1"/>
  <c r="I11" i="1"/>
  <c r="I12" i="1"/>
  <c r="I13" i="1"/>
  <c r="I14" i="1"/>
  <c r="I15" i="1"/>
  <c r="I16" i="1"/>
  <c r="I7" i="1"/>
  <c r="I4" i="1"/>
  <c r="I6" i="1" l="1"/>
  <c r="I5" i="1"/>
  <c r="I3" i="1"/>
  <c r="I17" i="1" l="1"/>
  <c r="I33" i="1" s="1"/>
</calcChain>
</file>

<file path=xl/sharedStrings.xml><?xml version="1.0" encoding="utf-8"?>
<sst xmlns="http://schemas.openxmlformats.org/spreadsheetml/2006/main" count="112" uniqueCount="62">
  <si>
    <t>Reference Designator</t>
  </si>
  <si>
    <t>Manufacturer’s Part Number</t>
  </si>
  <si>
    <t>Part Name</t>
  </si>
  <si>
    <t>Manufacturer</t>
  </si>
  <si>
    <t>Description</t>
  </si>
  <si>
    <t>Quantity</t>
  </si>
  <si>
    <t>Unit of Measure</t>
  </si>
  <si>
    <t>Unit Cost</t>
  </si>
  <si>
    <t>Cost</t>
  </si>
  <si>
    <t>Each</t>
  </si>
  <si>
    <t>Total Cost =</t>
  </si>
  <si>
    <t>03RIA</t>
  </si>
  <si>
    <t>02CIA</t>
  </si>
  <si>
    <t>Blue LED</t>
  </si>
  <si>
    <t>Red LED</t>
  </si>
  <si>
    <t>https://datasheet4u.com/datasheet-pdf/First-RankTechnology/T24C02A/pdf.php?id=915909</t>
  </si>
  <si>
    <t>https://www.mouser.com/ProductDetail/Microchip-Technology-Atmel/ATSAMD09C13A-SSUT?qs=noSWugIXIHr8qMGG7xEamw%3D%3D&amp;gclid=Cj0KCQjwtMvlBRDmARIsAEoQ8zRP_U-CUfy5d_fgCojMqYWm_GwzVMUqbb1INz3H5Kw0Hq5J_1KGPK0aAgI-EALw_wcB</t>
  </si>
  <si>
    <t>https://www.sparkfun.com/products/533</t>
  </si>
  <si>
    <t>LR433T2</t>
  </si>
  <si>
    <t>https://lcsc.com/product-detail/SAW-Resonators_LADDER-Elec-LR433T2_C122895.html</t>
  </si>
  <si>
    <t>https://www.sparkfun.com/products/8720</t>
  </si>
  <si>
    <t>Bill of Materials</t>
  </si>
  <si>
    <t>IC MCU/ASIC 14 PIN SOIC</t>
  </si>
  <si>
    <t>N/A</t>
  </si>
  <si>
    <t>Links</t>
  </si>
  <si>
    <t>T24C02A</t>
  </si>
  <si>
    <t>Shenzen first rank technology Co. LTD</t>
  </si>
  <si>
    <t>Serial EEPROM</t>
  </si>
  <si>
    <t>27.13827 MHz Crystal Osc.</t>
  </si>
  <si>
    <t>Hoperf</t>
  </si>
  <si>
    <t>Crystal Oscillator</t>
  </si>
  <si>
    <t>CMT2210LSW</t>
  </si>
  <si>
    <t>RF receiver (433.92 MHz)</t>
  </si>
  <si>
    <t>IC 2kB EEPROM 8 PIN SOIC</t>
  </si>
  <si>
    <t>Low power, high performance, OOK stand alone RF receiver 8 PIN SOIC</t>
  </si>
  <si>
    <t>https://www.hoperf.com/index.php?g=Home&amp;m=Search&amp;a=search&amp;like=CMT2210LS</t>
  </si>
  <si>
    <t>Red LED 3mm</t>
  </si>
  <si>
    <t>Sparkfun</t>
  </si>
  <si>
    <t>AAA batteries</t>
  </si>
  <si>
    <t>Not included</t>
  </si>
  <si>
    <t>Alarm Buzzer</t>
  </si>
  <si>
    <t>NA</t>
  </si>
  <si>
    <t>IC MCU/ASIC 8 PIN SOIC</t>
  </si>
  <si>
    <t>Push-buttons</t>
  </si>
  <si>
    <t>surface acoustive wave (SAW) resonator in SMD case. Provides reliable transmission in fundamental mode. It is 6 PIN SOIC.</t>
  </si>
  <si>
    <t>Ladder Electric</t>
  </si>
  <si>
    <t>Surface mount LED</t>
  </si>
  <si>
    <t>Alkaline 12V 27 A battery</t>
  </si>
  <si>
    <t>Magnetic field sensor</t>
  </si>
  <si>
    <t>Magnetic box</t>
  </si>
  <si>
    <t>Y1</t>
  </si>
  <si>
    <t xml:space="preserve">SMD NPN SILIOCN BIPOLAR POWER TRANSISTOR </t>
  </si>
  <si>
    <t>ISCSEMI</t>
  </si>
  <si>
    <t>R470</t>
  </si>
  <si>
    <t>surface mounted resistor</t>
  </si>
  <si>
    <t>Susumu</t>
  </si>
  <si>
    <t>1D</t>
  </si>
  <si>
    <t>Y2</t>
  </si>
  <si>
    <t>J6</t>
  </si>
  <si>
    <t>TOTAL FINAL</t>
  </si>
  <si>
    <t>Part</t>
  </si>
  <si>
    <t>Other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</si>
</sst>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1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  <font>
      <sz val="11"/>
      <color indexed="8"/>
      <name val="Helvetica"/>
    </font>
    <font>
      <b/>
      <sz val="11"/>
      <color indexed="8"/>
      <name val="Helvetica"/>
    </font>
    <font>
      <sz val="11"/>
      <name val="Helvetica"/>
      <family val="2"/>
      <scheme val="minor"/>
    </font>
    <font>
      <sz val="11"/>
      <color theme="1"/>
      <name val="Arial"/>
      <family val="2"/>
    </font>
    <font>
      <u/>
      <sz val="11"/>
      <color theme="10"/>
      <name val="Helvetica"/>
      <family val="2"/>
      <scheme val="minor"/>
    </font>
    <font>
      <sz val="8"/>
      <color theme="1"/>
      <name val="Lucida Sans"/>
      <family val="2"/>
    </font>
    <font>
      <b/>
      <sz val="10"/>
      <color rgb="FFFF0000"/>
      <name val="Helvetica"/>
    </font>
    <font>
      <b/>
      <sz val="12"/>
      <color rgb="FFFF0000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 style="thin">
        <color indexed="10"/>
      </left>
      <right/>
      <top style="thin">
        <color indexed="11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10"/>
      </right>
      <top/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1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10"/>
      </right>
      <top/>
      <bottom style="thin">
        <color indexed="64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7" fillId="0" borderId="0" applyNumberFormat="0" applyFill="0" applyBorder="0" applyAlignment="0" applyProtection="0"/>
  </cellStyleXfs>
  <cellXfs count="61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center" vertical="center" wrapText="1"/>
    </xf>
    <xf numFmtId="0" fontId="0" fillId="0" borderId="7" xfId="0" applyNumberFormat="1" applyFont="1" applyBorder="1" applyAlignment="1">
      <alignment vertical="top" wrapText="1"/>
    </xf>
    <xf numFmtId="0" fontId="2" fillId="0" borderId="7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12" xfId="0" applyNumberFormat="1" applyFont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0" fontId="3" fillId="0" borderId="6" xfId="0" applyNumberFormat="1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164" fontId="3" fillId="0" borderId="13" xfId="0" applyNumberFormat="1" applyFont="1" applyBorder="1" applyAlignment="1">
      <alignment horizontal="center" vertical="center" wrapText="1"/>
    </xf>
    <xf numFmtId="0" fontId="3" fillId="0" borderId="7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 wrapText="1"/>
    </xf>
    <xf numFmtId="164" fontId="3" fillId="0" borderId="14" xfId="0" applyNumberFormat="1" applyFont="1" applyBorder="1" applyAlignment="1">
      <alignment horizontal="center" vertical="center" wrapText="1"/>
    </xf>
    <xf numFmtId="0" fontId="3" fillId="0" borderId="9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64" fontId="3" fillId="0" borderId="9" xfId="0" applyNumberFormat="1" applyFont="1" applyBorder="1" applyAlignment="1">
      <alignment horizontal="center" vertical="center" wrapText="1"/>
    </xf>
    <xf numFmtId="164" fontId="3" fillId="0" borderId="17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7" fillId="0" borderId="10" xfId="1" applyBorder="1" applyAlignment="1">
      <alignment horizontal="center" vertical="center" wrapText="1"/>
    </xf>
    <xf numFmtId="0" fontId="3" fillId="0" borderId="19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8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7" fillId="0" borderId="0" xfId="1" applyAlignment="1">
      <alignment vertical="center"/>
    </xf>
    <xf numFmtId="0" fontId="3" fillId="0" borderId="10" xfId="0" applyFont="1" applyBorder="1" applyAlignment="1">
      <alignment horizontal="left" vertical="top" wrapText="1"/>
    </xf>
    <xf numFmtId="0" fontId="0" fillId="0" borderId="20" xfId="0" applyBorder="1" applyAlignment="1">
      <alignment horizontal="center" vertical="center" wrapText="1"/>
    </xf>
    <xf numFmtId="0" fontId="0" fillId="0" borderId="7" xfId="0" applyBorder="1" applyAlignment="1"/>
    <xf numFmtId="0" fontId="0" fillId="0" borderId="7" xfId="0" applyBorder="1" applyAlignment="1">
      <alignment horizontal="center" vertical="center"/>
    </xf>
    <xf numFmtId="0" fontId="0" fillId="0" borderId="20" xfId="0" applyBorder="1" applyAlignment="1"/>
    <xf numFmtId="0" fontId="3" fillId="0" borderId="21" xfId="0" applyFont="1" applyBorder="1" applyAlignment="1">
      <alignment horizontal="left" vertical="top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center" vertical="top" wrapText="1"/>
    </xf>
    <xf numFmtId="164" fontId="3" fillId="0" borderId="6" xfId="0" applyNumberFormat="1" applyFont="1" applyBorder="1" applyAlignment="1">
      <alignment horizontal="center" vertical="top" wrapText="1"/>
    </xf>
    <xf numFmtId="164" fontId="10" fillId="0" borderId="7" xfId="0" applyNumberFormat="1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9" fillId="0" borderId="7" xfId="0" applyNumberFormat="1" applyFont="1" applyBorder="1" applyAlignment="1">
      <alignment horizontal="center" vertical="top" wrapText="1"/>
    </xf>
    <xf numFmtId="0" fontId="3" fillId="0" borderId="24" xfId="0" applyFont="1" applyBorder="1" applyAlignment="1">
      <alignment horizontal="center" vertical="top" wrapText="1"/>
    </xf>
    <xf numFmtId="0" fontId="3" fillId="0" borderId="25" xfId="0" applyFont="1" applyBorder="1" applyAlignment="1">
      <alignment horizontal="center" vertical="top" wrapText="1"/>
    </xf>
    <xf numFmtId="0" fontId="3" fillId="0" borderId="26" xfId="0" applyFont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susumu/" TargetMode="External"/><Relationship Id="rId3" Type="http://schemas.openxmlformats.org/officeDocument/2006/relationships/hyperlink" Target="https://www.mouser.com/susumu/" TargetMode="External"/><Relationship Id="rId7" Type="http://schemas.openxmlformats.org/officeDocument/2006/relationships/hyperlink" Target="https://www.mouser.com/susumu/" TargetMode="External"/><Relationship Id="rId2" Type="http://schemas.openxmlformats.org/officeDocument/2006/relationships/hyperlink" Target="https://www.mouser.com/susumu/" TargetMode="External"/><Relationship Id="rId1" Type="http://schemas.openxmlformats.org/officeDocument/2006/relationships/hyperlink" Target="https://lcsc.com/product-detail/SAW-Resonators_LADDER-Elec-LR433T2_C122895.html" TargetMode="External"/><Relationship Id="rId6" Type="http://schemas.openxmlformats.org/officeDocument/2006/relationships/hyperlink" Target="https://www.mouser.com/susumu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mouser.com/susumu/" TargetMode="External"/><Relationship Id="rId10" Type="http://schemas.openxmlformats.org/officeDocument/2006/relationships/hyperlink" Target="https://www.mouser.com/susumu/" TargetMode="External"/><Relationship Id="rId4" Type="http://schemas.openxmlformats.org/officeDocument/2006/relationships/hyperlink" Target="https://www.mouser.com/susumu/" TargetMode="External"/><Relationship Id="rId9" Type="http://schemas.openxmlformats.org/officeDocument/2006/relationships/hyperlink" Target="https://www.mouser.com/susum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3"/>
  <sheetViews>
    <sheetView showGridLines="0" tabSelected="1" workbookViewId="0">
      <pane ySplit="2" topLeftCell="A13" activePane="bottomLeft" state="frozen"/>
      <selection pane="bottomLeft" activeCell="E42" sqref="E42"/>
    </sheetView>
  </sheetViews>
  <sheetFormatPr defaultColWidth="16.33203125" defaultRowHeight="18" customHeight="1" x14ac:dyDescent="0.25"/>
  <cols>
    <col min="1" max="1" width="13.33203125" style="1" customWidth="1"/>
    <col min="2" max="2" width="27.77734375" style="1" customWidth="1"/>
    <col min="3" max="3" width="20.88671875" style="1" customWidth="1"/>
    <col min="4" max="4" width="22.21875" style="1" customWidth="1"/>
    <col min="5" max="5" width="34.21875" style="1" customWidth="1"/>
    <col min="6" max="6" width="8.21875" style="1" customWidth="1"/>
    <col min="7" max="7" width="31" style="1" customWidth="1"/>
    <col min="8" max="8" width="12.5546875" style="1" customWidth="1"/>
    <col min="9" max="9" width="12.6640625" style="1" customWidth="1"/>
    <col min="10" max="256" width="16.33203125" style="1" customWidth="1"/>
  </cols>
  <sheetData>
    <row r="1" spans="1:10" ht="28.05" customHeight="1" x14ac:dyDescent="0.25">
      <c r="A1" s="56" t="s">
        <v>21</v>
      </c>
      <c r="B1" s="56"/>
      <c r="C1" s="56"/>
      <c r="D1" s="56"/>
      <c r="E1" s="56"/>
      <c r="F1" s="56"/>
      <c r="G1" s="56"/>
      <c r="H1" s="56"/>
      <c r="I1" s="56"/>
    </row>
    <row r="2" spans="1:10" ht="32.549999999999997" customHeight="1" x14ac:dyDescent="0.2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8" t="s">
        <v>8</v>
      </c>
      <c r="J2" s="6" t="s">
        <v>24</v>
      </c>
    </row>
    <row r="3" spans="1:10" ht="34.5" customHeight="1" thickBot="1" x14ac:dyDescent="0.3">
      <c r="A3" s="9">
        <v>1</v>
      </c>
      <c r="B3" s="4" t="s">
        <v>11</v>
      </c>
      <c r="C3" s="10" t="s">
        <v>22</v>
      </c>
      <c r="D3" s="10" t="s">
        <v>23</v>
      </c>
      <c r="E3" s="10" t="s">
        <v>22</v>
      </c>
      <c r="F3" s="9">
        <v>1</v>
      </c>
      <c r="G3" s="10" t="s">
        <v>9</v>
      </c>
      <c r="H3" s="11">
        <v>0.96</v>
      </c>
      <c r="I3" s="12">
        <f>F3*H3</f>
        <v>0.96</v>
      </c>
      <c r="J3" s="3" t="s">
        <v>16</v>
      </c>
    </row>
    <row r="4" spans="1:10" ht="34.35" customHeight="1" x14ac:dyDescent="0.25">
      <c r="A4" s="13">
        <v>2</v>
      </c>
      <c r="B4" s="27" t="s">
        <v>25</v>
      </c>
      <c r="C4" s="14" t="s">
        <v>33</v>
      </c>
      <c r="D4" s="28" t="s">
        <v>26</v>
      </c>
      <c r="E4" s="14" t="s">
        <v>27</v>
      </c>
      <c r="F4" s="13">
        <v>1</v>
      </c>
      <c r="G4" s="14" t="s">
        <v>9</v>
      </c>
      <c r="H4" s="15">
        <v>0.14000000000000001</v>
      </c>
      <c r="I4" s="16">
        <f>F4*H4</f>
        <v>0.14000000000000001</v>
      </c>
      <c r="J4" s="2" t="s">
        <v>15</v>
      </c>
    </row>
    <row r="5" spans="1:10" ht="34.35" customHeight="1" x14ac:dyDescent="0.25">
      <c r="A5" s="17">
        <v>3</v>
      </c>
      <c r="B5" s="18" t="s">
        <v>30</v>
      </c>
      <c r="C5" s="18" t="s">
        <v>28</v>
      </c>
      <c r="D5" s="18" t="s">
        <v>29</v>
      </c>
      <c r="E5" s="18" t="s">
        <v>30</v>
      </c>
      <c r="F5" s="17">
        <v>1</v>
      </c>
      <c r="G5" s="18" t="s">
        <v>9</v>
      </c>
      <c r="H5" s="19">
        <v>0.5</v>
      </c>
      <c r="I5" s="20">
        <f>F5*H5</f>
        <v>0.5</v>
      </c>
      <c r="J5" s="5"/>
    </row>
    <row r="6" spans="1:10" ht="59.4" customHeight="1" x14ac:dyDescent="0.25">
      <c r="A6" s="21">
        <v>4</v>
      </c>
      <c r="B6" s="29" t="s">
        <v>31</v>
      </c>
      <c r="C6" s="30" t="s">
        <v>34</v>
      </c>
      <c r="D6" s="22" t="s">
        <v>29</v>
      </c>
      <c r="E6" s="22" t="s">
        <v>32</v>
      </c>
      <c r="F6" s="21">
        <v>1</v>
      </c>
      <c r="G6" s="22" t="s">
        <v>9</v>
      </c>
      <c r="H6" s="23">
        <v>1</v>
      </c>
      <c r="I6" s="24">
        <f>F6*H6</f>
        <v>1</v>
      </c>
      <c r="J6" s="31" t="s">
        <v>35</v>
      </c>
    </row>
    <row r="7" spans="1:10" ht="43.8" customHeight="1" x14ac:dyDescent="0.25">
      <c r="A7" s="25">
        <v>5</v>
      </c>
      <c r="B7" s="29" t="s">
        <v>14</v>
      </c>
      <c r="C7" s="32" t="s">
        <v>36</v>
      </c>
      <c r="D7" s="32" t="s">
        <v>37</v>
      </c>
      <c r="E7" s="32" t="s">
        <v>36</v>
      </c>
      <c r="F7" s="25">
        <v>1</v>
      </c>
      <c r="G7" s="26" t="s">
        <v>9</v>
      </c>
      <c r="H7" s="33">
        <v>0.35</v>
      </c>
      <c r="I7" s="34">
        <f>F7*H7</f>
        <v>0.35</v>
      </c>
      <c r="J7" s="35" t="s">
        <v>17</v>
      </c>
    </row>
    <row r="8" spans="1:10" ht="21.3" customHeight="1" x14ac:dyDescent="0.25">
      <c r="A8" s="36">
        <v>6</v>
      </c>
      <c r="B8" s="36" t="s">
        <v>38</v>
      </c>
      <c r="C8" s="36" t="s">
        <v>39</v>
      </c>
      <c r="D8" s="36" t="s">
        <v>41</v>
      </c>
      <c r="E8" s="36" t="s">
        <v>41</v>
      </c>
      <c r="F8" s="36">
        <v>2</v>
      </c>
      <c r="G8" s="10" t="s">
        <v>9</v>
      </c>
      <c r="H8" s="23"/>
      <c r="I8" s="12">
        <f t="shared" ref="I8:I16" si="0">F8*H8</f>
        <v>0</v>
      </c>
      <c r="J8" s="5"/>
    </row>
    <row r="9" spans="1:10" ht="66" customHeight="1" x14ac:dyDescent="0.25">
      <c r="A9" s="36">
        <v>7</v>
      </c>
      <c r="B9" s="36" t="s">
        <v>40</v>
      </c>
      <c r="C9" s="36" t="s">
        <v>41</v>
      </c>
      <c r="D9" s="36" t="s">
        <v>41</v>
      </c>
      <c r="E9" s="36" t="s">
        <v>41</v>
      </c>
      <c r="F9" s="36">
        <v>1</v>
      </c>
      <c r="G9" s="14" t="s">
        <v>9</v>
      </c>
      <c r="H9" s="23">
        <v>1</v>
      </c>
      <c r="I9" s="16">
        <f t="shared" si="0"/>
        <v>1</v>
      </c>
      <c r="J9" s="5"/>
    </row>
    <row r="10" spans="1:10" ht="72.599999999999994" customHeight="1" x14ac:dyDescent="0.25">
      <c r="A10" s="36">
        <v>8</v>
      </c>
      <c r="B10" s="36" t="s">
        <v>12</v>
      </c>
      <c r="C10" s="10" t="s">
        <v>42</v>
      </c>
      <c r="D10" s="10" t="s">
        <v>23</v>
      </c>
      <c r="E10" s="10" t="s">
        <v>42</v>
      </c>
      <c r="F10" s="36">
        <v>1</v>
      </c>
      <c r="G10" s="18" t="s">
        <v>9</v>
      </c>
      <c r="H10" s="23">
        <v>1</v>
      </c>
      <c r="I10" s="20">
        <f t="shared" si="0"/>
        <v>1</v>
      </c>
      <c r="J10" s="5"/>
    </row>
    <row r="11" spans="1:10" ht="21.3" customHeight="1" x14ac:dyDescent="0.25">
      <c r="A11" s="36">
        <v>9</v>
      </c>
      <c r="B11" s="36" t="s">
        <v>43</v>
      </c>
      <c r="C11" s="36" t="s">
        <v>41</v>
      </c>
      <c r="D11" s="36" t="s">
        <v>41</v>
      </c>
      <c r="E11" s="36" t="s">
        <v>41</v>
      </c>
      <c r="F11" s="36">
        <v>4</v>
      </c>
      <c r="G11" s="22" t="s">
        <v>9</v>
      </c>
      <c r="H11" s="23">
        <v>0.3</v>
      </c>
      <c r="I11" s="24">
        <f t="shared" si="0"/>
        <v>1.2</v>
      </c>
      <c r="J11" s="2" t="s">
        <v>20</v>
      </c>
    </row>
    <row r="12" spans="1:10" ht="92.4" customHeight="1" x14ac:dyDescent="0.25">
      <c r="A12" s="36">
        <v>10</v>
      </c>
      <c r="B12" s="37" t="s">
        <v>18</v>
      </c>
      <c r="C12" s="30" t="s">
        <v>44</v>
      </c>
      <c r="D12" s="36" t="s">
        <v>45</v>
      </c>
      <c r="E12" s="30" t="s">
        <v>44</v>
      </c>
      <c r="F12" s="36">
        <v>1</v>
      </c>
      <c r="G12" s="26" t="s">
        <v>9</v>
      </c>
      <c r="H12" s="23">
        <v>0.11</v>
      </c>
      <c r="I12" s="34">
        <f t="shared" si="0"/>
        <v>0.11</v>
      </c>
      <c r="J12" s="38" t="s">
        <v>19</v>
      </c>
    </row>
    <row r="13" spans="1:10" ht="21.3" customHeight="1" x14ac:dyDescent="0.25">
      <c r="A13" s="36">
        <v>11</v>
      </c>
      <c r="B13" s="29" t="s">
        <v>13</v>
      </c>
      <c r="C13" s="36" t="s">
        <v>46</v>
      </c>
      <c r="D13" s="32" t="s">
        <v>37</v>
      </c>
      <c r="E13" s="36" t="s">
        <v>46</v>
      </c>
      <c r="F13" s="36">
        <v>1</v>
      </c>
      <c r="G13" s="10" t="s">
        <v>9</v>
      </c>
      <c r="H13" s="23">
        <v>0.35</v>
      </c>
      <c r="I13" s="12">
        <f t="shared" si="0"/>
        <v>0.35</v>
      </c>
      <c r="J13" s="5"/>
    </row>
    <row r="14" spans="1:10" ht="21.3" customHeight="1" x14ac:dyDescent="0.25">
      <c r="A14" s="36">
        <v>12</v>
      </c>
      <c r="B14" s="36" t="s">
        <v>47</v>
      </c>
      <c r="C14" s="36"/>
      <c r="D14" s="36"/>
      <c r="E14" s="36"/>
      <c r="F14" s="36">
        <v>1</v>
      </c>
      <c r="G14" s="14" t="s">
        <v>9</v>
      </c>
      <c r="H14" s="23">
        <v>0.5</v>
      </c>
      <c r="I14" s="16">
        <f t="shared" si="0"/>
        <v>0.5</v>
      </c>
      <c r="J14" s="5"/>
    </row>
    <row r="15" spans="1:10" ht="21.3" customHeight="1" x14ac:dyDescent="0.25">
      <c r="A15" s="36">
        <v>13</v>
      </c>
      <c r="B15" s="36" t="s">
        <v>48</v>
      </c>
      <c r="C15" s="36"/>
      <c r="D15" s="36"/>
      <c r="E15" s="36"/>
      <c r="F15" s="36">
        <v>1</v>
      </c>
      <c r="G15" s="18" t="s">
        <v>9</v>
      </c>
      <c r="H15" s="23">
        <v>0.5</v>
      </c>
      <c r="I15" s="20">
        <f t="shared" si="0"/>
        <v>0.5</v>
      </c>
      <c r="J15" s="5"/>
    </row>
    <row r="16" spans="1:10" ht="21.3" customHeight="1" x14ac:dyDescent="0.25">
      <c r="A16" s="36">
        <v>14</v>
      </c>
      <c r="B16" s="36" t="s">
        <v>49</v>
      </c>
      <c r="C16" s="36"/>
      <c r="D16" s="36"/>
      <c r="E16" s="36"/>
      <c r="F16" s="36">
        <v>1</v>
      </c>
      <c r="G16" s="22" t="s">
        <v>9</v>
      </c>
      <c r="H16" s="23">
        <v>1</v>
      </c>
      <c r="I16" s="24">
        <f t="shared" si="0"/>
        <v>1</v>
      </c>
      <c r="J16" s="5"/>
    </row>
    <row r="17" spans="1:9" ht="12" customHeight="1" x14ac:dyDescent="0.25">
      <c r="A17" s="58" t="s">
        <v>61</v>
      </c>
      <c r="B17" s="59"/>
      <c r="C17" s="59"/>
      <c r="D17" s="59"/>
      <c r="E17" s="59"/>
      <c r="F17" s="59"/>
      <c r="G17" s="60"/>
      <c r="H17" s="53" t="s">
        <v>10</v>
      </c>
      <c r="I17" s="54">
        <f>SUM(I3:I16)</f>
        <v>8.61</v>
      </c>
    </row>
    <row r="18" spans="1:9" ht="24" customHeight="1" x14ac:dyDescent="0.25">
      <c r="A18" s="5"/>
      <c r="B18" s="5" t="s">
        <v>60</v>
      </c>
      <c r="C18" s="5" t="s">
        <v>3</v>
      </c>
      <c r="D18" s="5"/>
      <c r="E18" s="5"/>
      <c r="F18" s="5"/>
      <c r="G18" s="5" t="s">
        <v>5</v>
      </c>
      <c r="H18" s="5"/>
      <c r="I18" s="5"/>
    </row>
    <row r="19" spans="1:9" ht="54" customHeight="1" x14ac:dyDescent="0.25">
      <c r="A19" s="50" t="s">
        <v>50</v>
      </c>
      <c r="B19" s="40" t="s">
        <v>51</v>
      </c>
      <c r="C19" s="41" t="s">
        <v>52</v>
      </c>
      <c r="D19" s="42"/>
      <c r="E19" s="51"/>
      <c r="F19" s="51"/>
      <c r="G19" s="51">
        <v>1</v>
      </c>
      <c r="H19" s="51">
        <v>0.36</v>
      </c>
      <c r="I19" s="52">
        <v>0.36</v>
      </c>
    </row>
    <row r="20" spans="1:9" ht="18" customHeight="1" x14ac:dyDescent="0.25">
      <c r="A20" s="39" t="s">
        <v>53</v>
      </c>
      <c r="B20" s="30" t="s">
        <v>54</v>
      </c>
      <c r="C20" s="44" t="s">
        <v>55</v>
      </c>
      <c r="D20" s="30"/>
      <c r="E20" s="30"/>
      <c r="F20" s="30"/>
      <c r="G20" s="30">
        <v>1</v>
      </c>
      <c r="H20" s="30">
        <v>0.78</v>
      </c>
      <c r="I20" s="43">
        <v>0.78</v>
      </c>
    </row>
    <row r="21" spans="1:9" ht="18" customHeight="1" x14ac:dyDescent="0.25">
      <c r="A21" s="39">
        <v>102</v>
      </c>
      <c r="B21" s="30" t="s">
        <v>54</v>
      </c>
      <c r="C21" s="44" t="s">
        <v>55</v>
      </c>
      <c r="D21" s="30"/>
      <c r="E21" s="30"/>
      <c r="F21" s="30"/>
      <c r="G21" s="30">
        <v>2</v>
      </c>
      <c r="H21" s="30">
        <v>0.1</v>
      </c>
      <c r="I21" s="43">
        <v>0.2</v>
      </c>
    </row>
    <row r="22" spans="1:9" ht="18" customHeight="1" x14ac:dyDescent="0.25">
      <c r="A22" s="45">
        <v>101</v>
      </c>
      <c r="B22" s="30" t="s">
        <v>54</v>
      </c>
      <c r="C22" s="44" t="s">
        <v>55</v>
      </c>
      <c r="D22" s="30"/>
      <c r="E22" s="30"/>
      <c r="F22" s="30"/>
      <c r="G22" s="30">
        <v>1</v>
      </c>
      <c r="H22" s="30">
        <v>0.1</v>
      </c>
      <c r="I22" s="46">
        <v>0.1</v>
      </c>
    </row>
    <row r="23" spans="1:9" ht="18" customHeight="1" x14ac:dyDescent="0.25">
      <c r="A23" s="45">
        <v>102</v>
      </c>
      <c r="B23" s="30" t="s">
        <v>54</v>
      </c>
      <c r="C23" s="44" t="s">
        <v>55</v>
      </c>
      <c r="D23" s="30"/>
      <c r="E23" s="30"/>
      <c r="F23" s="30"/>
      <c r="G23" s="30">
        <v>1</v>
      </c>
      <c r="H23" s="30">
        <v>0.1</v>
      </c>
      <c r="I23" s="46">
        <v>0.1</v>
      </c>
    </row>
    <row r="24" spans="1:9" ht="18" customHeight="1" x14ac:dyDescent="0.25">
      <c r="A24" s="45">
        <v>103</v>
      </c>
      <c r="B24" s="30" t="s">
        <v>54</v>
      </c>
      <c r="C24" s="44" t="s">
        <v>55</v>
      </c>
      <c r="D24" s="30"/>
      <c r="E24" s="30"/>
      <c r="F24" s="30"/>
      <c r="G24" s="30">
        <v>3</v>
      </c>
      <c r="H24" s="30">
        <v>0.1</v>
      </c>
      <c r="I24" s="46">
        <v>0.3</v>
      </c>
    </row>
    <row r="25" spans="1:9" ht="18" customHeight="1" x14ac:dyDescent="0.25">
      <c r="A25" s="45">
        <v>683</v>
      </c>
      <c r="B25" s="30" t="s">
        <v>54</v>
      </c>
      <c r="C25" s="44" t="s">
        <v>55</v>
      </c>
      <c r="D25" s="30"/>
      <c r="E25" s="30"/>
      <c r="F25" s="30"/>
      <c r="G25" s="30">
        <v>4</v>
      </c>
      <c r="H25" s="30">
        <v>0.1</v>
      </c>
      <c r="I25" s="46">
        <v>0.4</v>
      </c>
    </row>
    <row r="26" spans="1:9" ht="18" customHeight="1" x14ac:dyDescent="0.25">
      <c r="A26" s="45">
        <v>222</v>
      </c>
      <c r="B26" s="30" t="s">
        <v>54</v>
      </c>
      <c r="C26" s="44" t="s">
        <v>55</v>
      </c>
      <c r="D26" s="30"/>
      <c r="E26" s="30"/>
      <c r="F26" s="30"/>
      <c r="G26" s="30">
        <v>1</v>
      </c>
      <c r="H26" s="30">
        <v>0.1</v>
      </c>
      <c r="I26" s="46">
        <v>0.1</v>
      </c>
    </row>
    <row r="27" spans="1:9" ht="18" customHeight="1" x14ac:dyDescent="0.25">
      <c r="A27" s="45" t="s">
        <v>56</v>
      </c>
      <c r="B27" s="40" t="s">
        <v>51</v>
      </c>
      <c r="C27" s="30"/>
      <c r="D27" s="30"/>
      <c r="E27" s="30"/>
      <c r="F27" s="30"/>
      <c r="G27" s="30">
        <v>1</v>
      </c>
      <c r="H27" s="30">
        <v>0.3</v>
      </c>
      <c r="I27" s="46">
        <v>0.3</v>
      </c>
    </row>
    <row r="28" spans="1:9" ht="18" customHeight="1" x14ac:dyDescent="0.25">
      <c r="A28" s="45">
        <v>104</v>
      </c>
      <c r="B28" s="30" t="s">
        <v>54</v>
      </c>
      <c r="C28" s="44" t="s">
        <v>55</v>
      </c>
      <c r="D28" s="30"/>
      <c r="E28" s="30"/>
      <c r="F28" s="30"/>
      <c r="G28" s="30">
        <v>2</v>
      </c>
      <c r="H28" s="30">
        <v>0.1</v>
      </c>
      <c r="I28" s="46">
        <v>0.2</v>
      </c>
    </row>
    <row r="29" spans="1:9" ht="18" customHeight="1" x14ac:dyDescent="0.25">
      <c r="A29" s="45" t="s">
        <v>57</v>
      </c>
      <c r="B29" s="40" t="s">
        <v>51</v>
      </c>
      <c r="C29" s="30"/>
      <c r="D29" s="30"/>
      <c r="E29" s="30"/>
      <c r="F29" s="30"/>
      <c r="G29" s="30">
        <v>1</v>
      </c>
      <c r="H29" s="30">
        <v>0.3</v>
      </c>
      <c r="I29" s="46">
        <v>0.3</v>
      </c>
    </row>
    <row r="30" spans="1:9" ht="18" customHeight="1" x14ac:dyDescent="0.25">
      <c r="A30" s="45" t="s">
        <v>58</v>
      </c>
      <c r="B30" s="40" t="s">
        <v>51</v>
      </c>
      <c r="C30" s="30"/>
      <c r="D30" s="30"/>
      <c r="E30" s="30"/>
      <c r="F30" s="30"/>
      <c r="G30" s="30">
        <v>1</v>
      </c>
      <c r="H30" s="30">
        <v>0.3</v>
      </c>
      <c r="I30" s="46">
        <v>0.3</v>
      </c>
    </row>
    <row r="31" spans="1:9" ht="18" customHeight="1" x14ac:dyDescent="0.25">
      <c r="A31" s="45">
        <v>473</v>
      </c>
      <c r="B31" s="30" t="s">
        <v>54</v>
      </c>
      <c r="C31" s="44" t="s">
        <v>55</v>
      </c>
      <c r="D31" s="47"/>
      <c r="E31" s="47"/>
      <c r="F31" s="47"/>
      <c r="G31" s="48">
        <v>1</v>
      </c>
      <c r="H31" s="47">
        <v>0.1</v>
      </c>
      <c r="I31" s="49">
        <v>0.1</v>
      </c>
    </row>
    <row r="32" spans="1:9" ht="18" customHeight="1" x14ac:dyDescent="0.25">
      <c r="G32" s="5"/>
      <c r="H32" s="5"/>
      <c r="I32" s="5">
        <f>SUM(I19:I31)</f>
        <v>3.54</v>
      </c>
    </row>
    <row r="33" spans="7:9" ht="18" customHeight="1" x14ac:dyDescent="0.25">
      <c r="G33" s="57" t="s">
        <v>59</v>
      </c>
      <c r="H33" s="57"/>
      <c r="I33" s="55">
        <f>SUM(I32,I17)</f>
        <v>12.149999999999999</v>
      </c>
    </row>
  </sheetData>
  <mergeCells count="3">
    <mergeCell ref="A1:I1"/>
    <mergeCell ref="G33:H33"/>
    <mergeCell ref="A17:G17"/>
  </mergeCells>
  <hyperlinks>
    <hyperlink ref="J12" r:id="rId1"/>
    <hyperlink ref="C20" r:id="rId2" display="https://www.mouser.com/susumu/"/>
    <hyperlink ref="C21" r:id="rId3" display="https://www.mouser.com/susumu/"/>
    <hyperlink ref="C22" r:id="rId4" display="https://www.mouser.com/susumu/"/>
    <hyperlink ref="C23" r:id="rId5" display="https://www.mouser.com/susumu/"/>
    <hyperlink ref="C24" r:id="rId6" display="https://www.mouser.com/susumu/"/>
    <hyperlink ref="C26" r:id="rId7" display="https://www.mouser.com/susumu/"/>
    <hyperlink ref="C25" r:id="rId8" display="https://www.mouser.com/susumu/"/>
    <hyperlink ref="C28" r:id="rId9" display="https://www.mouser.com/susumu/"/>
    <hyperlink ref="C31" r:id="rId10" display="https://www.mouser.com/susumu/"/>
  </hyperlinks>
  <pageMargins left="0.5" right="0.5" top="0.75" bottom="0.75" header="0.27777800000000002" footer="0.27777800000000002"/>
  <pageSetup orientation="portrait" r:id="rId1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Bill of Materials for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MACWAN</cp:lastModifiedBy>
  <dcterms:modified xsi:type="dcterms:W3CDTF">2019-04-15T05:56:27Z</dcterms:modified>
</cp:coreProperties>
</file>