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CHK_Stock_Valuation/"/>
    </mc:Choice>
  </mc:AlternateContent>
  <xr:revisionPtr revIDLastSave="0" documentId="13_ncr:1_{1155E4FC-B412-4C45-8194-7513F3F64175}" xr6:coauthVersionLast="37" xr6:coauthVersionMax="37" xr10:uidLastSave="{00000000-0000-0000-0000-000000000000}"/>
  <bookViews>
    <workbookView xWindow="640" yWindow="460" windowWidth="25440" windowHeight="14240" xr2:uid="{096C6B0F-078F-CF4B-9EA9-5AB7E6F543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2" i="1"/>
  <c r="O8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2" i="1"/>
  <c r="H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Yifei Yu</author>
  </authors>
  <commentList>
    <comment ref="H83" authorId="0" shapeId="0" xr:uid="{B61D4845-6A90-F64E-8751-29504254F32C}">
      <text>
        <r>
          <rPr>
            <b/>
            <sz val="10"/>
            <color rgb="FF000000"/>
            <rFont val="Tahoma"/>
            <family val="2"/>
          </rPr>
          <t>Yifei Yu: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Final project of second quarter 2018 gdp up until 24th October 2018</t>
        </r>
      </text>
    </comment>
  </commentList>
</comments>
</file>

<file path=xl/sharedStrings.xml><?xml version="1.0" encoding="utf-8"?>
<sst xmlns="http://schemas.openxmlformats.org/spreadsheetml/2006/main" count="100" uniqueCount="100">
  <si>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</si>
  <si>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</si>
  <si>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</si>
  <si>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</si>
  <si>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</si>
  <si>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</si>
  <si>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</si>
  <si>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</si>
  <si>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</si>
  <si>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</si>
  <si>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</si>
  <si>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</si>
  <si>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</si>
  <si>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</si>
  <si>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</si>
  <si>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</si>
  <si>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</si>
  <si>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</si>
  <si>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</si>
  <si>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</si>
  <si>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</si>
  <si>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</si>
  <si>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</si>
  <si>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</si>
  <si>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</si>
  <si>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</si>
  <si>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</si>
  <si>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</si>
  <si>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</si>
  <si>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</si>
  <si>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</si>
  <si>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</si>
  <si>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</si>
  <si>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</si>
  <si>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</si>
  <si>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</si>
  <si>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</si>
  <si>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</si>
  <si>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</si>
  <si>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</si>
  <si>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</si>
  <si>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</si>
  <si>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</si>
  <si>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</si>
  <si>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</si>
  <si>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</si>
  <si>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</si>
  <si>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</si>
  <si>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</si>
  <si>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</si>
  <si>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</si>
  <si>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</si>
  <si>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</si>
  <si>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</si>
  <si>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</si>
  <si>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</si>
  <si>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</si>
  <si>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</si>
  <si>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</si>
  <si>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</si>
  <si>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</si>
  <si>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</si>
  <si>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</si>
  <si>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</si>
  <si>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</si>
  <si>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</si>
  <si>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</si>
  <si>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</si>
  <si>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</si>
  <si>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</si>
  <si>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</si>
  <si>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</si>
  <si>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</si>
  <si>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</si>
  <si>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</si>
  <si>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</si>
  <si>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</si>
  <si>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</si>
  <si>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</si>
  <si>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</si>
  <si>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</si>
  <si>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</si>
  <si>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gas_price</t>
  </si>
  <si>
    <t>revenue</t>
  </si>
  <si>
    <t>date_quarter</t>
  </si>
  <si>
    <t>oil_price</t>
  </si>
  <si>
    <t>opec_production</t>
  </si>
  <si>
    <t>us_10year_treasury</t>
  </si>
  <si>
    <t>us_gdp</t>
  </si>
  <si>
    <t>us_industrial</t>
  </si>
  <si>
    <t>p_gas/cpi</t>
  </si>
  <si>
    <t>cpi_original</t>
  </si>
  <si>
    <t>cpi_normalised</t>
  </si>
  <si>
    <t>p_oil/cpi</t>
  </si>
  <si>
    <t>us_gdp/cpi</t>
  </si>
  <si>
    <t>opec_log</t>
  </si>
  <si>
    <t>gdp_log</t>
  </si>
  <si>
    <t>p_gas_log</t>
  </si>
  <si>
    <t>p_oil_log</t>
  </si>
  <si>
    <t>revenue_log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</si>
</sst>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7" formatCode="#,#0#.0"/>
    <numFmt numFmtId="168" formatCode="#,###.0"/>
    <numFmt numFmtId="169" formatCode="#,00#.0"/>
    <numFmt numFmtId="170" formatCode="#,0##.0"/>
    <numFmt numFmtId="171" formatCode="#,##0.0"/>
    <numFmt numFmtId="172" formatCode="###.0"/>
    <numFmt numFmtId="173" formatCode="#,###.#"/>
    <numFmt numFmtId="174" formatCode="#,00#.#"/>
    <numFmt numFmtId="175" formatCode="##0.#"/>
    <numFmt numFmtId="176" formatCode="###.#"/>
    <numFmt numFmtId="177" formatCode="##.#"/>
    <numFmt numFmtId="178" formatCode="#0#.#"/>
    <numFmt numFmtId="179" formatCode="#0.#"/>
    <numFmt numFmtId="180" formatCode="0.000"/>
    <numFmt numFmtId="181" formatCode="0.0000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4" fontId="0" fillId="0" borderId="0" xfId="0" applyNumberFormat="1" applyFont="1" applyAlignment="1">
      <alignment horizontal="left"/>
    </xf>
    <xf numFmtId="0" fontId="1" fillId="0" borderId="0" xfId="0" applyFont="1" applyFill="1" applyBorder="1" applyAlignment="1" applyProtection="1"/>
    <xf numFmtId="180" fontId="0" fillId="0" borderId="0" xfId="0" applyNumberFormat="1" applyFont="1" applyFill="1" applyBorder="1" applyAlignment="1" applyProtection="1"/>
    <xf numFmtId="0" fontId="0" fillId="2" borderId="0" xfId="0" applyFill="1"/>
    <xf numFmtId="0" fontId="1" fillId="2" borderId="0" xfId="0" applyFont="1" applyFill="1" applyBorder="1" applyAlignment="1" applyProtection="1"/>
    <xf numFmtId="181" fontId="0" fillId="2" borderId="0" xfId="0" applyNumberFormat="1" applyFont="1" applyFill="1" applyBorder="1" applyAlignment="1" applyProtection="1"/>
    <xf numFmtId="0" fontId="0" fillId="0" borderId="0" xfId="0" applyFill="1"/>
    <xf numFmtId="0" fontId="4" fillId="2" borderId="0" xfId="0" applyFont="1" applyFill="1"/>
    <xf numFmtId="177" fontId="4" fillId="2" borderId="0" xfId="0" applyNumberFormat="1" applyFont="1" applyFill="1" applyAlignment="1">
      <alignment horizontal="right"/>
    </xf>
    <xf numFmtId="0" fontId="4" fillId="0" borderId="0" xfId="0" applyFont="1" applyFill="1"/>
    <xf numFmtId="177" fontId="4" fillId="0" borderId="0" xfId="0" applyNumberFormat="1" applyFont="1" applyFill="1" applyAlignment="1">
      <alignment horizontal="right"/>
    </xf>
    <xf numFmtId="178" fontId="4" fillId="0" borderId="0" xfId="0" applyNumberFormat="1" applyFont="1" applyFill="1" applyAlignment="1">
      <alignment horizontal="right"/>
    </xf>
    <xf numFmtId="179" fontId="4" fillId="0" borderId="0" xfId="0" applyNumberFormat="1" applyFont="1" applyFill="1" applyAlignment="1">
      <alignment horizontal="right"/>
    </xf>
    <xf numFmtId="176" fontId="4" fillId="0" borderId="0" xfId="0" applyNumberFormat="1" applyFont="1" applyFill="1" applyAlignment="1">
      <alignment horizontal="right"/>
    </xf>
    <xf numFmtId="175" fontId="4" fillId="0" borderId="0" xfId="0" applyNumberFormat="1" applyFont="1" applyFill="1" applyAlignment="1">
      <alignment horizontal="right"/>
    </xf>
    <xf numFmtId="172" fontId="4" fillId="0" borderId="0" xfId="0" applyNumberFormat="1" applyFont="1" applyFill="1" applyAlignment="1">
      <alignment horizontal="right"/>
    </xf>
    <xf numFmtId="174" fontId="4" fillId="0" borderId="0" xfId="0" applyNumberFormat="1" applyFont="1" applyFill="1" applyAlignment="1">
      <alignment horizontal="right"/>
    </xf>
    <xf numFmtId="167" fontId="4" fillId="0" borderId="0" xfId="0" applyNumberFormat="1" applyFont="1" applyFill="1" applyAlignment="1">
      <alignment horizontal="right"/>
    </xf>
    <xf numFmtId="173" fontId="4" fillId="0" borderId="0" xfId="0" applyNumberFormat="1" applyFont="1" applyFill="1" applyAlignment="1">
      <alignment horizontal="right"/>
    </xf>
    <xf numFmtId="171" fontId="4" fillId="0" borderId="0" xfId="0" applyNumberFormat="1" applyFont="1" applyFill="1" applyAlignment="1">
      <alignment horizontal="right"/>
    </xf>
    <xf numFmtId="168" fontId="4" fillId="0" borderId="0" xfId="0" applyNumberFormat="1" applyFont="1" applyFill="1" applyAlignment="1">
      <alignment horizontal="right"/>
    </xf>
    <xf numFmtId="170" fontId="4" fillId="0" borderId="0" xfId="0" applyNumberFormat="1" applyFont="1" applyFill="1" applyAlignment="1">
      <alignment horizontal="right"/>
    </xf>
    <xf numFmtId="169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FC88-E2A9-6442-A12A-CD8403FE0763}">
  <dimension ref="A1:R83"/>
  <sheetViews>
    <sheetView tabSelected="1" workbookViewId="0">
      <selection activeCell="C1" sqref="C1:C1048576"/>
    </sheetView>
  </sheetViews>
  <sheetFormatPr baseColWidth="10" defaultRowHeight="16"/>
  <cols>
    <col min="1" max="1" width="11.83203125" style="1" bestFit="1" customWidth="1"/>
    <col min="2" max="2" width="10.83203125" style="11" customWidth="1"/>
    <col min="3" max="3" width="10.83203125" style="9" customWidth="1"/>
    <col min="4" max="4" width="10.83203125" customWidth="1"/>
    <col min="6" max="6" width="14.6640625" style="8" bestFit="1" customWidth="1"/>
    <col min="7" max="7" width="17.33203125" style="5" bestFit="1" customWidth="1"/>
    <col min="9" max="9" width="12.5" style="5" customWidth="1"/>
    <col min="11" max="11" width="13.6640625" bestFit="1" customWidth="1"/>
    <col min="12" max="14" width="10.83203125" style="8"/>
    <col min="15" max="18" width="10.83203125" style="5"/>
  </cols>
  <sheetData>
    <row r="1" spans="1:18">
      <c r="A1" s="1" t="s">
        <v>84</v>
      </c>
      <c r="B1" s="11" t="s">
        <v>83</v>
      </c>
      <c r="C1" s="9" t="s">
        <v>99</v>
      </c>
      <c r="D1" t="s">
        <v>82</v>
      </c>
      <c r="E1" t="s">
        <v>85</v>
      </c>
      <c r="F1" s="8" t="s">
        <v>86</v>
      </c>
      <c r="G1" s="5" t="s">
        <v>87</v>
      </c>
      <c r="H1" t="s">
        <v>88</v>
      </c>
      <c r="I1" s="5" t="s">
        <v>89</v>
      </c>
      <c r="J1" t="s">
        <v>91</v>
      </c>
      <c r="K1" t="s">
        <v>92</v>
      </c>
      <c r="L1" s="8" t="s">
        <v>90</v>
      </c>
      <c r="M1" s="8" t="s">
        <v>93</v>
      </c>
      <c r="N1" s="8" t="s">
        <v>94</v>
      </c>
      <c r="O1" s="5" t="s">
        <v>95</v>
      </c>
      <c r="P1" s="5" t="s">
        <v>96</v>
      </c>
      <c r="Q1" s="5" t="s">
        <v>97</v>
      </c>
      <c r="R1" s="5" t="s">
        <v>98</v>
      </c>
    </row>
    <row r="2" spans="1:18">
      <c r="A2" s="2" t="s">
        <v>81</v>
      </c>
      <c r="B2" s="12">
        <v>76.8</v>
      </c>
      <c r="C2" s="10">
        <f>LN(B2)</f>
        <v>4.3412046401536264</v>
      </c>
      <c r="D2" s="3">
        <v>2.186666666666667</v>
      </c>
      <c r="E2" s="3">
        <v>15.966666666666667</v>
      </c>
      <c r="F2" s="8">
        <v>88625.695000000007</v>
      </c>
      <c r="G2" s="6">
        <v>5.67</v>
      </c>
      <c r="H2" s="4">
        <v>8969.6990000000005</v>
      </c>
      <c r="I2" s="7">
        <v>87.323400000000007</v>
      </c>
      <c r="J2" s="3">
        <v>162</v>
      </c>
      <c r="K2" s="3">
        <f>J2/100</f>
        <v>1.62</v>
      </c>
      <c r="L2" s="8">
        <f>D2/K2</f>
        <v>1.3497942386831276</v>
      </c>
      <c r="M2" s="8">
        <f>E2/K2</f>
        <v>9.8559670781893001</v>
      </c>
      <c r="N2" s="8">
        <f>H2/J2</f>
        <v>55.368512345679015</v>
      </c>
      <c r="O2" s="5">
        <f>LN(F2)</f>
        <v>11.39217710583471</v>
      </c>
      <c r="P2" s="5">
        <f>LN(N2)</f>
        <v>4.0140110629586587</v>
      </c>
      <c r="Q2" s="5">
        <f>LN(L2)</f>
        <v>0.29995216504359534</v>
      </c>
      <c r="R2" s="5">
        <f>LN(M2)</f>
        <v>2.2880770665044672</v>
      </c>
    </row>
    <row r="3" spans="1:18">
      <c r="A3" s="2" t="s">
        <v>80</v>
      </c>
      <c r="B3" s="13">
        <v>109.3</v>
      </c>
      <c r="C3" s="10">
        <f t="shared" ref="C3:C66" si="0">LN(B3)</f>
        <v>4.694096395182493</v>
      </c>
      <c r="D3" s="3">
        <v>2.2466666666666666</v>
      </c>
      <c r="E3" s="3">
        <v>14.659999999999998</v>
      </c>
      <c r="F3" s="8">
        <v>88096.478000000003</v>
      </c>
      <c r="G3" s="6">
        <v>5.5930158730158714</v>
      </c>
      <c r="H3" s="4">
        <v>9121.0969999999998</v>
      </c>
      <c r="I3" s="7">
        <v>87.974733333333333</v>
      </c>
      <c r="J3" s="3">
        <v>162.53333333333333</v>
      </c>
      <c r="K3" s="3">
        <f t="shared" ref="K3:K66" si="1">J3/100</f>
        <v>1.6253333333333333</v>
      </c>
      <c r="L3" s="8">
        <f t="shared" ref="L3:L66" si="2">D3/K3</f>
        <v>1.3822805578342905</v>
      </c>
      <c r="M3" s="8">
        <f t="shared" ref="M3:M66" si="3">E3/K3</f>
        <v>9.0196882690730096</v>
      </c>
      <c r="N3" s="8">
        <f t="shared" ref="N3:N66" si="4">H3/J3</f>
        <v>56.118316242821983</v>
      </c>
      <c r="O3" s="5">
        <f t="shared" ref="O3:O66" si="5">LN(F3)</f>
        <v>11.386187833826632</v>
      </c>
      <c r="P3" s="5">
        <f t="shared" ref="P3:P66" si="6">LN(N3)</f>
        <v>4.0274622519834189</v>
      </c>
      <c r="Q3" s="5">
        <f t="shared" ref="Q3:Q66" si="7">LN(L3)</f>
        <v>0.32373471330519066</v>
      </c>
      <c r="R3" s="5">
        <f t="shared" ref="R3:R66" si="8">LN(M3)</f>
        <v>2.1994097735075897</v>
      </c>
    </row>
    <row r="4" spans="1:18">
      <c r="A4" s="2" t="s">
        <v>79</v>
      </c>
      <c r="B4" s="13">
        <v>106.3</v>
      </c>
      <c r="C4" s="10">
        <f t="shared" si="0"/>
        <v>4.6662652853479019</v>
      </c>
      <c r="D4" s="3">
        <v>2.0133333333333332</v>
      </c>
      <c r="E4" s="3">
        <v>14.223333333333334</v>
      </c>
      <c r="F4" s="8">
        <v>86033.888999999996</v>
      </c>
      <c r="G4" s="6">
        <v>5.2073437500000006</v>
      </c>
      <c r="H4" s="4">
        <v>9293.991</v>
      </c>
      <c r="I4" s="7">
        <v>89.240033333333329</v>
      </c>
      <c r="J4" s="3">
        <v>163.36666666666667</v>
      </c>
      <c r="K4" s="3">
        <f t="shared" si="1"/>
        <v>1.6336666666666668</v>
      </c>
      <c r="L4" s="8">
        <f t="shared" si="2"/>
        <v>1.2324015507039379</v>
      </c>
      <c r="M4" s="8">
        <f t="shared" si="3"/>
        <v>8.7063864517445424</v>
      </c>
      <c r="N4" s="8">
        <f t="shared" si="4"/>
        <v>56.890375433584978</v>
      </c>
      <c r="O4" s="5">
        <f t="shared" si="5"/>
        <v>11.362496555754662</v>
      </c>
      <c r="P4" s="5">
        <f t="shared" si="6"/>
        <v>4.0411261780303747</v>
      </c>
      <c r="Q4" s="5">
        <f t="shared" si="7"/>
        <v>0.20896474601931306</v>
      </c>
      <c r="R4" s="5">
        <f t="shared" si="8"/>
        <v>2.1640568312724984</v>
      </c>
    </row>
    <row r="5" spans="1:18">
      <c r="A5" s="2" t="s">
        <v>78</v>
      </c>
      <c r="B5" s="12">
        <v>85.5</v>
      </c>
      <c r="C5" s="10">
        <f t="shared" si="0"/>
        <v>4.4485163759427149</v>
      </c>
      <c r="D5" s="3">
        <v>1.9166666666666667</v>
      </c>
      <c r="E5" s="3">
        <v>12.936666666666667</v>
      </c>
      <c r="F5" s="8">
        <v>85859.192999999999</v>
      </c>
      <c r="G5" s="6">
        <v>4.661935483870967</v>
      </c>
      <c r="H5" s="4">
        <v>9417.2639999999992</v>
      </c>
      <c r="I5" s="7">
        <v>90.219300000000004</v>
      </c>
      <c r="J5" s="3">
        <v>164.13333333333333</v>
      </c>
      <c r="K5" s="3">
        <f t="shared" si="1"/>
        <v>1.6413333333333333</v>
      </c>
      <c r="L5" s="8">
        <f t="shared" si="2"/>
        <v>1.1677497969130788</v>
      </c>
      <c r="M5" s="8">
        <f t="shared" si="3"/>
        <v>7.8818034118602771</v>
      </c>
      <c r="N5" s="8">
        <f t="shared" si="4"/>
        <v>57.375694557270506</v>
      </c>
      <c r="O5" s="5">
        <f t="shared" si="5"/>
        <v>11.360463942712718</v>
      </c>
      <c r="P5" s="5">
        <f t="shared" si="6"/>
        <v>4.0496207738807799</v>
      </c>
      <c r="Q5" s="5">
        <f t="shared" si="7"/>
        <v>0.155078646487052</v>
      </c>
      <c r="R5" s="5">
        <f t="shared" si="8"/>
        <v>2.064556737058608</v>
      </c>
    </row>
    <row r="6" spans="1:18">
      <c r="A6" s="2" t="s">
        <v>77</v>
      </c>
      <c r="B6" s="12">
        <v>65.7</v>
      </c>
      <c r="C6" s="10">
        <f t="shared" si="0"/>
        <v>4.1850989254905651</v>
      </c>
      <c r="D6" s="3">
        <v>1.8033333333333335</v>
      </c>
      <c r="E6" s="3">
        <v>13.07</v>
      </c>
      <c r="F6" s="8">
        <v>86778.385999999999</v>
      </c>
      <c r="G6" s="6">
        <v>5.0008196721311462</v>
      </c>
      <c r="H6" s="4">
        <v>9524.152</v>
      </c>
      <c r="I6" s="7">
        <v>91.092466666666667</v>
      </c>
      <c r="J6" s="3">
        <v>164.73333333333332</v>
      </c>
      <c r="K6" s="3">
        <f t="shared" si="1"/>
        <v>1.6473333333333331</v>
      </c>
      <c r="L6" s="8">
        <f t="shared" si="2"/>
        <v>1.0946985026305143</v>
      </c>
      <c r="M6" s="8">
        <f t="shared" si="3"/>
        <v>7.9340348037231907</v>
      </c>
      <c r="N6" s="8">
        <f t="shared" si="4"/>
        <v>57.8155726426548</v>
      </c>
      <c r="O6" s="5">
        <f t="shared" si="5"/>
        <v>11.371112860423908</v>
      </c>
      <c r="P6" s="5">
        <f t="shared" si="6"/>
        <v>4.0572581622738051</v>
      </c>
      <c r="Q6" s="5">
        <f t="shared" si="7"/>
        <v>9.0478985291972111E-2</v>
      </c>
      <c r="R6" s="5">
        <f t="shared" si="8"/>
        <v>2.0711617087378222</v>
      </c>
    </row>
    <row r="7" spans="1:18">
      <c r="A7" s="2" t="s">
        <v>76</v>
      </c>
      <c r="B7" s="14">
        <v>80.900000000000006</v>
      </c>
      <c r="C7" s="10">
        <f t="shared" si="0"/>
        <v>4.3932138240644463</v>
      </c>
      <c r="D7" s="3">
        <v>2.2366666666666668</v>
      </c>
      <c r="E7" s="3">
        <v>17.650000000000002</v>
      </c>
      <c r="F7" s="8">
        <v>82465.096999999994</v>
      </c>
      <c r="G7" s="6">
        <v>5.5412499999999998</v>
      </c>
      <c r="H7" s="4">
        <v>9681.8559999999998</v>
      </c>
      <c r="I7" s="7">
        <v>91.908466666666669</v>
      </c>
      <c r="J7" s="3">
        <v>165.96666666666667</v>
      </c>
      <c r="K7" s="3">
        <f t="shared" si="1"/>
        <v>1.6596666666666666</v>
      </c>
      <c r="L7" s="8">
        <f t="shared" si="2"/>
        <v>1.3476601727254469</v>
      </c>
      <c r="M7" s="8">
        <f t="shared" si="3"/>
        <v>10.634665595501106</v>
      </c>
      <c r="N7" s="8">
        <f t="shared" si="4"/>
        <v>58.336147820847557</v>
      </c>
      <c r="O7" s="5">
        <f t="shared" si="5"/>
        <v>11.320130416138154</v>
      </c>
      <c r="P7" s="5">
        <f t="shared" si="6"/>
        <v>4.0662219324488769</v>
      </c>
      <c r="Q7" s="5">
        <f t="shared" si="7"/>
        <v>0.2983698833235448</v>
      </c>
      <c r="R7" s="5">
        <f t="shared" si="8"/>
        <v>2.3641190043873701</v>
      </c>
    </row>
    <row r="8" spans="1:18">
      <c r="A8" s="2" t="s">
        <v>75</v>
      </c>
      <c r="B8" s="13">
        <v>102.1</v>
      </c>
      <c r="C8" s="10">
        <f t="shared" si="0"/>
        <v>4.6259527251706194</v>
      </c>
      <c r="D8" s="3">
        <v>2.5533333333333332</v>
      </c>
      <c r="E8" s="3">
        <v>21.72666666666667</v>
      </c>
      <c r="F8" s="8">
        <v>83543.81</v>
      </c>
      <c r="G8" s="6">
        <v>5.8829687499999981</v>
      </c>
      <c r="H8" s="4">
        <v>9899.3780000000006</v>
      </c>
      <c r="I8" s="7">
        <v>93.532366666666661</v>
      </c>
      <c r="J8" s="3">
        <v>167.2</v>
      </c>
      <c r="K8" s="3">
        <f t="shared" si="1"/>
        <v>1.6719999999999999</v>
      </c>
      <c r="L8" s="8">
        <f t="shared" si="2"/>
        <v>1.5271132376395535</v>
      </c>
      <c r="M8" s="8">
        <f t="shared" si="3"/>
        <v>12.994417862838919</v>
      </c>
      <c r="N8" s="8">
        <f t="shared" si="4"/>
        <v>59.2068062200957</v>
      </c>
      <c r="O8" s="5">
        <f t="shared" si="5"/>
        <v>11.333126443906105</v>
      </c>
      <c r="P8" s="5">
        <f t="shared" si="6"/>
        <v>4.0810365052154722</v>
      </c>
      <c r="Q8" s="5">
        <f t="shared" si="7"/>
        <v>0.42337918042188044</v>
      </c>
      <c r="R8" s="5">
        <f t="shared" si="8"/>
        <v>2.5645198700787963</v>
      </c>
    </row>
    <row r="9" spans="1:18">
      <c r="A9" s="2" t="s">
        <v>74</v>
      </c>
      <c r="B9" s="13">
        <v>106.2</v>
      </c>
      <c r="C9" s="10">
        <f t="shared" si="0"/>
        <v>4.6653241088078383</v>
      </c>
      <c r="D9" s="3">
        <v>2.4866666666666664</v>
      </c>
      <c r="E9" s="3">
        <v>24.596666666666664</v>
      </c>
      <c r="F9" s="8">
        <v>82121.172999999995</v>
      </c>
      <c r="G9" s="6">
        <v>6.1448387096774191</v>
      </c>
      <c r="H9" s="4">
        <v>10002.857</v>
      </c>
      <c r="I9" s="7">
        <v>94.465733333333333</v>
      </c>
      <c r="J9" s="3">
        <v>168.43333333333334</v>
      </c>
      <c r="K9" s="3">
        <f t="shared" si="1"/>
        <v>1.6843333333333335</v>
      </c>
      <c r="L9" s="8">
        <f t="shared" si="2"/>
        <v>1.4763506827627149</v>
      </c>
      <c r="M9" s="8">
        <f t="shared" si="3"/>
        <v>14.603206016227981</v>
      </c>
      <c r="N9" s="8">
        <f t="shared" si="4"/>
        <v>59.38763308925391</v>
      </c>
      <c r="O9" s="5">
        <f t="shared" si="5"/>
        <v>11.315951155005527</v>
      </c>
      <c r="P9" s="5">
        <f t="shared" si="6"/>
        <v>4.0840860075419565</v>
      </c>
      <c r="Q9" s="5">
        <f t="shared" si="7"/>
        <v>0.38957328790589774</v>
      </c>
      <c r="R9" s="5">
        <f t="shared" si="8"/>
        <v>2.6812410947605034</v>
      </c>
    </row>
    <row r="10" spans="1:18">
      <c r="A10" s="2" t="s">
        <v>73</v>
      </c>
      <c r="B10" s="15">
        <v>114.7</v>
      </c>
      <c r="C10" s="10">
        <f t="shared" si="0"/>
        <v>4.7423200241353252</v>
      </c>
      <c r="D10" s="3">
        <v>2.6233333333333335</v>
      </c>
      <c r="E10" s="3">
        <v>28.823333333333334</v>
      </c>
      <c r="F10" s="8">
        <v>84772.626999999993</v>
      </c>
      <c r="G10" s="6">
        <v>6.4684126984126982</v>
      </c>
      <c r="H10" s="4">
        <v>10247.679</v>
      </c>
      <c r="I10" s="7">
        <v>95.622766666666664</v>
      </c>
      <c r="J10" s="3">
        <v>170.1</v>
      </c>
      <c r="K10" s="3">
        <f t="shared" si="1"/>
        <v>1.7009999999999998</v>
      </c>
      <c r="L10" s="8">
        <f t="shared" si="2"/>
        <v>1.5422300607485795</v>
      </c>
      <c r="M10" s="8">
        <f t="shared" si="3"/>
        <v>16.944934352341761</v>
      </c>
      <c r="N10" s="8">
        <f t="shared" si="4"/>
        <v>60.245026455026455</v>
      </c>
      <c r="O10" s="5">
        <f t="shared" si="5"/>
        <v>11.347727974859215</v>
      </c>
      <c r="P10" s="5">
        <f t="shared" si="6"/>
        <v>4.0984200204991614</v>
      </c>
      <c r="Q10" s="5">
        <f t="shared" si="7"/>
        <v>0.43322946034747761</v>
      </c>
      <c r="R10" s="5">
        <f t="shared" si="8"/>
        <v>2.8299689308905047</v>
      </c>
    </row>
    <row r="11" spans="1:18">
      <c r="A11" s="2" t="s">
        <v>72</v>
      </c>
      <c r="B11" s="15">
        <v>134.5</v>
      </c>
      <c r="C11" s="10">
        <f t="shared" si="0"/>
        <v>4.9015641990418937</v>
      </c>
      <c r="D11" s="3">
        <v>3.64</v>
      </c>
      <c r="E11" s="3">
        <v>28.776666666666667</v>
      </c>
      <c r="F11" s="8">
        <v>88721.106</v>
      </c>
      <c r="G11" s="6">
        <v>6.1849206349206343</v>
      </c>
      <c r="H11" s="4">
        <v>10319.825000000001</v>
      </c>
      <c r="I11" s="7">
        <v>95.533266666666663</v>
      </c>
      <c r="J11" s="3">
        <v>171.43333333333331</v>
      </c>
      <c r="K11" s="3">
        <f t="shared" si="1"/>
        <v>1.714333333333333</v>
      </c>
      <c r="L11" s="8">
        <f t="shared" si="2"/>
        <v>2.1232743534901815</v>
      </c>
      <c r="M11" s="8">
        <f t="shared" si="3"/>
        <v>16.785922613260745</v>
      </c>
      <c r="N11" s="8">
        <f t="shared" si="4"/>
        <v>60.197307019249479</v>
      </c>
      <c r="O11" s="5">
        <f t="shared" si="5"/>
        <v>11.393253088132299</v>
      </c>
      <c r="P11" s="5">
        <f t="shared" si="6"/>
        <v>4.0976276174146742</v>
      </c>
      <c r="Q11" s="5">
        <f t="shared" si="7"/>
        <v>0.75295940352398016</v>
      </c>
      <c r="R11" s="5">
        <f t="shared" si="8"/>
        <v>2.8205405954546521</v>
      </c>
    </row>
    <row r="12" spans="1:18">
      <c r="A12" s="2" t="s">
        <v>71</v>
      </c>
      <c r="B12" s="15">
        <v>168.2</v>
      </c>
      <c r="C12" s="10">
        <f t="shared" si="0"/>
        <v>5.1251537475388478</v>
      </c>
      <c r="D12" s="3">
        <v>4.4933333333333332</v>
      </c>
      <c r="E12" s="3">
        <v>31.613333333333333</v>
      </c>
      <c r="F12" s="8">
        <v>91371.119000000006</v>
      </c>
      <c r="G12" s="6">
        <v>5.8898412698412699</v>
      </c>
      <c r="H12" s="4">
        <v>10439.025</v>
      </c>
      <c r="I12" s="7">
        <v>95.325033333333337</v>
      </c>
      <c r="J12" s="3">
        <v>173</v>
      </c>
      <c r="K12" s="3">
        <f t="shared" si="1"/>
        <v>1.73</v>
      </c>
      <c r="L12" s="8">
        <f t="shared" si="2"/>
        <v>2.5973025048169558</v>
      </c>
      <c r="M12" s="8">
        <f t="shared" si="3"/>
        <v>18.273603082851636</v>
      </c>
      <c r="N12" s="8">
        <f t="shared" si="4"/>
        <v>60.341184971098265</v>
      </c>
      <c r="O12" s="5">
        <f t="shared" si="5"/>
        <v>11.422684722825849</v>
      </c>
      <c r="P12" s="5">
        <f t="shared" si="6"/>
        <v>4.1000148717730607</v>
      </c>
      <c r="Q12" s="5">
        <f t="shared" si="7"/>
        <v>0.95447340830636374</v>
      </c>
      <c r="R12" s="5">
        <f t="shared" si="8"/>
        <v>2.9054575640194074</v>
      </c>
    </row>
    <row r="13" spans="1:18">
      <c r="A13" s="2" t="s">
        <v>70</v>
      </c>
      <c r="B13" s="16">
        <v>210.6</v>
      </c>
      <c r="C13" s="10">
        <f t="shared" si="0"/>
        <v>5.3499605996998749</v>
      </c>
      <c r="D13" s="3">
        <v>6.4799999999999995</v>
      </c>
      <c r="E13" s="3">
        <v>31.99</v>
      </c>
      <c r="F13" s="8">
        <v>91594.127999999997</v>
      </c>
      <c r="G13" s="6">
        <v>5.5706451612903232</v>
      </c>
      <c r="H13" s="4">
        <v>10472.879000000001</v>
      </c>
      <c r="I13" s="7">
        <v>94.083666666666673</v>
      </c>
      <c r="J13" s="3">
        <v>174.23333333333335</v>
      </c>
      <c r="K13" s="3">
        <f t="shared" si="1"/>
        <v>1.7423333333333335</v>
      </c>
      <c r="L13" s="8">
        <f t="shared" si="2"/>
        <v>3.7191505643772711</v>
      </c>
      <c r="M13" s="8">
        <f t="shared" si="3"/>
        <v>18.360436196671127</v>
      </c>
      <c r="N13" s="8">
        <f t="shared" si="4"/>
        <v>60.108354696766789</v>
      </c>
      <c r="O13" s="5">
        <f t="shared" si="5"/>
        <v>11.425122443803927</v>
      </c>
      <c r="P13" s="5">
        <f t="shared" si="6"/>
        <v>4.0961488451370656</v>
      </c>
      <c r="Q13" s="5">
        <f t="shared" si="7"/>
        <v>1.3134952993015081</v>
      </c>
      <c r="R13" s="5">
        <f t="shared" si="8"/>
        <v>2.9101981428987513</v>
      </c>
    </row>
    <row r="14" spans="1:18">
      <c r="A14" s="2" t="s">
        <v>69</v>
      </c>
      <c r="B14" s="15">
        <v>277.39999999999998</v>
      </c>
      <c r="C14" s="10">
        <f t="shared" si="0"/>
        <v>5.6254605078807307</v>
      </c>
      <c r="D14" s="3">
        <v>6.3366666666666669</v>
      </c>
      <c r="E14" s="3">
        <v>28.816666666666666</v>
      </c>
      <c r="F14" s="8">
        <v>89154.741000000009</v>
      </c>
      <c r="G14" s="6">
        <v>5.0441935483870957</v>
      </c>
      <c r="H14" s="4">
        <v>10597.822</v>
      </c>
      <c r="I14" s="7">
        <v>92.890866666666668</v>
      </c>
      <c r="J14" s="3">
        <v>175.9</v>
      </c>
      <c r="K14" s="3">
        <f t="shared" si="1"/>
        <v>1.7590000000000001</v>
      </c>
      <c r="L14" s="8">
        <f t="shared" si="2"/>
        <v>3.6024256206177752</v>
      </c>
      <c r="M14" s="8">
        <f t="shared" si="3"/>
        <v>16.38241425052113</v>
      </c>
      <c r="N14" s="8">
        <f t="shared" si="4"/>
        <v>60.249130187606596</v>
      </c>
      <c r="O14" s="5">
        <f t="shared" si="5"/>
        <v>11.39812880191093</v>
      </c>
      <c r="P14" s="5">
        <f t="shared" si="6"/>
        <v>4.0984881355463312</v>
      </c>
      <c r="Q14" s="5">
        <f t="shared" si="7"/>
        <v>1.2816074020768069</v>
      </c>
      <c r="R14" s="5">
        <f t="shared" si="8"/>
        <v>2.7962084577057689</v>
      </c>
    </row>
    <row r="15" spans="1:18">
      <c r="A15" s="2" t="s">
        <v>68</v>
      </c>
      <c r="B15" s="15">
        <v>275.7</v>
      </c>
      <c r="C15" s="10">
        <f t="shared" si="0"/>
        <v>5.619313318029751</v>
      </c>
      <c r="D15" s="3">
        <v>4.3666666666666671</v>
      </c>
      <c r="E15" s="3">
        <v>27.906666666666666</v>
      </c>
      <c r="F15" s="8">
        <v>86066.238000000012</v>
      </c>
      <c r="G15" s="6">
        <v>5.2761904761904761</v>
      </c>
      <c r="H15" s="4">
        <v>10596.294</v>
      </c>
      <c r="I15" s="7">
        <v>91.609733333333338</v>
      </c>
      <c r="J15" s="3">
        <v>177.13333333333335</v>
      </c>
      <c r="K15" s="3">
        <f t="shared" si="1"/>
        <v>1.7713333333333336</v>
      </c>
      <c r="L15" s="8">
        <f t="shared" si="2"/>
        <v>2.4651863003387278</v>
      </c>
      <c r="M15" s="8">
        <f t="shared" si="3"/>
        <v>15.754610462928111</v>
      </c>
      <c r="N15" s="8">
        <f t="shared" si="4"/>
        <v>59.821004892736163</v>
      </c>
      <c r="O15" s="5">
        <f t="shared" si="5"/>
        <v>11.362872488078999</v>
      </c>
      <c r="P15" s="5">
        <f t="shared" si="6"/>
        <v>4.0913568516688006</v>
      </c>
      <c r="Q15" s="5">
        <f t="shared" si="7"/>
        <v>0.90226738286948405</v>
      </c>
      <c r="R15" s="5">
        <f t="shared" si="8"/>
        <v>2.757133050240177</v>
      </c>
    </row>
    <row r="16" spans="1:18">
      <c r="A16" s="2" t="s">
        <v>67</v>
      </c>
      <c r="B16" s="15">
        <v>238.9</v>
      </c>
      <c r="C16" s="10">
        <f t="shared" si="0"/>
        <v>5.476045054331764</v>
      </c>
      <c r="D16" s="3">
        <v>2.7566666666666664</v>
      </c>
      <c r="E16" s="3">
        <v>26.666666666666668</v>
      </c>
      <c r="F16" s="8">
        <v>86623.35</v>
      </c>
      <c r="G16" s="6">
        <v>4.9957377049180334</v>
      </c>
      <c r="H16" s="4">
        <v>10660.294</v>
      </c>
      <c r="I16" s="7">
        <v>90.6464</v>
      </c>
      <c r="J16" s="3">
        <v>177.63333333333333</v>
      </c>
      <c r="K16" s="3">
        <f t="shared" si="1"/>
        <v>1.7763333333333333</v>
      </c>
      <c r="L16" s="8">
        <f t="shared" si="2"/>
        <v>1.5518859072996809</v>
      </c>
      <c r="M16" s="8">
        <f t="shared" si="3"/>
        <v>15.012197410395947</v>
      </c>
      <c r="N16" s="8">
        <f t="shared" si="4"/>
        <v>60.012914242822298</v>
      </c>
      <c r="O16" s="5">
        <f t="shared" si="5"/>
        <v>11.369324688691748</v>
      </c>
      <c r="P16" s="5">
        <f t="shared" si="6"/>
        <v>4.0945597764422308</v>
      </c>
      <c r="Q16" s="5">
        <f t="shared" si="7"/>
        <v>0.43947090572095471</v>
      </c>
      <c r="R16" s="5">
        <f t="shared" si="8"/>
        <v>2.7088630313592366</v>
      </c>
    </row>
    <row r="17" spans="1:18">
      <c r="A17" s="2" t="s">
        <v>66</v>
      </c>
      <c r="B17" s="17">
        <v>187</v>
      </c>
      <c r="C17" s="10">
        <f t="shared" si="0"/>
        <v>5.2311086168545868</v>
      </c>
      <c r="D17" s="3">
        <v>2.3666666666666667</v>
      </c>
      <c r="E17" s="3">
        <v>20.400000000000002</v>
      </c>
      <c r="F17" s="8">
        <v>84181.034</v>
      </c>
      <c r="G17" s="6">
        <v>4.7620967741935463</v>
      </c>
      <c r="H17" s="4">
        <v>10788.951999999999</v>
      </c>
      <c r="I17" s="7">
        <v>91.319699999999997</v>
      </c>
      <c r="J17" s="3">
        <v>177.5</v>
      </c>
      <c r="K17" s="3">
        <f t="shared" si="1"/>
        <v>1.7749999999999999</v>
      </c>
      <c r="L17" s="8">
        <f t="shared" si="2"/>
        <v>1.3333333333333335</v>
      </c>
      <c r="M17" s="8">
        <f t="shared" si="3"/>
        <v>11.492957746478876</v>
      </c>
      <c r="N17" s="8">
        <f t="shared" si="4"/>
        <v>60.782828169014081</v>
      </c>
      <c r="O17" s="5">
        <f t="shared" si="5"/>
        <v>11.340724925451784</v>
      </c>
      <c r="P17" s="5">
        <f t="shared" si="6"/>
        <v>4.1073073176501644</v>
      </c>
      <c r="Q17" s="5">
        <f t="shared" si="7"/>
        <v>0.28768207245178101</v>
      </c>
      <c r="R17" s="5">
        <f t="shared" si="8"/>
        <v>2.4417344779227919</v>
      </c>
    </row>
    <row r="18" spans="1:18">
      <c r="A18" s="2" t="s">
        <v>65</v>
      </c>
      <c r="B18" s="12">
        <v>89.8</v>
      </c>
      <c r="C18" s="10">
        <f t="shared" si="0"/>
        <v>4.497584975308154</v>
      </c>
      <c r="D18" s="3">
        <v>2.5566666666666666</v>
      </c>
      <c r="E18" s="3">
        <v>21.656666666666666</v>
      </c>
      <c r="F18" s="8">
        <v>80912.535999999993</v>
      </c>
      <c r="G18" s="6">
        <v>5.0791666666666666</v>
      </c>
      <c r="H18" s="4">
        <v>10893.207</v>
      </c>
      <c r="I18" s="7">
        <v>92.732866666666666</v>
      </c>
      <c r="J18" s="3">
        <v>178.06666666666669</v>
      </c>
      <c r="K18" s="3">
        <f t="shared" si="1"/>
        <v>1.7806666666666668</v>
      </c>
      <c r="L18" s="8">
        <f t="shared" si="2"/>
        <v>1.4357918382628228</v>
      </c>
      <c r="M18" s="8">
        <f t="shared" si="3"/>
        <v>12.16211156870086</v>
      </c>
      <c r="N18" s="8">
        <f t="shared" si="4"/>
        <v>61.174880194683631</v>
      </c>
      <c r="O18" s="5">
        <f t="shared" si="5"/>
        <v>11.301124047778741</v>
      </c>
      <c r="P18" s="5">
        <f t="shared" si="6"/>
        <v>4.1137366509236077</v>
      </c>
      <c r="Q18" s="5">
        <f t="shared" si="7"/>
        <v>0.3617165006913956</v>
      </c>
      <c r="R18" s="5">
        <f t="shared" si="8"/>
        <v>2.4983255102046704</v>
      </c>
    </row>
    <row r="19" spans="1:18">
      <c r="A19" s="2" t="s">
        <v>64</v>
      </c>
      <c r="B19" s="15">
        <v>194.3</v>
      </c>
      <c r="C19" s="10">
        <f t="shared" si="0"/>
        <v>5.2694033563833944</v>
      </c>
      <c r="D19" s="3">
        <v>3.3966666666666665</v>
      </c>
      <c r="E19" s="3">
        <v>26.246666666666666</v>
      </c>
      <c r="F19" s="8">
        <v>79264.054999999993</v>
      </c>
      <c r="G19" s="6">
        <v>5.1060937499999994</v>
      </c>
      <c r="H19" s="4">
        <v>10992.050999999999</v>
      </c>
      <c r="I19" s="7">
        <v>93.271633333333327</v>
      </c>
      <c r="J19" s="3">
        <v>179.46666666666667</v>
      </c>
      <c r="K19" s="3">
        <f t="shared" si="1"/>
        <v>1.7946666666666666</v>
      </c>
      <c r="L19" s="8">
        <f t="shared" si="2"/>
        <v>1.8926448736998513</v>
      </c>
      <c r="M19" s="8">
        <f t="shared" si="3"/>
        <v>14.62481426448737</v>
      </c>
      <c r="N19" s="8">
        <f t="shared" si="4"/>
        <v>61.248426820208017</v>
      </c>
      <c r="O19" s="5">
        <f t="shared" si="5"/>
        <v>11.280540026172575</v>
      </c>
      <c r="P19" s="5">
        <f t="shared" si="6"/>
        <v>4.1149381645269498</v>
      </c>
      <c r="Q19" s="5">
        <f t="shared" si="7"/>
        <v>0.63797525489220674</v>
      </c>
      <c r="R19" s="5">
        <f t="shared" si="8"/>
        <v>2.6827196931731647</v>
      </c>
    </row>
    <row r="20" spans="1:18">
      <c r="A20" s="2" t="s">
        <v>63</v>
      </c>
      <c r="B20" s="15">
        <v>198.2</v>
      </c>
      <c r="C20" s="10">
        <f t="shared" si="0"/>
        <v>5.2892766218958878</v>
      </c>
      <c r="D20" s="3">
        <v>3.2099999999999995</v>
      </c>
      <c r="E20" s="3">
        <v>28.34</v>
      </c>
      <c r="F20" s="8">
        <v>81866.937000000005</v>
      </c>
      <c r="G20" s="6">
        <v>4.2723437499999992</v>
      </c>
      <c r="H20" s="4">
        <v>11071.463</v>
      </c>
      <c r="I20" s="7">
        <v>93.24936666666666</v>
      </c>
      <c r="J20" s="3">
        <v>180.43333333333331</v>
      </c>
      <c r="K20" s="3">
        <f t="shared" si="1"/>
        <v>1.8043333333333331</v>
      </c>
      <c r="L20" s="8">
        <f t="shared" si="2"/>
        <v>1.7790504341400333</v>
      </c>
      <c r="M20" s="8">
        <f t="shared" si="3"/>
        <v>15.706632181784594</v>
      </c>
      <c r="N20" s="8">
        <f t="shared" si="4"/>
        <v>61.360408276371707</v>
      </c>
      <c r="O20" s="5">
        <f t="shared" si="5"/>
        <v>11.312850488698826</v>
      </c>
      <c r="P20" s="5">
        <f t="shared" si="6"/>
        <v>4.116764810823887</v>
      </c>
      <c r="Q20" s="5">
        <f t="shared" si="7"/>
        <v>0.5760797579951934</v>
      </c>
      <c r="R20" s="5">
        <f t="shared" si="8"/>
        <v>2.7540830551158031</v>
      </c>
    </row>
    <row r="21" spans="1:18">
      <c r="A21" s="2" t="s">
        <v>62</v>
      </c>
      <c r="B21" s="15">
        <v>255.4</v>
      </c>
      <c r="C21" s="10">
        <f t="shared" si="0"/>
        <v>5.5428309435984389</v>
      </c>
      <c r="D21" s="3">
        <v>4.3033333333333337</v>
      </c>
      <c r="E21" s="3">
        <v>28.216666666666669</v>
      </c>
      <c r="F21" s="8">
        <v>84074.077999999994</v>
      </c>
      <c r="G21" s="6">
        <v>4.0048387096774194</v>
      </c>
      <c r="H21" s="4">
        <v>11183.507</v>
      </c>
      <c r="I21" s="7">
        <v>93.777299999999997</v>
      </c>
      <c r="J21" s="3">
        <v>181.5</v>
      </c>
      <c r="K21" s="3">
        <f t="shared" si="1"/>
        <v>1.8149999999999999</v>
      </c>
      <c r="L21" s="8">
        <f t="shared" si="2"/>
        <v>2.3709825528007347</v>
      </c>
      <c r="M21" s="8">
        <f t="shared" si="3"/>
        <v>15.546372819100092</v>
      </c>
      <c r="N21" s="8">
        <f t="shared" si="4"/>
        <v>61.617118457300272</v>
      </c>
      <c r="O21" s="5">
        <f t="shared" si="5"/>
        <v>11.33945357014929</v>
      </c>
      <c r="P21" s="5">
        <f t="shared" si="6"/>
        <v>4.1209397289673406</v>
      </c>
      <c r="Q21" s="5">
        <f t="shared" si="7"/>
        <v>0.86330444847362731</v>
      </c>
      <c r="R21" s="5">
        <f t="shared" si="8"/>
        <v>2.7438273521942205</v>
      </c>
    </row>
    <row r="22" spans="1:18">
      <c r="A22" s="2" t="s">
        <v>61</v>
      </c>
      <c r="B22" s="15">
        <v>374.4</v>
      </c>
      <c r="C22" s="10">
        <f t="shared" si="0"/>
        <v>5.9253247446034365</v>
      </c>
      <c r="D22" s="3">
        <v>6.3566666666666665</v>
      </c>
      <c r="E22" s="3">
        <v>34.096666666666664</v>
      </c>
      <c r="F22" s="8">
        <v>85041.540000000008</v>
      </c>
      <c r="G22" s="6">
        <v>3.9199999999999995</v>
      </c>
      <c r="H22" s="4">
        <v>11312.875</v>
      </c>
      <c r="I22" s="7">
        <v>93.145366666666661</v>
      </c>
      <c r="J22" s="3">
        <v>183.36666666666667</v>
      </c>
      <c r="K22" s="3">
        <f t="shared" si="1"/>
        <v>1.8336666666666668</v>
      </c>
      <c r="L22" s="8">
        <f t="shared" si="2"/>
        <v>3.4666424286493362</v>
      </c>
      <c r="M22" s="8">
        <f t="shared" si="3"/>
        <v>18.594800945282675</v>
      </c>
      <c r="N22" s="8">
        <f t="shared" si="4"/>
        <v>61.695373568442101</v>
      </c>
      <c r="O22" s="5">
        <f t="shared" si="5"/>
        <v>11.350895121976979</v>
      </c>
      <c r="P22" s="5">
        <f t="shared" si="6"/>
        <v>4.1222089454167277</v>
      </c>
      <c r="Q22" s="5">
        <f t="shared" si="7"/>
        <v>1.2431865257190067</v>
      </c>
      <c r="R22" s="5">
        <f t="shared" si="8"/>
        <v>2.9228820225755947</v>
      </c>
    </row>
    <row r="23" spans="1:18">
      <c r="A23" s="2" t="s">
        <v>60</v>
      </c>
      <c r="B23" s="15">
        <v>429.6</v>
      </c>
      <c r="C23" s="10">
        <f t="shared" si="0"/>
        <v>6.0628545431946552</v>
      </c>
      <c r="D23" s="3">
        <v>5.63</v>
      </c>
      <c r="E23" s="3">
        <v>28.98</v>
      </c>
      <c r="F23" s="8">
        <v>84619.622000000003</v>
      </c>
      <c r="G23" s="6">
        <v>3.6206349206349211</v>
      </c>
      <c r="H23" s="4">
        <v>11567.325999999999</v>
      </c>
      <c r="I23" s="7">
        <v>93.747866666666667</v>
      </c>
      <c r="J23" s="3">
        <v>183.06666666666669</v>
      </c>
      <c r="K23" s="3">
        <f t="shared" si="1"/>
        <v>1.8306666666666669</v>
      </c>
      <c r="L23" s="8">
        <f t="shared" si="2"/>
        <v>3.0753823743627091</v>
      </c>
      <c r="M23" s="8">
        <f t="shared" si="3"/>
        <v>15.830298616168971</v>
      </c>
      <c r="N23" s="8">
        <f t="shared" si="4"/>
        <v>63.186412964311714</v>
      </c>
      <c r="O23" s="5">
        <f t="shared" si="5"/>
        <v>11.34592145723501</v>
      </c>
      <c r="P23" s="5">
        <f t="shared" si="6"/>
        <v>4.1460892932983766</v>
      </c>
      <c r="Q23" s="5">
        <f t="shared" si="7"/>
        <v>1.123429242913984</v>
      </c>
      <c r="R23" s="5">
        <f t="shared" si="8"/>
        <v>2.7619257376549213</v>
      </c>
    </row>
    <row r="24" spans="1:18">
      <c r="A24" s="2" t="s">
        <v>59</v>
      </c>
      <c r="B24" s="15">
        <v>454.5</v>
      </c>
      <c r="C24" s="10">
        <f t="shared" si="0"/>
        <v>6.1191979136175334</v>
      </c>
      <c r="D24" s="3">
        <v>4.88</v>
      </c>
      <c r="E24" s="3">
        <v>30.213333333333335</v>
      </c>
      <c r="F24" s="8">
        <v>85114.085000000006</v>
      </c>
      <c r="G24" s="6">
        <v>4.2276562499999981</v>
      </c>
      <c r="H24" s="4">
        <v>11769.275</v>
      </c>
      <c r="I24" s="7">
        <v>94.669600000000003</v>
      </c>
      <c r="J24" s="3">
        <v>184.43333333333331</v>
      </c>
      <c r="K24" s="3">
        <f t="shared" si="1"/>
        <v>1.8443333333333332</v>
      </c>
      <c r="L24" s="8">
        <f t="shared" si="2"/>
        <v>2.6459425266582328</v>
      </c>
      <c r="M24" s="8">
        <f t="shared" si="3"/>
        <v>16.381709741550697</v>
      </c>
      <c r="N24" s="8">
        <f t="shared" si="4"/>
        <v>63.813166455810595</v>
      </c>
      <c r="O24" s="5">
        <f t="shared" si="5"/>
        <v>11.351747812029341</v>
      </c>
      <c r="P24" s="5">
        <f t="shared" si="6"/>
        <v>4.1559595398399543</v>
      </c>
      <c r="Q24" s="5">
        <f t="shared" si="7"/>
        <v>0.97302734461719298</v>
      </c>
      <c r="R24" s="5">
        <f t="shared" si="8"/>
        <v>2.7961654528037783</v>
      </c>
    </row>
    <row r="25" spans="1:18">
      <c r="A25" s="2" t="s">
        <v>58</v>
      </c>
      <c r="B25" s="15">
        <v>456.7</v>
      </c>
      <c r="C25" s="10">
        <f t="shared" si="0"/>
        <v>6.1240267201909528</v>
      </c>
      <c r="D25" s="3">
        <v>5.0766666666666671</v>
      </c>
      <c r="E25" s="3">
        <v>31.193333333333339</v>
      </c>
      <c r="F25" s="8">
        <v>89274.388000000006</v>
      </c>
      <c r="G25" s="6">
        <v>4.2851612903225798</v>
      </c>
      <c r="H25" s="4">
        <v>11920.169</v>
      </c>
      <c r="I25" s="7">
        <v>95.332300000000004</v>
      </c>
      <c r="J25" s="3">
        <v>185.13333333333333</v>
      </c>
      <c r="K25" s="3">
        <f t="shared" si="1"/>
        <v>1.8513333333333333</v>
      </c>
      <c r="L25" s="8">
        <f t="shared" si="2"/>
        <v>2.7421678069859565</v>
      </c>
      <c r="M25" s="8">
        <f t="shared" si="3"/>
        <v>16.849117752970834</v>
      </c>
      <c r="N25" s="8">
        <f t="shared" si="4"/>
        <v>64.386940943464168</v>
      </c>
      <c r="O25" s="5">
        <f t="shared" si="5"/>
        <v>11.399469917216525</v>
      </c>
      <c r="P25" s="5">
        <f t="shared" si="6"/>
        <v>4.1649108321665951</v>
      </c>
      <c r="Q25" s="5">
        <f t="shared" si="7"/>
        <v>1.0087487780224629</v>
      </c>
      <c r="R25" s="5">
        <f t="shared" si="8"/>
        <v>2.8242982965534624</v>
      </c>
    </row>
    <row r="26" spans="1:18">
      <c r="A26" s="2" t="s">
        <v>57</v>
      </c>
      <c r="B26" s="15">
        <v>563.1</v>
      </c>
      <c r="C26" s="10">
        <f t="shared" si="0"/>
        <v>6.3334572322605727</v>
      </c>
      <c r="D26" s="3">
        <v>5.6333333333333329</v>
      </c>
      <c r="E26" s="3">
        <v>35.24666666666667</v>
      </c>
      <c r="F26" s="8">
        <v>91448.593999999997</v>
      </c>
      <c r="G26" s="6">
        <v>4.01</v>
      </c>
      <c r="H26" s="4">
        <v>12108.986999999999</v>
      </c>
      <c r="I26" s="7">
        <v>95.878100000000003</v>
      </c>
      <c r="J26" s="3">
        <v>186.70000000000002</v>
      </c>
      <c r="K26" s="3">
        <f t="shared" si="1"/>
        <v>1.8670000000000002</v>
      </c>
      <c r="L26" s="8">
        <f t="shared" si="2"/>
        <v>3.0173183360114257</v>
      </c>
      <c r="M26" s="8">
        <f t="shared" si="3"/>
        <v>18.878771647920015</v>
      </c>
      <c r="N26" s="8">
        <f t="shared" si="4"/>
        <v>64.857991430101762</v>
      </c>
      <c r="O26" s="5">
        <f t="shared" si="5"/>
        <v>11.423532279179225</v>
      </c>
      <c r="P26" s="5">
        <f t="shared" si="6"/>
        <v>4.1722001326244795</v>
      </c>
      <c r="Q26" s="5">
        <f t="shared" si="7"/>
        <v>1.1043684687013322</v>
      </c>
      <c r="R26" s="5">
        <f t="shared" si="8"/>
        <v>2.938038097579609</v>
      </c>
    </row>
    <row r="27" spans="1:18">
      <c r="A27" s="2" t="s">
        <v>56</v>
      </c>
      <c r="B27" s="15">
        <v>574.29999999999995</v>
      </c>
      <c r="C27" s="10">
        <f t="shared" si="0"/>
        <v>6.3531519078702505</v>
      </c>
      <c r="D27" s="3">
        <v>6.1033333333333326</v>
      </c>
      <c r="E27" s="3">
        <v>38.353333333333332</v>
      </c>
      <c r="F27" s="8">
        <v>92009.993000000002</v>
      </c>
      <c r="G27" s="6">
        <v>4.597096774193548</v>
      </c>
      <c r="H27" s="4">
        <v>12303.34</v>
      </c>
      <c r="I27" s="7">
        <v>96.414299999999997</v>
      </c>
      <c r="J27" s="3">
        <v>188.16666666666666</v>
      </c>
      <c r="K27" s="3">
        <f t="shared" si="1"/>
        <v>1.8816666666666666</v>
      </c>
      <c r="L27" s="8">
        <f t="shared" si="2"/>
        <v>3.2435783879539413</v>
      </c>
      <c r="M27" s="8">
        <f t="shared" si="3"/>
        <v>20.382639503985828</v>
      </c>
      <c r="N27" s="8">
        <f t="shared" si="4"/>
        <v>65.385332152347218</v>
      </c>
      <c r="O27" s="5">
        <f t="shared" si="5"/>
        <v>11.429652469697716</v>
      </c>
      <c r="P27" s="5">
        <f t="shared" si="6"/>
        <v>4.1802979542927554</v>
      </c>
      <c r="Q27" s="5">
        <f t="shared" si="7"/>
        <v>1.1766771610847939</v>
      </c>
      <c r="R27" s="5">
        <f t="shared" si="8"/>
        <v>3.0146835338335221</v>
      </c>
    </row>
    <row r="28" spans="1:18">
      <c r="A28" s="2" t="s">
        <v>55</v>
      </c>
      <c r="B28" s="15">
        <v>629.79999999999995</v>
      </c>
      <c r="C28" s="10">
        <f t="shared" si="0"/>
        <v>6.4454023086669245</v>
      </c>
      <c r="D28" s="3">
        <v>5.496666666666667</v>
      </c>
      <c r="E28" s="3">
        <v>43.873333333333335</v>
      </c>
      <c r="F28" s="8">
        <v>95786.646999999997</v>
      </c>
      <c r="G28" s="6">
        <v>4.3014062500000003</v>
      </c>
      <c r="H28" s="4">
        <v>12522.424999999999</v>
      </c>
      <c r="I28" s="7">
        <v>97.786600000000007</v>
      </c>
      <c r="J28" s="3">
        <v>189.36666666666665</v>
      </c>
      <c r="K28" s="3">
        <f t="shared" si="1"/>
        <v>1.8936666666666664</v>
      </c>
      <c r="L28" s="8">
        <f t="shared" si="2"/>
        <v>2.9026579827495165</v>
      </c>
      <c r="M28" s="8">
        <f t="shared" si="3"/>
        <v>23.168456257701113</v>
      </c>
      <c r="N28" s="8">
        <f t="shared" si="4"/>
        <v>66.12792642140468</v>
      </c>
      <c r="O28" s="5">
        <f t="shared" si="5"/>
        <v>11.469878570110469</v>
      </c>
      <c r="P28" s="5">
        <f t="shared" si="6"/>
        <v>4.1915911450994594</v>
      </c>
      <c r="Q28" s="5">
        <f t="shared" si="7"/>
        <v>1.065626862996518</v>
      </c>
      <c r="R28" s="5">
        <f t="shared" si="8"/>
        <v>3.1427917094529834</v>
      </c>
    </row>
    <row r="29" spans="1:18">
      <c r="A29" s="2" t="s">
        <v>54</v>
      </c>
      <c r="B29" s="15">
        <v>942.1</v>
      </c>
      <c r="C29" s="10">
        <f t="shared" si="0"/>
        <v>6.8481114260546221</v>
      </c>
      <c r="D29" s="3">
        <v>6.3666666666666671</v>
      </c>
      <c r="E29" s="3">
        <v>48.300000000000004</v>
      </c>
      <c r="F29" s="8">
        <v>95990.103000000003</v>
      </c>
      <c r="G29" s="6">
        <v>4.1758064516129041</v>
      </c>
      <c r="H29" s="4">
        <v>12761.337</v>
      </c>
      <c r="I29" s="7">
        <v>99.186999999999998</v>
      </c>
      <c r="J29" s="3">
        <v>191.4</v>
      </c>
      <c r="K29" s="3">
        <f t="shared" si="1"/>
        <v>1.9140000000000001</v>
      </c>
      <c r="L29" s="8">
        <f t="shared" si="2"/>
        <v>3.326367119470568</v>
      </c>
      <c r="M29" s="8">
        <f t="shared" si="3"/>
        <v>25.23510971786834</v>
      </c>
      <c r="N29" s="8">
        <f t="shared" si="4"/>
        <v>66.673652037617543</v>
      </c>
      <c r="O29" s="5">
        <f t="shared" si="5"/>
        <v>11.472000371385448</v>
      </c>
      <c r="P29" s="5">
        <f t="shared" si="6"/>
        <v>4.1998098529550907</v>
      </c>
      <c r="Q29" s="5">
        <f t="shared" si="7"/>
        <v>1.2018807533537121</v>
      </c>
      <c r="R29" s="5">
        <f t="shared" si="8"/>
        <v>3.2282362676277647</v>
      </c>
    </row>
    <row r="30" spans="1:18">
      <c r="A30" s="2" t="s">
        <v>53</v>
      </c>
      <c r="B30" s="16">
        <v>860.8</v>
      </c>
      <c r="C30" s="10">
        <f t="shared" si="0"/>
        <v>6.7578621894075201</v>
      </c>
      <c r="D30" s="3">
        <v>6.416666666666667</v>
      </c>
      <c r="E30" s="3">
        <v>49.726666666666667</v>
      </c>
      <c r="F30" s="8">
        <v>97130.23000000001</v>
      </c>
      <c r="G30" s="6">
        <v>4.3036065573770488</v>
      </c>
      <c r="H30" s="4">
        <v>12910.022000000001</v>
      </c>
      <c r="I30" s="7">
        <v>99.681866666666664</v>
      </c>
      <c r="J30" s="3">
        <v>192.36666666666667</v>
      </c>
      <c r="K30" s="3">
        <f t="shared" si="1"/>
        <v>1.9236666666666666</v>
      </c>
      <c r="L30" s="8">
        <f t="shared" si="2"/>
        <v>3.3356437359209843</v>
      </c>
      <c r="M30" s="8">
        <f t="shared" si="3"/>
        <v>25.849939351932075</v>
      </c>
      <c r="N30" s="8">
        <f t="shared" si="4"/>
        <v>67.111533529717562</v>
      </c>
      <c r="O30" s="5">
        <f t="shared" si="5"/>
        <v>11.483807934354038</v>
      </c>
      <c r="P30" s="5">
        <f t="shared" si="6"/>
        <v>4.2063559148957701</v>
      </c>
      <c r="Q30" s="5">
        <f t="shared" si="7"/>
        <v>1.204665685004964</v>
      </c>
      <c r="R30" s="5">
        <f t="shared" si="8"/>
        <v>3.2523082547981881</v>
      </c>
    </row>
    <row r="31" spans="1:18">
      <c r="A31" s="2" t="s">
        <v>52</v>
      </c>
      <c r="B31" s="18">
        <v>1007.1</v>
      </c>
      <c r="C31" s="10">
        <f t="shared" si="0"/>
        <v>6.9148301926540992</v>
      </c>
      <c r="D31" s="3">
        <v>6.9366666666666665</v>
      </c>
      <c r="E31" s="3">
        <v>53.053333333333335</v>
      </c>
      <c r="F31" s="8">
        <v>97993.923999999999</v>
      </c>
      <c r="G31" s="6">
        <v>4.1585937500000005</v>
      </c>
      <c r="H31" s="4">
        <v>13142.873</v>
      </c>
      <c r="I31" s="7">
        <v>99.233733333333333</v>
      </c>
      <c r="J31" s="3">
        <v>193.66666666666666</v>
      </c>
      <c r="K31" s="3">
        <f t="shared" si="1"/>
        <v>1.9366666666666665</v>
      </c>
      <c r="L31" s="8">
        <f t="shared" si="2"/>
        <v>3.5817555938037868</v>
      </c>
      <c r="M31" s="8">
        <f t="shared" si="3"/>
        <v>27.394148020654047</v>
      </c>
      <c r="N31" s="8">
        <f t="shared" si="4"/>
        <v>67.863371772805507</v>
      </c>
      <c r="O31" s="5">
        <f t="shared" si="5"/>
        <v>11.492660755730629</v>
      </c>
      <c r="P31" s="5">
        <f t="shared" si="6"/>
        <v>4.2174964453130741</v>
      </c>
      <c r="Q31" s="5">
        <f t="shared" si="7"/>
        <v>1.2758530695417232</v>
      </c>
      <c r="R31" s="5">
        <f t="shared" si="8"/>
        <v>3.310329414694908</v>
      </c>
    </row>
    <row r="32" spans="1:18">
      <c r="A32" s="2" t="s">
        <v>51</v>
      </c>
      <c r="B32" s="19">
        <v>1409</v>
      </c>
      <c r="C32" s="10">
        <f t="shared" si="0"/>
        <v>7.2506355118986798</v>
      </c>
      <c r="D32" s="3">
        <v>9.6366666666666667</v>
      </c>
      <c r="E32" s="3">
        <v>63.193333333333328</v>
      </c>
      <c r="F32" s="8">
        <v>99340.896000000008</v>
      </c>
      <c r="G32" s="6">
        <v>4.2151562499999997</v>
      </c>
      <c r="H32" s="4">
        <v>13332.316000000001</v>
      </c>
      <c r="I32" s="7">
        <v>100.19750000000001</v>
      </c>
      <c r="J32" s="3">
        <v>196.6</v>
      </c>
      <c r="K32" s="3">
        <f t="shared" si="1"/>
        <v>1.966</v>
      </c>
      <c r="L32" s="8">
        <f t="shared" si="2"/>
        <v>4.9016615801966772</v>
      </c>
      <c r="M32" s="8">
        <f t="shared" si="3"/>
        <v>32.143099355713801</v>
      </c>
      <c r="N32" s="8">
        <f t="shared" si="4"/>
        <v>67.814425228891153</v>
      </c>
      <c r="O32" s="5">
        <f t="shared" si="5"/>
        <v>11.506312608149557</v>
      </c>
      <c r="P32" s="5">
        <f t="shared" si="6"/>
        <v>4.2167749338039044</v>
      </c>
      <c r="Q32" s="5">
        <f t="shared" si="7"/>
        <v>1.5895742456351702</v>
      </c>
      <c r="R32" s="5">
        <f t="shared" si="8"/>
        <v>3.4701977886318112</v>
      </c>
    </row>
    <row r="33" spans="1:18">
      <c r="A33" s="2" t="s">
        <v>50</v>
      </c>
      <c r="B33" s="20">
        <v>1847.8</v>
      </c>
      <c r="C33" s="10">
        <f t="shared" si="0"/>
        <v>7.5217510212366445</v>
      </c>
      <c r="D33" s="3">
        <v>12.256666666666666</v>
      </c>
      <c r="E33" s="3">
        <v>59.99666666666667</v>
      </c>
      <c r="F33" s="8">
        <v>98786.687000000005</v>
      </c>
      <c r="G33" s="6">
        <v>4.4881967213114757</v>
      </c>
      <c r="H33" s="4">
        <v>13603.933000000001</v>
      </c>
      <c r="I33" s="7">
        <v>101.13800000000001</v>
      </c>
      <c r="J33" s="3">
        <v>198.43333333333331</v>
      </c>
      <c r="K33" s="3">
        <f t="shared" si="1"/>
        <v>1.9843333333333331</v>
      </c>
      <c r="L33" s="8">
        <f t="shared" si="2"/>
        <v>6.176717621367378</v>
      </c>
      <c r="M33" s="8">
        <f t="shared" si="3"/>
        <v>30.235175541743665</v>
      </c>
      <c r="N33" s="8">
        <f t="shared" si="4"/>
        <v>68.556692423987911</v>
      </c>
      <c r="O33" s="5">
        <f t="shared" si="5"/>
        <v>11.500718127693208</v>
      </c>
      <c r="P33" s="5">
        <f t="shared" si="6"/>
        <v>4.2276610296016708</v>
      </c>
      <c r="Q33" s="5">
        <f t="shared" si="7"/>
        <v>1.8207870011419276</v>
      </c>
      <c r="R33" s="5">
        <f t="shared" si="8"/>
        <v>3.4090059996201347</v>
      </c>
    </row>
    <row r="34" spans="1:18">
      <c r="A34" s="2" t="s">
        <v>49</v>
      </c>
      <c r="B34" s="20">
        <v>1399.4</v>
      </c>
      <c r="C34" s="10">
        <f t="shared" si="0"/>
        <v>7.2437988523117962</v>
      </c>
      <c r="D34" s="3">
        <v>7.706666666666667</v>
      </c>
      <c r="E34" s="3">
        <v>63.27</v>
      </c>
      <c r="F34" s="8">
        <v>97739.306000000011</v>
      </c>
      <c r="G34" s="6">
        <v>4.5770967741935502</v>
      </c>
      <c r="H34" s="4">
        <v>13749.806</v>
      </c>
      <c r="I34" s="7">
        <v>101.7467</v>
      </c>
      <c r="J34" s="3">
        <v>199.4666666666667</v>
      </c>
      <c r="K34" s="3">
        <f t="shared" si="1"/>
        <v>1.994666666666667</v>
      </c>
      <c r="L34" s="8">
        <f t="shared" si="2"/>
        <v>3.8636363636363633</v>
      </c>
      <c r="M34" s="8">
        <f t="shared" si="3"/>
        <v>31.719585561497322</v>
      </c>
      <c r="N34" s="8">
        <f t="shared" si="4"/>
        <v>68.932850935828867</v>
      </c>
      <c r="O34" s="5">
        <f t="shared" si="5"/>
        <v>11.490059070328302</v>
      </c>
      <c r="P34" s="5">
        <f t="shared" si="6"/>
        <v>4.2331328559121157</v>
      </c>
      <c r="Q34" s="5">
        <f t="shared" si="7"/>
        <v>1.3516088031320006</v>
      </c>
      <c r="R34" s="5">
        <f t="shared" si="8"/>
        <v>3.4569343311547263</v>
      </c>
    </row>
    <row r="35" spans="1:18">
      <c r="A35" s="2" t="s">
        <v>48</v>
      </c>
      <c r="B35" s="20">
        <v>1244.5</v>
      </c>
      <c r="C35" s="10">
        <f t="shared" si="0"/>
        <v>7.1264891218076469</v>
      </c>
      <c r="D35" s="3">
        <v>6.54</v>
      </c>
      <c r="E35" s="3">
        <v>70.410000000000011</v>
      </c>
      <c r="F35" s="8">
        <v>97176.751000000004</v>
      </c>
      <c r="G35" s="6">
        <v>5.0726984126984132</v>
      </c>
      <c r="H35" s="4">
        <v>13867.468999999999</v>
      </c>
      <c r="I35" s="7">
        <v>102.12956666666666</v>
      </c>
      <c r="J35" s="3">
        <v>201.26666666666665</v>
      </c>
      <c r="K35" s="3">
        <f t="shared" si="1"/>
        <v>2.0126666666666666</v>
      </c>
      <c r="L35" s="8">
        <f t="shared" si="2"/>
        <v>3.2494203378602187</v>
      </c>
      <c r="M35" s="8">
        <f t="shared" si="3"/>
        <v>34.983438224577682</v>
      </c>
      <c r="N35" s="8">
        <f t="shared" si="4"/>
        <v>68.900972176217294</v>
      </c>
      <c r="O35" s="5">
        <f t="shared" si="5"/>
        <v>11.484286774595901</v>
      </c>
      <c r="P35" s="5">
        <f t="shared" si="6"/>
        <v>4.2326702878796807</v>
      </c>
      <c r="Q35" s="5">
        <f t="shared" si="7"/>
        <v>1.17847662285257</v>
      </c>
      <c r="R35" s="5">
        <f t="shared" si="8"/>
        <v>3.5548747559145046</v>
      </c>
    </row>
    <row r="36" spans="1:18">
      <c r="A36" s="2" t="s">
        <v>47</v>
      </c>
      <c r="B36" s="20">
        <v>1389.3</v>
      </c>
      <c r="C36" s="10">
        <f t="shared" si="0"/>
        <v>7.2365553021548159</v>
      </c>
      <c r="D36" s="3">
        <v>6.07</v>
      </c>
      <c r="E36" s="3">
        <v>70.416666666666671</v>
      </c>
      <c r="F36" s="8">
        <v>98500.436000000002</v>
      </c>
      <c r="G36" s="6">
        <v>4.8934920634920651</v>
      </c>
      <c r="H36" s="4">
        <v>14037.227999999999</v>
      </c>
      <c r="I36" s="7">
        <v>102.34836666666666</v>
      </c>
      <c r="J36" s="3">
        <v>203.16666666666666</v>
      </c>
      <c r="K36" s="3">
        <f t="shared" si="1"/>
        <v>2.0316666666666667</v>
      </c>
      <c r="L36" s="8">
        <f t="shared" si="2"/>
        <v>2.9876948318293683</v>
      </c>
      <c r="M36" s="8">
        <f t="shared" si="3"/>
        <v>34.659557013945857</v>
      </c>
      <c r="N36" s="8">
        <f t="shared" si="4"/>
        <v>69.092180475799836</v>
      </c>
      <c r="O36" s="5">
        <f t="shared" si="5"/>
        <v>11.497816253546324</v>
      </c>
      <c r="P36" s="5">
        <f t="shared" si="6"/>
        <v>4.235441561936117</v>
      </c>
      <c r="Q36" s="5">
        <f t="shared" si="7"/>
        <v>1.0945021308062817</v>
      </c>
      <c r="R36" s="5">
        <f t="shared" si="8"/>
        <v>3.5455735033040483</v>
      </c>
    </row>
    <row r="37" spans="1:18">
      <c r="A37" s="2" t="s">
        <v>46</v>
      </c>
      <c r="B37" s="20">
        <v>1867.6</v>
      </c>
      <c r="C37" s="10">
        <f t="shared" si="0"/>
        <v>7.5324094630967817</v>
      </c>
      <c r="D37" s="3">
        <v>6.663333333333334</v>
      </c>
      <c r="E37" s="3">
        <v>59.976666666666667</v>
      </c>
      <c r="F37" s="8">
        <v>96390.875</v>
      </c>
      <c r="G37" s="6">
        <v>4.6306451612903237</v>
      </c>
      <c r="H37" s="4">
        <v>14208.569</v>
      </c>
      <c r="I37" s="7">
        <v>103.26316666666666</v>
      </c>
      <c r="J37" s="3">
        <v>202.33333333333334</v>
      </c>
      <c r="K37" s="3">
        <f t="shared" si="1"/>
        <v>2.0233333333333334</v>
      </c>
      <c r="L37" s="8">
        <f t="shared" si="2"/>
        <v>3.2932454695222408</v>
      </c>
      <c r="M37" s="8">
        <f t="shared" si="3"/>
        <v>29.642504118616145</v>
      </c>
      <c r="N37" s="8">
        <f t="shared" si="4"/>
        <v>70.223570016474454</v>
      </c>
      <c r="O37" s="5">
        <f t="shared" si="5"/>
        <v>11.476166818441968</v>
      </c>
      <c r="P37" s="5">
        <f t="shared" si="6"/>
        <v>4.2516840098990292</v>
      </c>
      <c r="Q37" s="5">
        <f t="shared" si="7"/>
        <v>1.1918735434409018</v>
      </c>
      <c r="R37" s="5">
        <f t="shared" si="8"/>
        <v>3.3892092812930206</v>
      </c>
    </row>
    <row r="38" spans="1:18">
      <c r="A38" s="2" t="s">
        <v>45</v>
      </c>
      <c r="B38" s="21">
        <v>1510</v>
      </c>
      <c r="C38" s="10">
        <f t="shared" si="0"/>
        <v>7.3198649298089702</v>
      </c>
      <c r="D38" s="3">
        <v>7.22</v>
      </c>
      <c r="E38" s="3">
        <v>58.076666666666661</v>
      </c>
      <c r="F38" s="8">
        <v>95358.933000000005</v>
      </c>
      <c r="G38" s="6">
        <v>4.6790322580645167</v>
      </c>
      <c r="H38" s="4">
        <v>14382.362999999999</v>
      </c>
      <c r="I38" s="7">
        <v>104.53686666666667</v>
      </c>
      <c r="J38" s="3">
        <v>204.31700000000001</v>
      </c>
      <c r="K38" s="3">
        <f t="shared" si="1"/>
        <v>2.0431699999999999</v>
      </c>
      <c r="L38" s="8">
        <f t="shared" si="2"/>
        <v>3.5337245554701764</v>
      </c>
      <c r="M38" s="8">
        <f t="shared" si="3"/>
        <v>28.424784362860976</v>
      </c>
      <c r="N38" s="8">
        <f t="shared" si="4"/>
        <v>70.392395150672726</v>
      </c>
      <c r="O38" s="5">
        <f t="shared" si="5"/>
        <v>11.465403293058724</v>
      </c>
      <c r="P38" s="5">
        <f t="shared" si="6"/>
        <v>4.2540852339011019</v>
      </c>
      <c r="Q38" s="5">
        <f t="shared" si="7"/>
        <v>1.2623524295668218</v>
      </c>
      <c r="R38" s="5">
        <f t="shared" si="8"/>
        <v>3.347261453428791</v>
      </c>
    </row>
    <row r="39" spans="1:18">
      <c r="A39" s="2" t="s">
        <v>44</v>
      </c>
      <c r="B39" s="22">
        <v>1746</v>
      </c>
      <c r="C39" s="10">
        <f t="shared" si="0"/>
        <v>7.4650827363995473</v>
      </c>
      <c r="D39" s="3">
        <v>7.5299999999999985</v>
      </c>
      <c r="E39" s="3">
        <v>64.976666666666674</v>
      </c>
      <c r="F39" s="8">
        <v>95629.014999999999</v>
      </c>
      <c r="G39" s="6">
        <v>4.8460937499999988</v>
      </c>
      <c r="H39" s="4">
        <v>14535.003000000001</v>
      </c>
      <c r="I39" s="7">
        <v>104.80343333333333</v>
      </c>
      <c r="J39" s="3">
        <v>206.631</v>
      </c>
      <c r="K39" s="3">
        <f t="shared" si="1"/>
        <v>2.0663100000000001</v>
      </c>
      <c r="L39" s="8">
        <f t="shared" si="2"/>
        <v>3.6441773015665597</v>
      </c>
      <c r="M39" s="8">
        <f t="shared" si="3"/>
        <v>31.4457495083829</v>
      </c>
      <c r="N39" s="8">
        <f t="shared" si="4"/>
        <v>70.342799483136602</v>
      </c>
      <c r="O39" s="5">
        <f t="shared" si="5"/>
        <v>11.468231557175516</v>
      </c>
      <c r="P39" s="5">
        <f t="shared" si="6"/>
        <v>4.2533804255591905</v>
      </c>
      <c r="Q39" s="5">
        <f t="shared" si="7"/>
        <v>1.2931306339677802</v>
      </c>
      <c r="R39" s="5">
        <f t="shared" si="8"/>
        <v>3.4482638232459224</v>
      </c>
    </row>
    <row r="40" spans="1:18">
      <c r="A40" s="2" t="s">
        <v>43</v>
      </c>
      <c r="B40" s="22">
        <v>1668</v>
      </c>
      <c r="C40" s="10">
        <f t="shared" si="0"/>
        <v>7.4193805829186923</v>
      </c>
      <c r="D40" s="3">
        <v>6.1733333333333329</v>
      </c>
      <c r="E40" s="3">
        <v>75.466666666666683</v>
      </c>
      <c r="F40" s="8">
        <v>96769.47</v>
      </c>
      <c r="G40" s="6">
        <v>4.7384126984126951</v>
      </c>
      <c r="H40" s="4">
        <v>14681.501</v>
      </c>
      <c r="I40" s="7">
        <v>105.12446666666666</v>
      </c>
      <c r="J40" s="3">
        <v>207.93899999999999</v>
      </c>
      <c r="K40" s="3">
        <f t="shared" si="1"/>
        <v>2.0793900000000001</v>
      </c>
      <c r="L40" s="8">
        <f t="shared" si="2"/>
        <v>2.9688193813249715</v>
      </c>
      <c r="M40" s="8">
        <f t="shared" si="3"/>
        <v>36.292694812741566</v>
      </c>
      <c r="N40" s="8">
        <f t="shared" si="4"/>
        <v>70.604845651849828</v>
      </c>
      <c r="O40" s="5">
        <f t="shared" si="5"/>
        <v>11.48008683095599</v>
      </c>
      <c r="P40" s="5">
        <f t="shared" si="6"/>
        <v>4.2570987774392259</v>
      </c>
      <c r="Q40" s="5">
        <f t="shared" si="7"/>
        <v>1.0881643590792967</v>
      </c>
      <c r="R40" s="5">
        <f t="shared" si="8"/>
        <v>3.5916164761902913</v>
      </c>
    </row>
    <row r="41" spans="1:18">
      <c r="A41" s="2" t="s">
        <v>42</v>
      </c>
      <c r="B41" s="23">
        <v>2033</v>
      </c>
      <c r="C41" s="10">
        <f t="shared" si="0"/>
        <v>7.6172678136283469</v>
      </c>
      <c r="D41" s="3">
        <v>6.9833333333333334</v>
      </c>
      <c r="E41" s="3">
        <v>90.75333333333333</v>
      </c>
      <c r="F41" s="8">
        <v>99031.959000000003</v>
      </c>
      <c r="G41" s="6">
        <v>4.2666129032258064</v>
      </c>
      <c r="H41" s="4">
        <v>14651.039000000001</v>
      </c>
      <c r="I41" s="7">
        <v>104.75006666666667</v>
      </c>
      <c r="J41" s="3">
        <v>210.48966666666669</v>
      </c>
      <c r="K41" s="3">
        <f t="shared" si="1"/>
        <v>2.1048966666666669</v>
      </c>
      <c r="L41" s="8">
        <f t="shared" si="2"/>
        <v>3.3176608827986804</v>
      </c>
      <c r="M41" s="8">
        <f t="shared" si="3"/>
        <v>43.115338995263421</v>
      </c>
      <c r="N41" s="8">
        <f t="shared" si="4"/>
        <v>69.604552242469538</v>
      </c>
      <c r="O41" s="5">
        <f t="shared" si="5"/>
        <v>11.503197895203966</v>
      </c>
      <c r="P41" s="5">
        <f t="shared" si="6"/>
        <v>4.2428299709841175</v>
      </c>
      <c r="Q41" s="5">
        <f t="shared" si="7"/>
        <v>1.1992599812401368</v>
      </c>
      <c r="R41" s="5">
        <f t="shared" si="8"/>
        <v>3.7638788269563168</v>
      </c>
    </row>
    <row r="42" spans="1:18">
      <c r="A42" s="2" t="s">
        <v>41</v>
      </c>
      <c r="B42" s="22">
        <v>2464</v>
      </c>
      <c r="C42" s="10">
        <f t="shared" si="0"/>
        <v>7.8095413246534102</v>
      </c>
      <c r="D42" s="3">
        <v>8.6466666666666665</v>
      </c>
      <c r="E42" s="3">
        <v>97.936666666666667</v>
      </c>
      <c r="F42" s="8">
        <v>101059.508</v>
      </c>
      <c r="G42" s="6">
        <v>3.6652459016393442</v>
      </c>
      <c r="H42" s="4">
        <v>14805.611000000001</v>
      </c>
      <c r="I42" s="7">
        <v>103.19793333333334</v>
      </c>
      <c r="J42" s="3">
        <v>212.76966666666667</v>
      </c>
      <c r="K42" s="3">
        <f t="shared" si="1"/>
        <v>2.1276966666666666</v>
      </c>
      <c r="L42" s="8">
        <f t="shared" si="2"/>
        <v>4.0638624866639823</v>
      </c>
      <c r="M42" s="8">
        <f t="shared" si="3"/>
        <v>46.029430886921539</v>
      </c>
      <c r="N42" s="8">
        <f t="shared" si="4"/>
        <v>69.585158598735106</v>
      </c>
      <c r="O42" s="5">
        <f t="shared" si="5"/>
        <v>11.523464810439036</v>
      </c>
      <c r="P42" s="5">
        <f t="shared" si="6"/>
        <v>4.2425513060778863</v>
      </c>
      <c r="Q42" s="5">
        <f t="shared" si="7"/>
        <v>1.4021338727607808</v>
      </c>
      <c r="R42" s="5">
        <f t="shared" si="8"/>
        <v>3.829280993792723</v>
      </c>
    </row>
    <row r="43" spans="1:18">
      <c r="A43" s="2" t="s">
        <v>40</v>
      </c>
      <c r="B43" s="19">
        <v>3308</v>
      </c>
      <c r="C43" s="10">
        <f t="shared" si="0"/>
        <v>8.1040990561435819</v>
      </c>
      <c r="D43" s="3">
        <v>11.38</v>
      </c>
      <c r="E43" s="3">
        <v>123.95333333333333</v>
      </c>
      <c r="F43" s="8">
        <v>101458.031</v>
      </c>
      <c r="G43" s="6">
        <v>3.8815624999999998</v>
      </c>
      <c r="H43" s="4">
        <v>14835.187</v>
      </c>
      <c r="I43" s="7">
        <v>99.790499999999994</v>
      </c>
      <c r="J43" s="3">
        <v>215.53766666666664</v>
      </c>
      <c r="K43" s="3">
        <f t="shared" si="1"/>
        <v>2.1553766666666663</v>
      </c>
      <c r="L43" s="8">
        <f t="shared" si="2"/>
        <v>5.2798196138957936</v>
      </c>
      <c r="M43" s="8">
        <f t="shared" si="3"/>
        <v>57.508896356862614</v>
      </c>
      <c r="N43" s="8">
        <f t="shared" si="4"/>
        <v>68.828744550449812</v>
      </c>
      <c r="O43" s="5">
        <f t="shared" si="5"/>
        <v>11.527400504269645</v>
      </c>
      <c r="P43" s="5">
        <f t="shared" si="6"/>
        <v>4.2316214563841221</v>
      </c>
      <c r="Q43" s="5">
        <f t="shared" si="7"/>
        <v>1.6638919330996786</v>
      </c>
      <c r="R43" s="5">
        <f t="shared" si="8"/>
        <v>4.0519396550853006</v>
      </c>
    </row>
    <row r="44" spans="1:18">
      <c r="A44" s="2" t="s">
        <v>39</v>
      </c>
      <c r="B44" s="22">
        <v>3119</v>
      </c>
      <c r="C44" s="10">
        <f t="shared" si="0"/>
        <v>8.0452677166078033</v>
      </c>
      <c r="D44" s="3">
        <v>9.0066666666666677</v>
      </c>
      <c r="E44" s="3">
        <v>118.05000000000001</v>
      </c>
      <c r="F44" s="8">
        <v>102488.776</v>
      </c>
      <c r="G44" s="6">
        <v>3.8621875000000001</v>
      </c>
      <c r="H44" s="4">
        <v>14559.543</v>
      </c>
      <c r="I44" s="7">
        <v>95.530533333333338</v>
      </c>
      <c r="J44" s="3">
        <v>218.86100000000002</v>
      </c>
      <c r="K44" s="3">
        <f t="shared" si="1"/>
        <v>2.1886100000000002</v>
      </c>
      <c r="L44" s="8">
        <f t="shared" si="2"/>
        <v>4.1152451403706767</v>
      </c>
      <c r="M44" s="8">
        <f t="shared" si="3"/>
        <v>53.938344428655633</v>
      </c>
      <c r="N44" s="8">
        <f t="shared" si="4"/>
        <v>66.524154600408465</v>
      </c>
      <c r="O44" s="5">
        <f t="shared" si="5"/>
        <v>11.537508569125746</v>
      </c>
      <c r="P44" s="5">
        <f t="shared" si="6"/>
        <v>4.1975651087846364</v>
      </c>
      <c r="Q44" s="5">
        <f t="shared" si="7"/>
        <v>1.4146984047412248</v>
      </c>
      <c r="R44" s="5">
        <f t="shared" si="8"/>
        <v>3.9878416244088037</v>
      </c>
    </row>
    <row r="45" spans="1:18">
      <c r="A45" s="2" t="s">
        <v>38</v>
      </c>
      <c r="B45" s="22">
        <v>1782</v>
      </c>
      <c r="C45" s="10">
        <f t="shared" si="0"/>
        <v>7.4854916080307543</v>
      </c>
      <c r="D45" s="3">
        <v>6.413333333333334</v>
      </c>
      <c r="E45" s="3">
        <v>58.346666666666671</v>
      </c>
      <c r="F45" s="8">
        <v>99656.47</v>
      </c>
      <c r="G45" s="6">
        <v>3.2346774193548384</v>
      </c>
      <c r="H45" s="4">
        <v>14394.547</v>
      </c>
      <c r="I45" s="7">
        <v>90.159733333333335</v>
      </c>
      <c r="J45" s="3">
        <v>213.84866666666667</v>
      </c>
      <c r="K45" s="3">
        <f t="shared" si="1"/>
        <v>2.1384866666666666</v>
      </c>
      <c r="L45" s="8">
        <f t="shared" si="2"/>
        <v>2.999005527273181</v>
      </c>
      <c r="M45" s="8">
        <f t="shared" si="3"/>
        <v>27.284091865587193</v>
      </c>
      <c r="N45" s="8">
        <f t="shared" si="4"/>
        <v>67.311838901653189</v>
      </c>
      <c r="O45" s="5">
        <f t="shared" si="5"/>
        <v>11.509484250778618</v>
      </c>
      <c r="P45" s="5">
        <f t="shared" si="6"/>
        <v>4.2093361335373203</v>
      </c>
      <c r="Q45" s="5">
        <f t="shared" si="7"/>
        <v>1.0982807428039136</v>
      </c>
      <c r="R45" s="5">
        <f t="shared" si="8"/>
        <v>3.3063038167999697</v>
      </c>
    </row>
    <row r="46" spans="1:18">
      <c r="A46" s="2" t="s">
        <v>37</v>
      </c>
      <c r="B46" s="21">
        <v>1430</v>
      </c>
      <c r="C46" s="10">
        <f t="shared" si="0"/>
        <v>7.2654297232539529</v>
      </c>
      <c r="D46" s="3">
        <v>4.5733333333333333</v>
      </c>
      <c r="E46" s="3">
        <v>42.913333333333334</v>
      </c>
      <c r="F46" s="8">
        <v>94889.548999999999</v>
      </c>
      <c r="G46" s="6">
        <v>2.7362295081967209</v>
      </c>
      <c r="H46" s="4">
        <v>14352.85</v>
      </c>
      <c r="I46" s="7">
        <v>87.591033333333328</v>
      </c>
      <c r="J46" s="3">
        <v>212.37766666666667</v>
      </c>
      <c r="K46" s="3">
        <f t="shared" si="1"/>
        <v>2.1237766666666666</v>
      </c>
      <c r="L46" s="8">
        <f t="shared" si="2"/>
        <v>2.1533965435788134</v>
      </c>
      <c r="M46" s="8">
        <f t="shared" si="3"/>
        <v>20.206142202648426</v>
      </c>
      <c r="N46" s="8">
        <f t="shared" si="4"/>
        <v>67.581729403436967</v>
      </c>
      <c r="O46" s="5">
        <f t="shared" si="5"/>
        <v>11.460468852084762</v>
      </c>
      <c r="P46" s="5">
        <f t="shared" si="6"/>
        <v>4.2133376714209358</v>
      </c>
      <c r="Q46" s="5">
        <f t="shared" si="7"/>
        <v>0.76704638329872699</v>
      </c>
      <c r="R46" s="5">
        <f t="shared" si="8"/>
        <v>3.0059866276254574</v>
      </c>
    </row>
    <row r="47" spans="1:18">
      <c r="A47" s="2" t="s">
        <v>36</v>
      </c>
      <c r="B47" s="17">
        <v>985</v>
      </c>
      <c r="C47" s="10">
        <f t="shared" si="0"/>
        <v>6.892641641172089</v>
      </c>
      <c r="D47" s="3">
        <v>3.7099999999999995</v>
      </c>
      <c r="E47" s="3">
        <v>59.44</v>
      </c>
      <c r="F47" s="8">
        <v>95697.601999999999</v>
      </c>
      <c r="G47" s="6">
        <v>3.3207936507936511</v>
      </c>
      <c r="H47" s="4">
        <v>14420.312</v>
      </c>
      <c r="I47" s="7">
        <v>88.916799999999995</v>
      </c>
      <c r="J47" s="3">
        <v>213.50699999999998</v>
      </c>
      <c r="K47" s="3">
        <f t="shared" si="1"/>
        <v>2.1350699999999998</v>
      </c>
      <c r="L47" s="8">
        <f t="shared" si="2"/>
        <v>1.7376479459689846</v>
      </c>
      <c r="M47" s="8">
        <f t="shared" si="3"/>
        <v>27.839836632990956</v>
      </c>
      <c r="N47" s="8">
        <f t="shared" si="4"/>
        <v>67.540230531083296</v>
      </c>
      <c r="O47" s="5">
        <f t="shared" si="5"/>
        <v>11.468948519655838</v>
      </c>
      <c r="P47" s="5">
        <f t="shared" si="6"/>
        <v>4.2127234282042361</v>
      </c>
      <c r="Q47" s="5">
        <f t="shared" si="7"/>
        <v>0.55253244359098819</v>
      </c>
      <c r="R47" s="5">
        <f t="shared" si="8"/>
        <v>3.3264679673811481</v>
      </c>
    </row>
    <row r="48" spans="1:18">
      <c r="A48" s="2" t="s">
        <v>35</v>
      </c>
      <c r="B48" s="17">
        <v>993</v>
      </c>
      <c r="C48" s="10">
        <f t="shared" si="0"/>
        <v>6.9007306640451729</v>
      </c>
      <c r="D48" s="3">
        <v>3.17</v>
      </c>
      <c r="E48" s="3">
        <v>68.203333333333333</v>
      </c>
      <c r="F48" s="8">
        <v>96961.501999999993</v>
      </c>
      <c r="G48" s="6">
        <v>3.5178124999999998</v>
      </c>
      <c r="H48" s="4">
        <v>14628.021000000001</v>
      </c>
      <c r="I48" s="7">
        <v>90.321100000000001</v>
      </c>
      <c r="J48" s="3">
        <v>215.34399999999997</v>
      </c>
      <c r="K48" s="3">
        <f t="shared" si="1"/>
        <v>2.1534399999999998</v>
      </c>
      <c r="L48" s="8">
        <f t="shared" si="2"/>
        <v>1.4720633033657777</v>
      </c>
      <c r="M48" s="8">
        <f t="shared" si="3"/>
        <v>31.671805730985465</v>
      </c>
      <c r="N48" s="8">
        <f t="shared" si="4"/>
        <v>67.928621182851643</v>
      </c>
      <c r="O48" s="5">
        <f t="shared" si="5"/>
        <v>11.482069292107251</v>
      </c>
      <c r="P48" s="5">
        <f t="shared" si="6"/>
        <v>4.218457465379835</v>
      </c>
      <c r="Q48" s="5">
        <f t="shared" si="7"/>
        <v>0.38666502438592093</v>
      </c>
      <c r="R48" s="5">
        <f t="shared" si="8"/>
        <v>3.4554268760070896</v>
      </c>
    </row>
    <row r="49" spans="1:18">
      <c r="A49" s="2" t="s">
        <v>34</v>
      </c>
      <c r="B49" s="22">
        <v>1711</v>
      </c>
      <c r="C49" s="10">
        <f t="shared" si="0"/>
        <v>7.4448332738921934</v>
      </c>
      <c r="D49" s="3">
        <v>4.34</v>
      </c>
      <c r="E49" s="3">
        <v>76.059999999999988</v>
      </c>
      <c r="F49" s="8">
        <v>97217.818999999989</v>
      </c>
      <c r="G49" s="6">
        <v>3.464032258064516</v>
      </c>
      <c r="H49" s="4">
        <v>14721.35</v>
      </c>
      <c r="I49" s="7">
        <v>92.100866666666661</v>
      </c>
      <c r="J49" s="3">
        <v>217.03</v>
      </c>
      <c r="K49" s="3">
        <f t="shared" si="1"/>
        <v>2.1703000000000001</v>
      </c>
      <c r="L49" s="8">
        <f t="shared" si="2"/>
        <v>1.9997235405243512</v>
      </c>
      <c r="M49" s="8">
        <f t="shared" si="3"/>
        <v>35.045846196378371</v>
      </c>
      <c r="N49" s="8">
        <f t="shared" si="4"/>
        <v>67.830945030640933</v>
      </c>
      <c r="O49" s="5">
        <f t="shared" si="5"/>
        <v>11.484709296692182</v>
      </c>
      <c r="P49" s="5">
        <f t="shared" si="6"/>
        <v>4.2170185072012103</v>
      </c>
      <c r="Q49" s="5">
        <f t="shared" si="7"/>
        <v>0.69300894126751023</v>
      </c>
      <c r="R49" s="5">
        <f t="shared" si="8"/>
        <v>3.5566570956553103</v>
      </c>
    </row>
    <row r="50" spans="1:18">
      <c r="A50" s="2" t="s">
        <v>33</v>
      </c>
      <c r="B50" s="23">
        <v>2084</v>
      </c>
      <c r="C50" s="10">
        <f t="shared" si="0"/>
        <v>7.6420444028732577</v>
      </c>
      <c r="D50" s="3">
        <v>5.1466666666666674</v>
      </c>
      <c r="E50" s="3">
        <v>78.64</v>
      </c>
      <c r="F50" s="8">
        <v>97939.425000000003</v>
      </c>
      <c r="G50" s="6">
        <v>3.7178688524590173</v>
      </c>
      <c r="H50" s="4">
        <v>14926.098</v>
      </c>
      <c r="I50" s="7">
        <v>93.896900000000002</v>
      </c>
      <c r="J50" s="3">
        <v>217.37400000000002</v>
      </c>
      <c r="K50" s="3">
        <f t="shared" si="1"/>
        <v>2.1737400000000004</v>
      </c>
      <c r="L50" s="8">
        <f t="shared" si="2"/>
        <v>2.3676551320151749</v>
      </c>
      <c r="M50" s="8">
        <f t="shared" si="3"/>
        <v>36.177279711465026</v>
      </c>
      <c r="N50" s="8">
        <f t="shared" si="4"/>
        <v>68.665516575119369</v>
      </c>
      <c r="O50" s="5">
        <f t="shared" si="5"/>
        <v>11.492104454297682</v>
      </c>
      <c r="P50" s="5">
        <f t="shared" si="6"/>
        <v>4.2292471310751782</v>
      </c>
      <c r="Q50" s="5">
        <f t="shared" si="7"/>
        <v>0.8619000695977721</v>
      </c>
      <c r="R50" s="5">
        <f t="shared" si="8"/>
        <v>3.5884312895081627</v>
      </c>
    </row>
    <row r="51" spans="1:18">
      <c r="A51" s="2" t="s">
        <v>32</v>
      </c>
      <c r="B51" s="22">
        <v>1658</v>
      </c>
      <c r="C51" s="10">
        <f t="shared" si="0"/>
        <v>7.4133673356952405</v>
      </c>
      <c r="D51" s="3">
        <v>4.3233333333333333</v>
      </c>
      <c r="E51" s="3">
        <v>77.790000000000006</v>
      </c>
      <c r="F51" s="8">
        <v>99278.638999999996</v>
      </c>
      <c r="G51" s="6">
        <v>3.4924999999999993</v>
      </c>
      <c r="H51" s="4">
        <v>15079.916999999999</v>
      </c>
      <c r="I51" s="7">
        <v>95.109433333333328</v>
      </c>
      <c r="J51" s="3">
        <v>217.29733333333334</v>
      </c>
      <c r="K51" s="3">
        <f t="shared" si="1"/>
        <v>2.1729733333333332</v>
      </c>
      <c r="L51" s="8">
        <f t="shared" si="2"/>
        <v>1.9895933682266389</v>
      </c>
      <c r="M51" s="8">
        <f t="shared" si="3"/>
        <v>35.798874660219795</v>
      </c>
      <c r="N51" s="8">
        <f t="shared" si="4"/>
        <v>69.397616476348844</v>
      </c>
      <c r="O51" s="5">
        <f t="shared" si="5"/>
        <v>11.505685711081865</v>
      </c>
      <c r="P51" s="5">
        <f t="shared" si="6"/>
        <v>4.2398525222017671</v>
      </c>
      <c r="Q51" s="5">
        <f t="shared" si="7"/>
        <v>0.68793028028208114</v>
      </c>
      <c r="R51" s="5">
        <f t="shared" si="8"/>
        <v>3.5779164588405212</v>
      </c>
    </row>
    <row r="52" spans="1:18">
      <c r="A52" s="2" t="s">
        <v>31</v>
      </c>
      <c r="B52" s="22">
        <v>1458</v>
      </c>
      <c r="C52" s="10">
        <f t="shared" si="0"/>
        <v>7.2848209125686036</v>
      </c>
      <c r="D52" s="3">
        <v>4.28</v>
      </c>
      <c r="E52" s="3">
        <v>76.053333333333327</v>
      </c>
      <c r="F52" s="8">
        <v>100278.38400000001</v>
      </c>
      <c r="G52" s="6">
        <v>2.7845312500000015</v>
      </c>
      <c r="H52" s="4">
        <v>15240.843000000001</v>
      </c>
      <c r="I52" s="7">
        <v>95.423533333333339</v>
      </c>
      <c r="J52" s="3">
        <v>217.93433333333334</v>
      </c>
      <c r="K52" s="3">
        <f t="shared" si="1"/>
        <v>2.1793433333333336</v>
      </c>
      <c r="L52" s="8">
        <f t="shared" si="2"/>
        <v>1.9638943229076646</v>
      </c>
      <c r="M52" s="8">
        <f t="shared" si="3"/>
        <v>34.897362049424665</v>
      </c>
      <c r="N52" s="8">
        <f t="shared" si="4"/>
        <v>69.933189355203325</v>
      </c>
      <c r="O52" s="5">
        <f t="shared" si="5"/>
        <v>11.515705437264042</v>
      </c>
      <c r="P52" s="5">
        <f t="shared" si="6"/>
        <v>4.2475403485007854</v>
      </c>
      <c r="Q52" s="5">
        <f t="shared" si="7"/>
        <v>0.67492940141113111</v>
      </c>
      <c r="R52" s="5">
        <f t="shared" si="8"/>
        <v>3.552411240375247</v>
      </c>
    </row>
    <row r="53" spans="1:18">
      <c r="A53" s="2" t="s">
        <v>30</v>
      </c>
      <c r="B53" s="21">
        <v>2160</v>
      </c>
      <c r="C53" s="10">
        <f t="shared" si="0"/>
        <v>7.6778635006782103</v>
      </c>
      <c r="D53" s="3">
        <v>3.7966666666666669</v>
      </c>
      <c r="E53" s="3">
        <v>85.096666666666664</v>
      </c>
      <c r="F53" s="8">
        <v>99067.991999999998</v>
      </c>
      <c r="G53" s="6">
        <v>2.8783870967741949</v>
      </c>
      <c r="H53" s="4">
        <v>15285.828</v>
      </c>
      <c r="I53" s="7">
        <v>95.972033333333329</v>
      </c>
      <c r="J53" s="3">
        <v>219.69899999999998</v>
      </c>
      <c r="K53" s="3">
        <f t="shared" si="1"/>
        <v>2.19699</v>
      </c>
      <c r="L53" s="8">
        <f t="shared" si="2"/>
        <v>1.7281219608039484</v>
      </c>
      <c r="M53" s="8">
        <f t="shared" si="3"/>
        <v>38.733297223322211</v>
      </c>
      <c r="N53" s="8">
        <f t="shared" si="4"/>
        <v>69.576229295536166</v>
      </c>
      <c r="O53" s="5">
        <f t="shared" si="5"/>
        <v>11.503561681264644</v>
      </c>
      <c r="P53" s="5">
        <f t="shared" si="6"/>
        <v>4.242422975894546</v>
      </c>
      <c r="Q53" s="5">
        <f t="shared" si="7"/>
        <v>0.54703524706022311</v>
      </c>
      <c r="R53" s="5">
        <f t="shared" si="8"/>
        <v>3.6566996234770346</v>
      </c>
    </row>
    <row r="54" spans="1:18">
      <c r="A54" s="2" t="s">
        <v>29</v>
      </c>
      <c r="B54" s="23">
        <v>3042</v>
      </c>
      <c r="C54" s="10">
        <f t="shared" si="0"/>
        <v>8.020270472819238</v>
      </c>
      <c r="D54" s="3">
        <v>4.1833333333333336</v>
      </c>
      <c r="E54" s="3">
        <v>93.536666666666676</v>
      </c>
      <c r="F54" s="8">
        <v>99269.587</v>
      </c>
      <c r="G54" s="6">
        <v>3.4574193548387107</v>
      </c>
      <c r="H54" s="4">
        <v>15496.189</v>
      </c>
      <c r="I54" s="7">
        <v>96.352033333333338</v>
      </c>
      <c r="J54" s="3">
        <v>222.0436666666667</v>
      </c>
      <c r="K54" s="3">
        <f t="shared" si="1"/>
        <v>2.2204366666666671</v>
      </c>
      <c r="L54" s="8">
        <f t="shared" si="2"/>
        <v>1.8840138050923916</v>
      </c>
      <c r="M54" s="8">
        <f t="shared" si="3"/>
        <v>42.125347716890516</v>
      </c>
      <c r="N54" s="8">
        <f t="shared" si="4"/>
        <v>69.788925901962216</v>
      </c>
      <c r="O54" s="5">
        <f t="shared" si="5"/>
        <v>11.505594529204407</v>
      </c>
      <c r="P54" s="5">
        <f t="shared" si="6"/>
        <v>4.2454753424816571</v>
      </c>
      <c r="Q54" s="5">
        <f t="shared" si="7"/>
        <v>0.63340450367105727</v>
      </c>
      <c r="R54" s="5">
        <f t="shared" si="8"/>
        <v>3.7406496430453551</v>
      </c>
    </row>
    <row r="55" spans="1:18">
      <c r="A55" s="2" t="s">
        <v>28</v>
      </c>
      <c r="B55" s="19">
        <v>2306</v>
      </c>
      <c r="C55" s="10">
        <f t="shared" si="0"/>
        <v>7.7432697008290043</v>
      </c>
      <c r="D55" s="3">
        <v>4.3633333333333333</v>
      </c>
      <c r="E55" s="3">
        <v>102.23</v>
      </c>
      <c r="F55" s="8">
        <v>97443.967999999993</v>
      </c>
      <c r="G55" s="6">
        <v>3.201428571428572</v>
      </c>
      <c r="H55" s="4">
        <v>15591.85</v>
      </c>
      <c r="I55" s="7">
        <v>97.459500000000006</v>
      </c>
      <c r="J55" s="3">
        <v>224.56833333333336</v>
      </c>
      <c r="K55" s="3">
        <f t="shared" si="1"/>
        <v>2.2456833333333335</v>
      </c>
      <c r="L55" s="8">
        <f t="shared" si="2"/>
        <v>1.9429869156381501</v>
      </c>
      <c r="M55" s="8">
        <f t="shared" si="3"/>
        <v>45.522892067002616</v>
      </c>
      <c r="N55" s="8">
        <f t="shared" si="4"/>
        <v>69.43031445513985</v>
      </c>
      <c r="O55" s="5">
        <f t="shared" si="5"/>
        <v>11.487032804610481</v>
      </c>
      <c r="P55" s="5">
        <f t="shared" si="6"/>
        <v>4.2403235798509913</v>
      </c>
      <c r="Q55" s="5">
        <f t="shared" si="7"/>
        <v>0.66422643626977251</v>
      </c>
      <c r="R55" s="5">
        <f t="shared" si="8"/>
        <v>3.8182153217849963</v>
      </c>
    </row>
    <row r="56" spans="1:18">
      <c r="A56" s="2" t="s">
        <v>27</v>
      </c>
      <c r="B56" s="23">
        <v>2017</v>
      </c>
      <c r="C56" s="10">
        <f t="shared" si="0"/>
        <v>7.6093665379542115</v>
      </c>
      <c r="D56" s="3">
        <v>4.1266666666666669</v>
      </c>
      <c r="E56" s="3">
        <v>89.716666666666654</v>
      </c>
      <c r="F56" s="8">
        <v>99952.124000000011</v>
      </c>
      <c r="G56" s="6">
        <v>2.4142187500000003</v>
      </c>
      <c r="H56" s="4">
        <v>15796.46</v>
      </c>
      <c r="I56" s="7">
        <v>98.43183333333333</v>
      </c>
      <c r="J56" s="3">
        <v>226.03266666666664</v>
      </c>
      <c r="K56" s="3">
        <f t="shared" si="1"/>
        <v>2.2603266666666664</v>
      </c>
      <c r="L56" s="8">
        <f t="shared" si="2"/>
        <v>1.8256948110745057</v>
      </c>
      <c r="M56" s="8">
        <f t="shared" si="3"/>
        <v>39.691902940282965</v>
      </c>
      <c r="N56" s="8">
        <f t="shared" si="4"/>
        <v>69.885739229432914</v>
      </c>
      <c r="O56" s="5">
        <f t="shared" si="5"/>
        <v>11.512446590328068</v>
      </c>
      <c r="P56" s="5">
        <f t="shared" si="6"/>
        <v>4.2468616116792068</v>
      </c>
      <c r="Q56" s="5">
        <f t="shared" si="7"/>
        <v>0.60196063297658475</v>
      </c>
      <c r="R56" s="5">
        <f t="shared" si="8"/>
        <v>3.6811472107271008</v>
      </c>
    </row>
    <row r="57" spans="1:18">
      <c r="A57" s="2" t="s">
        <v>26</v>
      </c>
      <c r="B57" s="22">
        <v>2738</v>
      </c>
      <c r="C57" s="10">
        <f t="shared" si="0"/>
        <v>7.9149830058483941</v>
      </c>
      <c r="D57" s="3">
        <v>3.3266666666666667</v>
      </c>
      <c r="E57" s="3">
        <v>94.013333333333321</v>
      </c>
      <c r="F57" s="8">
        <v>100905.098</v>
      </c>
      <c r="G57" s="6">
        <v>2.0467213114754093</v>
      </c>
      <c r="H57" s="4">
        <v>16019.758</v>
      </c>
      <c r="I57" s="7">
        <v>99.390299999999996</v>
      </c>
      <c r="J57" s="3">
        <v>227.04733333333334</v>
      </c>
      <c r="K57" s="3">
        <f t="shared" si="1"/>
        <v>2.2704733333333333</v>
      </c>
      <c r="L57" s="8">
        <f t="shared" si="2"/>
        <v>1.465186407533231</v>
      </c>
      <c r="M57" s="8">
        <f t="shared" si="3"/>
        <v>41.406931300668575</v>
      </c>
      <c r="N57" s="8">
        <f t="shared" si="4"/>
        <v>70.55690883839199</v>
      </c>
      <c r="O57" s="5">
        <f t="shared" si="5"/>
        <v>11.521935730337889</v>
      </c>
      <c r="P57" s="5">
        <f t="shared" si="6"/>
        <v>4.2564196017591893</v>
      </c>
      <c r="Q57" s="5">
        <f t="shared" si="7"/>
        <v>0.38198247501164517</v>
      </c>
      <c r="R57" s="5">
        <f t="shared" si="8"/>
        <v>3.7234482895391121</v>
      </c>
    </row>
    <row r="58" spans="1:18">
      <c r="A58" s="2" t="s">
        <v>25</v>
      </c>
      <c r="B58" s="22">
        <v>2572</v>
      </c>
      <c r="C58" s="10">
        <f t="shared" si="0"/>
        <v>7.8524390853575099</v>
      </c>
      <c r="D58" s="3">
        <v>2.4499999999999997</v>
      </c>
      <c r="E58" s="3">
        <v>102.87666666666667</v>
      </c>
      <c r="F58" s="8">
        <v>103412.679</v>
      </c>
      <c r="G58" s="6">
        <v>2.0400000000000005</v>
      </c>
      <c r="H58" s="4">
        <v>16152.257</v>
      </c>
      <c r="I58" s="7">
        <v>100.02023333333334</v>
      </c>
      <c r="J58" s="3">
        <v>228.32600000000002</v>
      </c>
      <c r="K58" s="3">
        <f t="shared" si="1"/>
        <v>2.2832600000000003</v>
      </c>
      <c r="L58" s="8">
        <f t="shared" si="2"/>
        <v>1.0730271629161809</v>
      </c>
      <c r="M58" s="8">
        <f t="shared" si="3"/>
        <v>45.056921536166122</v>
      </c>
      <c r="N58" s="8">
        <f t="shared" si="4"/>
        <v>70.742083687359298</v>
      </c>
      <c r="O58" s="5">
        <f t="shared" si="5"/>
        <v>11.546482854428888</v>
      </c>
      <c r="P58" s="5">
        <f t="shared" si="6"/>
        <v>4.2590406389182984</v>
      </c>
      <c r="Q58" s="5">
        <f t="shared" si="7"/>
        <v>7.0483778254687351E-2</v>
      </c>
      <c r="R58" s="5">
        <f t="shared" si="8"/>
        <v>3.807926613455102</v>
      </c>
    </row>
    <row r="59" spans="1:18">
      <c r="A59" s="2" t="s">
        <v>24</v>
      </c>
      <c r="B59" s="22">
        <v>1379</v>
      </c>
      <c r="C59" s="10">
        <f t="shared" si="0"/>
        <v>7.2291138777933019</v>
      </c>
      <c r="D59" s="3">
        <v>2.2799999999999998</v>
      </c>
      <c r="E59" s="3">
        <v>93.426666666666662</v>
      </c>
      <c r="F59" s="8">
        <v>103991.88400000001</v>
      </c>
      <c r="G59" s="6">
        <v>1.8257812499999995</v>
      </c>
      <c r="H59" s="4">
        <v>16257.151</v>
      </c>
      <c r="I59" s="7">
        <v>100.03746666666666</v>
      </c>
      <c r="J59" s="3">
        <v>228.80799999999999</v>
      </c>
      <c r="K59" s="3">
        <f t="shared" si="1"/>
        <v>2.2880799999999999</v>
      </c>
      <c r="L59" s="8">
        <f t="shared" si="2"/>
        <v>0.99646865494213488</v>
      </c>
      <c r="M59" s="8">
        <f t="shared" si="3"/>
        <v>40.831905644324792</v>
      </c>
      <c r="N59" s="8">
        <f t="shared" si="4"/>
        <v>71.051497325268343</v>
      </c>
      <c r="O59" s="5">
        <f t="shared" si="5"/>
        <v>11.552068136616812</v>
      </c>
      <c r="P59" s="5">
        <f t="shared" si="6"/>
        <v>4.2634049285683178</v>
      </c>
      <c r="Q59" s="5">
        <f t="shared" si="7"/>
        <v>-3.5375949749045232E-3</v>
      </c>
      <c r="R59" s="5">
        <f t="shared" si="8"/>
        <v>3.7094637768929695</v>
      </c>
    </row>
    <row r="60" spans="1:18">
      <c r="A60" s="2" t="s">
        <v>23</v>
      </c>
      <c r="B60" s="22">
        <v>2997</v>
      </c>
      <c r="C60" s="10">
        <f t="shared" si="0"/>
        <v>8.0053670673166639</v>
      </c>
      <c r="D60" s="3">
        <v>2.8800000000000003</v>
      </c>
      <c r="E60" s="3">
        <v>92.18</v>
      </c>
      <c r="F60" s="8">
        <v>103520.85</v>
      </c>
      <c r="G60" s="6">
        <v>1.6412698412698408</v>
      </c>
      <c r="H60" s="4">
        <v>16358.862999999999</v>
      </c>
      <c r="I60" s="7">
        <v>100.55196666666667</v>
      </c>
      <c r="J60" s="3">
        <v>229.84100000000001</v>
      </c>
      <c r="K60" s="3">
        <f t="shared" si="1"/>
        <v>2.2984100000000001</v>
      </c>
      <c r="L60" s="8">
        <f t="shared" si="2"/>
        <v>1.2530401451438169</v>
      </c>
      <c r="M60" s="8">
        <f t="shared" si="3"/>
        <v>40.105986312276748</v>
      </c>
      <c r="N60" s="8">
        <f t="shared" si="4"/>
        <v>71.174694680235461</v>
      </c>
      <c r="O60" s="5">
        <f t="shared" si="5"/>
        <v>11.547528320674743</v>
      </c>
      <c r="P60" s="5">
        <f t="shared" si="6"/>
        <v>4.2651373434497435</v>
      </c>
      <c r="Q60" s="5">
        <f t="shared" si="7"/>
        <v>0.22557271462160969</v>
      </c>
      <c r="R60" s="5">
        <f t="shared" si="8"/>
        <v>3.6915256077661174</v>
      </c>
    </row>
    <row r="61" spans="1:18">
      <c r="A61" s="2" t="s">
        <v>22</v>
      </c>
      <c r="B61" s="22">
        <v>3443</v>
      </c>
      <c r="C61" s="10">
        <f t="shared" si="0"/>
        <v>8.1440984633385245</v>
      </c>
      <c r="D61" s="3">
        <v>3.4</v>
      </c>
      <c r="E61" s="3">
        <v>87.96</v>
      </c>
      <c r="F61" s="8">
        <v>101226.178</v>
      </c>
      <c r="G61" s="6">
        <v>1.7070491803278682</v>
      </c>
      <c r="H61" s="4">
        <v>16569.591</v>
      </c>
      <c r="I61" s="7">
        <v>101.37433333333334</v>
      </c>
      <c r="J61" s="3">
        <v>231.36933333333332</v>
      </c>
      <c r="K61" s="3">
        <f t="shared" si="1"/>
        <v>2.3136933333333332</v>
      </c>
      <c r="L61" s="8">
        <f t="shared" si="2"/>
        <v>1.4695119491491238</v>
      </c>
      <c r="M61" s="8">
        <f t="shared" si="3"/>
        <v>38.017138543281447</v>
      </c>
      <c r="N61" s="8">
        <f t="shared" si="4"/>
        <v>71.615329314746418</v>
      </c>
      <c r="O61" s="5">
        <f t="shared" si="5"/>
        <v>11.525112678273992</v>
      </c>
      <c r="P61" s="5">
        <f t="shared" si="6"/>
        <v>4.2713091476258693</v>
      </c>
      <c r="Q61" s="5">
        <f t="shared" si="7"/>
        <v>0.38493033828244377</v>
      </c>
      <c r="R61" s="5">
        <f t="shared" si="8"/>
        <v>3.6380370723468887</v>
      </c>
    </row>
    <row r="62" spans="1:18">
      <c r="A62" s="2" t="s">
        <v>21</v>
      </c>
      <c r="B62" s="22">
        <v>3696</v>
      </c>
      <c r="C62" s="10">
        <f t="shared" si="0"/>
        <v>8.2150064327615748</v>
      </c>
      <c r="D62" s="3">
        <v>3.49</v>
      </c>
      <c r="E62" s="3">
        <v>94.336666666666659</v>
      </c>
      <c r="F62" s="8">
        <v>99649.59599999999</v>
      </c>
      <c r="G62" s="6">
        <v>1.9510000000000003</v>
      </c>
      <c r="H62" s="4">
        <v>16637.925999999999</v>
      </c>
      <c r="I62" s="7">
        <v>101.79843333333334</v>
      </c>
      <c r="J62" s="3">
        <v>232.29933333333335</v>
      </c>
      <c r="K62" s="3">
        <f t="shared" si="1"/>
        <v>2.3229933333333337</v>
      </c>
      <c r="L62" s="8">
        <f t="shared" si="2"/>
        <v>1.5023719396525745</v>
      </c>
      <c r="M62" s="8">
        <f t="shared" si="3"/>
        <v>40.609960137638495</v>
      </c>
      <c r="N62" s="8">
        <f t="shared" si="4"/>
        <v>71.622788413799427</v>
      </c>
      <c r="O62" s="5">
        <f t="shared" si="5"/>
        <v>11.509415271443059</v>
      </c>
      <c r="P62" s="5">
        <f t="shared" si="6"/>
        <v>4.2714132972639414</v>
      </c>
      <c r="Q62" s="5">
        <f t="shared" si="7"/>
        <v>0.40704515228238425</v>
      </c>
      <c r="R62" s="5">
        <f t="shared" si="8"/>
        <v>3.7040133601079313</v>
      </c>
    </row>
    <row r="63" spans="1:18">
      <c r="A63" s="2" t="s">
        <v>20</v>
      </c>
      <c r="B63" s="22">
        <v>4139</v>
      </c>
      <c r="C63" s="10">
        <f t="shared" si="0"/>
        <v>8.3282094917487317</v>
      </c>
      <c r="D63" s="3">
        <v>4.0133333333333336</v>
      </c>
      <c r="E63" s="3">
        <v>94.100000000000009</v>
      </c>
      <c r="F63" s="8">
        <v>101088.178</v>
      </c>
      <c r="G63" s="6">
        <v>1.9862499999999992</v>
      </c>
      <c r="H63" s="4">
        <v>16848.748</v>
      </c>
      <c r="I63" s="7">
        <v>102.09973333333333</v>
      </c>
      <c r="J63" s="3">
        <v>232.04499999999999</v>
      </c>
      <c r="K63" s="3">
        <f t="shared" si="1"/>
        <v>2.3204499999999997</v>
      </c>
      <c r="L63" s="8">
        <f t="shared" si="2"/>
        <v>1.7295495844915143</v>
      </c>
      <c r="M63" s="8">
        <f t="shared" si="3"/>
        <v>40.552479045012831</v>
      </c>
      <c r="N63" s="8">
        <f t="shared" si="4"/>
        <v>72.609829989872651</v>
      </c>
      <c r="O63" s="5">
        <f t="shared" si="5"/>
        <v>11.523748464442301</v>
      </c>
      <c r="P63" s="5">
        <f t="shared" si="6"/>
        <v>4.2851003119746318</v>
      </c>
      <c r="Q63" s="5">
        <f t="shared" si="7"/>
        <v>0.54786101882598437</v>
      </c>
      <c r="R63" s="5">
        <f t="shared" si="8"/>
        <v>3.702596914204753</v>
      </c>
    </row>
    <row r="64" spans="1:18">
      <c r="A64" s="2" t="s">
        <v>19</v>
      </c>
      <c r="B64" s="22">
        <v>5373</v>
      </c>
      <c r="C64" s="10">
        <f t="shared" si="0"/>
        <v>8.5891416907288214</v>
      </c>
      <c r="D64" s="3">
        <v>3.5566666666666671</v>
      </c>
      <c r="E64" s="3">
        <v>105.84333333333335</v>
      </c>
      <c r="F64" s="8">
        <v>100485.54399999999</v>
      </c>
      <c r="G64" s="6">
        <v>2.7065624999999995</v>
      </c>
      <c r="H64" s="4">
        <v>17083.136999999999</v>
      </c>
      <c r="I64" s="7">
        <v>102.86033333333333</v>
      </c>
      <c r="J64" s="3">
        <v>233.29999999999998</v>
      </c>
      <c r="K64" s="3">
        <f t="shared" si="1"/>
        <v>2.3329999999999997</v>
      </c>
      <c r="L64" s="8">
        <f t="shared" si="2"/>
        <v>1.5245035005000718</v>
      </c>
      <c r="M64" s="8">
        <f t="shared" si="3"/>
        <v>45.367909701385926</v>
      </c>
      <c r="N64" s="8">
        <f t="shared" si="4"/>
        <v>73.223904843549079</v>
      </c>
      <c r="O64" s="5">
        <f t="shared" si="5"/>
        <v>11.517769155339169</v>
      </c>
      <c r="P64" s="5">
        <f t="shared" si="6"/>
        <v>4.2935219365561927</v>
      </c>
      <c r="Q64" s="5">
        <f t="shared" si="7"/>
        <v>0.42166878360625959</v>
      </c>
      <c r="R64" s="5">
        <f t="shared" si="8"/>
        <v>3.8148050203505925</v>
      </c>
    </row>
    <row r="65" spans="1:18">
      <c r="A65" s="2" t="s">
        <v>18</v>
      </c>
      <c r="B65" s="21">
        <v>4560</v>
      </c>
      <c r="C65" s="10">
        <f t="shared" si="0"/>
        <v>8.4250779025084324</v>
      </c>
      <c r="D65" s="3">
        <v>3.8533333333333335</v>
      </c>
      <c r="E65" s="3">
        <v>97.34333333333332</v>
      </c>
      <c r="F65" s="8">
        <v>98282.16399999999</v>
      </c>
      <c r="G65" s="6">
        <v>2.7441935483870958</v>
      </c>
      <c r="H65" s="4">
        <v>17102.932000000001</v>
      </c>
      <c r="I65" s="7">
        <v>103.63206666666666</v>
      </c>
      <c r="J65" s="3">
        <v>234.16266666666669</v>
      </c>
      <c r="K65" s="3">
        <f t="shared" si="1"/>
        <v>2.341626666666667</v>
      </c>
      <c r="L65" s="8">
        <f t="shared" si="2"/>
        <v>1.6455797109701518</v>
      </c>
      <c r="M65" s="8">
        <f t="shared" si="3"/>
        <v>41.57081686804613</v>
      </c>
      <c r="N65" s="8">
        <f t="shared" si="4"/>
        <v>73.038679664278959</v>
      </c>
      <c r="O65" s="5">
        <f t="shared" si="5"/>
        <v>11.495597845114725</v>
      </c>
      <c r="P65" s="5">
        <f t="shared" si="6"/>
        <v>4.2909891592377676</v>
      </c>
      <c r="Q65" s="5">
        <f t="shared" si="7"/>
        <v>0.49809273002085219</v>
      </c>
      <c r="R65" s="5">
        <f t="shared" si="8"/>
        <v>3.7273984034935652</v>
      </c>
    </row>
    <row r="66" spans="1:18">
      <c r="A66" s="2" t="s">
        <v>17</v>
      </c>
      <c r="B66" s="22">
        <v>5565</v>
      </c>
      <c r="C66" s="10">
        <f t="shared" si="0"/>
        <v>8.6242522637096446</v>
      </c>
      <c r="D66" s="3">
        <v>5.203333333333334</v>
      </c>
      <c r="E66" s="3">
        <v>98.74666666666667</v>
      </c>
      <c r="F66" s="8">
        <v>99482.531999999992</v>
      </c>
      <c r="G66" s="6">
        <v>2.7636065573770487</v>
      </c>
      <c r="H66" s="4">
        <v>17425.766</v>
      </c>
      <c r="I66" s="7">
        <v>105.06926666666666</v>
      </c>
      <c r="J66" s="3">
        <v>235.60833333333335</v>
      </c>
      <c r="K66" s="3">
        <f t="shared" si="1"/>
        <v>2.3560833333333333</v>
      </c>
      <c r="L66" s="8">
        <f t="shared" si="2"/>
        <v>2.2084674424362469</v>
      </c>
      <c r="M66" s="8">
        <f t="shared" si="3"/>
        <v>41.911364199059172</v>
      </c>
      <c r="N66" s="8">
        <f t="shared" si="4"/>
        <v>73.960737098999033</v>
      </c>
      <c r="O66" s="5">
        <f t="shared" si="5"/>
        <v>11.507737349945668</v>
      </c>
      <c r="P66" s="5">
        <f t="shared" si="6"/>
        <v>4.3035343726536732</v>
      </c>
      <c r="Q66" s="5">
        <f t="shared" si="7"/>
        <v>0.7922988100106424</v>
      </c>
      <c r="R66" s="5">
        <f t="shared" si="8"/>
        <v>3.7355570120886585</v>
      </c>
    </row>
    <row r="67" spans="1:18">
      <c r="A67" s="2" t="s">
        <v>16</v>
      </c>
      <c r="B67" s="22">
        <v>5365</v>
      </c>
      <c r="C67" s="10">
        <f t="shared" ref="C67:C83" si="9">LN(B67)</f>
        <v>8.5876516550647981</v>
      </c>
      <c r="D67" s="3">
        <v>4.6100000000000003</v>
      </c>
      <c r="E67" s="3">
        <v>103.34666666666668</v>
      </c>
      <c r="F67" s="8">
        <v>98516.354000000007</v>
      </c>
      <c r="G67" s="6">
        <v>2.6209523809523816</v>
      </c>
      <c r="H67" s="4">
        <v>17719.835999999999</v>
      </c>
      <c r="I67" s="7">
        <v>105.61046666666667</v>
      </c>
      <c r="J67" s="3">
        <v>236.83933333333334</v>
      </c>
      <c r="K67" s="3">
        <f t="shared" ref="K67:K83" si="10">J67/100</f>
        <v>2.3683933333333336</v>
      </c>
      <c r="L67" s="8">
        <f t="shared" ref="L67:L83" si="11">D67/K67</f>
        <v>1.9464672253201185</v>
      </c>
      <c r="M67" s="8">
        <f t="shared" ref="M67:M83" si="12">E67/K67</f>
        <v>43.635769959381747</v>
      </c>
      <c r="N67" s="8">
        <f t="shared" ref="N67:N83" si="13">H67/J67</f>
        <v>74.817960980580366</v>
      </c>
      <c r="O67" s="5">
        <f t="shared" ref="O67:O82" si="14">LN(F67)</f>
        <v>11.497977843835502</v>
      </c>
      <c r="P67" s="5">
        <f t="shared" ref="P67:P83" si="15">LN(N67)</f>
        <v>4.3150579762174583</v>
      </c>
      <c r="Q67" s="5">
        <f t="shared" ref="Q67:Q83" si="16">LN(L67)</f>
        <v>0.66601605017687038</v>
      </c>
      <c r="R67" s="5">
        <f t="shared" ref="R67:R83" si="17">LN(M67)</f>
        <v>3.775877225913514</v>
      </c>
    </row>
    <row r="68" spans="1:18">
      <c r="A68" s="2" t="s">
        <v>15</v>
      </c>
      <c r="B68" s="22">
        <v>5139</v>
      </c>
      <c r="C68" s="10">
        <f t="shared" si="9"/>
        <v>8.5446137869922296</v>
      </c>
      <c r="D68" s="3">
        <v>3.9599999999999995</v>
      </c>
      <c r="E68" s="3">
        <v>97.779999999999987</v>
      </c>
      <c r="F68" s="8">
        <v>100507.48299999999</v>
      </c>
      <c r="G68" s="6">
        <v>2.4995312500000004</v>
      </c>
      <c r="H68" s="4">
        <v>17838.454000000002</v>
      </c>
      <c r="I68" s="7">
        <v>106.3272</v>
      </c>
      <c r="J68" s="3">
        <v>237.45866666666666</v>
      </c>
      <c r="K68" s="3">
        <f t="shared" si="10"/>
        <v>2.3745866666666666</v>
      </c>
      <c r="L68" s="8">
        <f t="shared" si="11"/>
        <v>1.6676586521724481</v>
      </c>
      <c r="M68" s="8">
        <f t="shared" si="12"/>
        <v>41.177692679146965</v>
      </c>
      <c r="N68" s="8">
        <f t="shared" si="13"/>
        <v>75.122353925455101</v>
      </c>
      <c r="O68" s="5">
        <f t="shared" si="14"/>
        <v>11.517987461420873</v>
      </c>
      <c r="P68" s="5">
        <f t="shared" si="15"/>
        <v>4.3191181699449368</v>
      </c>
      <c r="Q68" s="5">
        <f t="shared" si="16"/>
        <v>0.51142063801336701</v>
      </c>
      <c r="R68" s="5">
        <f t="shared" si="17"/>
        <v>3.7178966698974776</v>
      </c>
    </row>
    <row r="69" spans="1:18">
      <c r="A69" s="2" t="s">
        <v>14</v>
      </c>
      <c r="B69" s="24">
        <v>4001</v>
      </c>
      <c r="C69" s="10">
        <f t="shared" si="9"/>
        <v>8.2942996088572354</v>
      </c>
      <c r="D69" s="3">
        <v>3.7933333333333334</v>
      </c>
      <c r="E69" s="3">
        <v>73.16</v>
      </c>
      <c r="F69" s="8">
        <v>101570.264</v>
      </c>
      <c r="G69" s="6">
        <v>2.2759677419354838</v>
      </c>
      <c r="H69" s="4">
        <v>17970.421999999999</v>
      </c>
      <c r="I69" s="7">
        <v>105.4607</v>
      </c>
      <c r="J69" s="3">
        <v>236.91966666666667</v>
      </c>
      <c r="K69" s="3">
        <f t="shared" si="10"/>
        <v>2.3691966666666668</v>
      </c>
      <c r="L69" s="8">
        <f t="shared" si="11"/>
        <v>1.6011052972948636</v>
      </c>
      <c r="M69" s="8">
        <f t="shared" si="12"/>
        <v>30.879665259251023</v>
      </c>
      <c r="N69" s="8">
        <f t="shared" si="13"/>
        <v>75.850275550503042</v>
      </c>
      <c r="O69" s="5">
        <f t="shared" si="14"/>
        <v>11.528506094122845</v>
      </c>
      <c r="P69" s="5">
        <f t="shared" si="15"/>
        <v>4.3287613386225248</v>
      </c>
      <c r="Q69" s="5">
        <f t="shared" si="16"/>
        <v>0.4706942015550708</v>
      </c>
      <c r="R69" s="5">
        <f t="shared" si="17"/>
        <v>3.4300978850476604</v>
      </c>
    </row>
    <row r="70" spans="1:18">
      <c r="A70" s="2" t="s">
        <v>13</v>
      </c>
      <c r="B70" s="22">
        <v>2599</v>
      </c>
      <c r="C70" s="10">
        <f t="shared" si="9"/>
        <v>7.8628820346414905</v>
      </c>
      <c r="D70" s="3">
        <v>2.8966666666666669</v>
      </c>
      <c r="E70" s="3">
        <v>48.54</v>
      </c>
      <c r="F70" s="8">
        <v>100907.978</v>
      </c>
      <c r="G70" s="6">
        <v>1.9683333333333335</v>
      </c>
      <c r="H70" s="4">
        <v>18221.298999999999</v>
      </c>
      <c r="I70" s="7">
        <v>104.10566666666666</v>
      </c>
      <c r="J70" s="3">
        <v>235.35533333333333</v>
      </c>
      <c r="K70" s="3">
        <f t="shared" si="10"/>
        <v>2.3535533333333332</v>
      </c>
      <c r="L70" s="8">
        <f t="shared" si="11"/>
        <v>1.2307631297923993</v>
      </c>
      <c r="M70" s="8">
        <f t="shared" si="12"/>
        <v>20.624134287729476</v>
      </c>
      <c r="N70" s="8">
        <f t="shared" si="13"/>
        <v>77.420378548181048</v>
      </c>
      <c r="O70" s="5">
        <f t="shared" si="14"/>
        <v>11.521964271600499</v>
      </c>
      <c r="P70" s="5">
        <f t="shared" si="15"/>
        <v>4.3492500346774738</v>
      </c>
      <c r="Q70" s="5">
        <f t="shared" si="16"/>
        <v>0.20763440772228278</v>
      </c>
      <c r="R70" s="5">
        <f t="shared" si="17"/>
        <v>3.0264619574115468</v>
      </c>
    </row>
    <row r="71" spans="1:18">
      <c r="A71" s="2" t="s">
        <v>12</v>
      </c>
      <c r="B71" s="23">
        <v>3076</v>
      </c>
      <c r="C71" s="10">
        <f t="shared" si="9"/>
        <v>8.0313853306255343</v>
      </c>
      <c r="D71" s="3">
        <v>2.7466666666666666</v>
      </c>
      <c r="E71" s="3">
        <v>57.846666666666664</v>
      </c>
      <c r="F71" s="8">
        <v>103854.965</v>
      </c>
      <c r="G71" s="6">
        <v>2.1643750000000002</v>
      </c>
      <c r="H71" s="4">
        <v>18331.093000000001</v>
      </c>
      <c r="I71" s="7">
        <v>104.03473333333334</v>
      </c>
      <c r="J71" s="3">
        <v>236.91166666666663</v>
      </c>
      <c r="K71" s="3">
        <f t="shared" si="10"/>
        <v>2.3691166666666663</v>
      </c>
      <c r="L71" s="8">
        <f t="shared" si="11"/>
        <v>1.1593631944395593</v>
      </c>
      <c r="M71" s="8">
        <f t="shared" si="12"/>
        <v>24.4169767916312</v>
      </c>
      <c r="N71" s="8">
        <f t="shared" si="13"/>
        <v>77.375222832701368</v>
      </c>
      <c r="O71" s="5">
        <f t="shared" si="14"/>
        <v>11.550750637501823</v>
      </c>
      <c r="P71" s="5">
        <f t="shared" si="15"/>
        <v>4.3486666109062853</v>
      </c>
      <c r="Q71" s="5">
        <f t="shared" si="16"/>
        <v>0.14787088406817733</v>
      </c>
      <c r="R71" s="5">
        <f t="shared" si="17"/>
        <v>3.1952786605121406</v>
      </c>
    </row>
    <row r="72" spans="1:18">
      <c r="A72" s="2" t="s">
        <v>11</v>
      </c>
      <c r="B72" s="22">
        <v>2562</v>
      </c>
      <c r="C72" s="10">
        <f t="shared" si="9"/>
        <v>7.8485434824566793</v>
      </c>
      <c r="D72" s="3">
        <v>2.7566666666666664</v>
      </c>
      <c r="E72" s="3">
        <v>46.416666666666664</v>
      </c>
      <c r="F72" s="8">
        <v>105023.75599999999</v>
      </c>
      <c r="G72" s="6">
        <v>2.223125</v>
      </c>
      <c r="H72" s="4">
        <v>18354.371999999999</v>
      </c>
      <c r="I72" s="7">
        <v>102.78626666666666</v>
      </c>
      <c r="J72" s="3">
        <v>237.81633333333332</v>
      </c>
      <c r="K72" s="3">
        <f t="shared" si="10"/>
        <v>2.3781633333333332</v>
      </c>
      <c r="L72" s="8">
        <f t="shared" si="11"/>
        <v>1.1591578374908367</v>
      </c>
      <c r="M72" s="8">
        <f t="shared" si="12"/>
        <v>19.517863224981745</v>
      </c>
      <c r="N72" s="8">
        <f t="shared" si="13"/>
        <v>77.178769610722</v>
      </c>
      <c r="O72" s="5">
        <f t="shared" si="14"/>
        <v>11.561941851168575</v>
      </c>
      <c r="P72" s="5">
        <f t="shared" si="15"/>
        <v>4.3461244141674484</v>
      </c>
      <c r="Q72" s="5">
        <f t="shared" si="16"/>
        <v>0.14769373928800802</v>
      </c>
      <c r="R72" s="5">
        <f t="shared" si="17"/>
        <v>2.9713301090598017</v>
      </c>
    </row>
    <row r="73" spans="1:18">
      <c r="A73" s="2" t="s">
        <v>10</v>
      </c>
      <c r="B73" s="22">
        <v>2366</v>
      </c>
      <c r="C73" s="10">
        <f t="shared" si="9"/>
        <v>7.7689560445383323</v>
      </c>
      <c r="D73" s="3">
        <v>2.1199999999999997</v>
      </c>
      <c r="E73" s="3">
        <v>41.949999999999996</v>
      </c>
      <c r="F73" s="8">
        <v>104954.811</v>
      </c>
      <c r="G73" s="6">
        <v>2.1904838709677414</v>
      </c>
      <c r="H73" s="4">
        <v>18409.13</v>
      </c>
      <c r="I73" s="7">
        <v>102.30526666666667</v>
      </c>
      <c r="J73" s="3">
        <v>237.88766666666666</v>
      </c>
      <c r="K73" s="3">
        <f t="shared" si="10"/>
        <v>2.3788766666666668</v>
      </c>
      <c r="L73" s="8">
        <f t="shared" si="11"/>
        <v>0.89117692804587023</v>
      </c>
      <c r="M73" s="8">
        <f t="shared" si="12"/>
        <v>17.634373646945406</v>
      </c>
      <c r="N73" s="8">
        <f t="shared" si="13"/>
        <v>77.385810949986208</v>
      </c>
      <c r="O73" s="5">
        <f t="shared" si="14"/>
        <v>11.561285165074725</v>
      </c>
      <c r="P73" s="5">
        <f t="shared" si="15"/>
        <v>4.3488034427307127</v>
      </c>
      <c r="Q73" s="5">
        <f t="shared" si="16"/>
        <v>-0.1152122987821714</v>
      </c>
      <c r="R73" s="5">
        <f t="shared" si="17"/>
        <v>2.869850045447123</v>
      </c>
    </row>
    <row r="74" spans="1:18">
      <c r="A74" s="2" t="s">
        <v>9</v>
      </c>
      <c r="B74" s="19">
        <v>1703</v>
      </c>
      <c r="C74" s="10">
        <f t="shared" si="9"/>
        <v>7.4401466806626884</v>
      </c>
      <c r="D74" s="3">
        <v>2</v>
      </c>
      <c r="E74" s="3">
        <v>33.18333333333333</v>
      </c>
      <c r="F74" s="8">
        <v>105452.139</v>
      </c>
      <c r="G74" s="6">
        <v>1.914262295081967</v>
      </c>
      <c r="H74" s="4">
        <v>18640.732</v>
      </c>
      <c r="I74" s="7">
        <v>101.76553333333334</v>
      </c>
      <c r="J74" s="3">
        <v>237.84800000000004</v>
      </c>
      <c r="K74" s="3">
        <f t="shared" si="10"/>
        <v>2.3784800000000006</v>
      </c>
      <c r="L74" s="8">
        <f t="shared" si="11"/>
        <v>0.8408731626921393</v>
      </c>
      <c r="M74" s="8">
        <f t="shared" si="12"/>
        <v>13.951487224333743</v>
      </c>
      <c r="N74" s="8">
        <f t="shared" si="13"/>
        <v>78.37245635868284</v>
      </c>
      <c r="O74" s="5">
        <f t="shared" si="14"/>
        <v>11.566012470196215</v>
      </c>
      <c r="P74" s="5">
        <f t="shared" si="15"/>
        <v>4.3614725436727699</v>
      </c>
      <c r="Q74" s="5">
        <f t="shared" si="16"/>
        <v>-0.17331444763398032</v>
      </c>
      <c r="R74" s="5">
        <f t="shared" si="17"/>
        <v>2.63558611364817</v>
      </c>
    </row>
    <row r="75" spans="1:18">
      <c r="A75" s="2" t="s">
        <v>8</v>
      </c>
      <c r="B75" s="23">
        <v>2097</v>
      </c>
      <c r="C75" s="10">
        <f t="shared" si="9"/>
        <v>7.6482630309019202</v>
      </c>
      <c r="D75" s="3">
        <v>2.1433333333333331</v>
      </c>
      <c r="E75" s="3">
        <v>45.406666666666666</v>
      </c>
      <c r="F75" s="8">
        <v>106063.70299999999</v>
      </c>
      <c r="G75" s="6">
        <v>1.7501562499999994</v>
      </c>
      <c r="H75" s="4">
        <v>18799.648000000001</v>
      </c>
      <c r="I75" s="7">
        <v>102.04643333333334</v>
      </c>
      <c r="J75" s="3">
        <v>239.452</v>
      </c>
      <c r="K75" s="3">
        <f t="shared" si="10"/>
        <v>2.39452</v>
      </c>
      <c r="L75" s="8">
        <f t="shared" si="11"/>
        <v>0.8950993657740729</v>
      </c>
      <c r="M75" s="8">
        <f t="shared" si="12"/>
        <v>18.962742706958668</v>
      </c>
      <c r="N75" s="8">
        <f t="shared" si="13"/>
        <v>78.511133755408181</v>
      </c>
      <c r="O75" s="5">
        <f t="shared" si="14"/>
        <v>11.571795164281145</v>
      </c>
      <c r="P75" s="5">
        <f t="shared" si="15"/>
        <v>4.3632404460103427</v>
      </c>
      <c r="Q75" s="5">
        <f t="shared" si="16"/>
        <v>-0.11082054365864764</v>
      </c>
      <c r="R75" s="5">
        <f t="shared" si="17"/>
        <v>2.9424761439049969</v>
      </c>
    </row>
    <row r="76" spans="1:18">
      <c r="A76" s="2" t="s">
        <v>7</v>
      </c>
      <c r="B76" s="22">
        <v>2143</v>
      </c>
      <c r="C76" s="10">
        <f t="shared" si="9"/>
        <v>7.6699619954735772</v>
      </c>
      <c r="D76" s="3">
        <v>2.8766666666666665</v>
      </c>
      <c r="E76" s="3">
        <v>44.85</v>
      </c>
      <c r="F76" s="8">
        <v>107133.27899999999</v>
      </c>
      <c r="G76" s="6">
        <v>1.5643749999999996</v>
      </c>
      <c r="H76" s="4">
        <v>18979.244999999999</v>
      </c>
      <c r="I76" s="7">
        <v>102.22423333333333</v>
      </c>
      <c r="J76" s="3">
        <v>240.548</v>
      </c>
      <c r="K76" s="3">
        <f t="shared" si="10"/>
        <v>2.4054799999999998</v>
      </c>
      <c r="L76" s="8">
        <f t="shared" si="11"/>
        <v>1.1958805172633598</v>
      </c>
      <c r="M76" s="8">
        <f t="shared" si="12"/>
        <v>18.644927415734077</v>
      </c>
      <c r="N76" s="8">
        <f t="shared" si="13"/>
        <v>78.900032425960717</v>
      </c>
      <c r="O76" s="5">
        <f t="shared" si="14"/>
        <v>11.58182893646112</v>
      </c>
      <c r="P76" s="5">
        <f t="shared" si="15"/>
        <v>4.3681816388271653</v>
      </c>
      <c r="Q76" s="5">
        <f t="shared" si="16"/>
        <v>0.17888274858419487</v>
      </c>
      <c r="R76" s="5">
        <f t="shared" si="17"/>
        <v>2.9255741206617731</v>
      </c>
    </row>
    <row r="77" spans="1:18">
      <c r="A77" s="2" t="s">
        <v>6</v>
      </c>
      <c r="B77" s="22">
        <v>2465</v>
      </c>
      <c r="C77" s="10">
        <f t="shared" si="9"/>
        <v>7.8099470864767904</v>
      </c>
      <c r="D77" s="3">
        <v>3.0399999999999996</v>
      </c>
      <c r="E77" s="3">
        <v>49.136666666666663</v>
      </c>
      <c r="F77" s="8">
        <v>108703.42</v>
      </c>
      <c r="G77" s="6">
        <v>2.1386885245901635</v>
      </c>
      <c r="H77" s="4">
        <v>19162.55</v>
      </c>
      <c r="I77" s="7">
        <v>102.47343333333333</v>
      </c>
      <c r="J77" s="3">
        <v>242.17733333333331</v>
      </c>
      <c r="K77" s="3">
        <f t="shared" si="10"/>
        <v>2.4217733333333329</v>
      </c>
      <c r="L77" s="8">
        <f t="shared" si="11"/>
        <v>1.2552785011534249</v>
      </c>
      <c r="M77" s="8">
        <f t="shared" si="12"/>
        <v>20.289539896384468</v>
      </c>
      <c r="N77" s="8">
        <f t="shared" si="13"/>
        <v>79.126108691702498</v>
      </c>
      <c r="O77" s="5">
        <f t="shared" si="14"/>
        <v>11.59637853535585</v>
      </c>
      <c r="P77" s="5">
        <f t="shared" si="15"/>
        <v>4.3710428922676279</v>
      </c>
      <c r="Q77" s="5">
        <f t="shared" si="16"/>
        <v>0.22735746123430098</v>
      </c>
      <c r="R77" s="5">
        <f t="shared" si="17"/>
        <v>3.0101054772072477</v>
      </c>
    </row>
    <row r="78" spans="1:18">
      <c r="A78" s="2" t="s">
        <v>5</v>
      </c>
      <c r="B78" s="22">
        <v>2421</v>
      </c>
      <c r="C78" s="10">
        <f t="shared" si="9"/>
        <v>7.7919359569380582</v>
      </c>
      <c r="D78" s="3">
        <v>3.0100000000000002</v>
      </c>
      <c r="E78" s="3">
        <v>51.766666666666673</v>
      </c>
      <c r="F78" s="8">
        <v>105329</v>
      </c>
      <c r="G78" s="6">
        <v>2.4466129032258062</v>
      </c>
      <c r="H78" s="4">
        <v>19359.123</v>
      </c>
      <c r="I78" s="7">
        <v>103.73263333333334</v>
      </c>
      <c r="J78" s="3">
        <v>243.94899999999998</v>
      </c>
      <c r="K78" s="3">
        <f t="shared" si="10"/>
        <v>2.4394899999999997</v>
      </c>
      <c r="L78" s="8">
        <f t="shared" si="11"/>
        <v>1.233864455275488</v>
      </c>
      <c r="M78" s="8">
        <f t="shared" si="12"/>
        <v>21.220282381426724</v>
      </c>
      <c r="N78" s="8">
        <f t="shared" si="13"/>
        <v>79.357255000020501</v>
      </c>
      <c r="O78" s="5">
        <f t="shared" si="14"/>
        <v>11.564844063814192</v>
      </c>
      <c r="P78" s="5">
        <f t="shared" si="15"/>
        <v>4.3739598731649449</v>
      </c>
      <c r="Q78" s="5">
        <f t="shared" si="16"/>
        <v>0.21015107769608726</v>
      </c>
      <c r="R78" s="5">
        <f t="shared" si="17"/>
        <v>3.0549574404218349</v>
      </c>
    </row>
    <row r="79" spans="1:18">
      <c r="A79" s="2" t="s">
        <v>4</v>
      </c>
      <c r="B79" s="23">
        <v>2074</v>
      </c>
      <c r="C79" s="10">
        <f t="shared" si="9"/>
        <v>7.6372343887894729</v>
      </c>
      <c r="D79" s="3">
        <v>3.0766666666666667</v>
      </c>
      <c r="E79" s="3">
        <v>48.24</v>
      </c>
      <c r="F79" s="8">
        <v>105948</v>
      </c>
      <c r="G79" s="6">
        <v>2.2609523809523808</v>
      </c>
      <c r="H79" s="4">
        <v>19588.074000000001</v>
      </c>
      <c r="I79" s="7">
        <v>103.33073333333333</v>
      </c>
      <c r="J79" s="3">
        <v>244.01</v>
      </c>
      <c r="K79" s="3">
        <f t="shared" si="10"/>
        <v>2.4400999999999997</v>
      </c>
      <c r="L79" s="8">
        <f t="shared" si="11"/>
        <v>1.2608772864500091</v>
      </c>
      <c r="M79" s="8">
        <f t="shared" si="12"/>
        <v>19.769681570427444</v>
      </c>
      <c r="N79" s="8">
        <f t="shared" si="13"/>
        <v>80.275701815499374</v>
      </c>
      <c r="O79" s="5">
        <f t="shared" si="14"/>
        <v>11.570703686689583</v>
      </c>
      <c r="P79" s="5">
        <f t="shared" si="15"/>
        <v>4.3854669825782748</v>
      </c>
      <c r="Q79" s="5">
        <f t="shared" si="16"/>
        <v>0.23180773777478844</v>
      </c>
      <c r="R79" s="5">
        <f t="shared" si="17"/>
        <v>2.9841495303470675</v>
      </c>
    </row>
    <row r="80" spans="1:18">
      <c r="A80" s="2" t="s">
        <v>3</v>
      </c>
      <c r="B80" s="24">
        <v>2005</v>
      </c>
      <c r="C80" s="10">
        <f t="shared" si="9"/>
        <v>7.6033993397406698</v>
      </c>
      <c r="D80" s="3">
        <v>2.9533333333333331</v>
      </c>
      <c r="E80" s="3">
        <v>48.163333333333334</v>
      </c>
      <c r="F80" s="8">
        <v>107672</v>
      </c>
      <c r="G80" s="6">
        <v>2.2414285714285715</v>
      </c>
      <c r="H80" s="4">
        <v>19831.829000000002</v>
      </c>
      <c r="I80" s="7">
        <v>105.27626666666667</v>
      </c>
      <c r="J80" s="3">
        <v>245.29666666666665</v>
      </c>
      <c r="K80" s="3">
        <f t="shared" si="10"/>
        <v>2.4529666666666667</v>
      </c>
      <c r="L80" s="8">
        <f t="shared" si="11"/>
        <v>1.2039842911304677</v>
      </c>
      <c r="M80" s="8">
        <f t="shared" si="12"/>
        <v>19.634728016415497</v>
      </c>
      <c r="N80" s="8">
        <f t="shared" si="13"/>
        <v>80.848342822976278</v>
      </c>
      <c r="O80" s="5">
        <f t="shared" si="14"/>
        <v>11.586844847913552</v>
      </c>
      <c r="P80" s="5">
        <f t="shared" si="15"/>
        <v>4.3925750888801662</v>
      </c>
      <c r="Q80" s="5">
        <f t="shared" si="16"/>
        <v>0.18563629956768257</v>
      </c>
      <c r="R80" s="5">
        <f t="shared" si="17"/>
        <v>2.9772998359562131</v>
      </c>
    </row>
    <row r="81" spans="1:18">
      <c r="A81" s="2" t="s">
        <v>2</v>
      </c>
      <c r="B81" s="22">
        <v>2569</v>
      </c>
      <c r="C81" s="10">
        <f t="shared" si="9"/>
        <v>7.8512719971098832</v>
      </c>
      <c r="D81" s="3">
        <v>2.9033333333333329</v>
      </c>
      <c r="E81" s="3">
        <v>55.366666666666667</v>
      </c>
      <c r="F81" s="8">
        <v>106640</v>
      </c>
      <c r="G81" s="6">
        <v>2.3714516129032259</v>
      </c>
      <c r="H81" s="4">
        <v>20041.046999999999</v>
      </c>
      <c r="I81" s="7">
        <v>105.93416666666667</v>
      </c>
      <c r="J81" s="3">
        <v>247.30133333333333</v>
      </c>
      <c r="K81" s="3">
        <f t="shared" si="10"/>
        <v>2.4730133333333333</v>
      </c>
      <c r="L81" s="8">
        <f t="shared" si="11"/>
        <v>1.1740063404429681</v>
      </c>
      <c r="M81" s="8">
        <f t="shared" si="12"/>
        <v>22.388341348745929</v>
      </c>
      <c r="N81" s="8">
        <f t="shared" si="13"/>
        <v>81.038976740926046</v>
      </c>
      <c r="O81" s="5">
        <f t="shared" si="14"/>
        <v>11.57721395485259</v>
      </c>
      <c r="P81" s="5">
        <f t="shared" si="15"/>
        <v>4.3949302332679929</v>
      </c>
      <c r="Q81" s="5">
        <f t="shared" si="16"/>
        <v>0.16042212210935167</v>
      </c>
      <c r="R81" s="5">
        <f t="shared" si="17"/>
        <v>3.1085403478641895</v>
      </c>
    </row>
    <row r="82" spans="1:18">
      <c r="A82" s="2" t="s">
        <v>1</v>
      </c>
      <c r="B82" s="19">
        <v>2606</v>
      </c>
      <c r="C82" s="10">
        <f t="shared" si="9"/>
        <v>7.8655717576847906</v>
      </c>
      <c r="D82" s="3">
        <v>3.0766666666666667</v>
      </c>
      <c r="E82" s="3">
        <v>62.886666666666663</v>
      </c>
      <c r="F82" s="8">
        <v>106561</v>
      </c>
      <c r="G82" s="6">
        <v>2.7585245901639341</v>
      </c>
      <c r="H82" s="4">
        <v>20411.923999999999</v>
      </c>
      <c r="I82" s="7">
        <v>107.30023333333334</v>
      </c>
      <c r="J82" s="3">
        <v>249.44200000000001</v>
      </c>
      <c r="K82" s="3">
        <f t="shared" si="10"/>
        <v>2.4944199999999999</v>
      </c>
      <c r="L82" s="8">
        <f t="shared" si="11"/>
        <v>1.2334196593463278</v>
      </c>
      <c r="M82" s="8">
        <f t="shared" si="12"/>
        <v>25.210937479120062</v>
      </c>
      <c r="N82" s="8">
        <f t="shared" si="13"/>
        <v>81.830341321830318</v>
      </c>
      <c r="O82" s="5">
        <f t="shared" si="14"/>
        <v>11.576472870114568</v>
      </c>
      <c r="P82" s="5">
        <f t="shared" si="15"/>
        <v>4.4046480956393577</v>
      </c>
      <c r="Q82" s="5">
        <f t="shared" si="16"/>
        <v>0.20979052259718894</v>
      </c>
      <c r="R82" s="5">
        <f t="shared" si="17"/>
        <v>3.2272779273041352</v>
      </c>
    </row>
    <row r="83" spans="1:18">
      <c r="A83" s="2" t="s">
        <v>0</v>
      </c>
      <c r="B83" s="19">
        <v>2506</v>
      </c>
      <c r="C83" s="10">
        <f t="shared" si="9"/>
        <v>7.8264431354560138</v>
      </c>
      <c r="D83" s="3">
        <v>2.8566666666666669</v>
      </c>
      <c r="E83" s="3">
        <v>68.033333333333346</v>
      </c>
      <c r="F83" s="8">
        <v>105185</v>
      </c>
      <c r="G83" s="6">
        <v>2.9206250000000002</v>
      </c>
      <c r="H83">
        <f>H82*(1.042)</f>
        <v>21269.224807999999</v>
      </c>
      <c r="I83" s="7">
        <v>108.17136666666667</v>
      </c>
      <c r="J83" s="3">
        <v>250.46833333333333</v>
      </c>
      <c r="K83" s="3">
        <f t="shared" si="10"/>
        <v>2.5046833333333334</v>
      </c>
      <c r="L83" s="8">
        <f t="shared" si="11"/>
        <v>1.1405300736620065</v>
      </c>
      <c r="M83" s="8">
        <f t="shared" si="12"/>
        <v>27.162449012183846</v>
      </c>
      <c r="N83" s="8">
        <f t="shared" si="13"/>
        <v>84.917819849481972</v>
      </c>
      <c r="O83" s="5">
        <f>LN(F83)</f>
        <v>11.56347598356813</v>
      </c>
      <c r="P83" s="5">
        <f t="shared" si="15"/>
        <v>4.4416839635130581</v>
      </c>
      <c r="Q83" s="5">
        <f t="shared" si="16"/>
        <v>0.13149313123464212</v>
      </c>
      <c r="R83" s="5">
        <f t="shared" si="17"/>
        <v>3.3018354684407529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Yu</dc:creator>
  <cp:lastModifiedBy>Yifei Yu</cp:lastModifiedBy>
  <dcterms:created xsi:type="dcterms:W3CDTF">2018-10-25T01:03:58Z</dcterms:created>
  <dcterms:modified xsi:type="dcterms:W3CDTF">2018-10-25T04:21:44Z</dcterms:modified>
</cp:coreProperties>
</file>