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work\Git\home\issues\TSF4J5-4861_spring-func\docs\02_機能毎のテスト\"/>
    </mc:Choice>
  </mc:AlternateContent>
  <xr:revisionPtr revIDLastSave="0" documentId="13_ncr:1_{300545E8-B681-4541-95DC-995A01CC0D2A}" xr6:coauthVersionLast="47" xr6:coauthVersionMax="47" xr10:uidLastSave="{00000000-0000-0000-0000-000000000000}"/>
  <bookViews>
    <workbookView xWindow="4245" yWindow="1875" windowWidth="18330" windowHeight="12165" xr2:uid="{00000000-000D-0000-FFFF-FFFF00000000}"/>
  </bookViews>
  <sheets>
    <sheet name="大中項目" sheetId="1" r:id="rId1"/>
    <sheet name="PRMN01" sheetId="6" r:id="rId2"/>
    <sheet name="PRMN02" sheetId="7" r:id="rId3"/>
    <sheet name="PRMN03" sheetId="8" r:id="rId4"/>
    <sheet name="PRMN04" sheetId="9" r:id="rId5"/>
  </sheets>
  <definedNames>
    <definedName name="_xlnm.Print_Titles" localSheetId="1">PRMN01!$1:$8</definedName>
    <definedName name="_xlnm.Print_Titles" localSheetId="2">PRMN02!$1:$8</definedName>
    <definedName name="_xlnm.Print_Titles" localSheetId="3">PRMN03!$1:$8</definedName>
    <definedName name="_xlnm.Print_Titles" localSheetId="4">PRMN04!$1:$8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9"/>
  <c r="E2" i="9" a="1"/>
  <c r="E2" i="9" s="1"/>
  <c r="E3" i="9" s="1"/>
  <c r="D2" i="9"/>
  <c r="D3" i="7"/>
  <c r="E2" i="7" a="1"/>
  <c r="E2" i="7" s="1"/>
  <c r="E3" i="7" s="1"/>
  <c r="D2" i="7"/>
  <c r="E2" i="6" a="1"/>
  <c r="E2" i="6" s="1"/>
  <c r="E3" i="6" s="1"/>
  <c r="B14" i="6"/>
  <c r="D3" i="6" l="1"/>
  <c r="D2" i="6"/>
  <c r="A12" i="1"/>
  <c r="A10" i="1"/>
  <c r="A7" i="1"/>
  <c r="A11" i="1"/>
  <c r="A9" i="1"/>
  <c r="A8" i="1"/>
  <c r="A6" i="1"/>
  <c r="A5" i="1"/>
  <c r="C5" i="1" l="1"/>
  <c r="A9" i="6" s="1"/>
  <c r="B9" i="6" s="1"/>
  <c r="C6" i="1" l="1"/>
  <c r="A11" i="6" s="1"/>
  <c r="C7" i="1" l="1"/>
  <c r="B10" i="6"/>
  <c r="C8" i="1" l="1"/>
  <c r="C9" i="1" s="1"/>
  <c r="A9" i="7" l="1"/>
  <c r="B9" i="7" s="1"/>
  <c r="C2" i="7" s="1"/>
  <c r="A10" i="7"/>
  <c r="B10" i="7" s="1"/>
  <c r="C10" i="1" l="1"/>
  <c r="A9" i="8" l="1"/>
  <c r="B9" i="8" s="1"/>
  <c r="C2" i="8" s="1"/>
  <c r="C11" i="1"/>
  <c r="A10" i="8" s="1"/>
  <c r="B10" i="8" s="1"/>
  <c r="B11" i="6"/>
  <c r="C12" i="1" l="1"/>
  <c r="A9" i="9" s="1"/>
  <c r="B9" i="9" s="1"/>
  <c r="C2" i="9" s="1"/>
  <c r="B12" i="6"/>
  <c r="B13" i="6"/>
  <c r="C2" i="6"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<sst xmlns="http://schemas.openxmlformats.org/spreadsheetml/2006/main" count="164" uniqueCount="87">
  <si>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</si>
  <si>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</si>
  <si>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</si>
  <si>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</si>
  <si>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</si>
  <si>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</si>
  <si>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</si>
  <si>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</si>
  <si>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</si>
  <si>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</si>
  <si>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</si>
  <si>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</si>
  <si>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</si>
  <si>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</si>
  <si>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</si>
  <si>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</si>
  <si>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</si>
  <si>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</si>
  <si>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</si>
  <si>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</si>
  <si>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</si>
  <si>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</si>
  <si>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</si>
  <si>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プロパティ利用の設定方法</t>
    <phoneticPr fontId="2"/>
  </si>
  <si>
    <t>bean定義ファイルのプロパティの利用方法</t>
    <rPh sb="17" eb="19">
      <t>リヨウ</t>
    </rPh>
    <rPh sb="19" eb="21">
      <t>ホウホウ</t>
    </rPh>
    <phoneticPr fontId="2"/>
  </si>
  <si>
    <t>Javaクラスでのプロパティ利用方法</t>
    <rPh sb="16" eb="18">
      <t>ホウホウ</t>
    </rPh>
    <phoneticPr fontId="2"/>
  </si>
  <si>
    <t>PRMN</t>
    <phoneticPr fontId="2"/>
  </si>
  <si>
    <t>プロパティ管理</t>
    <rPh sb="5" eb="7">
      <t>カンリ</t>
    </rPh>
    <phoneticPr fontId="2"/>
  </si>
  <si>
    <t>プロパティファイルのガイドライン基本設定でプロパティ値が取得されることの確認</t>
    <rPh sb="16" eb="18">
      <t>キホン</t>
    </rPh>
    <rPh sb="18" eb="20">
      <t>セッテイ</t>
    </rPh>
    <rPh sb="26" eb="27">
      <t>チ</t>
    </rPh>
    <rPh sb="28" eb="30">
      <t>シュトク</t>
    </rPh>
    <rPh sb="36" eb="38">
      <t>カクニン</t>
    </rPh>
    <phoneticPr fontId="2"/>
  </si>
  <si>
    <t>プロパティファイルの設定のオプションのデフォルト値を変更した場合、変更が有効になることの確認</t>
    <rPh sb="24" eb="25">
      <t>チ</t>
    </rPh>
    <rPh sb="26" eb="28">
      <t>ヘンコウ</t>
    </rPh>
    <rPh sb="30" eb="32">
      <t>バアイ</t>
    </rPh>
    <rPh sb="33" eb="35">
      <t>ヘンコウ</t>
    </rPh>
    <rPh sb="36" eb="38">
      <t>ユウコウ</t>
    </rPh>
    <rPh sb="44" eb="46">
      <t>カクニン</t>
    </rPh>
    <phoneticPr fontId="2"/>
  </si>
  <si>
    <t>プロパティ（OS、JVM、アプリケーション定義）のデフォルト優先順位と変更した場合、変更が有効となることの確認</t>
    <rPh sb="35" eb="37">
      <t>ヘンコウ</t>
    </rPh>
    <rPh sb="39" eb="41">
      <t>バアイ</t>
    </rPh>
    <rPh sb="42" eb="44">
      <t>ヘンコウ</t>
    </rPh>
    <rPh sb="45" eb="47">
      <t>ユウコウ</t>
    </rPh>
    <rPh sb="53" eb="55">
      <t>カクニン</t>
    </rPh>
    <phoneticPr fontId="2"/>
  </si>
  <si>
    <t>プロパティのキーが取得できない際のデフォルト値が適用されることの確認</t>
    <rPh sb="9" eb="11">
      <t>シュトク</t>
    </rPh>
    <rPh sb="15" eb="16">
      <t>サイ</t>
    </rPh>
    <rPh sb="22" eb="23">
      <t>チ</t>
    </rPh>
    <rPh sb="24" eb="26">
      <t>テキヨウ</t>
    </rPh>
    <rPh sb="32" eb="34">
      <t>カクニン</t>
    </rPh>
    <phoneticPr fontId="2"/>
  </si>
  <si>
    <t>プロパティ値を暗号化して復号された状態でプロパティ値が取得できる拡張をした場合、プロパティ値が復号されて取得できることの確認</t>
    <rPh sb="12" eb="14">
      <t>フクゴウ</t>
    </rPh>
    <rPh sb="17" eb="19">
      <t>ジョウタイ</t>
    </rPh>
    <rPh sb="25" eb="26">
      <t>チ</t>
    </rPh>
    <rPh sb="27" eb="29">
      <t>シュトク</t>
    </rPh>
    <rPh sb="32" eb="34">
      <t>カクチョウ</t>
    </rPh>
    <rPh sb="37" eb="39">
      <t>バアイ</t>
    </rPh>
    <rPh sb="45" eb="46">
      <t>チ</t>
    </rPh>
    <rPh sb="47" eb="49">
      <t>フクゴウ</t>
    </rPh>
    <rPh sb="52" eb="54">
      <t>シュトク</t>
    </rPh>
    <rPh sb="60" eb="62">
      <t>カクニン</t>
    </rPh>
    <phoneticPr fontId="2"/>
  </si>
  <si>
    <t>正常</t>
  </si>
  <si>
    <t>property-placeholderのlocal-overrideを未指定にすることにより、JVMのプロパティ値が優先して取得されること。</t>
    <rPh sb="36" eb="39">
      <t>ミシテイ</t>
    </rPh>
    <phoneticPr fontId="2"/>
  </si>
  <si>
    <t>local-overrideを未指定でJVMの環境変数が優先になること。</t>
    <phoneticPr fontId="2"/>
  </si>
  <si>
    <t>property-placeholderのlocal-override="true"の設定により、アプリケーション定義のプロパティ値がOS,JVMのプロパティよりも優先して取得されること。</t>
    <rPh sb="43" eb="45">
      <t>セッテイ</t>
    </rPh>
    <rPh sb="57" eb="59">
      <t>テイギ</t>
    </rPh>
    <rPh sb="65" eb="66">
      <t>チ</t>
    </rPh>
    <rPh sb="82" eb="84">
      <t>ユウセン</t>
    </rPh>
    <rPh sb="86" eb="88">
      <t>シュトク</t>
    </rPh>
    <phoneticPr fontId="2"/>
  </si>
  <si>
    <t>local-override="true"でアプリケーション定義のプロパティの優先順位を上げる</t>
    <rPh sb="30" eb="32">
      <t>テイギ</t>
    </rPh>
    <rPh sb="44" eb="45">
      <t>ア</t>
    </rPh>
    <phoneticPr fontId="2"/>
  </si>
  <si>
    <t>propertyの優先順位
重複するキーのJVMの環境変数の指定無しにより、
OSの環境変数が優先になること。</t>
    <rPh sb="14" eb="16">
      <t>ジュウフク</t>
    </rPh>
    <phoneticPr fontId="2"/>
  </si>
  <si>
    <t>JVMには重複キーを定義せずに、OS,アプリケーション定義の環境変数のキーを重複して定義する。</t>
    <rPh sb="5" eb="7">
      <t>ジュウフク</t>
    </rPh>
    <rPh sb="10" eb="12">
      <t>テイギ</t>
    </rPh>
    <rPh sb="42" eb="44">
      <t>テイギ</t>
    </rPh>
    <phoneticPr fontId="2"/>
  </si>
  <si>
    <t>Selenium:○</t>
  </si>
  <si>
    <t>プロパティファイルに定義したキーをbean定義ファイルの
propaerty要素に定義し、プロパティ値が取得できること。</t>
    <rPh sb="10" eb="12">
      <t>テイギ</t>
    </rPh>
    <rPh sb="21" eb="23">
      <t>テイギ</t>
    </rPh>
    <rPh sb="41" eb="43">
      <t>テイギ</t>
    </rPh>
    <rPh sb="50" eb="51">
      <t>チ</t>
    </rPh>
    <rPh sb="52" eb="54">
      <t>シュトク</t>
    </rPh>
    <phoneticPr fontId="2"/>
  </si>
  <si>
    <t xml:space="preserve">bean定義のproperty要素のvalue属性にプロパティのキーを${}形式で記述する。
</t>
    <rPh sb="4" eb="6">
      <t>テイギ</t>
    </rPh>
    <rPh sb="15" eb="17">
      <t>ヨウソ</t>
    </rPh>
    <rPh sb="23" eb="25">
      <t>ゾクセイ</t>
    </rPh>
    <rPh sb="38" eb="40">
      <t>ケイシキ</t>
    </rPh>
    <rPh sb="41" eb="43">
      <t>キジュツ</t>
    </rPh>
    <phoneticPr fontId="2"/>
  </si>
  <si>
    <t xml:space="preserve">bean定義ファイルに${xxx:defaultValue}形式で記述し、プロパティキーxxxが取得出来ない際にdefaultValueに記述した内容がプロパティ値として取得できること。
</t>
    <rPh sb="4" eb="6">
      <t>テイギ</t>
    </rPh>
    <rPh sb="30" eb="32">
      <t>ケイシキ</t>
    </rPh>
    <rPh sb="33" eb="35">
      <t>キジュツ</t>
    </rPh>
    <rPh sb="48" eb="50">
      <t>シュトク</t>
    </rPh>
    <rPh sb="50" eb="52">
      <t>デキ</t>
    </rPh>
    <rPh sb="54" eb="55">
      <t>サイ</t>
    </rPh>
    <rPh sb="69" eb="71">
      <t>キジュツ</t>
    </rPh>
    <rPh sb="73" eb="75">
      <t>ナイヨウ</t>
    </rPh>
    <rPh sb="81" eb="82">
      <t>チ</t>
    </rPh>
    <rPh sb="85" eb="87">
      <t>シュトク</t>
    </rPh>
    <phoneticPr fontId="2"/>
  </si>
  <si>
    <t xml:space="preserve">読み込まれるプロパティファイルにbean定義ファイルで指定しているプロパティキーを設定せずに、bean定義ファイルにプロパティキーに対するdefaultValueを定義する。
</t>
    <rPh sb="0" eb="1">
      <t>ヨ</t>
    </rPh>
    <rPh sb="2" eb="3">
      <t>コ</t>
    </rPh>
    <rPh sb="20" eb="22">
      <t>テイギ</t>
    </rPh>
    <rPh sb="27" eb="29">
      <t>シテイ</t>
    </rPh>
    <rPh sb="41" eb="43">
      <t>セッテイ</t>
    </rPh>
    <rPh sb="51" eb="53">
      <t>テイギ</t>
    </rPh>
    <rPh sb="66" eb="67">
      <t>タイ</t>
    </rPh>
    <rPh sb="82" eb="84">
      <t>テイギ</t>
    </rPh>
    <phoneticPr fontId="2"/>
  </si>
  <si>
    <t xml:space="preserve">@Valueアノテーションによるプロパティの利用確認。
</t>
    <rPh sb="22" eb="24">
      <t>リヨウ</t>
    </rPh>
    <rPh sb="24" eb="26">
      <t>カクニン</t>
    </rPh>
    <phoneticPr fontId="2"/>
  </si>
  <si>
    <t xml:space="preserve">プロパティファイルに定義したキーを@Valueを利用して、変数に代入する。
</t>
    <rPh sb="10" eb="12">
      <t>テイギ</t>
    </rPh>
    <rPh sb="24" eb="26">
      <t>リヨウ</t>
    </rPh>
    <rPh sb="29" eb="31">
      <t>ヘンスウ</t>
    </rPh>
    <rPh sb="32" eb="34">
      <t>ダイニュウ</t>
    </rPh>
    <phoneticPr fontId="2"/>
  </si>
  <si>
    <t xml:space="preserve">@Valueアノテーションに${xxx:defaultValue}形式で記述し、プロパティキーxxxが取得出来ない際にdefaultValueに記述した内容がプロパティ値として取得できること。
</t>
    <rPh sb="33" eb="35">
      <t>ケイシキ</t>
    </rPh>
    <rPh sb="36" eb="38">
      <t>キジュツ</t>
    </rPh>
    <rPh sb="51" eb="53">
      <t>シュトク</t>
    </rPh>
    <rPh sb="53" eb="55">
      <t>デキ</t>
    </rPh>
    <rPh sb="57" eb="58">
      <t>サイ</t>
    </rPh>
    <rPh sb="72" eb="74">
      <t>キジュツ</t>
    </rPh>
    <rPh sb="76" eb="78">
      <t>ナイヨウ</t>
    </rPh>
    <rPh sb="84" eb="85">
      <t>チ</t>
    </rPh>
    <rPh sb="88" eb="90">
      <t>シュトク</t>
    </rPh>
    <phoneticPr fontId="2"/>
  </si>
  <si>
    <t xml:space="preserve">読み込まれるプロパティファイルに指定しているプロパティキーを設定せずに、@ValueにdefaultValueを定義する。
</t>
    <rPh sb="0" eb="1">
      <t>ヨ</t>
    </rPh>
    <rPh sb="2" eb="3">
      <t>コ</t>
    </rPh>
    <rPh sb="16" eb="18">
      <t>シテイ</t>
    </rPh>
    <rPh sb="30" eb="32">
      <t>セッテイ</t>
    </rPh>
    <rPh sb="56" eb="58">
      <t>テイギ</t>
    </rPh>
    <phoneticPr fontId="2"/>
  </si>
  <si>
    <t xml:space="preserve">暗号化されたプロパティ値を複合した値がプロパティを利用した変数に格納されること。
</t>
    <rPh sb="0" eb="3">
      <t>アンゴウカ</t>
    </rPh>
    <rPh sb="11" eb="12">
      <t>チ</t>
    </rPh>
    <rPh sb="13" eb="15">
      <t>フクゴウ</t>
    </rPh>
    <rPh sb="17" eb="18">
      <t>アタイ</t>
    </rPh>
    <rPh sb="25" eb="27">
      <t>リヨウ</t>
    </rPh>
    <rPh sb="29" eb="31">
      <t>ヘンスウ</t>
    </rPh>
    <rPh sb="32" eb="34">
      <t>カクノウ</t>
    </rPh>
    <phoneticPr fontId="2"/>
  </si>
  <si>
    <t xml:space="preserve">暗号化されたプロパティ値のプロパティファイルを用意し、PropertySourcesPlaceholderConfigurerを拡張して、復号処理を実装し、拡張したクラスを指定したbean定義に暗号化したプロパティファイルを指定する。
</t>
    <rPh sb="0" eb="3">
      <t>アンゴウカ</t>
    </rPh>
    <rPh sb="11" eb="12">
      <t>チ</t>
    </rPh>
    <rPh sb="23" eb="25">
      <t>ヨウイ</t>
    </rPh>
    <rPh sb="64" eb="66">
      <t>カクチョウ</t>
    </rPh>
    <rPh sb="69" eb="71">
      <t>フクゴウ</t>
    </rPh>
    <rPh sb="71" eb="73">
      <t>ショリ</t>
    </rPh>
    <rPh sb="74" eb="76">
      <t>ジッソウ</t>
    </rPh>
    <rPh sb="78" eb="80">
      <t>カクチョウ</t>
    </rPh>
    <rPh sb="86" eb="88">
      <t>シテイ</t>
    </rPh>
    <rPh sb="94" eb="96">
      <t>テイギ</t>
    </rPh>
    <rPh sb="97" eb="99">
      <t>アンゴウ</t>
    </rPh>
    <rPh sb="99" eb="100">
      <t>カ</t>
    </rPh>
    <rPh sb="112" eb="114">
      <t>シテイ</t>
    </rPh>
    <phoneticPr fontId="2"/>
  </si>
  <si>
    <t>Bean定義ファイルでプロパティのプレースホルダを使用し、プロパティ値が取得できることを確認</t>
    <rPh sb="4" eb="6">
      <t>テイギ</t>
    </rPh>
    <rPh sb="25" eb="27">
      <t>シヨウ</t>
    </rPh>
    <rPh sb="34" eb="35">
      <t>アタイ</t>
    </rPh>
    <rPh sb="36" eb="38">
      <t>シュトク</t>
    </rPh>
    <rPh sb="44" eb="46">
      <t>カクニン</t>
    </rPh>
    <phoneticPr fontId="2"/>
  </si>
  <si>
    <t>Javaクラスでアノテーションによりプロパティのプレースホルダを使用し、プロパティ値が取得できることを確認</t>
    <rPh sb="32" eb="34">
      <t>シヨウ</t>
    </rPh>
    <rPh sb="41" eb="42">
      <t>アタイ</t>
    </rPh>
    <rPh sb="43" eb="45">
      <t>シュトク</t>
    </rPh>
    <rPh sb="51" eb="53">
      <t>カクニン</t>
    </rPh>
    <phoneticPr fontId="2"/>
  </si>
  <si>
    <t xml:space="preserve">マルチプロジェクト構成で、propertiesファイルを自プロジェクトの所定の場所に配置した場合、プロパティ値が取得できること。
</t>
    <rPh sb="9" eb="11">
      <t>コウセイ</t>
    </rPh>
    <rPh sb="28" eb="29">
      <t>ジ</t>
    </rPh>
    <rPh sb="42" eb="44">
      <t>ハイチ</t>
    </rPh>
    <phoneticPr fontId="2"/>
  </si>
  <si>
    <t>マルチプロジェクト構成で、自プロジェクトのプロパティファイルを所定の位置に配置する。</t>
    <rPh sb="9" eb="11">
      <t>コウセイ</t>
    </rPh>
    <phoneticPr fontId="2"/>
  </si>
  <si>
    <t xml:space="preserve">マルチプロジェクト構成で、propertiesファイルを他関連プロジェクトの所定の場所に配置した場合、プロパティ値が取得できること。
</t>
    <rPh sb="9" eb="11">
      <t>コウセイ</t>
    </rPh>
    <rPh sb="28" eb="29">
      <t>タ</t>
    </rPh>
    <rPh sb="29" eb="31">
      <t>カンレン</t>
    </rPh>
    <rPh sb="44" eb="46">
      <t>ハイチ</t>
    </rPh>
    <phoneticPr fontId="2"/>
  </si>
  <si>
    <t>マルチプロジェクト構成で、他関連プロジェクトのプロパティファイルを所定の位置に配置する。</t>
    <rPh sb="9" eb="11">
      <t>コウセイ</t>
    </rPh>
    <rPh sb="13" eb="14">
      <t>タ</t>
    </rPh>
    <rPh sb="14" eb="16">
      <t>カンレン</t>
    </rPh>
    <phoneticPr fontId="2"/>
  </si>
  <si>
    <t>@Value("${i.sf.prmn.0007}") で 70が取得できること。</t>
    <phoneticPr fontId="2"/>
  </si>
  <si>
    <t>@Value("${i.sf.prmn.0008}") で 100が取得できること。</t>
    <phoneticPr fontId="2"/>
  </si>
  <si>
    <t>property-placeholderのignore-unresolvable="true"によるファイル別プロパティキーが重複した場合にエラーにならず、"order"で指定した順でプロパティ値が取得できること。</t>
    <rPh sb="54" eb="55">
      <t>ベツ</t>
    </rPh>
    <rPh sb="63" eb="65">
      <t>ジュウフク</t>
    </rPh>
    <rPh sb="67" eb="69">
      <t>バアイ</t>
    </rPh>
    <rPh sb="86" eb="88">
      <t>シテイ</t>
    </rPh>
    <rPh sb="90" eb="91">
      <t>ジュン</t>
    </rPh>
    <rPh sb="97" eb="98">
      <t>チ</t>
    </rPh>
    <rPh sb="99" eb="101">
      <t>シュトク</t>
    </rPh>
    <phoneticPr fontId="2"/>
  </si>
  <si>
    <t>別々のプロパティファイルに重複するプロパティキーを指定する。
orderでの優先順位指定で優先順位をしていする。</t>
    <rPh sb="0" eb="2">
      <t>ベツベツ</t>
    </rPh>
    <rPh sb="13" eb="15">
      <t>ジュウフク</t>
    </rPh>
    <rPh sb="25" eb="27">
      <t>シテイ</t>
    </rPh>
    <rPh sb="45" eb="47">
      <t>ユウセン</t>
    </rPh>
    <rPh sb="47" eb="49">
      <t>ジュンイ</t>
    </rPh>
    <phoneticPr fontId="2"/>
  </si>
  <si>
    <t>@Value("${i.sf.prmn.0009}") で 120が取得できること。</t>
    <phoneticPr fontId="2"/>
  </si>
  <si>
    <t xml:space="preserve">&lt;context:property-placeholder location="META-INF/property/prmn01multiorder1.properties" order="2" ignore-unresolvable="true" /&gt;
&lt;context:property-placeholder location="META-INF/property/prmn01multiorder2.properties" order="1" ignore-unresolvable="true" /&gt;
&lt;context:property-placeholder location="META-INF/property/prmn01multiorder3.properties" order="3" ignore-unresolvable="true" /&gt;
prmn01multiorder1.propertiesにi.sf.prmn.0009 = 110、prmn01multiorder2.propertiesにi.sf.prmn.0009 = 120、
prmn01multiorder3.propertiesにi.sf.prmn.0009 = 130、
を記述する。
※順序確認なので、上からとか下からが優先されていない確認のため、あえて順番をバラバラに書いている。
</t>
    <rPh sb="548" eb="550">
      <t>ジュンジョ</t>
    </rPh>
    <rPh sb="550" eb="552">
      <t>カクニン</t>
    </rPh>
    <rPh sb="556" eb="557">
      <t>ウエ</t>
    </rPh>
    <rPh sb="561" eb="562">
      <t>シタ</t>
    </rPh>
    <rPh sb="565" eb="567">
      <t>ユウセン</t>
    </rPh>
    <rPh sb="573" eb="575">
      <t>カクニン</t>
    </rPh>
    <rPh sb="582" eb="584">
      <t>ジュンバン</t>
    </rPh>
    <rPh sb="590" eb="591">
      <t>カ</t>
    </rPh>
    <phoneticPr fontId="2"/>
  </si>
  <si>
    <t>@Value("${i.sf.prmn.0010}") で 140が取得できること。</t>
    <phoneticPr fontId="2"/>
  </si>
  <si>
    <t xml:space="preserve">BeanDefineのi.sf.prmn.0101に値として1000が取得できること
</t>
    <rPh sb="26" eb="27">
      <t>アタイ</t>
    </rPh>
    <phoneticPr fontId="2"/>
  </si>
  <si>
    <t xml:space="preserve">BeanDefineのi.sf.prmn.0200に値として 3000が取得できること
</t>
    <rPh sb="26" eb="27">
      <t>アタイ</t>
    </rPh>
    <phoneticPr fontId="2"/>
  </si>
  <si>
    <t xml:space="preserve">@Valueを利用した変数に復号化された値が格納されていることを確認する。
画面に@Value("${i.sf.prmn.0401001}")でとった値を表示すると「これは暗号化されたメッセージです」と表示されること。
</t>
    <rPh sb="7" eb="9">
      <t>リヨウ</t>
    </rPh>
    <rPh sb="11" eb="13">
      <t>ヘンスウ</t>
    </rPh>
    <rPh sb="14" eb="17">
      <t>フクゴウカ</t>
    </rPh>
    <rPh sb="20" eb="21">
      <t>アタイ</t>
    </rPh>
    <rPh sb="22" eb="24">
      <t>カクノウ</t>
    </rPh>
    <rPh sb="32" eb="34">
      <t>カクニン</t>
    </rPh>
    <rPh sb="102" eb="104">
      <t>ヒョウジ</t>
    </rPh>
    <phoneticPr fontId="2"/>
  </si>
  <si>
    <t>総件数</t>
    <rPh sb="0" eb="3">
      <t>ソウケンスウ</t>
    </rPh>
    <phoneticPr fontId="2"/>
  </si>
  <si>
    <t>あああが画面に表示されることを確認する。</t>
    <rPh sb="4" eb="6">
      <t>ガメン</t>
    </rPh>
    <rPh sb="7" eb="9">
      <t>ヒョウジ</t>
    </rPh>
    <rPh sb="15" eb="17">
      <t>カクニン</t>
    </rPh>
    <phoneticPr fontId="2"/>
  </si>
  <si>
    <t xml:space="preserve">Contolloreに
@Value("${i.sf.prmn.0300:4000}")
private String prmnDefaultValue;
を定義する。
i.sf.prmn.0300のキーが定義されたプロパティファイルを配置しない。
定義した変数をModelに登録して、画面に表示する。
</t>
    <rPh sb="79" eb="81">
      <t>テイギ</t>
    </rPh>
    <rPh sb="104" eb="106">
      <t>テイギ</t>
    </rPh>
    <rPh sb="119" eb="121">
      <t>ハイチ</t>
    </rPh>
    <phoneticPr fontId="2"/>
  </si>
  <si>
    <t>画面にそれぞれのプロパティキーに対するプロパティ値が表示されることを確認する。</t>
    <rPh sb="0" eb="2">
      <t>ガメン</t>
    </rPh>
    <rPh sb="16" eb="17">
      <t>タイ</t>
    </rPh>
    <rPh sb="24" eb="25">
      <t>チ</t>
    </rPh>
    <rPh sb="26" eb="28">
      <t>ヒョウジ</t>
    </rPh>
    <rPh sb="34" eb="36">
      <t>カクニン</t>
    </rPh>
    <phoneticPr fontId="2"/>
  </si>
  <si>
    <t xml:space="preserve"> 画面にデフォルト値の4000が表示されることを確認する。
</t>
    <rPh sb="1" eb="3">
      <t>ガメン</t>
    </rPh>
    <rPh sb="9" eb="10">
      <t>アタイ</t>
    </rPh>
    <rPh sb="16" eb="18">
      <t>ヒョウジ</t>
    </rPh>
    <rPh sb="24" eb="26">
      <t>カクニン</t>
    </rPh>
    <phoneticPr fontId="2"/>
  </si>
  <si>
    <t xml:space="preserve">自プロジェクトにMETA-INF/spring/prmn01multi.propertiesを配置し、
i.sf.prmn.0001 = あああ を指定しておくこと。
@Componentを付与したJavaBeanに@Value("${i.sf.prmn.0001}")を付与した変数を定義する。
Modelに@Valueを定義した変数を画面に返却する。
</t>
    <rPh sb="0" eb="1">
      <t>ジ</t>
    </rPh>
    <phoneticPr fontId="2"/>
  </si>
  <si>
    <t xml:space="preserve">他関連プロジェクト内のMETA-INF/spring/prmn01multi.propertiesを配置し、
i.sf.prmn.0002 = 20 を指定しておくこと。
@Componentを付与したJavaBeanに@Value("${i.sf.prmn.0002}")を付与した変数を定義する。
Modelに@Valueを定義した変数を画面に返却する。
</t>
    <rPh sb="0" eb="1">
      <t>タ</t>
    </rPh>
    <rPh sb="1" eb="3">
      <t>カンレン</t>
    </rPh>
    <phoneticPr fontId="2"/>
  </si>
  <si>
    <t>@Value("${i.sf.prmn.0002}") で 20が取得できること。</t>
    <phoneticPr fontId="2"/>
  </si>
  <si>
    <t xml:space="preserve">暗号化されたプロパティ値のプロパティファイルを用意する。
i.sf.prmn.0401001=Encrypted:e38193e3828ce381afe69a97e58fb7e58c96e38195e3828ce3819fe383a1e38383e382bbe383bce382b8e381a7e38199
PropertySourcesPlaceholderConfigurerを拡張して、復号処理を実装する。
暗号
文字列⇒バイト配列⇒Hex
String encryped = new String(Hex.encode(input.getBytes()));
復号
Hex⇒バイト配列⇒文字列で
String decrpyted = new String(Hex.decode(input));
@Componentを付与したJavaBeanに@Value("$i.sf.prmn.0401001}")を付与した変数を定義する。
Modelに@Valueを定義した変数を画面に返却する。
※暗号化の文字や実装方法は作成時に変更しても良い。その場合は項目も変更するか、実装部分を削除すること。
</t>
    <rPh sb="456" eb="459">
      <t>アンゴウカ</t>
    </rPh>
    <rPh sb="460" eb="462">
      <t>モジ</t>
    </rPh>
    <rPh sb="463" eb="465">
      <t>ジッソウ</t>
    </rPh>
    <rPh sb="465" eb="467">
      <t>ホウホウ</t>
    </rPh>
    <rPh sb="468" eb="470">
      <t>サクセイ</t>
    </rPh>
    <rPh sb="470" eb="471">
      <t>ジ</t>
    </rPh>
    <rPh sb="472" eb="474">
      <t>ヘンコウ</t>
    </rPh>
    <rPh sb="477" eb="478">
      <t>ヨ</t>
    </rPh>
    <rPh sb="482" eb="484">
      <t>バアイ</t>
    </rPh>
    <rPh sb="485" eb="487">
      <t>コウモク</t>
    </rPh>
    <rPh sb="488" eb="490">
      <t>ヘンコウ</t>
    </rPh>
    <rPh sb="494" eb="496">
      <t>ジッソウ</t>
    </rPh>
    <rPh sb="496" eb="498">
      <t>ブブン</t>
    </rPh>
    <rPh sb="499" eb="501">
      <t>サクジョ</t>
    </rPh>
    <phoneticPr fontId="2"/>
  </si>
  <si>
    <t>プロパティ機能の拡張方法</t>
    <phoneticPr fontId="2"/>
  </si>
  <si>
    <t xml:space="preserve">プロパティファイルにi.sf.prmn.0100=1000を設定
JavaBeanクラスを作成する。
bean定義ファイルに
  &lt;bean id="PRMN0201"
    class="jp.co.ntt.fw.spring.functionaltest.app.prmn.Prmn0201BeanDefine"&gt;
    &lt;property name="I_SF_PRMN_0101" value="${i.sf.prmn.0100}" /&gt;
  &lt;/bean&gt;
@InjectでDeanクラスをDIする。
</t>
    <rPh sb="46" eb="48">
      <t>サクセイ</t>
    </rPh>
    <phoneticPr fontId="2"/>
  </si>
  <si>
    <t xml:space="preserve">bean定義ファイルに
  &lt;bean id="PRMN0202"
    class="jp.co.ntt.fw.spring.functionaltest.app.prmn.Prmn0202BeanDefine"&gt;
    &lt;property name="I_SF_PRMN_0200" value="${i.sf.prmn.0200:3000}" /&gt;
  &lt;/bean&gt;
を定義する。
i.sf.prmn.0200のキーが定義されたプロパティファイルを配置しない。
</t>
    <rPh sb="191" eb="193">
      <t>テイギ</t>
    </rPh>
    <rPh sb="216" eb="218">
      <t>テイギ</t>
    </rPh>
    <rPh sb="231" eb="233">
      <t>ハイチ</t>
    </rPh>
    <phoneticPr fontId="2"/>
  </si>
  <si>
    <t xml:space="preserve">bean定義ファイルに&lt;context:property-placeholder location="classpath*:META-INF/spring/*.properties"/&gt;が指定されているものとする。
</t>
    <rPh sb="4" eb="6">
      <t>テイギ</t>
    </rPh>
    <rPh sb="94" eb="96">
      <t>シテイ</t>
    </rPh>
    <phoneticPr fontId="2"/>
  </si>
  <si>
    <t xml:space="preserve">bean定義ファイルに&lt;context:property-placeholder location="classpath*:META-INF/spring/*.properties"/&gt;が指定されているものとする。
</t>
    <rPh sb="94" eb="96">
      <t>シテイ</t>
    </rPh>
    <phoneticPr fontId="2"/>
  </si>
  <si>
    <t xml:space="preserve">bean定義ファイルに
  &lt;bean
    class="jp.co.ntt.fw.spring.functionaltest.app.prmn.EncryptedPropertySourcesPlaceholderConfigurer"&gt;
    &lt;property name="locations" value="classpath*:/META-INF/spring/*.properties" /&gt;
  &lt;/bean&gt;
を定義する。
</t>
    <rPh sb="4" eb="6">
      <t>テイギ</t>
    </rPh>
    <rPh sb="217" eb="219">
      <t>テイギ</t>
    </rPh>
    <phoneticPr fontId="2"/>
  </si>
  <si>
    <t xml:space="preserve">プロパティに
item.upload.title=list of update file
item.upload.dir=file:/tmp/upload
item.upload.maxUpdateFileNum=10
を定義し、
Contolloreに
@Value("${item.upload.title}")
private String uploadTitle;
@Value("${item.upload.dir}") 
privateString uploadDir;
@Value("${item.upload.maxUpdateFileNum}")
private int maxUpdateFileNum;
でを定義する。
定義した変数をModelに登録して、画面に表示する。
</t>
    <rPh sb="111" eb="113">
      <t>テイギ</t>
    </rPh>
    <rPh sb="316" eb="318">
      <t>テイギ</t>
    </rPh>
    <rPh sb="323" eb="325">
      <t>テイギ</t>
    </rPh>
    <rPh sb="327" eb="329">
      <t>ヘンスウ</t>
    </rPh>
    <rPh sb="336" eb="338">
      <t>トウロク</t>
    </rPh>
    <rPh sb="341" eb="343">
      <t>ガメン</t>
    </rPh>
    <rPh sb="344" eb="346">
      <t>ヒョウジ</t>
    </rPh>
    <phoneticPr fontId="2"/>
  </si>
  <si>
    <t xml:space="preserve">OSの環境変数にi.sf.prmn.0010=140を指定。
自プロジェクト内のMETA-INF/spring/prmn01multi.propertiesにを配置し、
i.sf.prmn.0010=150
 を指定。
</t>
    <phoneticPr fontId="2"/>
  </si>
  <si>
    <t xml:space="preserve">java -Di.sf.prmn.0007="70"を指定。
OSの環境変数i.sf.prmn.0007="80"を指定。
自プロジェクト内のMETA-INF/spring/prmn01multi.propertiesにを配置し、i.sf.prmn.0007 = 90 を指定。
</t>
    <phoneticPr fontId="2"/>
  </si>
  <si>
    <t xml:space="preserve">java -Di.sf.prmn.0008="70"を指定。
OSの環境変数i.sf.prmn.0008="80"を指定。
自プロジェクト内のMETA-INF/spring/prmn01multioverride.propertiesにlocal-override="true"を付与し配置する。
</t>
    <rPh sb="142" eb="144">
      <t>フヨ</t>
    </rPh>
    <phoneticPr fontId="2"/>
  </si>
  <si>
    <t>PRMN0103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</si>
</sst>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50">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176" fontId="6" fillId="0" borderId="1" xfId="2" applyNumberFormat="1" applyBorder="1" applyAlignment="1">
      <alignment horizontal="center"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4" xfId="0" applyFill="1" applyBorder="1" applyAlignment="1">
      <alignment horizontal="center" vertical="top"/>
    </xf>
    <xf numFmtId="0" fontId="0" fillId="4" borderId="1" xfId="0" applyFill="1" applyBorder="1" applyAlignment="1">
      <alignment horizontal="center" vertical="top"/>
    </xf>
    <xf numFmtId="49" fontId="0" fillId="0" borderId="1" xfId="0" applyNumberFormat="1" applyBorder="1">
      <alignment vertical="center"/>
    </xf>
    <xf numFmtId="0" fontId="6" fillId="0" borderId="2" xfId="2" applyBorder="1" applyAlignment="1">
      <alignment horizontal="left" vertical="top" wrapText="1"/>
    </xf>
    <xf numFmtId="49" fontId="6" fillId="0" borderId="2" xfId="2" applyNumberFormat="1" applyBorder="1" applyAlignment="1">
      <alignment horizontal="left" vertical="top" wrapText="1"/>
    </xf>
    <xf numFmtId="0" fontId="0" fillId="2" borderId="1" xfId="0" applyFill="1" applyBorder="1" applyAlignment="1">
      <alignment horizontal="center" vertical="center"/>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wrapText="1"/>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7" xfId="2" applyNumberFormat="1" applyBorder="1" applyAlignment="1">
      <alignment horizontal="left" vertical="top" wrapText="1"/>
    </xf>
    <xf numFmtId="49" fontId="6" fillId="0" borderId="8" xfId="2" applyNumberFormat="1" applyBorder="1" applyAlignment="1">
      <alignment horizontal="left" vertical="top" wrapText="1"/>
    </xf>
    <xf numFmtId="0" fontId="0" fillId="4" borderId="1" xfId="0" applyFill="1" applyBorder="1">
      <alignment vertical="center"/>
    </xf>
    <xf numFmtId="0" fontId="6" fillId="4" borderId="1" xfId="2" applyNumberFormat="1" applyFill="1" applyBorder="1" applyAlignment="1">
      <alignment horizontal="center" vertical="center"/>
    </xf>
  </cellXfs>
  <cellStyles count="3">
    <cellStyle name="ハイパーリンク" xfId="1" builtinId="8"/>
    <cellStyle name="標準" xfId="0" builtinId="0"/>
    <cellStyle name="標準 2" xfId="2" xr:uid="{00000000-0005-0000-0000-000002000000}"/>
  </cellStyles>
  <dxfs count="5">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2"/>
  <sheetViews>
    <sheetView showGridLines="0"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26</v>
      </c>
      <c r="C1" s="31" t="s">
        <v>67</v>
      </c>
    </row>
    <row r="2" spans="1:4" x14ac:dyDescent="0.15">
      <c r="A2" s="3" t="s">
        <v>1</v>
      </c>
      <c r="B2" s="2" t="s">
        <v>27</v>
      </c>
      <c r="C2" s="48" cm="1">
        <f t="array" aca="1" ref="C2" ca="1">SUMPRODUCT(IF(LEFT($A$5:$A$65497, 4)=$B$1, N(INDIRECT($A$5:$A$65497 &amp; "!C2")), 0))</f>
        <v>11</v>
      </c>
    </row>
    <row r="4" spans="1:4" x14ac:dyDescent="0.15">
      <c r="A4" s="4" t="s">
        <v>2</v>
      </c>
      <c r="B4" s="4" t="s">
        <v>3</v>
      </c>
      <c r="C4" s="4" t="s">
        <v>4</v>
      </c>
      <c r="D4" s="4" t="s">
        <v>5</v>
      </c>
    </row>
    <row r="5" spans="1:4" x14ac:dyDescent="0.15">
      <c r="A5" s="23" t="str">
        <f>IF(B5="","",($B$1&amp;TEXT(IF(B5="","",COUNTA($B$5:B5)),"00")))</f>
        <v>PRMN01</v>
      </c>
      <c r="B5" s="19" t="s">
        <v>23</v>
      </c>
      <c r="C5" s="27" t="str">
        <f>IF(B5="",($B$1&amp;TEXT(IF(B5="",COUNTA($B$5:B5),1),"00")),A5)&amp;IF(B5&lt;&gt;"",TEXT(1,"00"),TEXT(IF(A5&lt;&gt;"",1,RIGHT(C4,2)+1),"00"))</f>
        <v>PRMN0101</v>
      </c>
      <c r="D5" s="5" t="s">
        <v>28</v>
      </c>
    </row>
    <row r="6" spans="1:4" ht="27" x14ac:dyDescent="0.15">
      <c r="A6" s="24" t="str">
        <f>IF(B6="","",($B$1&amp;TEXT(IF(B6="","",COUNTA($B$5:B6)),"00")))</f>
        <v/>
      </c>
      <c r="B6" s="20"/>
      <c r="C6" s="27" t="str">
        <f>IF(B6="",($B$1&amp;TEXT(IF(B6="",COUNTA($B$5:B6),1),"00")),A6)&amp;IF(B6&lt;&gt;"",TEXT(1,"00"),TEXT(IF(A6&lt;&gt;"",1,RIGHT(C5,2)+1),"00"))</f>
        <v>PRMN0102</v>
      </c>
      <c r="D6" s="5" t="s">
        <v>29</v>
      </c>
    </row>
    <row r="7" spans="1:4" ht="27" x14ac:dyDescent="0.15">
      <c r="A7" s="24" t="str">
        <f>IF(B7="","",($B$1&amp;TEXT(IF(B7="","",COUNTA($B$5:B7)),"00")))</f>
        <v/>
      </c>
      <c r="B7" s="20"/>
      <c r="C7" s="27" t="str">
        <f>IF(B7="",($B$1&amp;TEXT(IF(B7="",COUNTA($B$5:B7),1),"00")),A7)&amp;IF(B7&lt;&gt;"",TEXT(1,"00"),TEXT(IF(A7&lt;&gt;"",1,RIGHT(C6,2)+1),"00"))</f>
        <v>PRMN0103</v>
      </c>
      <c r="D7" s="5" t="s">
        <v>30</v>
      </c>
    </row>
    <row r="8" spans="1:4" x14ac:dyDescent="0.15">
      <c r="A8" s="23" t="str">
        <f>IF(B8="","",($B$1&amp;TEXT(IF(B8="","",COUNTA($B$5:B8)),"00")))</f>
        <v>PRMN02</v>
      </c>
      <c r="B8" s="20" t="s">
        <v>24</v>
      </c>
      <c r="C8" s="27" t="str">
        <f>IF(B8="",($B$1&amp;TEXT(IF(B8="",COUNTA($B$5:B8),1),"00")),A8)&amp;IF(B8&lt;&gt;"",TEXT(1,"00"),TEXT(IF(A8&lt;&gt;"",1,RIGHT(C7,2)+1),"00"))</f>
        <v>PRMN0201</v>
      </c>
      <c r="D8" s="5" t="s">
        <v>51</v>
      </c>
    </row>
    <row r="9" spans="1:4" x14ac:dyDescent="0.15">
      <c r="A9" s="25" t="str">
        <f>IF(B9="","",($B$1&amp;TEXT(IF(B9="","",COUNTA($B$5:B9)),"00")))</f>
        <v/>
      </c>
      <c r="B9" s="20"/>
      <c r="C9" s="27" t="str">
        <f>IF(B9="",($B$1&amp;TEXT(IF(B9="",COUNTA($B$5:B9),1),"00")),A9)&amp;IF(B9&lt;&gt;"",TEXT(1,"00"),TEXT(IF(A9&lt;&gt;"",1,RIGHT(C8,2)+1),"00"))</f>
        <v>PRMN0202</v>
      </c>
      <c r="D9" s="5" t="s">
        <v>31</v>
      </c>
    </row>
    <row r="10" spans="1:4" ht="27" x14ac:dyDescent="0.15">
      <c r="A10" s="24" t="str">
        <f>IF(B10="","",($B$1&amp;TEXT(IF(B10="","",COUNTA($B$5:B10)),"00")))</f>
        <v>PRMN03</v>
      </c>
      <c r="B10" s="20" t="s">
        <v>25</v>
      </c>
      <c r="C10" s="27" t="str">
        <f>IF(B10="",($B$1&amp;TEXT(IF(B10="",COUNTA($B$5:B10),1),"00")),A10)&amp;IF(B10&lt;&gt;"",TEXT(1,"00"),TEXT(IF(A10&lt;&gt;"",1,RIGHT(C9,2)+1),"00"))</f>
        <v>PRMN0301</v>
      </c>
      <c r="D10" s="5" t="s">
        <v>52</v>
      </c>
    </row>
    <row r="11" spans="1:4" x14ac:dyDescent="0.15">
      <c r="A11" s="25" t="str">
        <f>IF(B11="","",($B$1&amp;TEXT(IF(B11="","",COUNTA($B$5:B11)),"00")))</f>
        <v/>
      </c>
      <c r="B11" s="20"/>
      <c r="C11" s="27" t="str">
        <f>IF(B11="",($B$1&amp;TEXT(IF(B11="",COUNTA($B$5:B11),1),"00")),A11)&amp;IF(B11&lt;&gt;"",TEXT(1,"00"),TEXT(IF(A11&lt;&gt;"",1,RIGHT(C10,2)+1),"00"))</f>
        <v>PRMN0302</v>
      </c>
      <c r="D11" s="5" t="s">
        <v>31</v>
      </c>
    </row>
    <row r="12" spans="1:4" ht="27" x14ac:dyDescent="0.15">
      <c r="A12" s="26" t="str">
        <f>IF(B12="","",($B$1&amp;TEXT(IF(B12="","",COUNTA($B$5:B12)),"00")))</f>
        <v>PRMN04</v>
      </c>
      <c r="B12" s="21" t="s">
        <v>76</v>
      </c>
      <c r="C12" s="27" t="str">
        <f>IF(B12="",($B$1&amp;TEXT(IF(B12="",COUNTA($B$5:B12),1),"00")),A12)&amp;IF(B12&lt;&gt;"",TEXT(1,"00"),TEXT(IF(A12&lt;&gt;"",1,RIGHT(C11,2)+1),"00"))</f>
        <v>PRMN0401</v>
      </c>
      <c r="D12" s="5" t="s">
        <v>32</v>
      </c>
    </row>
  </sheetData>
  <phoneticPr fontId="2"/>
  <conditionalFormatting sqref="A5:B12">
    <cfRule type="expression" dxfId="4" priority="1">
      <formula>A5&lt;&gt;""</formula>
    </cfRule>
  </conditionalFormatting>
  <hyperlinks>
    <hyperlink ref="A9" location="PRPT01!A1" display="PRPT01!A1" xr:uid="{00000000-0004-0000-0000-000000000000}"/>
    <hyperlink ref="A11" location="PRPT01!A1" display="PRPT01!A1" xr:uid="{00000000-0004-0000-0000-000001000000}"/>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4"/>
  <sheetViews>
    <sheetView showGridLines="0" zoomScaleNormal="100" workbookViewId="0">
      <pane ySplit="8" topLeftCell="A9" activePane="bottomLeft" state="frozen"/>
      <selection activeCell="C22" sqref="C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2" t="s">
        <v>6</v>
      </c>
      <c r="B1" s="33"/>
      <c r="C1" s="6" t="s">
        <v>7</v>
      </c>
      <c r="D1" s="6" t="s">
        <v>8</v>
      </c>
      <c r="E1" s="6" t="s">
        <v>9</v>
      </c>
      <c r="F1" s="6" t="s">
        <v>10</v>
      </c>
      <c r="G1" s="6" t="s">
        <v>11</v>
      </c>
      <c r="H1" s="7" t="s">
        <v>12</v>
      </c>
    </row>
    <row r="2" spans="1:9" x14ac:dyDescent="0.15">
      <c r="A2" s="34" t="s">
        <v>19</v>
      </c>
      <c r="B2" s="35"/>
      <c r="C2" s="38">
        <f ca="1">COUNTIFS($B$9:$B$65495,"&lt;&gt;",$J$9:$J$65495,"&lt;&gt;論理削除")</f>
        <v>6</v>
      </c>
      <c r="D2" s="17" t="str">
        <f>大中項目!B1</f>
        <v>PRMN</v>
      </c>
      <c r="E2" s="17" t="str" cm="1">
        <f t="array" aca="1" ref="E2" ca="1">MID(CELL("filename", A1), FIND("]", CELL("filename", A1)) + 1, 255)</f>
        <v>PRMN01</v>
      </c>
      <c r="F2" s="9"/>
      <c r="G2" s="9"/>
      <c r="H2" s="8"/>
    </row>
    <row r="3" spans="1:9" x14ac:dyDescent="0.15">
      <c r="A3" s="36"/>
      <c r="B3" s="37"/>
      <c r="C3" s="39"/>
      <c r="D3" s="17" t="str">
        <f>大中項目!B2</f>
        <v>プロパティ管理</v>
      </c>
      <c r="E3" s="49" t="str">
        <f ca="1">INDEX(大中項目!B:B, MATCH(E2, 大中項目!A:A, 0))</f>
        <v>プロパティ利用の設定方法</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71.25" customHeight="1" x14ac:dyDescent="0.15">
      <c r="A6" s="43" t="s">
        <v>79</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135" x14ac:dyDescent="0.15">
      <c r="A9" s="15" t="str">
        <f>大中項目!C5</f>
        <v>PRMN0101</v>
      </c>
      <c r="B9" s="16">
        <f t="shared" ref="B9:B14" ca="1" si="0">IF(A9&lt;&gt;"",1,INDIRECT(ADDRESS(ROW(B9)-1,COLUMN(B9),4))+1)</f>
        <v>1</v>
      </c>
      <c r="C9" s="12" t="s">
        <v>33</v>
      </c>
      <c r="D9" s="13" t="s">
        <v>53</v>
      </c>
      <c r="E9" s="13" t="s">
        <v>54</v>
      </c>
      <c r="F9" s="13" t="s">
        <v>72</v>
      </c>
      <c r="G9" s="13"/>
      <c r="H9" s="13" t="s">
        <v>68</v>
      </c>
      <c r="I9" s="14" t="s">
        <v>40</v>
      </c>
    </row>
    <row r="10" spans="1:9" ht="135" x14ac:dyDescent="0.15">
      <c r="A10" s="15"/>
      <c r="B10" s="16">
        <f t="shared" ca="1" si="0"/>
        <v>2</v>
      </c>
      <c r="C10" s="12" t="s">
        <v>33</v>
      </c>
      <c r="D10" s="13" t="s">
        <v>55</v>
      </c>
      <c r="E10" s="13" t="s">
        <v>56</v>
      </c>
      <c r="F10" s="13" t="s">
        <v>73</v>
      </c>
      <c r="G10" s="13"/>
      <c r="H10" s="13" t="s">
        <v>74</v>
      </c>
      <c r="I10" s="14" t="s">
        <v>40</v>
      </c>
    </row>
    <row r="11" spans="1:9" ht="121.5" x14ac:dyDescent="0.15">
      <c r="A11" s="15" t="str">
        <f>大中項目!C6</f>
        <v>PRMN0102</v>
      </c>
      <c r="B11" s="16">
        <f t="shared" ca="1" si="0"/>
        <v>1</v>
      </c>
      <c r="C11" s="12" t="s">
        <v>33</v>
      </c>
      <c r="D11" s="13" t="s">
        <v>34</v>
      </c>
      <c r="E11" s="13" t="s">
        <v>35</v>
      </c>
      <c r="F11" s="13" t="s">
        <v>84</v>
      </c>
      <c r="G11" s="13"/>
      <c r="H11" s="13" t="s">
        <v>57</v>
      </c>
      <c r="I11" s="14" t="s">
        <v>40</v>
      </c>
    </row>
    <row r="12" spans="1:9" ht="108" x14ac:dyDescent="0.15">
      <c r="A12" s="15"/>
      <c r="B12" s="16">
        <f t="shared" ca="1" si="0"/>
        <v>2</v>
      </c>
      <c r="C12" s="12" t="s">
        <v>33</v>
      </c>
      <c r="D12" s="13" t="s">
        <v>36</v>
      </c>
      <c r="E12" s="13" t="s">
        <v>37</v>
      </c>
      <c r="F12" s="13" t="s">
        <v>85</v>
      </c>
      <c r="G12" s="13"/>
      <c r="H12" s="13" t="s">
        <v>58</v>
      </c>
      <c r="I12" s="14" t="s">
        <v>40</v>
      </c>
    </row>
    <row r="13" spans="1:9" ht="310.5" x14ac:dyDescent="0.15">
      <c r="A13" s="15"/>
      <c r="B13" s="16">
        <f t="shared" ca="1" si="0"/>
        <v>3</v>
      </c>
      <c r="C13" s="29" t="s">
        <v>33</v>
      </c>
      <c r="D13" s="30" t="s">
        <v>59</v>
      </c>
      <c r="E13" s="13" t="s">
        <v>60</v>
      </c>
      <c r="F13" s="13" t="s">
        <v>62</v>
      </c>
      <c r="G13" s="13"/>
      <c r="H13" s="13" t="s">
        <v>61</v>
      </c>
      <c r="I13" s="14" t="s">
        <v>40</v>
      </c>
    </row>
    <row r="14" spans="1:9" ht="94.5" x14ac:dyDescent="0.15">
      <c r="A14" s="22" t="s">
        <v>86</v>
      </c>
      <c r="B14" s="18">
        <f t="shared" ca="1" si="0"/>
        <v>1</v>
      </c>
      <c r="C14" s="12" t="s">
        <v>33</v>
      </c>
      <c r="D14" s="13" t="s">
        <v>38</v>
      </c>
      <c r="E14" s="13" t="s">
        <v>39</v>
      </c>
      <c r="F14" s="13" t="s">
        <v>83</v>
      </c>
      <c r="G14" s="28"/>
      <c r="H14" s="13" t="s">
        <v>63</v>
      </c>
      <c r="I14" s="14" t="s">
        <v>40</v>
      </c>
    </row>
  </sheetData>
  <mergeCells count="5">
    <mergeCell ref="A1:B1"/>
    <mergeCell ref="A2:B3"/>
    <mergeCell ref="C2:C3"/>
    <mergeCell ref="A5:I5"/>
    <mergeCell ref="A6:I6"/>
  </mergeCells>
  <phoneticPr fontId="2"/>
  <conditionalFormatting sqref="A9:B14">
    <cfRule type="expression" dxfId="3" priority="128">
      <formula>A9&lt;&gt;""</formula>
    </cfRule>
  </conditionalFormatting>
  <dataValidations count="2">
    <dataValidation type="list" allowBlank="1" showInputMessage="1" showErrorMessage="1" sqref="I9:I14" xr:uid="{00000000-0002-0000-0100-000000000000}">
      <formula1>"Selenium:○,Seleniumu:△,Selenium:×,JUnit:○,JUnit:△,Junit:×,手動実行,机上"</formula1>
    </dataValidation>
    <dataValidation type="list" allowBlank="1" showInputMessage="1" showErrorMessage="1" sqref="C9:C14"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0"/>
  <sheetViews>
    <sheetView showGridLines="0" zoomScaleNormal="100" workbookViewId="0">
      <pane ySplit="8" topLeftCell="A9" activePane="bottomLeft" state="frozen"/>
      <selection activeCell="C22" sqref="C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2" t="s">
        <v>6</v>
      </c>
      <c r="B1" s="33"/>
      <c r="C1" s="6" t="s">
        <v>7</v>
      </c>
      <c r="D1" s="6" t="s">
        <v>8</v>
      </c>
      <c r="E1" s="6" t="s">
        <v>9</v>
      </c>
      <c r="F1" s="6" t="s">
        <v>10</v>
      </c>
      <c r="G1" s="6" t="s">
        <v>11</v>
      </c>
      <c r="H1" s="7" t="s">
        <v>12</v>
      </c>
    </row>
    <row r="2" spans="1:9" x14ac:dyDescent="0.15">
      <c r="A2" s="34" t="s">
        <v>19</v>
      </c>
      <c r="B2" s="35"/>
      <c r="C2" s="38">
        <f ca="1">COUNTIFS($B$9:$B$65495,"&lt;&gt;",$J$9:$J$65495,"&lt;&gt;論理削除")</f>
        <v>2</v>
      </c>
      <c r="D2" s="17" t="str">
        <f>大中項目!B1</f>
        <v>PRMN</v>
      </c>
      <c r="E2" s="17" t="str" cm="1">
        <f t="array" aca="1" ref="E2" ca="1">MID(CELL("filename", A1), FIND("]", CELL("filename", A1)) + 1, 255)</f>
        <v>PRMN02</v>
      </c>
      <c r="F2" s="9"/>
      <c r="G2" s="9"/>
      <c r="H2" s="8"/>
    </row>
    <row r="3" spans="1:9" x14ac:dyDescent="0.15">
      <c r="A3" s="36"/>
      <c r="B3" s="37"/>
      <c r="C3" s="39"/>
      <c r="D3" s="17" t="str">
        <f>大中項目!B2</f>
        <v>プロパティ管理</v>
      </c>
      <c r="E3" s="49" t="str">
        <f ca="1">INDEX(大中項目!B:B, MATCH(E2, 大中項目!A:A, 0))</f>
        <v>bean定義ファイルのプロパティの利用方法</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42" customHeight="1" x14ac:dyDescent="0.15">
      <c r="A6" s="43" t="s">
        <v>80</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202.5" x14ac:dyDescent="0.15">
      <c r="A9" s="11" t="str">
        <f>大中項目!C8</f>
        <v>PRMN0201</v>
      </c>
      <c r="B9" s="16">
        <f t="shared" ref="B9:B10" ca="1" si="0">IF(A9&lt;&gt;"",1,INDIRECT(ADDRESS(ROW(B9)-1,COLUMN(B9),4))+1)</f>
        <v>1</v>
      </c>
      <c r="C9" s="12" t="s">
        <v>33</v>
      </c>
      <c r="D9" s="13" t="s">
        <v>41</v>
      </c>
      <c r="E9" s="13" t="s">
        <v>42</v>
      </c>
      <c r="F9" s="12" t="s">
        <v>77</v>
      </c>
      <c r="G9" s="13"/>
      <c r="H9" s="13" t="s">
        <v>64</v>
      </c>
      <c r="I9" s="14" t="s">
        <v>40</v>
      </c>
    </row>
    <row r="10" spans="1:9" ht="175.5" x14ac:dyDescent="0.15">
      <c r="A10" s="22" t="str">
        <f>大中項目!C9</f>
        <v>PRMN0202</v>
      </c>
      <c r="B10" s="18">
        <f t="shared" ca="1" si="0"/>
        <v>1</v>
      </c>
      <c r="C10" s="12" t="s">
        <v>33</v>
      </c>
      <c r="D10" s="13" t="s">
        <v>43</v>
      </c>
      <c r="E10" s="13" t="s">
        <v>44</v>
      </c>
      <c r="F10" s="12" t="s">
        <v>78</v>
      </c>
      <c r="G10" s="13"/>
      <c r="H10" s="13" t="s">
        <v>65</v>
      </c>
      <c r="I10" s="14" t="s">
        <v>40</v>
      </c>
    </row>
  </sheetData>
  <mergeCells count="5">
    <mergeCell ref="A1:B1"/>
    <mergeCell ref="A2:B3"/>
    <mergeCell ref="C2:C3"/>
    <mergeCell ref="A5:I5"/>
    <mergeCell ref="A6:I6"/>
  </mergeCells>
  <phoneticPr fontId="2"/>
  <conditionalFormatting sqref="B9:B10 A10:B10">
    <cfRule type="expression" dxfId="2" priority="35">
      <formula>A9&lt;&gt;""</formula>
    </cfRule>
  </conditionalFormatting>
  <dataValidations count="2">
    <dataValidation type="list" allowBlank="1" showInputMessage="1" showErrorMessage="1" sqref="C9:C10" xr:uid="{00000000-0002-0000-0200-000000000000}">
      <formula1>"正常,クライアントエラー,サーバーエラー"</formula1>
    </dataValidation>
    <dataValidation type="list" allowBlank="1" showInputMessage="1" showErrorMessage="1" sqref="I9:I10"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zoomScaleNormal="100" workbookViewId="0">
      <pane ySplit="8" topLeftCell="A9" activePane="bottomLeft" state="frozen"/>
      <selection activeCell="C22" sqref="C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2" t="s">
        <v>6</v>
      </c>
      <c r="B1" s="33"/>
      <c r="C1" s="6" t="s">
        <v>7</v>
      </c>
      <c r="D1" s="6" t="s">
        <v>8</v>
      </c>
      <c r="E1" s="6" t="s">
        <v>9</v>
      </c>
      <c r="F1" s="6" t="s">
        <v>10</v>
      </c>
      <c r="G1" s="6" t="s">
        <v>11</v>
      </c>
      <c r="H1" s="7" t="s">
        <v>12</v>
      </c>
    </row>
    <row r="2" spans="1:9" x14ac:dyDescent="0.15">
      <c r="A2" s="34" t="s">
        <v>19</v>
      </c>
      <c r="B2" s="35"/>
      <c r="C2" s="38">
        <f ca="1">COUNTIFS($B$9:$B$65495,"&lt;&gt;",$J$9:$J$65495,"&lt;&gt;論理削除")</f>
        <v>2</v>
      </c>
      <c r="D2" s="17" t="str">
        <f>大中項目!B1</f>
        <v>PRMN</v>
      </c>
      <c r="E2" s="17" t="str" cm="1">
        <f t="array" aca="1" ref="E2" ca="1">MID(CELL("filename", A1), FIND("]", CELL("filename", A1)) + 1, 255)</f>
        <v>PRMN03</v>
      </c>
      <c r="F2" s="9"/>
      <c r="G2" s="9"/>
      <c r="H2" s="8"/>
    </row>
    <row r="3" spans="1:9" x14ac:dyDescent="0.15">
      <c r="A3" s="36"/>
      <c r="B3" s="37"/>
      <c r="C3" s="39"/>
      <c r="D3" s="17" t="str">
        <f>大中項目!B2</f>
        <v>プロパティ管理</v>
      </c>
      <c r="E3" s="49" t="str">
        <f ca="1">INDEX(大中項目!B:B, MATCH(E2, 大中項目!A:A, 0))</f>
        <v>Javaクラスでのプロパティ利用方法</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42" customHeight="1" x14ac:dyDescent="0.15">
      <c r="A6" s="43" t="s">
        <v>80</v>
      </c>
      <c r="B6" s="44"/>
      <c r="C6" s="44"/>
      <c r="D6" s="44"/>
      <c r="E6" s="44"/>
      <c r="F6" s="44"/>
      <c r="G6" s="44"/>
      <c r="H6" s="44"/>
      <c r="I6" s="45"/>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229.5" x14ac:dyDescent="0.15">
      <c r="A9" s="11" t="str">
        <f>大中項目!C10</f>
        <v>PRMN0301</v>
      </c>
      <c r="B9" s="16">
        <f t="shared" ref="B9:B10" ca="1" si="0">IF(A9&lt;&gt;"",1,INDIRECT(ADDRESS(ROW(B9)-1,COLUMN(B9),4))+1)</f>
        <v>1</v>
      </c>
      <c r="C9" s="12" t="s">
        <v>33</v>
      </c>
      <c r="D9" s="13" t="s">
        <v>45</v>
      </c>
      <c r="E9" s="13" t="s">
        <v>46</v>
      </c>
      <c r="F9" s="12" t="s">
        <v>82</v>
      </c>
      <c r="G9" s="13"/>
      <c r="H9" s="13" t="s">
        <v>70</v>
      </c>
      <c r="I9" s="14" t="s">
        <v>40</v>
      </c>
    </row>
    <row r="10" spans="1:9" ht="135" x14ac:dyDescent="0.15">
      <c r="A10" s="22" t="str">
        <f>大中項目!C11</f>
        <v>PRMN0302</v>
      </c>
      <c r="B10" s="18">
        <f t="shared" ca="1" si="0"/>
        <v>1</v>
      </c>
      <c r="C10" s="12" t="s">
        <v>33</v>
      </c>
      <c r="D10" s="13" t="s">
        <v>47</v>
      </c>
      <c r="E10" s="13" t="s">
        <v>48</v>
      </c>
      <c r="F10" s="12" t="s">
        <v>69</v>
      </c>
      <c r="G10" s="13"/>
      <c r="H10" s="13" t="s">
        <v>71</v>
      </c>
      <c r="I10" s="14" t="s">
        <v>40</v>
      </c>
    </row>
  </sheetData>
  <mergeCells count="5">
    <mergeCell ref="A1:B1"/>
    <mergeCell ref="A2:B3"/>
    <mergeCell ref="C2:C3"/>
    <mergeCell ref="A5:I5"/>
    <mergeCell ref="A6:I6"/>
  </mergeCells>
  <phoneticPr fontId="2"/>
  <conditionalFormatting sqref="B9:B10 A10:B10">
    <cfRule type="expression" dxfId="1" priority="35">
      <formula>A9&lt;&gt;""</formula>
    </cfRule>
  </conditionalFormatting>
  <dataValidations count="2">
    <dataValidation type="list" allowBlank="1" showInputMessage="1" showErrorMessage="1" sqref="I9:I10" xr:uid="{00000000-0002-0000-0300-000000000000}">
      <formula1>"Selenium:○,Seleniumu:△,Selenium:×,JUnit:○,JUnit:△,Junit:×,手動実行,机上"</formula1>
    </dataValidation>
    <dataValidation type="list" allowBlank="1" showInputMessage="1" showErrorMessage="1" sqref="C9:C10"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9"/>
  <sheetViews>
    <sheetView showGridLines="0" zoomScaleNormal="100" workbookViewId="0">
      <pane ySplit="8" topLeftCell="A9" activePane="bottomLeft" state="frozen"/>
      <selection activeCell="C22" sqref="C22"/>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32" t="s">
        <v>6</v>
      </c>
      <c r="B1" s="33"/>
      <c r="C1" s="6" t="s">
        <v>7</v>
      </c>
      <c r="D1" s="6" t="s">
        <v>8</v>
      </c>
      <c r="E1" s="6" t="s">
        <v>9</v>
      </c>
      <c r="F1" s="6" t="s">
        <v>10</v>
      </c>
      <c r="G1" s="6" t="s">
        <v>11</v>
      </c>
      <c r="H1" s="7" t="s">
        <v>12</v>
      </c>
    </row>
    <row r="2" spans="1:9" x14ac:dyDescent="0.15">
      <c r="A2" s="34" t="s">
        <v>19</v>
      </c>
      <c r="B2" s="35"/>
      <c r="C2" s="38">
        <f ca="1">COUNTIFS($B$9:$B$65495,"&lt;&gt;",$J$9:$J$65495,"&lt;&gt;論理削除")</f>
        <v>1</v>
      </c>
      <c r="D2" s="17" t="str">
        <f>大中項目!B1</f>
        <v>PRMN</v>
      </c>
      <c r="E2" s="17" t="str" cm="1">
        <f t="array" aca="1" ref="E2" ca="1">MID(CELL("filename", A1), FIND("]", CELL("filename", A1)) + 1, 255)</f>
        <v>PRMN04</v>
      </c>
      <c r="F2" s="9"/>
      <c r="G2" s="9"/>
      <c r="H2" s="8"/>
    </row>
    <row r="3" spans="1:9" x14ac:dyDescent="0.15">
      <c r="A3" s="36"/>
      <c r="B3" s="37"/>
      <c r="C3" s="39"/>
      <c r="D3" s="17" t="str">
        <f>大中項目!B2</f>
        <v>プロパティ管理</v>
      </c>
      <c r="E3" s="49" t="str">
        <f ca="1">INDEX(大中項目!B:B, MATCH(E2, 大中項目!A:A, 0))</f>
        <v>プロパティ機能の拡張方法</v>
      </c>
      <c r="F3" s="9"/>
      <c r="G3" s="9"/>
      <c r="H3" s="9"/>
    </row>
    <row r="4" spans="1:9" x14ac:dyDescent="0.15">
      <c r="A4" s="10"/>
      <c r="B4" s="10"/>
      <c r="C4" s="10"/>
      <c r="D4" s="10"/>
      <c r="E4" s="10"/>
      <c r="F4" s="10"/>
      <c r="G4" s="10"/>
      <c r="H4" s="10"/>
      <c r="I4" s="10"/>
    </row>
    <row r="5" spans="1:9" x14ac:dyDescent="0.15">
      <c r="A5" s="40" t="s">
        <v>13</v>
      </c>
      <c r="B5" s="41"/>
      <c r="C5" s="41"/>
      <c r="D5" s="41"/>
      <c r="E5" s="41"/>
      <c r="F5" s="41"/>
      <c r="G5" s="41"/>
      <c r="H5" s="41"/>
      <c r="I5" s="42"/>
    </row>
    <row r="6" spans="1:9" ht="91.5" customHeight="1" x14ac:dyDescent="0.15">
      <c r="A6" s="43" t="s">
        <v>81</v>
      </c>
      <c r="B6" s="46"/>
      <c r="C6" s="46"/>
      <c r="D6" s="46"/>
      <c r="E6" s="46"/>
      <c r="F6" s="46"/>
      <c r="G6" s="46"/>
      <c r="H6" s="46"/>
      <c r="I6" s="47"/>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405" x14ac:dyDescent="0.15">
      <c r="A9" s="22" t="str">
        <f>大中項目!C12</f>
        <v>PRMN0401</v>
      </c>
      <c r="B9" s="18">
        <f t="shared" ref="B9" ca="1" si="0">IF(A9&lt;&gt;"",1,INDIRECT(ADDRESS(ROW(B9)-1,COLUMN(B9),4))+1)</f>
        <v>1</v>
      </c>
      <c r="C9" s="12" t="s">
        <v>33</v>
      </c>
      <c r="D9" s="13" t="s">
        <v>49</v>
      </c>
      <c r="E9" s="13" t="s">
        <v>50</v>
      </c>
      <c r="F9" s="13" t="s">
        <v>75</v>
      </c>
      <c r="G9" s="13"/>
      <c r="H9" s="13" t="s">
        <v>66</v>
      </c>
      <c r="I9" s="14" t="s">
        <v>40</v>
      </c>
    </row>
  </sheetData>
  <mergeCells count="5">
    <mergeCell ref="A1:B1"/>
    <mergeCell ref="A2:B3"/>
    <mergeCell ref="C2:C3"/>
    <mergeCell ref="A5:I5"/>
    <mergeCell ref="A6:I6"/>
  </mergeCells>
  <phoneticPr fontId="2"/>
  <conditionalFormatting sqref="B9">
    <cfRule type="expression" dxfId="0" priority="35">
      <formula>B9&lt;&gt;""</formula>
    </cfRule>
  </conditionalFormatting>
  <dataValidations count="2">
    <dataValidation type="list" allowBlank="1" showInputMessage="1" showErrorMessage="1" sqref="C9" xr:uid="{00000000-0002-0000-0400-000000000000}">
      <formula1>"正常,クライアントエラー,サーバーエラー"</formula1>
    </dataValidation>
    <dataValidation type="list" allowBlank="1" showInputMessage="1" showErrorMessage="1" sqref="I9"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5</vt:i4>
      </vt:variant>
      <vt:variant>
        <vt:lpstr>名前付き一覧</vt:lpstr>
      </vt:variant>
      <vt:variant>
        <vt:i4>5</vt:i4>
      </vt:variant>
    </vt:vector>
  </HeadingPairs>
  <TitlesOfParts>
    <vt:vector size="10" baseType="lpstr">
      <vt:lpstr>大中項目</vt:lpstr>
      <vt:lpstr>PRMN01</vt:lpstr>
      <vt:lpstr>PRMN02</vt:lpstr>
      <vt:lpstr>PRMN03</vt:lpstr>
      <vt:lpstr>PRMN04</vt:lpstr>
      <vt:lpstr>PRMN01!Print_Titles</vt:lpstr>
      <vt:lpstr>PRMN02!Print_Titles</vt:lpstr>
      <vt:lpstr>PRMN03!Print_Titles</vt:lpstr>
      <vt:lpstr>PRMN04!Print_Titles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2024-09-26T08:23:52Z</dcterms:modified>
</cp:coreProperties>
</file>