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work\Git\home\issue\spring-functionaltest\docs\02_機能毎のテスト\"/>
    </mc:Choice>
  </mc:AlternateContent>
  <bookViews>
    <workbookView xWindow="-75" yWindow="390" windowWidth="25020" windowHeight="8340"/>
  </bookViews>
  <sheets>
    <sheet name="大中項目" sheetId="1" r:id="rId1"/>
    <sheet name="TLLY01" sheetId="6" r:id="rId2"/>
    <sheet name="TLLY02" sheetId="7" r:id="rId3"/>
  </sheets>
  <definedNames>
    <definedName name="_xlnm.Print_Titles" localSheetId="1">TLLY01!$1:$8</definedName>
    <definedName name="_xlnm.Print_Titles" localSheetId="2">TLLY02!$1:$8</definedName>
    <definedName name="_xlnm.Print_Titles" localSheetId="0">大中項目!$1:$4</definedName>
  </definedNames>
  <calcPr calcId="162913"/>
</workbook>
</file>

<file path=xl/calcChain.xml><?xml version="1.0" encoding="utf-8"?>
<calcChain xmlns="http://schemas.openxmlformats.org/spreadsheetml/2006/main">
  <c r="E3" i="7" l="1"/>
  <c r="E3" i="6"/>
  <c r="D2" i="6"/>
  <c r="B9" i="7" l="1"/>
  <c r="D3" i="7"/>
  <c r="D2" i="7"/>
  <c r="C2" i="7"/>
  <c r="D3" i="6"/>
  <c r="A7" i="1"/>
  <c r="E2" i="7" s="1"/>
  <c r="A8" i="1"/>
  <c r="A6" i="1"/>
  <c r="A5" i="1"/>
  <c r="E2" i="6" s="1"/>
  <c r="B9" i="6"/>
  <c r="B10" i="7"/>
  <c r="B11" i="7" l="1"/>
  <c r="C5" i="1"/>
  <c r="B10" i="6"/>
  <c r="C6" i="1" l="1"/>
  <c r="C7" i="1" l="1"/>
  <c r="C8" i="1" l="1"/>
  <c r="C2" i="6"/>
  <c r="C2" i="1" s="1"/>
</calcChain>
</file>

<file path=xl/sharedStrings.xml><?xml version="1.0" encoding="utf-8"?>
<sst xmlns="http://schemas.openxmlformats.org/spreadsheetml/2006/main" count="92" uniqueCount="58">
  <si>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</si>
  <si>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</si>
  <si>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</si>
  <si>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</si>
  <si>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</si>
  <si>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</si>
  <si>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</si>
  <si>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</si>
  <si>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</si>
  <si>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</si>
  <si>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</si>
  <si>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</si>
  <si>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</si>
  <si>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</si>
  <si>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</si>
  <si>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</si>
  <si>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</si>
  <si>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</si>
  <si>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</si>
  <si>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</si>
  <si>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</si>
  <si>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</si>
  <si>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</si>
  <si>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</si>
  <si>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TLLY</t>
    <phoneticPr fontId="2"/>
  </si>
  <si>
    <t>Tilesによる画面レイアウト</t>
    <phoneticPr fontId="2"/>
  </si>
  <si>
    <t>Spring MVCとTilesの連携</t>
    <phoneticPr fontId="2"/>
  </si>
  <si>
    <t>複数レイアウトを設定する場合</t>
    <phoneticPr fontId="2"/>
  </si>
  <si>
    <t>Tilesが適用されるリクエストの場合、定義したレイアウトが適用されることを確認する</t>
    <rPh sb="6" eb="8">
      <t>テキヨウ</t>
    </rPh>
    <rPh sb="17" eb="19">
      <t>バアイ</t>
    </rPh>
    <rPh sb="20" eb="22">
      <t>テイギ</t>
    </rPh>
    <rPh sb="30" eb="32">
      <t>テキヨウ</t>
    </rPh>
    <rPh sb="38" eb="40">
      <t>カクニン</t>
    </rPh>
    <phoneticPr fontId="2"/>
  </si>
  <si>
    <t>Tilesが適用されないリクエストの場合、定義したレイアウトが適用されないことを確認する</t>
    <rPh sb="6" eb="8">
      <t>テキヨウ</t>
    </rPh>
    <rPh sb="18" eb="20">
      <t>バアイ</t>
    </rPh>
    <rPh sb="21" eb="23">
      <t>テイギ</t>
    </rPh>
    <rPh sb="31" eb="33">
      <t>テキヨウ</t>
    </rPh>
    <rPh sb="40" eb="42">
      <t>カクニン</t>
    </rPh>
    <phoneticPr fontId="2"/>
  </si>
  <si>
    <t>リクエストパス単位で別のレイアウトに変更可能なことを確認する</t>
    <rPh sb="7" eb="9">
      <t>タンイ</t>
    </rPh>
    <rPh sb="10" eb="11">
      <t>ベツ</t>
    </rPh>
    <rPh sb="18" eb="20">
      <t>ヘンコウ</t>
    </rPh>
    <rPh sb="20" eb="22">
      <t>カノウ</t>
    </rPh>
    <rPh sb="26" eb="28">
      <t>カクニン</t>
    </rPh>
    <phoneticPr fontId="2"/>
  </si>
  <si>
    <t>レイアウトが適用される優先順番を確認する</t>
    <rPh sb="6" eb="8">
      <t>テキヨウ</t>
    </rPh>
    <rPh sb="11" eb="13">
      <t>ユウセン</t>
    </rPh>
    <rPh sb="13" eb="15">
      <t>ジュンバン</t>
    </rPh>
    <rPh sb="16" eb="18">
      <t>カクニン</t>
    </rPh>
    <phoneticPr fontId="2"/>
  </si>
  <si>
    <t>正常</t>
  </si>
  <si>
    <t xml:space="preserve">Tilesレイアウトを適用するパスにリクエストした場合、定義したレイアウトが有効になることを確認する。
</t>
    <rPh sb="11" eb="13">
      <t>テキヨウ</t>
    </rPh>
    <rPh sb="25" eb="27">
      <t>バアイ</t>
    </rPh>
    <rPh sb="28" eb="30">
      <t>テイギ</t>
    </rPh>
    <rPh sb="38" eb="40">
      <t>ユウコウ</t>
    </rPh>
    <rPh sb="46" eb="48">
      <t>カクニン</t>
    </rPh>
    <phoneticPr fontId="2"/>
  </si>
  <si>
    <t>コントローラでTilesレイアウトが適用されるパスを返却する。</t>
    <rPh sb="18" eb="20">
      <t>テキヨウ</t>
    </rPh>
    <rPh sb="26" eb="28">
      <t>ヘンキャク</t>
    </rPh>
    <phoneticPr fontId="2"/>
  </si>
  <si>
    <t>コントローラでTilesレイアウトが適用されないパスを返却する。</t>
    <rPh sb="18" eb="20">
      <t>テキヨウ</t>
    </rPh>
    <rPh sb="27" eb="29">
      <t>ヘンキャク</t>
    </rPh>
    <phoneticPr fontId="2"/>
  </si>
  <si>
    <t>Selenium:○</t>
  </si>
  <si>
    <t>TLLY0201</t>
  </si>
  <si>
    <t>TLLY0202</t>
  </si>
  <si>
    <t>コントローラで複数のTilesレイアウトが適用されるパスを返却する。</t>
    <rPh sb="7" eb="9">
      <t>フクスウ</t>
    </rPh>
    <rPh sb="21" eb="23">
      <t>テキヨウ</t>
    </rPh>
    <rPh sb="29" eb="31">
      <t>ヘンキャク</t>
    </rPh>
    <phoneticPr fontId="2"/>
  </si>
  <si>
    <t xml:space="preserve">Tilesの定義ファイルに、複数のレイアウトが定義されている場合、URLのパターンでレイアウトを振り分けることができることを確認する。
</t>
    <rPh sb="6" eb="8">
      <t>テイギ</t>
    </rPh>
    <rPh sb="14" eb="16">
      <t>フクスウ</t>
    </rPh>
    <rPh sb="23" eb="25">
      <t>テイギ</t>
    </rPh>
    <rPh sb="30" eb="32">
      <t>バアイ</t>
    </rPh>
    <rPh sb="48" eb="49">
      <t>フ</t>
    </rPh>
    <rPh sb="50" eb="51">
      <t>ワ</t>
    </rPh>
    <rPh sb="62" eb="64">
      <t>カクニン</t>
    </rPh>
    <phoneticPr fontId="2"/>
  </si>
  <si>
    <t>TLLY0101</t>
  </si>
  <si>
    <t>TLLY0102</t>
  </si>
  <si>
    <t xml:space="preserve">Tilesの定義ファイルに、複数のレイアウトが定義されている場合、Tilesの定義ファイルに記述した順番で、最初にURLパターンにマッチするレイアウトが使用されることを確認する。
</t>
    <rPh sb="6" eb="8">
      <t>テイギ</t>
    </rPh>
    <rPh sb="14" eb="16">
      <t>フクスウ</t>
    </rPh>
    <rPh sb="23" eb="25">
      <t>テイギ</t>
    </rPh>
    <rPh sb="30" eb="32">
      <t>バアイ</t>
    </rPh>
    <rPh sb="39" eb="41">
      <t>テイギ</t>
    </rPh>
    <rPh sb="46" eb="48">
      <t>キジュツ</t>
    </rPh>
    <rPh sb="50" eb="52">
      <t>ジュンバン</t>
    </rPh>
    <rPh sb="54" eb="56">
      <t>サイショ</t>
    </rPh>
    <rPh sb="76" eb="78">
      <t>シヨウ</t>
    </rPh>
    <rPh sb="84" eb="86">
      <t>カクニン</t>
    </rPh>
    <phoneticPr fontId="2"/>
  </si>
  <si>
    <t xml:space="preserve">Tilesレイアウトを適用していないパスにリクエストした場合、定義したレイアウトが有効にならないことを確認する。
</t>
    <phoneticPr fontId="2"/>
  </si>
  <si>
    <t>総件数</t>
    <rPh sb="0" eb="3">
      <t>ソウケンスウ</t>
    </rPh>
    <phoneticPr fontId="2"/>
  </si>
  <si>
    <t xml:space="preserve">contorllerの戻り値が"tlly/nottlly/delete" を返却するパスに、リクエストする。
</t>
    <phoneticPr fontId="2"/>
  </si>
  <si>
    <t>controllerの戻り値が"tlly/update" を返却するパスに、リクエストする。</t>
    <phoneticPr fontId="2"/>
  </si>
  <si>
    <t>controllerの戻り値が"tlly/search" を返却するパスに、リクエストする。</t>
    <phoneticPr fontId="2"/>
  </si>
  <si>
    <t xml:space="preserve">TilesViewResolver、TilesConfigurerをBean定義する。
Web.xmlにjsp-config要素を定義する。
(デフォルト定義に一致させる)
</t>
    <rPh sb="38" eb="40">
      <t>テイギ</t>
    </rPh>
    <rPh sb="63" eb="65">
      <t>ヨウソ</t>
    </rPh>
    <rPh sb="66" eb="68">
      <t>テイギ</t>
    </rPh>
    <rPh sb="79" eb="81">
      <t>テイギ</t>
    </rPh>
    <rPh sb="82" eb="84">
      <t>イッチ</t>
    </rPh>
    <phoneticPr fontId="2"/>
  </si>
  <si>
    <t xml:space="preserve">contorllerの戻り値が"tlly/register" を返却するパスに、リクエストする。
</t>
    <phoneticPr fontId="2"/>
  </si>
  <si>
    <t xml:space="preserve">TilesViewResolver、TilesConfigurerをBean定義する。
Web.xmlにjsp-config要素を定義する。
(Tiles定義に一致させない)
</t>
    <rPh sb="38" eb="40">
      <t>テイギ</t>
    </rPh>
    <rPh sb="63" eb="65">
      <t>ヨウソ</t>
    </rPh>
    <rPh sb="66" eb="68">
      <t>テイギ</t>
    </rPh>
    <phoneticPr fontId="2"/>
  </si>
  <si>
    <t xml:space="preserve">Tilesのレイアウトが適用された画面が表示されること。
・bodyTiltｌeに「Register Staff Infomation」　が設定されていること。（register.jsp読込み確認）
・Xtrackが取得できること。（デフォルトレイアウト適用確認）
</t>
    <rPh sb="12" eb="14">
      <t>テキヨウ</t>
    </rPh>
    <rPh sb="17" eb="19">
      <t>ガメン</t>
    </rPh>
    <rPh sb="20" eb="22">
      <t>ヒョウジ</t>
    </rPh>
    <rPh sb="70" eb="72">
      <t>セッテイ</t>
    </rPh>
    <rPh sb="93" eb="95">
      <t>ヨミコ</t>
    </rPh>
    <rPh sb="96" eb="98">
      <t>カクニン</t>
    </rPh>
    <rPh sb="108" eb="110">
      <t>シュトク</t>
    </rPh>
    <rPh sb="127" eb="129">
      <t>テキヨウ</t>
    </rPh>
    <phoneticPr fontId="2"/>
  </si>
  <si>
    <t xml:space="preserve">Tilesのレイアウトが適用された画面が表示されないこと。
・bodyTiltｌeに「Delete Staff Infomation」　が設定されていること。（delete.jsp読込み確認）
・Xtrackが取得できないこと。（デフォルトレイアウト未適用確認）
</t>
    <rPh sb="12" eb="14">
      <t>テキヨウ</t>
    </rPh>
    <rPh sb="17" eb="19">
      <t>ガメン</t>
    </rPh>
    <rPh sb="20" eb="22">
      <t>ヒョウジ</t>
    </rPh>
    <rPh sb="125" eb="126">
      <t>ミ</t>
    </rPh>
    <rPh sb="126" eb="128">
      <t>テキヨウ</t>
    </rPh>
    <phoneticPr fontId="2"/>
  </si>
  <si>
    <t xml:space="preserve">Tilesのレイアウトが適用された画面が表示されること。
・Tiltｌeに「Update Staff Information (TLLY template is valid.)」　が設定されていること。（TLLYテンプレート読込み確認）
・bodyTiltｌeに「Update Staff Infomation」　が設定されていること。（update.jsp読込み確認）
</t>
    <phoneticPr fontId="2"/>
  </si>
  <si>
    <t xml:space="preserve">Tilesのレイアウトが適用された画面が表示されること。
・Tiltｌeに「Search Staff Information (TLLY template is valid.)」　が設定されていること。（TLLYテンプレート読込み確認）
・bodyTiltｌeに「Search Staff Infomation」　が設定されていること。（search.jsp読込み確認）
</t>
    <phoneticPr fontId="2"/>
  </si>
  <si>
    <t xml:space="preserve">TilesViewResolver、TilesConfigurerをBean定義する。
Web.xmlにjsp-config要素を定義する。
Tiles定義用の設定ファイルを作成し、以下を定義する。
【Tiles定義1】
・definition要素にname="tlly/update"、template="templateUpdate.jsp"を指定する。
・put-attribute要素にname="title"、value="tiltle.tlly.update"を指定する。
・put-attribute要素にname="body"、value="update.jsp"を指定する。
【Tiles定義2】
・definition要素にname="tlly/search"、template="templateSearch.jsp"を指定する。
・put-attribute要素にname="title"、value="tiltle.tlly.search"を指定する。
・put-attribute要素にname="menu"、value="menu.jsp"を指定する。
・put-attribute要素にname="body"、value="search.jsp"を指定する。
ResourceBundleMessageSourceに読み込まれるメッセージプロパティに以下を指定する。
・title.tlly.update = Update Staff Information (TLLY template is valid.)
・title.tlly.search = Search Staff Information (TLLY template is valid.)
</t>
    <phoneticPr fontId="2"/>
  </si>
  <si>
    <t xml:space="preserve">TilesViewResolver、TilesConfigurerをBean定義する。
Web.xmlにjsp-config要素を定義する。
Tiles定義用の設定ファイルを作成し、以下を定義する。
【Tiles定義1】
・definition要素にname="tlly/update"、template="templateUpdate.jsp"を指定する。
・put-attribute要素にname="title"、value="tiltle.tlly.update"を指定する。
・put-attribute要素にname="body"、value="update.jsp" を指定する。
【Tiles定義2】
・definition要素にname="tlly/update*"、template="templateUpdate.jsp"を指定する。
・put-attribute要素にname="title"、value="tiltle.tlly.updateComplete"を指定する。
・put-attribute要素にname="body"、value="update{1}.jsp"を指定する。
ResourceBundleMessageSourceに読み込まれるメッセージプロパティに以下を指定する。
・title.tlly.update = Update Staff Information (TLLY template is valid.)
・title.tlly.updateComplete = Update Result (TLLY template is valid.)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</si>
</sst>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lt;=999]000;[&lt;=9999]000\-00;000\-0000"/>
  </numFmts>
  <fonts count="9"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s>
  <fills count="5">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45">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0" borderId="3" xfId="0" applyNumberFormat="1" applyBorder="1" applyAlignment="1">
      <alignment horizontal="left" vertical="top" wrapText="1"/>
    </xf>
    <xf numFmtId="0" fontId="0" fillId="0" borderId="4" xfId="0" applyNumberFormat="1" applyBorder="1" applyAlignment="1">
      <alignment horizontal="left" vertical="top" wrapText="1"/>
    </xf>
    <xf numFmtId="0" fontId="0" fillId="4" borderId="0" xfId="0" applyFill="1" applyAlignment="1">
      <alignment horizontal="center" vertical="top"/>
    </xf>
    <xf numFmtId="0" fontId="0" fillId="4" borderId="3" xfId="0" applyFill="1" applyBorder="1" applyAlignment="1">
      <alignment horizontal="center" vertical="top"/>
    </xf>
    <xf numFmtId="0" fontId="0" fillId="4" borderId="1" xfId="0" applyFill="1" applyBorder="1" applyAlignment="1">
      <alignment horizontal="center" vertical="top"/>
    </xf>
    <xf numFmtId="0" fontId="0" fillId="4" borderId="11" xfId="0" applyFill="1" applyBorder="1" applyAlignment="1">
      <alignment horizontal="center" vertical="top"/>
    </xf>
    <xf numFmtId="0" fontId="6" fillId="0" borderId="1" xfId="2" applyNumberFormat="1" applyBorder="1" applyAlignment="1">
      <alignment horizontal="left" vertical="top" wrapText="1"/>
    </xf>
    <xf numFmtId="0" fontId="6" fillId="0" borderId="1" xfId="2" applyNumberFormat="1" applyFill="1" applyBorder="1" applyAlignment="1">
      <alignment horizontal="left" vertical="top" wrapText="1"/>
    </xf>
    <xf numFmtId="0" fontId="0" fillId="2" borderId="1" xfId="0" applyFill="1" applyBorder="1" applyAlignment="1">
      <alignment horizontal="center" vertical="center"/>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xf>
    <xf numFmtId="49" fontId="6" fillId="0" borderId="7" xfId="2" applyNumberFormat="1" applyBorder="1" applyAlignment="1">
      <alignment horizontal="left" vertical="top"/>
    </xf>
    <xf numFmtId="49" fontId="6" fillId="0" borderId="8" xfId="2" applyNumberFormat="1" applyBorder="1" applyAlignment="1">
      <alignment horizontal="left" vertical="top"/>
    </xf>
  </cellXfs>
  <cellStyles count="3">
    <cellStyle name="ハイパーリンク" xfId="1" builtinId="8"/>
    <cellStyle name="標準" xfId="0" builtinId="0"/>
    <cellStyle name="標準 2" xfId="2"/>
  </cellStyles>
  <dxfs count="4">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8"/>
  <sheetViews>
    <sheetView tabSelected="1" zoomScaleNormal="100" workbookViewId="0">
      <pane ySplit="4" topLeftCell="A5" activePane="bottomLeft" state="frozen"/>
      <selection pane="bottomLeft" activeCell="A5" sqref="A5"/>
    </sheetView>
  </sheetViews>
  <sheetFormatPr defaultRowHeight="13.5" x14ac:dyDescent="0.15"/>
  <cols>
    <col min="1" max="1" width="9.75" bestFit="1" customWidth="1"/>
    <col min="2" max="2" width="41.25" customWidth="1"/>
    <col min="3" max="3" width="13.625" customWidth="1"/>
    <col min="4" max="4" width="75" customWidth="1"/>
  </cols>
  <sheetData>
    <row r="1" spans="1:4" x14ac:dyDescent="0.15">
      <c r="A1" s="1" t="s">
        <v>0</v>
      </c>
      <c r="B1" s="2" t="s">
        <v>24</v>
      </c>
      <c r="C1" s="30" t="s">
        <v>45</v>
      </c>
    </row>
    <row r="2" spans="1:4" x14ac:dyDescent="0.15">
      <c r="A2" s="3" t="s">
        <v>1</v>
      </c>
      <c r="B2" s="2" t="s">
        <v>25</v>
      </c>
      <c r="C2" s="2">
        <f>TLLY01!C2+TLLY02!C2</f>
        <v>5</v>
      </c>
    </row>
    <row r="4" spans="1:4" x14ac:dyDescent="0.15">
      <c r="A4" s="4" t="s">
        <v>2</v>
      </c>
      <c r="B4" s="4" t="s">
        <v>3</v>
      </c>
      <c r="C4" s="4" t="s">
        <v>4</v>
      </c>
      <c r="D4" s="4" t="s">
        <v>5</v>
      </c>
    </row>
    <row r="5" spans="1:4" x14ac:dyDescent="0.15">
      <c r="A5" s="24" t="str">
        <f>IF(B5="","",($B$1&amp;TEXT(IF(B5="","",COUNTA($B$5:B5)),"00")))</f>
        <v>TLLY01</v>
      </c>
      <c r="B5" s="22" t="s">
        <v>26</v>
      </c>
      <c r="C5" s="26" t="str">
        <f>IF(B5="",($B$1&amp;TEXT(IF(B5="",COUNTA($B$5:B5),1),"00")),A5)&amp;IF(B5&lt;&gt;"",TEXT(1,"00"),TEXT(IF(A5&lt;&gt;"",1,RIGHT(C4,2)+1),"00"))</f>
        <v>TLLY0101</v>
      </c>
      <c r="D5" s="5" t="s">
        <v>28</v>
      </c>
    </row>
    <row r="6" spans="1:4" x14ac:dyDescent="0.15">
      <c r="A6" s="25" t="str">
        <f>IF(B6="","",($B$1&amp;TEXT(IF(B6="","",COUNTA($B$5:B6)),"00")))</f>
        <v/>
      </c>
      <c r="B6" s="22"/>
      <c r="C6" s="26" t="str">
        <f>IF(B6="",($B$1&amp;TEXT(IF(B6="",COUNTA($B$5:B6),1),"00")),A6)&amp;IF(B6&lt;&gt;"",TEXT(1,"00"),TEXT(IF(A6&lt;&gt;"",1,RIGHT(C5,2)+1),"00"))</f>
        <v>TLLY0102</v>
      </c>
      <c r="D6" s="5" t="s">
        <v>29</v>
      </c>
    </row>
    <row r="7" spans="1:4" x14ac:dyDescent="0.15">
      <c r="A7" s="25" t="str">
        <f>IF(B7="","",($B$1&amp;TEXT(IF(B7="","",COUNTA($B$5:B7)),"00")))</f>
        <v>TLLY02</v>
      </c>
      <c r="B7" s="22" t="s">
        <v>27</v>
      </c>
      <c r="C7" s="26" t="str">
        <f>IF(B7="",($B$1&amp;TEXT(IF(B7="",COUNTA($B$5:B7),1),"00")),A7)&amp;IF(B7&lt;&gt;"",TEXT(1,"00"),TEXT(IF(A7&lt;&gt;"",1,RIGHT(C6,2)+1),"00"))</f>
        <v>TLLY0201</v>
      </c>
      <c r="D7" s="5" t="s">
        <v>30</v>
      </c>
    </row>
    <row r="8" spans="1:4" x14ac:dyDescent="0.15">
      <c r="A8" s="27" t="str">
        <f>IF(B8="","",($B$1&amp;TEXT(IF(B8="","",COUNTA($B$5:B8)),"00")))</f>
        <v/>
      </c>
      <c r="B8" s="23"/>
      <c r="C8" s="26" t="str">
        <f>IF(B8="",($B$1&amp;TEXT(IF(B8="",COUNTA($B$5:B8),1),"00")),A8)&amp;IF(B8&lt;&gt;"",TEXT(1,"00"),TEXT(IF(A8&lt;&gt;"",1,RIGHT(C7,2)+1),"00"))</f>
        <v>TLLY0202</v>
      </c>
      <c r="D8" s="5" t="s">
        <v>31</v>
      </c>
    </row>
  </sheetData>
  <phoneticPr fontId="2"/>
  <conditionalFormatting sqref="A5:B8">
    <cfRule type="expression" dxfId="3" priority="41">
      <formula>A5&lt;&gt;""</formula>
    </cfRule>
  </conditionalFormatting>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zoomScaleNormal="100" workbookViewId="0">
      <pane ySplit="8" topLeftCell="A9" activePane="bottomLeft" state="frozen"/>
      <selection activeCell="A9" sqref="A9"/>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31" t="s">
        <v>6</v>
      </c>
      <c r="B1" s="32"/>
      <c r="C1" s="6" t="s">
        <v>7</v>
      </c>
      <c r="D1" s="6" t="s">
        <v>8</v>
      </c>
      <c r="E1" s="6" t="s">
        <v>9</v>
      </c>
      <c r="F1" s="6" t="s">
        <v>10</v>
      </c>
      <c r="G1" s="6" t="s">
        <v>11</v>
      </c>
      <c r="H1" s="7" t="s">
        <v>12</v>
      </c>
    </row>
    <row r="2" spans="1:9" x14ac:dyDescent="0.15">
      <c r="A2" s="33" t="s">
        <v>20</v>
      </c>
      <c r="B2" s="34"/>
      <c r="C2" s="37">
        <f>COUNTA($D$9:$D$65496)</f>
        <v>2</v>
      </c>
      <c r="D2" s="20" t="str">
        <f>大中項目!B1</f>
        <v>TLLY</v>
      </c>
      <c r="E2" s="18" t="str">
        <f>大中項目!$A$5</f>
        <v>TLLY01</v>
      </c>
      <c r="F2" s="9"/>
      <c r="G2" s="9"/>
      <c r="H2" s="8"/>
    </row>
    <row r="3" spans="1:9" x14ac:dyDescent="0.15">
      <c r="A3" s="35"/>
      <c r="B3" s="36"/>
      <c r="C3" s="38"/>
      <c r="D3" s="20" t="str">
        <f>大中項目!B2</f>
        <v>Tilesによる画面レイアウト</v>
      </c>
      <c r="E3" s="18" t="str">
        <f>大中項目!$B$5</f>
        <v>Spring MVCとTilesの連携</v>
      </c>
      <c r="F3" s="9"/>
      <c r="G3" s="9"/>
      <c r="H3" s="9"/>
    </row>
    <row r="4" spans="1:9" x14ac:dyDescent="0.15">
      <c r="A4" s="10"/>
      <c r="B4" s="10"/>
      <c r="C4" s="10"/>
      <c r="D4" s="10"/>
      <c r="E4" s="10"/>
      <c r="F4" s="10"/>
      <c r="G4" s="10"/>
      <c r="H4" s="10"/>
      <c r="I4" s="10"/>
    </row>
    <row r="5" spans="1:9" x14ac:dyDescent="0.15">
      <c r="A5" s="39" t="s">
        <v>13</v>
      </c>
      <c r="B5" s="40"/>
      <c r="C5" s="40"/>
      <c r="D5" s="40"/>
      <c r="E5" s="40"/>
      <c r="F5" s="40"/>
      <c r="G5" s="40"/>
      <c r="H5" s="40"/>
      <c r="I5" s="41"/>
    </row>
    <row r="6" spans="1:9" ht="42" customHeight="1" x14ac:dyDescent="0.15">
      <c r="A6" s="42" t="s">
        <v>14</v>
      </c>
      <c r="B6" s="43"/>
      <c r="C6" s="43"/>
      <c r="D6" s="43"/>
      <c r="E6" s="43"/>
      <c r="F6" s="43"/>
      <c r="G6" s="43"/>
      <c r="H6" s="43"/>
      <c r="I6" s="44"/>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94.5" x14ac:dyDescent="0.15">
      <c r="A9" s="12" t="s">
        <v>41</v>
      </c>
      <c r="B9" s="19">
        <f t="shared" ref="B9:B10" ca="1" si="0">IF(A9&lt;&gt;"",1,INDIRECT(ADDRESS(ROW(B9)-1,COLUMN(B9),4))+1)</f>
        <v>1</v>
      </c>
      <c r="C9" s="13" t="s">
        <v>32</v>
      </c>
      <c r="D9" s="14" t="s">
        <v>33</v>
      </c>
      <c r="E9" s="14" t="s">
        <v>34</v>
      </c>
      <c r="F9" s="28" t="s">
        <v>49</v>
      </c>
      <c r="G9" s="14" t="s">
        <v>50</v>
      </c>
      <c r="H9" s="14" t="s">
        <v>52</v>
      </c>
      <c r="I9" s="15" t="s">
        <v>36</v>
      </c>
    </row>
    <row r="10" spans="1:9" ht="94.5" x14ac:dyDescent="0.15">
      <c r="A10" s="17" t="s">
        <v>42</v>
      </c>
      <c r="B10" s="21">
        <f t="shared" ca="1" si="0"/>
        <v>1</v>
      </c>
      <c r="C10" s="13" t="s">
        <v>32</v>
      </c>
      <c r="D10" s="16" t="s">
        <v>44</v>
      </c>
      <c r="E10" s="16" t="s">
        <v>35</v>
      </c>
      <c r="F10" s="29" t="s">
        <v>51</v>
      </c>
      <c r="G10" s="16" t="s">
        <v>46</v>
      </c>
      <c r="H10" s="16" t="s">
        <v>53</v>
      </c>
      <c r="I10" s="15" t="s">
        <v>36</v>
      </c>
    </row>
  </sheetData>
  <mergeCells count="5">
    <mergeCell ref="A1:B1"/>
    <mergeCell ref="A2:B3"/>
    <mergeCell ref="C2:C3"/>
    <mergeCell ref="A5:I5"/>
    <mergeCell ref="A6:I6"/>
  </mergeCells>
  <phoneticPr fontId="2"/>
  <conditionalFormatting sqref="B9:B10 A10:B10">
    <cfRule type="expression" dxfId="2" priority="107">
      <formula>A9&lt;&gt;""</formula>
    </cfRule>
  </conditionalFormatting>
  <dataValidations count="2">
    <dataValidation type="list" allowBlank="1" showInputMessage="1" showErrorMessage="1" sqref="I9:I10">
      <formula1>"Selenium:○,Seleniumu:△,Selenium:×,JUnit:○,JUnit:△,Junit:×,手動実行,机上"</formula1>
    </dataValidation>
    <dataValidation type="list" allowBlank="1" showInputMessage="1" showErrorMessage="1" sqref="C9:C10">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zoomScaleNormal="100" workbookViewId="0">
      <pane ySplit="8" topLeftCell="A9" activePane="bottomLeft" state="frozen"/>
      <selection activeCell="A9" sqref="A9"/>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31" t="s">
        <v>6</v>
      </c>
      <c r="B1" s="32"/>
      <c r="C1" s="6" t="s">
        <v>7</v>
      </c>
      <c r="D1" s="6" t="s">
        <v>8</v>
      </c>
      <c r="E1" s="6" t="s">
        <v>9</v>
      </c>
      <c r="F1" s="6" t="s">
        <v>10</v>
      </c>
      <c r="G1" s="6" t="s">
        <v>11</v>
      </c>
      <c r="H1" s="7" t="s">
        <v>12</v>
      </c>
    </row>
    <row r="2" spans="1:9" x14ac:dyDescent="0.15">
      <c r="A2" s="33" t="s">
        <v>20</v>
      </c>
      <c r="B2" s="34"/>
      <c r="C2" s="37">
        <f>COUNTA($D$9:$D$65497)</f>
        <v>3</v>
      </c>
      <c r="D2" s="20" t="str">
        <f>大中項目!B1</f>
        <v>TLLY</v>
      </c>
      <c r="E2" s="18" t="str">
        <f>大中項目!$A$7</f>
        <v>TLLY02</v>
      </c>
      <c r="F2" s="9"/>
      <c r="G2" s="9"/>
      <c r="H2" s="8"/>
    </row>
    <row r="3" spans="1:9" x14ac:dyDescent="0.15">
      <c r="A3" s="35"/>
      <c r="B3" s="36"/>
      <c r="C3" s="38"/>
      <c r="D3" s="20" t="str">
        <f>大中項目!B2</f>
        <v>Tilesによる画面レイアウト</v>
      </c>
      <c r="E3" s="18" t="str">
        <f>大中項目!$B$7</f>
        <v>複数レイアウトを設定する場合</v>
      </c>
      <c r="F3" s="9"/>
      <c r="G3" s="9"/>
      <c r="H3" s="9"/>
    </row>
    <row r="4" spans="1:9" x14ac:dyDescent="0.15">
      <c r="A4" s="10"/>
      <c r="B4" s="10"/>
      <c r="C4" s="10"/>
      <c r="D4" s="10"/>
      <c r="E4" s="10"/>
      <c r="F4" s="10"/>
      <c r="G4" s="10"/>
      <c r="H4" s="10"/>
      <c r="I4" s="10"/>
    </row>
    <row r="5" spans="1:9" x14ac:dyDescent="0.15">
      <c r="A5" s="39" t="s">
        <v>13</v>
      </c>
      <c r="B5" s="40"/>
      <c r="C5" s="40"/>
      <c r="D5" s="40"/>
      <c r="E5" s="40"/>
      <c r="F5" s="40"/>
      <c r="G5" s="40"/>
      <c r="H5" s="40"/>
      <c r="I5" s="41"/>
    </row>
    <row r="6" spans="1:9" ht="42" customHeight="1" x14ac:dyDescent="0.15">
      <c r="A6" s="42" t="s">
        <v>14</v>
      </c>
      <c r="B6" s="43"/>
      <c r="C6" s="43"/>
      <c r="D6" s="43"/>
      <c r="E6" s="43"/>
      <c r="F6" s="43"/>
      <c r="G6" s="43"/>
      <c r="H6" s="43"/>
      <c r="I6" s="44"/>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409.5" x14ac:dyDescent="0.15">
      <c r="A9" s="12" t="s">
        <v>37</v>
      </c>
      <c r="B9" s="19">
        <f t="shared" ref="B9:B11" ca="1" si="0">IF(A9&lt;&gt;"",1,INDIRECT(ADDRESS(ROW(B9)-1,COLUMN(B9),4))+1)</f>
        <v>1</v>
      </c>
      <c r="C9" s="13" t="s">
        <v>32</v>
      </c>
      <c r="D9" s="14" t="s">
        <v>40</v>
      </c>
      <c r="E9" s="14" t="s">
        <v>34</v>
      </c>
      <c r="F9" s="28" t="s">
        <v>56</v>
      </c>
      <c r="G9" s="28" t="s">
        <v>47</v>
      </c>
      <c r="H9" s="28" t="s">
        <v>54</v>
      </c>
      <c r="I9" s="15" t="s">
        <v>36</v>
      </c>
    </row>
    <row r="10" spans="1:9" ht="409.5" x14ac:dyDescent="0.15">
      <c r="A10" s="12"/>
      <c r="B10" s="19">
        <f t="shared" ref="B10" ca="1" si="1">IF(A10&lt;&gt;"",1,INDIRECT(ADDRESS(ROW(B10)-1,COLUMN(B10),4))+1)</f>
        <v>2</v>
      </c>
      <c r="C10" s="13" t="s">
        <v>32</v>
      </c>
      <c r="D10" s="14" t="s">
        <v>40</v>
      </c>
      <c r="E10" s="14" t="s">
        <v>34</v>
      </c>
      <c r="F10" s="28" t="s">
        <v>56</v>
      </c>
      <c r="G10" s="28" t="s">
        <v>48</v>
      </c>
      <c r="H10" s="28" t="s">
        <v>55</v>
      </c>
      <c r="I10" s="15" t="s">
        <v>36</v>
      </c>
    </row>
    <row r="11" spans="1:9" ht="391.5" x14ac:dyDescent="0.15">
      <c r="A11" s="17" t="s">
        <v>38</v>
      </c>
      <c r="B11" s="21">
        <f t="shared" ca="1" si="0"/>
        <v>1</v>
      </c>
      <c r="C11" s="13" t="s">
        <v>32</v>
      </c>
      <c r="D11" s="16" t="s">
        <v>43</v>
      </c>
      <c r="E11" s="16" t="s">
        <v>39</v>
      </c>
      <c r="F11" s="29" t="s">
        <v>57</v>
      </c>
      <c r="G11" s="29" t="s">
        <v>47</v>
      </c>
      <c r="H11" s="28" t="s">
        <v>54</v>
      </c>
      <c r="I11" s="15" t="s">
        <v>36</v>
      </c>
    </row>
  </sheetData>
  <mergeCells count="5">
    <mergeCell ref="A1:B1"/>
    <mergeCell ref="A2:B3"/>
    <mergeCell ref="C2:C3"/>
    <mergeCell ref="A5:I5"/>
    <mergeCell ref="A6:I6"/>
  </mergeCells>
  <phoneticPr fontId="2"/>
  <conditionalFormatting sqref="B9 A11:B11">
    <cfRule type="expression" dxfId="1" priority="36">
      <formula>A9&lt;&gt;""</formula>
    </cfRule>
  </conditionalFormatting>
  <conditionalFormatting sqref="B10">
    <cfRule type="expression" dxfId="0" priority="1">
      <formula>B10&lt;&gt;""</formula>
    </cfRule>
  </conditionalFormatting>
  <dataValidations disablePrompts="1" count="2">
    <dataValidation type="list" allowBlank="1" showInputMessage="1" showErrorMessage="1" sqref="C9:C11">
      <formula1>"正常,クライアントエラー,サーバーエラー"</formula1>
    </dataValidation>
    <dataValidation type="list" allowBlank="1" showInputMessage="1" showErrorMessage="1" sqref="I9:I11">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大中項目</vt:lpstr>
      <vt:lpstr>TLLY01</vt:lpstr>
      <vt:lpstr>TLLY02</vt:lpstr>
      <vt:lpstr>TLLY01!Print_Titles</vt:lpstr>
      <vt:lpstr>TLLY02!Print_Titles</vt:lpstr>
      <vt:lpstr>大中項目!Print_Titles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2013-11-12T01:02:24Z</cp:lastPrinted>
  <dcterms:created xsi:type="dcterms:W3CDTF">2013-11-07T11:05:46Z</dcterms:created>
  <dcterms:modified xsi:type="dcterms:W3CDTF">2022-03-20T07:56:34Z</dcterms:modified>
</cp:coreProperties>
</file>