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0_雛形\"/>
    </mc:Choice>
  </mc:AlternateContent>
  <xr:revisionPtr revIDLastSave="0" documentId="13_ncr:1_{523338E0-30C9-4F74-9635-D33FBD6F9AFE}" xr6:coauthVersionLast="47" xr6:coauthVersionMax="47" xr10:uidLastSave="{00000000-0000-0000-0000-000000000000}"/>
  <bookViews>
    <workbookView xWindow="1950" yWindow="2880" windowWidth="18330" windowHeight="12165" xr2:uid="{00000000-000D-0000-FFFF-FFFF00000000}"/>
  </bookViews>
  <sheets>
    <sheet name="大中項目" sheetId="1" r:id="rId1"/>
    <sheet name="XXXX01" sheetId="6" r:id="rId2"/>
    <sheet name="XXXX02" sheetId="7" r:id="rId3"/>
  </sheets>
  <definedNames>
    <definedName name="_xlnm.Print_Titles" localSheetId="1">XXXX01!$1:$8</definedName>
    <definedName name="_xlnm.Print_Titles" localSheetId="2">XXXX02!$1:$8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C5" i="1" s="1"/>
  <c r="C6" i="1" s="1"/>
  <c r="C7" i="1" s="1"/>
  <c r="C8" i="1" s="1"/>
  <c r="A6" i="1"/>
  <c r="A7" i="1"/>
  <c r="A8" i="1"/>
  <c r="A9" i="1"/>
  <c r="C9" i="1" s="1"/>
  <c r="A10" i="1"/>
  <c r="C10" i="1" s="1"/>
  <c r="C11" i="1" s="1"/>
  <c r="C12" i="1" s="1"/>
  <c r="C13" i="1" s="1"/>
  <c r="C14" i="1" s="1"/>
  <c r="A11" i="1"/>
  <c r="A12" i="1"/>
  <c r="A13" i="1"/>
  <c r="A14" i="1"/>
  <c r="E2" i="6" l="1" a="1"/>
  <c r="E2" i="6" s="1"/>
  <c r="E3" i="6" s="1"/>
  <c r="B9" i="7" l="1"/>
  <c r="D3" i="7"/>
  <c r="E2" i="7" a="1"/>
  <c r="E2" i="7" s="1"/>
  <c r="E3" i="7" s="1"/>
  <c r="D2" i="7"/>
  <c r="B9" i="6"/>
  <c r="B10" i="7"/>
  <c r="B11" i="7" s="1"/>
  <c r="B12" i="7" s="1"/>
  <c r="B13" i="7" s="1"/>
  <c r="B14" i="7"/>
  <c r="B15" i="7" l="1"/>
  <c r="B16" i="7"/>
  <c r="D3" i="6" l="1"/>
  <c r="D2" i="6"/>
  <c r="B17" i="7"/>
  <c r="B18" i="7"/>
  <c r="B10" i="6"/>
  <c r="B19" i="7"/>
  <c r="B11" i="6"/>
  <c r="C2" i="7" l="1"/>
  <c r="B12" i="6"/>
  <c r="B15" i="6" l="1"/>
  <c r="B18" i="6"/>
  <c r="B13" i="6"/>
  <c r="B14" i="6" s="1"/>
  <c r="B16" i="6"/>
  <c r="B19" i="6"/>
  <c r="B17" i="6" l="1"/>
  <c r="C2" i="6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<sst xmlns="http://schemas.openxmlformats.org/spreadsheetml/2006/main" count="63" uniqueCount="42">
  <si>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</si>
  <si>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</si>
  <si>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</si>
  <si>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</si>
  <si>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</si>
  <si>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</si>
  <si>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</si>
  <si>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</si>
  <si>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</si>
  <si>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</si>
  <si>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</si>
  <si>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</si>
  <si>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</si>
  <si>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</si>
  <si>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</si>
  <si>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</si>
  <si>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</si>
  <si>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</si>
  <si>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</si>
  <si>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</si>
  <si>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</si>
  <si>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</si>
  <si>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</si>
  <si>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</si>
  <si>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総件数</t>
    <rPh sb="0" eb="3">
      <t>ソウケンスウ</t>
    </rPh>
    <phoneticPr fontId="2"/>
  </si>
  <si>
    <t>XXXX</t>
    <phoneticPr fontId="2"/>
  </si>
  <si>
    <t>YYYY</t>
    <phoneticPr fontId="2"/>
  </si>
  <si>
    <t>dummy</t>
    <phoneticPr fontId="2"/>
  </si>
  <si>
    <t>dummy1</t>
    <phoneticPr fontId="2"/>
  </si>
  <si>
    <t>dummy2</t>
    <phoneticPr fontId="2"/>
  </si>
  <si>
    <t>dummy3</t>
    <phoneticPr fontId="2"/>
  </si>
  <si>
    <t>dummy4</t>
    <phoneticPr fontId="2"/>
  </si>
  <si>
    <t>XXXX0101</t>
  </si>
  <si>
    <t>XXXX0102</t>
    <phoneticPr fontId="2"/>
  </si>
  <si>
    <t>XXXX0103</t>
    <phoneticPr fontId="2"/>
  </si>
  <si>
    <t>XXXX0104</t>
    <phoneticPr fontId="2"/>
  </si>
  <si>
    <t>XXXX0201</t>
    <phoneticPr fontId="2"/>
  </si>
  <si>
    <t>XXXX0202</t>
    <phoneticPr fontId="2"/>
  </si>
  <si>
    <t>XXXX0203</t>
    <phoneticPr fontId="2"/>
  </si>
  <si>
    <t>XXXX0204</t>
    <phoneticPr fontId="2"/>
  </si>
  <si>
    <t>XXXX0205</t>
    <phoneticPr fontId="2"/>
  </si>
  <si>
    <t>XXXX0206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</si>
</sst>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]000;[&lt;=9999]000\-00;000\-0000"/>
    <numFmt numFmtId="177" formatCode="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0" xfId="0" applyFill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5" fillId="4" borderId="3" xfId="1" applyFill="1" applyBorder="1" applyAlignment="1" applyProtection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177" fontId="6" fillId="0" borderId="2" xfId="2" applyNumberFormat="1" applyBorder="1" applyAlignment="1">
      <alignment horizontal="center" vertical="top" wrapText="1"/>
    </xf>
    <xf numFmtId="177" fontId="6" fillId="0" borderId="3" xfId="2" applyNumberFormat="1" applyBorder="1" applyAlignment="1">
      <alignment horizontal="center" vertical="top" wrapText="1"/>
    </xf>
    <xf numFmtId="177" fontId="6" fillId="0" borderId="4" xfId="2" applyNumberFormat="1" applyBorder="1" applyAlignment="1">
      <alignment horizontal="center" vertical="top" wrapText="1"/>
    </xf>
    <xf numFmtId="0" fontId="0" fillId="4" borderId="1" xfId="0" applyFill="1" applyBorder="1">
      <alignment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25</v>
      </c>
      <c r="C1" s="25" t="s">
        <v>24</v>
      </c>
    </row>
    <row r="2" spans="1:4" x14ac:dyDescent="0.15">
      <c r="A2" s="3" t="s">
        <v>1</v>
      </c>
      <c r="B2" s="2" t="s">
        <v>26</v>
      </c>
      <c r="C2" s="30" cm="1">
        <f t="array" aca="1" ref="C2" ca="1">SUMPRODUCT(IF(LEFT($A$5:$A$65497, 4)=$B$1, N(INDIRECT($A$5:$A$65497 &amp; "!C2")), 0))</f>
        <v>22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20" t="str">
        <f>IF(B5="","",($B$1&amp;TEXT(IF(B5="","",COUNTA($B$5:B5)),"00")))</f>
        <v>XXXX01</v>
      </c>
      <c r="B5" s="17" t="s">
        <v>27</v>
      </c>
      <c r="C5" s="24" t="str">
        <f>IF(B5="",($B$1&amp;TEXT(IF(B5="",COUNTA($B$5:B5),1),"00")),A5)&amp;IF(B5&lt;&gt;"",TEXT(1,"00"),TEXT(IF(A5&lt;&gt;"",1,RIGHT(C4,2)+1),"00"))</f>
        <v>XXXX0101</v>
      </c>
      <c r="D5" s="5" t="s">
        <v>28</v>
      </c>
    </row>
    <row r="6" spans="1:4" x14ac:dyDescent="0.15">
      <c r="A6" s="21" t="str">
        <f>IF(B6="","",($B$1&amp;TEXT(IF(B6="","",COUNTA($B$5:B6)),"00")))</f>
        <v/>
      </c>
      <c r="B6" s="18"/>
      <c r="C6" s="24" t="str">
        <f>IF(B6="",($B$1&amp;TEXT(IF(B6="",COUNTA($B$5:B6),1),"00")),A6)&amp;IF(B6&lt;&gt;"",TEXT(1,"00"),TEXT(IF(A6&lt;&gt;"",1,RIGHT(C5,2)+1),"00"))</f>
        <v>XXXX0102</v>
      </c>
      <c r="D6" s="5" t="s">
        <v>29</v>
      </c>
    </row>
    <row r="7" spans="1:4" x14ac:dyDescent="0.15">
      <c r="A7" s="21" t="str">
        <f>IF(B7="","",($B$1&amp;TEXT(IF(B7="","",COUNTA($B$5:B7)),"00")))</f>
        <v/>
      </c>
      <c r="B7" s="18"/>
      <c r="C7" s="24" t="str">
        <f>IF(B7="",($B$1&amp;TEXT(IF(B7="",COUNTA($B$5:B7),1),"00")),A7)&amp;IF(B7&lt;&gt;"",TEXT(1,"00"),TEXT(IF(A7&lt;&gt;"",1,RIGHT(C6,2)+1),"00"))</f>
        <v>XXXX0103</v>
      </c>
      <c r="D7" s="5" t="s">
        <v>30</v>
      </c>
    </row>
    <row r="8" spans="1:4" x14ac:dyDescent="0.15">
      <c r="A8" s="20" t="str">
        <f>IF(B8="","",($B$1&amp;TEXT(IF(B8="","",COUNTA($B$5:B8)),"00")))</f>
        <v/>
      </c>
      <c r="B8" s="18"/>
      <c r="C8" s="24" t="str">
        <f>IF(B8="",($B$1&amp;TEXT(IF(B8="",COUNTA($B$5:B8),1),"00")),A8)&amp;IF(B8&lt;&gt;"",TEXT(1,"00"),TEXT(IF(A8&lt;&gt;"",1,RIGHT(C7,2)+1),"00"))</f>
        <v>XXXX0104</v>
      </c>
      <c r="D8" s="5" t="s">
        <v>31</v>
      </c>
    </row>
    <row r="9" spans="1:4" x14ac:dyDescent="0.15">
      <c r="A9" s="21" t="str">
        <f>IF(B9="","",($B$1&amp;TEXT(IF(B9="","",COUNTA($B$5:B9)),"00")))</f>
        <v>XXXX02</v>
      </c>
      <c r="B9" s="18" t="s">
        <v>27</v>
      </c>
      <c r="C9" s="24" t="str">
        <f>IF(B9="",($B$1&amp;TEXT(IF(B9="",COUNTA($B$5:B9),1),"00")),A9)&amp;IF(B9&lt;&gt;"",TEXT(1,"00"),TEXT(IF(A9&lt;&gt;"",1,RIGHT(C8,2)+1),"00"))</f>
        <v>XXXX0201</v>
      </c>
      <c r="D9" s="5"/>
    </row>
    <row r="10" spans="1:4" x14ac:dyDescent="0.15">
      <c r="A10" s="22" t="str">
        <f>IF(B10="","",($B$1&amp;TEXT(IF(B10="","",COUNTA($B$5:B10)),"00")))</f>
        <v/>
      </c>
      <c r="B10" s="18"/>
      <c r="C10" s="24" t="str">
        <f>IF(B10="",($B$1&amp;TEXT(IF(B10="",COUNTA($B$5:B10),1),"00")),A10)&amp;IF(B10&lt;&gt;"",TEXT(1,"00"),TEXT(IF(A10&lt;&gt;"",1,RIGHT(C9,2)+1),"00"))</f>
        <v>XXXX0202</v>
      </c>
      <c r="D10" s="5"/>
    </row>
    <row r="11" spans="1:4" x14ac:dyDescent="0.15">
      <c r="A11" s="21" t="str">
        <f>IF(B11="","",($B$1&amp;TEXT(IF(B11="","",COUNTA($B$5:B11)),"00")))</f>
        <v/>
      </c>
      <c r="B11" s="18"/>
      <c r="C11" s="24" t="str">
        <f>IF(B11="",($B$1&amp;TEXT(IF(B11="",COUNTA($B$5:B11),1),"00")),A11)&amp;IF(B11&lt;&gt;"",TEXT(1,"00"),TEXT(IF(A11&lt;&gt;"",1,RIGHT(C10,2)+1),"00"))</f>
        <v>XXXX0203</v>
      </c>
      <c r="D11" s="5"/>
    </row>
    <row r="12" spans="1:4" x14ac:dyDescent="0.15">
      <c r="A12" s="21" t="str">
        <f>IF(B12="","",($B$1&amp;TEXT(IF(B12="","",COUNTA($B$5:B12)),"00")))</f>
        <v/>
      </c>
      <c r="B12" s="18"/>
      <c r="C12" s="24" t="str">
        <f>IF(B12="",($B$1&amp;TEXT(IF(B12="",COUNTA($B$5:B12),1),"00")),A12)&amp;IF(B12&lt;&gt;"",TEXT(1,"00"),TEXT(IF(A12&lt;&gt;"",1,RIGHT(C11,2)+1),"00"))</f>
        <v>XXXX0204</v>
      </c>
      <c r="D12" s="5"/>
    </row>
    <row r="13" spans="1:4" x14ac:dyDescent="0.15">
      <c r="A13" s="22" t="str">
        <f>IF(B13="","",($B$1&amp;TEXT(IF(B13="","",COUNTA($B$5:B13)),"00")))</f>
        <v/>
      </c>
      <c r="B13" s="18"/>
      <c r="C13" s="24" t="str">
        <f>IF(B13="",($B$1&amp;TEXT(IF(B13="",COUNTA($B$5:B13),1),"00")),A13)&amp;IF(B13&lt;&gt;"",TEXT(1,"00"),TEXT(IF(A13&lt;&gt;"",1,RIGHT(C12,2)+1),"00"))</f>
        <v>XXXX0205</v>
      </c>
      <c r="D13" s="5"/>
    </row>
    <row r="14" spans="1:4" x14ac:dyDescent="0.15">
      <c r="A14" s="23" t="str">
        <f>IF(B14="","",($B$1&amp;TEXT(IF(B14="","",COUNTA($B$5:B14)),"00")))</f>
        <v/>
      </c>
      <c r="B14" s="19"/>
      <c r="C14" s="24" t="str">
        <f>IF(B14="",($B$1&amp;TEXT(IF(B14="",COUNTA($B$5:B14),1),"00")),A14)&amp;IF(B14&lt;&gt;"",TEXT(1,"00"),TEXT(IF(A14&lt;&gt;"",1,RIGHT(C13,2)+1),"00"))</f>
        <v>XXXX0206</v>
      </c>
      <c r="D14" s="5"/>
    </row>
  </sheetData>
  <phoneticPr fontId="2"/>
  <conditionalFormatting sqref="A5:B14">
    <cfRule type="expression" dxfId="8" priority="1">
      <formula>A5&lt;&gt;""</formula>
    </cfRule>
  </conditionalFormatting>
  <hyperlinks>
    <hyperlink ref="A13" location="PRPT01!A1" display="PRPT01!A1" xr:uid="{00000000-0004-0000-0000-000001000000}"/>
    <hyperlink ref="A10" location="PRPT01!A1" display="PRPT01!A1" xr:uid="{00000000-0004-0000-0000-000000000000}"/>
  </hyperlinks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9"/>
  <sheetViews>
    <sheetView showGridLines="0" zoomScaleNormal="100" workbookViewId="0">
      <pane ySplit="8" topLeftCell="A9" activePane="bottomLeft" state="frozen"/>
      <selection activeCell="C19" sqref="C1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31" t="s">
        <v>6</v>
      </c>
      <c r="B1" s="32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3" t="s">
        <v>20</v>
      </c>
      <c r="B2" s="34"/>
      <c r="C2" s="37">
        <f ca="1">COUNTIFS($B$9:$B$65495,"&lt;&gt;",$J$9:$J$65495,"&lt;&gt;論理削除")</f>
        <v>11</v>
      </c>
      <c r="D2" s="15" t="str">
        <f>大中項目!B1</f>
        <v>XXXX</v>
      </c>
      <c r="E2" s="15" t="str" cm="1">
        <f t="array" aca="1" ref="E2" ca="1">MID(CELL("filename", A1), FIND("]", CELL("filename", A1)) + 1, 255)</f>
        <v>XXXX01</v>
      </c>
      <c r="F2" s="9"/>
      <c r="G2" s="9"/>
      <c r="H2" s="8"/>
    </row>
    <row r="3" spans="1:10" x14ac:dyDescent="0.15">
      <c r="A3" s="35"/>
      <c r="B3" s="36"/>
      <c r="C3" s="38"/>
      <c r="D3" s="15" t="str">
        <f>大中項目!B2</f>
        <v>YYYY</v>
      </c>
      <c r="E3" s="15" t="str">
        <f ca="1">INDEX(大中項目!B:B, MATCH(E2, 大中項目!A:A, 0))</f>
        <v>dummy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9" t="s">
        <v>13</v>
      </c>
      <c r="B5" s="40"/>
      <c r="C5" s="40"/>
      <c r="D5" s="40"/>
      <c r="E5" s="40"/>
      <c r="F5" s="40"/>
      <c r="G5" s="40"/>
      <c r="H5" s="40"/>
      <c r="I5" s="41"/>
    </row>
    <row r="6" spans="1:10" ht="42" customHeight="1" x14ac:dyDescent="0.15">
      <c r="A6" s="42" t="s">
        <v>14</v>
      </c>
      <c r="B6" s="43"/>
      <c r="C6" s="43"/>
      <c r="D6" s="43"/>
      <c r="E6" s="43"/>
      <c r="F6" s="43"/>
      <c r="G6" s="43"/>
      <c r="H6" s="43"/>
      <c r="I6" s="44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x14ac:dyDescent="0.15">
      <c r="A9" s="27" t="s">
        <v>32</v>
      </c>
      <c r="B9" s="14">
        <f ca="1">IF(A9&lt;&gt;"",1,INDIRECT(ADDRESS(ROW(B9)-1,COLUMN(B9),4))+1)</f>
        <v>1</v>
      </c>
      <c r="C9" s="11"/>
      <c r="D9" s="12"/>
      <c r="E9" s="12"/>
      <c r="F9" s="12"/>
      <c r="G9" s="12"/>
      <c r="H9" s="12"/>
      <c r="I9" s="13"/>
      <c r="J9" s="26"/>
    </row>
    <row r="10" spans="1:10" x14ac:dyDescent="0.15">
      <c r="A10" s="28"/>
      <c r="B10" s="14">
        <f t="shared" ref="B10:B19" ca="1" si="0">IF(A10&lt;&gt;"",1,INDIRECT(ADDRESS(ROW(B10)-1,COLUMN(B10),4))+1)</f>
        <v>2</v>
      </c>
      <c r="C10" s="11"/>
      <c r="D10" s="12"/>
      <c r="E10" s="12"/>
      <c r="F10" s="12"/>
      <c r="G10" s="12"/>
      <c r="H10" s="12"/>
      <c r="I10" s="13"/>
      <c r="J10" s="26"/>
    </row>
    <row r="11" spans="1:10" x14ac:dyDescent="0.15">
      <c r="A11" s="28"/>
      <c r="B11" s="14">
        <f t="shared" ca="1" si="0"/>
        <v>3</v>
      </c>
      <c r="C11" s="11"/>
      <c r="D11" s="12"/>
      <c r="E11" s="12"/>
      <c r="F11" s="12"/>
      <c r="G11" s="12"/>
      <c r="H11" s="12"/>
      <c r="I11" s="13"/>
      <c r="J11" s="26"/>
    </row>
    <row r="12" spans="1:10" x14ac:dyDescent="0.15">
      <c r="A12" s="28" t="s">
        <v>33</v>
      </c>
      <c r="B12" s="14">
        <f t="shared" ca="1" si="0"/>
        <v>1</v>
      </c>
      <c r="C12" s="11"/>
      <c r="D12" s="12"/>
      <c r="E12" s="12"/>
      <c r="F12" s="12"/>
      <c r="G12" s="12"/>
      <c r="H12" s="12"/>
      <c r="I12" s="13"/>
      <c r="J12" s="26"/>
    </row>
    <row r="13" spans="1:10" x14ac:dyDescent="0.15">
      <c r="A13" s="28"/>
      <c r="B13" s="14">
        <f t="shared" ca="1" si="0"/>
        <v>2</v>
      </c>
      <c r="C13" s="11"/>
      <c r="D13" s="12"/>
      <c r="E13" s="12"/>
      <c r="F13" s="12"/>
      <c r="G13" s="12"/>
      <c r="H13" s="12"/>
      <c r="I13" s="13"/>
      <c r="J13" s="26"/>
    </row>
    <row r="14" spans="1:10" x14ac:dyDescent="0.15">
      <c r="A14" s="28"/>
      <c r="B14" s="14">
        <f t="shared" ca="1" si="0"/>
        <v>3</v>
      </c>
      <c r="C14" s="11"/>
      <c r="D14" s="12"/>
      <c r="E14" s="12"/>
      <c r="F14" s="12"/>
      <c r="G14" s="12"/>
      <c r="H14" s="12"/>
      <c r="I14" s="13"/>
      <c r="J14" s="26"/>
    </row>
    <row r="15" spans="1:10" x14ac:dyDescent="0.15">
      <c r="A15" s="28" t="s">
        <v>34</v>
      </c>
      <c r="B15" s="14">
        <f t="shared" ca="1" si="0"/>
        <v>1</v>
      </c>
      <c r="C15" s="11"/>
      <c r="D15" s="12"/>
      <c r="E15" s="12"/>
      <c r="F15" s="12"/>
      <c r="G15" s="12"/>
      <c r="H15" s="12"/>
      <c r="I15" s="13"/>
      <c r="J15" s="26"/>
    </row>
    <row r="16" spans="1:10" x14ac:dyDescent="0.15">
      <c r="A16" s="28"/>
      <c r="B16" s="14">
        <f t="shared" ca="1" si="0"/>
        <v>2</v>
      </c>
      <c r="C16" s="11"/>
      <c r="D16" s="12"/>
      <c r="E16" s="12"/>
      <c r="F16" s="12"/>
      <c r="G16" s="12"/>
      <c r="H16" s="12"/>
      <c r="I16" s="13"/>
      <c r="J16" s="26"/>
    </row>
    <row r="17" spans="1:10" x14ac:dyDescent="0.15">
      <c r="A17" s="28"/>
      <c r="B17" s="14">
        <f t="shared" ca="1" si="0"/>
        <v>3</v>
      </c>
      <c r="C17" s="11"/>
      <c r="D17" s="12"/>
      <c r="E17" s="12"/>
      <c r="F17" s="12"/>
      <c r="G17" s="12"/>
      <c r="H17" s="12"/>
      <c r="I17" s="13"/>
      <c r="J17" s="26"/>
    </row>
    <row r="18" spans="1:10" x14ac:dyDescent="0.15">
      <c r="A18" s="28" t="s">
        <v>35</v>
      </c>
      <c r="B18" s="14">
        <f t="shared" ca="1" si="0"/>
        <v>1</v>
      </c>
      <c r="C18" s="11"/>
      <c r="D18" s="12"/>
      <c r="E18" s="12"/>
      <c r="F18" s="12"/>
      <c r="G18" s="12"/>
      <c r="H18" s="12"/>
      <c r="I18" s="13"/>
      <c r="J18" s="26"/>
    </row>
    <row r="19" spans="1:10" x14ac:dyDescent="0.15">
      <c r="A19" s="29"/>
      <c r="B19" s="16">
        <f t="shared" ca="1" si="0"/>
        <v>2</v>
      </c>
      <c r="C19" s="11"/>
      <c r="D19" s="12"/>
      <c r="E19" s="12"/>
      <c r="F19" s="12"/>
      <c r="G19" s="12"/>
      <c r="H19" s="12"/>
      <c r="I19" s="13"/>
      <c r="J19" s="26"/>
    </row>
  </sheetData>
  <mergeCells count="5">
    <mergeCell ref="A1:B1"/>
    <mergeCell ref="A2:B3"/>
    <mergeCell ref="C2:C3"/>
    <mergeCell ref="A5:I5"/>
    <mergeCell ref="A6:I6"/>
  </mergeCells>
  <phoneticPr fontId="2"/>
  <conditionalFormatting sqref="A10:B19">
    <cfRule type="expression" dxfId="7" priority="106">
      <formula>A10&lt;&gt;""</formula>
    </cfRule>
  </conditionalFormatting>
  <conditionalFormatting sqref="B9:B19">
    <cfRule type="expression" dxfId="6" priority="1">
      <formula>B9&lt;&gt;""</formula>
    </cfRule>
  </conditionalFormatting>
  <dataValidations count="2">
    <dataValidation type="list" allowBlank="1" showInputMessage="1" showErrorMessage="1" sqref="I9:I19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9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54FF-F68A-4C4F-924A-A63E6E4DB34D}">
  <sheetPr>
    <pageSetUpPr fitToPage="1"/>
  </sheetPr>
  <dimension ref="A1:J19"/>
  <sheetViews>
    <sheetView showGridLines="0" zoomScaleNormal="100" workbookViewId="0">
      <pane ySplit="8" topLeftCell="A9" activePane="bottomLeft" state="frozen"/>
      <selection activeCell="C19" sqref="C1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31" t="s">
        <v>6</v>
      </c>
      <c r="B1" s="32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3" t="s">
        <v>20</v>
      </c>
      <c r="B2" s="34"/>
      <c r="C2" s="37">
        <f ca="1">COUNTIFS($B$9:$B$65495,"&lt;&gt;",$J$9:$J$65495,"&lt;&gt;論理削除")</f>
        <v>11</v>
      </c>
      <c r="D2" s="15" t="str">
        <f>大中項目!B1</f>
        <v>XXXX</v>
      </c>
      <c r="E2" s="15" t="str" cm="1">
        <f t="array" aca="1" ref="E2" ca="1">MID(CELL("filename", A1), FIND("]", CELL("filename", A1)) + 1, 255)</f>
        <v>XXXX02</v>
      </c>
      <c r="F2" s="9"/>
      <c r="G2" s="9"/>
      <c r="H2" s="8"/>
    </row>
    <row r="3" spans="1:10" x14ac:dyDescent="0.15">
      <c r="A3" s="35"/>
      <c r="B3" s="36"/>
      <c r="C3" s="38"/>
      <c r="D3" s="15" t="str">
        <f>大中項目!B2</f>
        <v>YYYY</v>
      </c>
      <c r="E3" s="15" t="str">
        <f ca="1">INDEX(大中項目!B:B, MATCH(E2, 大中項目!A:A, 0))</f>
        <v>dummy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9" t="s">
        <v>13</v>
      </c>
      <c r="B5" s="40"/>
      <c r="C5" s="40"/>
      <c r="D5" s="40"/>
      <c r="E5" s="40"/>
      <c r="F5" s="40"/>
      <c r="G5" s="40"/>
      <c r="H5" s="40"/>
      <c r="I5" s="41"/>
    </row>
    <row r="6" spans="1:10" ht="42" customHeight="1" x14ac:dyDescent="0.15">
      <c r="A6" s="42" t="s">
        <v>14</v>
      </c>
      <c r="B6" s="43"/>
      <c r="C6" s="43"/>
      <c r="D6" s="43"/>
      <c r="E6" s="43"/>
      <c r="F6" s="43"/>
      <c r="G6" s="43"/>
      <c r="H6" s="43"/>
      <c r="I6" s="44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x14ac:dyDescent="0.15">
      <c r="A9" s="28" t="s">
        <v>36</v>
      </c>
      <c r="B9" s="14">
        <f ca="1">IF(A9&lt;&gt;"",1,INDIRECT(ADDRESS(ROW(B9)-1,COLUMN(B9),4))+1)</f>
        <v>1</v>
      </c>
      <c r="C9" s="11"/>
      <c r="D9" s="12"/>
      <c r="E9" s="12"/>
      <c r="F9" s="12"/>
      <c r="G9" s="12"/>
      <c r="H9" s="12"/>
      <c r="I9" s="13"/>
      <c r="J9" s="26"/>
    </row>
    <row r="10" spans="1:10" x14ac:dyDescent="0.15">
      <c r="A10" s="28"/>
      <c r="B10" s="14">
        <f t="shared" ref="B10:B19" ca="1" si="0">IF(A10&lt;&gt;"",1,INDIRECT(ADDRESS(ROW(B10)-1,COLUMN(B10),4))+1)</f>
        <v>2</v>
      </c>
      <c r="C10" s="11"/>
      <c r="D10" s="12"/>
      <c r="E10" s="12"/>
      <c r="F10" s="12"/>
      <c r="G10" s="12"/>
      <c r="H10" s="12"/>
      <c r="I10" s="13"/>
      <c r="J10" s="26"/>
    </row>
    <row r="11" spans="1:10" x14ac:dyDescent="0.15">
      <c r="A11" s="28" t="s">
        <v>37</v>
      </c>
      <c r="B11" s="14">
        <f t="shared" ca="1" si="0"/>
        <v>1</v>
      </c>
      <c r="C11" s="11"/>
      <c r="D11" s="12"/>
      <c r="E11" s="12"/>
      <c r="F11" s="12"/>
      <c r="G11" s="12"/>
      <c r="H11" s="12"/>
      <c r="I11" s="13"/>
      <c r="J11" s="26"/>
    </row>
    <row r="12" spans="1:10" x14ac:dyDescent="0.15">
      <c r="A12" s="28"/>
      <c r="B12" s="14">
        <f t="shared" ca="1" si="0"/>
        <v>2</v>
      </c>
      <c r="C12" s="11"/>
      <c r="D12" s="12"/>
      <c r="E12" s="12"/>
      <c r="F12" s="12"/>
      <c r="G12" s="12"/>
      <c r="H12" s="12"/>
      <c r="I12" s="13"/>
      <c r="J12" s="26"/>
    </row>
    <row r="13" spans="1:10" x14ac:dyDescent="0.15">
      <c r="A13" s="28" t="s">
        <v>38</v>
      </c>
      <c r="B13" s="14">
        <f t="shared" ca="1" si="0"/>
        <v>1</v>
      </c>
      <c r="C13" s="11"/>
      <c r="D13" s="12"/>
      <c r="E13" s="12"/>
      <c r="F13" s="12"/>
      <c r="G13" s="12"/>
      <c r="H13" s="12"/>
      <c r="I13" s="13"/>
      <c r="J13" s="26"/>
    </row>
    <row r="14" spans="1:10" x14ac:dyDescent="0.15">
      <c r="A14" s="28"/>
      <c r="B14" s="14">
        <f t="shared" ca="1" si="0"/>
        <v>2</v>
      </c>
      <c r="C14" s="11"/>
      <c r="D14" s="12"/>
      <c r="E14" s="12"/>
      <c r="F14" s="12"/>
      <c r="G14" s="12"/>
      <c r="H14" s="12"/>
      <c r="I14" s="13"/>
      <c r="J14" s="26"/>
    </row>
    <row r="15" spans="1:10" x14ac:dyDescent="0.15">
      <c r="A15" s="28" t="s">
        <v>39</v>
      </c>
      <c r="B15" s="14">
        <f t="shared" ca="1" si="0"/>
        <v>1</v>
      </c>
      <c r="C15" s="11"/>
      <c r="D15" s="12"/>
      <c r="E15" s="12"/>
      <c r="F15" s="12"/>
      <c r="G15" s="12"/>
      <c r="H15" s="12"/>
      <c r="I15" s="13"/>
      <c r="J15" s="26"/>
    </row>
    <row r="16" spans="1:10" x14ac:dyDescent="0.15">
      <c r="A16" s="28"/>
      <c r="B16" s="14">
        <f t="shared" ca="1" si="0"/>
        <v>2</v>
      </c>
      <c r="C16" s="11"/>
      <c r="D16" s="12"/>
      <c r="E16" s="12"/>
      <c r="F16" s="12"/>
      <c r="G16" s="12"/>
      <c r="H16" s="12"/>
      <c r="I16" s="13"/>
      <c r="J16" s="26"/>
    </row>
    <row r="17" spans="1:10" x14ac:dyDescent="0.15">
      <c r="A17" s="28" t="s">
        <v>40</v>
      </c>
      <c r="B17" s="14">
        <f t="shared" ca="1" si="0"/>
        <v>1</v>
      </c>
      <c r="C17" s="11"/>
      <c r="D17" s="12"/>
      <c r="E17" s="12"/>
      <c r="F17" s="12"/>
      <c r="G17" s="12"/>
      <c r="H17" s="12"/>
      <c r="I17" s="13"/>
      <c r="J17" s="26"/>
    </row>
    <row r="18" spans="1:10" x14ac:dyDescent="0.15">
      <c r="A18" s="28"/>
      <c r="B18" s="14">
        <f t="shared" ca="1" si="0"/>
        <v>2</v>
      </c>
      <c r="C18" s="11"/>
      <c r="D18" s="12"/>
      <c r="E18" s="12"/>
      <c r="F18" s="12"/>
      <c r="G18" s="12"/>
      <c r="H18" s="12"/>
      <c r="I18" s="13"/>
      <c r="J18" s="26"/>
    </row>
    <row r="19" spans="1:10" x14ac:dyDescent="0.15">
      <c r="A19" s="29" t="s">
        <v>41</v>
      </c>
      <c r="B19" s="16">
        <f t="shared" ca="1" si="0"/>
        <v>1</v>
      </c>
      <c r="C19" s="11"/>
      <c r="D19" s="12"/>
      <c r="E19" s="12"/>
      <c r="F19" s="12"/>
      <c r="G19" s="12"/>
      <c r="H19" s="12"/>
      <c r="I19" s="13"/>
      <c r="J19" s="26"/>
    </row>
  </sheetData>
  <mergeCells count="5">
    <mergeCell ref="A1:B1"/>
    <mergeCell ref="A2:B3"/>
    <mergeCell ref="C2:C3"/>
    <mergeCell ref="A5:I5"/>
    <mergeCell ref="A6:I6"/>
  </mergeCells>
  <phoneticPr fontId="2"/>
  <conditionalFormatting sqref="B10:B19">
    <cfRule type="expression" dxfId="5" priority="4">
      <formula>B10&lt;&gt;""</formula>
    </cfRule>
  </conditionalFormatting>
  <conditionalFormatting sqref="B9:B19">
    <cfRule type="expression" dxfId="4" priority="3">
      <formula>B9&lt;&gt;""</formula>
    </cfRule>
  </conditionalFormatting>
  <conditionalFormatting sqref="A13:A19">
    <cfRule type="expression" dxfId="1" priority="2">
      <formula>A13&lt;&gt;""</formula>
    </cfRule>
  </conditionalFormatting>
  <conditionalFormatting sqref="A9:A12">
    <cfRule type="expression" dxfId="0" priority="1">
      <formula>A9&lt;&gt;""</formula>
    </cfRule>
  </conditionalFormatting>
  <dataValidations count="2">
    <dataValidation type="list" allowBlank="1" showInputMessage="1" showErrorMessage="1" sqref="C9:C19" xr:uid="{FF0FF6D9-C423-4CFC-A1D6-C21B7F0FA2B1}">
      <formula1>"正常,クライアントエラー,サーバーエラー"</formula1>
    </dataValidation>
    <dataValidation type="list" allowBlank="1" showInputMessage="1" showErrorMessage="1" sqref="I9:I19" xr:uid="{6DB53AA7-0B45-4C38-9472-D03BD73A3098}">
      <formula1>"Selenium:○,Seleniumu:△,Selenium:×,JUnit:○,JUnit:△,Junit:×,手動実行,机上"</formula1>
    </dataValidation>
  </dataValidations>
  <hyperlinks>
    <hyperlink ref="A2" location="大中項目!A1" display="目次へ" xr:uid="{1C54A20D-1CEF-4AA7-80C5-B50B4F11071C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大中項目</vt:lpstr>
      <vt:lpstr>XXXX01</vt:lpstr>
      <vt:lpstr>XXXX02</vt:lpstr>
      <vt:lpstr>XXXX01!Print_Titles</vt:lpstr>
      <vt:lpstr>XXXX02!Print_Titles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2024-09-26T00:25:59Z</dcterms:modified>
</cp:coreProperties>
</file>