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79B87D50-F141-446C-9C08-BF7531228EDE}" xr6:coauthVersionLast="47" xr6:coauthVersionMax="47" xr10:uidLastSave="{00000000-0000-0000-0000-000000000000}"/>
  <bookViews>
    <workbookView xWindow="4890" yWindow="3045" windowWidth="18330" windowHeight="12165" xr2:uid="{00000000-000D-0000-FFFF-FFFF00000000}"/>
  </bookViews>
  <sheets>
    <sheet name="大中項目" sheetId="1" r:id="rId1"/>
    <sheet name="BNMP01" sheetId="6" r:id="rId2"/>
    <sheet name="BNMP02" sheetId="7" r:id="rId3"/>
    <sheet name="BNMP03" sheetId="9" r:id="rId4"/>
  </sheets>
  <definedNames>
    <definedName name="_xlnm.Print_Titles" localSheetId="1">BNMP01!$1:$8</definedName>
    <definedName name="_xlnm.Print_Titles" localSheetId="2">BNMP02!$1:$8</definedName>
    <definedName name="_xlnm.Print_Titles" localSheetId="3">BNMP03!$1:$8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7"/>
  <c r="E2" i="7" a="1"/>
  <c r="E2" i="7" s="1"/>
  <c r="E3" i="7" s="1"/>
  <c r="D2" i="7"/>
  <c r="E2" i="6" a="1"/>
  <c r="E2" i="6" s="1"/>
  <c r="E3" i="6" s="1"/>
  <c r="D3" i="6"/>
  <c r="A21" i="1" l="1"/>
  <c r="A20" i="1"/>
  <c r="A17" i="1"/>
  <c r="A16" i="1"/>
  <c r="C20" i="1" l="1"/>
  <c r="C21" i="1" s="1"/>
  <c r="D2" i="6"/>
  <c r="B9" i="9" l="1"/>
  <c r="A15" i="1"/>
  <c r="C15" i="1" s="1"/>
  <c r="A12" i="1"/>
  <c r="A11" i="1"/>
  <c r="A10" i="1"/>
  <c r="A9" i="1"/>
  <c r="A8" i="1"/>
  <c r="A7" i="1"/>
  <c r="A6" i="1"/>
  <c r="A5" i="1"/>
  <c r="B10" i="9"/>
  <c r="C16" i="1" l="1"/>
  <c r="B12" i="7" s="1"/>
  <c r="C5" i="1"/>
  <c r="B13" i="7"/>
  <c r="B11" i="9"/>
  <c r="C17" i="1" l="1"/>
  <c r="C6" i="1"/>
  <c r="B9" i="7"/>
  <c r="B10" i="7"/>
  <c r="B14" i="7" l="1"/>
  <c r="C18" i="1"/>
  <c r="C7" i="1"/>
  <c r="B9" i="6"/>
  <c r="B10" i="6"/>
  <c r="B12" i="9"/>
  <c r="B11" i="7"/>
  <c r="B15" i="7"/>
  <c r="C2" i="7" l="1"/>
  <c r="C19" i="1"/>
  <c r="B17" i="7" s="1"/>
  <c r="B16" i="7"/>
  <c r="C8" i="1"/>
  <c r="B11" i="6"/>
  <c r="C9" i="1" l="1"/>
  <c r="B14" i="6" s="1"/>
  <c r="C2" i="9" l="1"/>
  <c r="C10" i="1"/>
  <c r="B15" i="6" s="1"/>
  <c r="B12" i="6"/>
  <c r="B16" i="6"/>
  <c r="B13" i="6"/>
  <c r="C11" i="1" l="1"/>
  <c r="C12" i="1" s="1"/>
  <c r="B17" i="6"/>
  <c r="C13" i="1" l="1"/>
  <c r="B21" i="6"/>
  <c r="B22" i="6"/>
  <c r="C14" i="1" l="1"/>
  <c r="B25" i="6" s="1"/>
  <c r="B23" i="6"/>
  <c r="B18" i="6"/>
  <c r="B19" i="6" s="1"/>
  <c r="B24" i="6"/>
  <c r="B20"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<sst xmlns="http://schemas.openxmlformats.org/spreadsheetml/2006/main" count="313" uniqueCount="164">
  <si>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</si>
  <si>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</si>
  <si>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</si>
  <si>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</si>
  <si>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</si>
  <si>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</si>
  <si>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</si>
  <si>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</si>
  <si>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</si>
  <si>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</si>
  <si>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</si>
  <si>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</si>
  <si>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</si>
  <si>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</si>
  <si>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</si>
  <si>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</si>
  <si>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</si>
  <si>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</si>
  <si>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</si>
  <si>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</si>
  <si>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</si>
  <si>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</si>
  <si>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</si>
  <si>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</si>
  <si>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</si>
  <si>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Nestしたフィールドをマッピングできることの確認</t>
    <rPh sb="23" eb="25">
      <t>カクニン</t>
    </rPh>
    <phoneticPr fontId="2"/>
  </si>
  <si>
    <t>Collection型のフィールドをマッピングできることの確認</t>
    <rPh sb="10" eb="11">
      <t>ガタ</t>
    </rPh>
    <rPh sb="29" eb="31">
      <t>カクニン</t>
    </rPh>
    <phoneticPr fontId="2"/>
  </si>
  <si>
    <t>フィールドが同名同型でマッピングできることの確認</t>
    <rPh sb="6" eb="8">
      <t>ドウメイ</t>
    </rPh>
    <rPh sb="8" eb="10">
      <t>ドウガタ</t>
    </rPh>
    <rPh sb="22" eb="24">
      <t>カクニン</t>
    </rPh>
    <phoneticPr fontId="2"/>
  </si>
  <si>
    <t>フィールドが同名異型でマッピングできることの確認</t>
    <rPh sb="6" eb="8">
      <t>ドウメイ</t>
    </rPh>
    <rPh sb="8" eb="9">
      <t>コト</t>
    </rPh>
    <rPh sb="9" eb="10">
      <t>カタ</t>
    </rPh>
    <rPh sb="22" eb="24">
      <t>カクニン</t>
    </rPh>
    <phoneticPr fontId="2"/>
  </si>
  <si>
    <t>フィールドが異名でマッピングできることの確認</t>
    <rPh sb="6" eb="7">
      <t>コト</t>
    </rPh>
    <rPh sb="7" eb="8">
      <t>メイ</t>
    </rPh>
    <rPh sb="20" eb="22">
      <t>カクニン</t>
    </rPh>
    <phoneticPr fontId="2"/>
  </si>
  <si>
    <t>BNMP</t>
    <phoneticPr fontId="2"/>
  </si>
  <si>
    <t>マッピングのフィールド除外を設定できることの確認</t>
    <phoneticPr fontId="2"/>
  </si>
  <si>
    <t>ネストされたフィールドのコピーができること。</t>
    <phoneticPr fontId="2"/>
  </si>
  <si>
    <t>総件数</t>
    <rPh sb="0" eb="3">
      <t>ソウケンスウ</t>
    </rPh>
    <phoneticPr fontId="2"/>
  </si>
  <si>
    <t>カスタム設定で、マッピング定義した異名フィールドのコピーができること。
（マッピング定義していない異名フィールドはコピーされないこと。）</t>
    <rPh sb="4" eb="6">
      <t>セッテイ</t>
    </rPh>
    <rPh sb="17" eb="18">
      <t>イ</t>
    </rPh>
    <rPh sb="18" eb="19">
      <t>メイ</t>
    </rPh>
    <rPh sb="49" eb="51">
      <t>イメイ</t>
    </rPh>
    <phoneticPr fontId="2"/>
  </si>
  <si>
    <t>試験条件詳細【実施条件】</t>
    <phoneticPr fontId="8"/>
  </si>
  <si>
    <t>正常</t>
    <phoneticPr fontId="2"/>
  </si>
  <si>
    <t>ソースBeanを作成後、ターゲットBeanを新規作成する。</t>
    <rPh sb="8" eb="10">
      <t>サクセイ</t>
    </rPh>
    <rPh sb="10" eb="11">
      <t>ゴ</t>
    </rPh>
    <rPh sb="22" eb="24">
      <t>シンキ</t>
    </rPh>
    <rPh sb="24" eb="26">
      <t>サクセイ</t>
    </rPh>
    <phoneticPr fontId="2"/>
  </si>
  <si>
    <t>同名異型フィールドのコピーができること。</t>
    <rPh sb="2" eb="3">
      <t>コト</t>
    </rPh>
    <phoneticPr fontId="2"/>
  </si>
  <si>
    <t xml:space="preserve">ソースBean作成後フィールドに値を設定し、Mapperを使用してターゲットBeanを新規作成する。
</t>
    <rPh sb="7" eb="9">
      <t>サクセイ</t>
    </rPh>
    <rPh sb="9" eb="10">
      <t>ゴ</t>
    </rPh>
    <rPh sb="16" eb="17">
      <t>アタイ</t>
    </rPh>
    <rPh sb="18" eb="20">
      <t>セッテイ</t>
    </rPh>
    <rPh sb="23" eb="25">
      <t>シヨウ</t>
    </rPh>
    <rPh sb="30" eb="31">
      <t>サキ</t>
    </rPh>
    <rPh sb="39" eb="41">
      <t>サクセイ</t>
    </rPh>
    <phoneticPr fontId="2"/>
  </si>
  <si>
    <t xml:space="preserve">ソースBean作成後フィールドに値を設定し、Mapperを使用してターゲットBeanを新規作成する。
</t>
    <rPh sb="7" eb="9">
      <t>サクセイ</t>
    </rPh>
    <rPh sb="9" eb="10">
      <t>ゴ</t>
    </rPh>
    <rPh sb="16" eb="17">
      <t>アタイ</t>
    </rPh>
    <rPh sb="18" eb="20">
      <t>セッテイ</t>
    </rPh>
    <rPh sb="29" eb="31">
      <t>シヨウ</t>
    </rPh>
    <rPh sb="43" eb="45">
      <t>シンキ</t>
    </rPh>
    <rPh sb="45" eb="47">
      <t>サクセイ</t>
    </rPh>
    <phoneticPr fontId="2"/>
  </si>
  <si>
    <t xml:space="preserve">ソースBeanを作成後、ターゲットBeanを新規作成し、異名フィールドのマッピングを行うためにマッピングメソッドの@Mappingアノテーションに設定を記載する。
</t>
    <rPh sb="8" eb="10">
      <t>サクセイ</t>
    </rPh>
    <rPh sb="10" eb="11">
      <t>ゴ</t>
    </rPh>
    <rPh sb="22" eb="24">
      <t>シンキ</t>
    </rPh>
    <rPh sb="24" eb="26">
      <t>サクセイ</t>
    </rPh>
    <rPh sb="28" eb="30">
      <t>イミョウ</t>
    </rPh>
    <rPh sb="42" eb="43">
      <t>オコナ</t>
    </rPh>
    <rPh sb="73" eb="75">
      <t>セッテイ</t>
    </rPh>
    <rPh sb="76" eb="78">
      <t>キサイ</t>
    </rPh>
    <phoneticPr fontId="2"/>
  </si>
  <si>
    <t>既存のBeanが更新されること</t>
    <rPh sb="0" eb="2">
      <t>キゾン</t>
    </rPh>
    <rPh sb="8" eb="10">
      <t>コウシン</t>
    </rPh>
    <phoneticPr fontId="2"/>
  </si>
  <si>
    <t>複数のBeanから1つのBeanへマッピングできること</t>
    <rPh sb="0" eb="2">
      <t>フクスウ</t>
    </rPh>
    <phoneticPr fontId="2"/>
  </si>
  <si>
    <t>Beanの指定フィールドを除外してコピーできること。</t>
    <phoneticPr fontId="2"/>
  </si>
  <si>
    <t>独自のロジックを用いてマッピングできること</t>
    <rPh sb="0" eb="2">
      <t>ドクジ</t>
    </rPh>
    <rPh sb="8" eb="9">
      <t>モチ</t>
    </rPh>
    <phoneticPr fontId="2"/>
  </si>
  <si>
    <t>ソースのフィールドがnullの場合、指定したデフォルト値がマッピングされること</t>
    <rPh sb="15" eb="17">
      <t>バアイ</t>
    </rPh>
    <rPh sb="18" eb="20">
      <t>シテイ</t>
    </rPh>
    <rPh sb="27" eb="28">
      <t>チ</t>
    </rPh>
    <phoneticPr fontId="2"/>
  </si>
  <si>
    <t>ソースのフィールドがnullの場合、マッピングから除外されること</t>
    <rPh sb="15" eb="17">
      <t>バアイ</t>
    </rPh>
    <rPh sb="25" eb="27">
      <t>ジョガイ</t>
    </rPh>
    <phoneticPr fontId="2"/>
  </si>
  <si>
    <t>フィールドの値が条件を満たした場合のみマッピングされること</t>
    <rPh sb="6" eb="7">
      <t>アタイ</t>
    </rPh>
    <rPh sb="8" eb="10">
      <t>ジョウケン</t>
    </rPh>
    <phoneticPr fontId="2"/>
  </si>
  <si>
    <t>文字列から日付型・数値型へのマッピングの際に、フォーマット指定が行えること。</t>
    <rPh sb="0" eb="3">
      <t>モジレツ</t>
    </rPh>
    <rPh sb="5" eb="8">
      <t>ヒヅケガタ</t>
    </rPh>
    <rPh sb="9" eb="11">
      <t>スウチ</t>
    </rPh>
    <rPh sb="11" eb="12">
      <t>カタ</t>
    </rPh>
    <rPh sb="20" eb="21">
      <t>サイ</t>
    </rPh>
    <rPh sb="29" eb="31">
      <t>シテイ</t>
    </rPh>
    <rPh sb="32" eb="33">
      <t>オコナ</t>
    </rPh>
    <phoneticPr fontId="2"/>
  </si>
  <si>
    <t>複数のBeanからマッピングできることの確認</t>
    <rPh sb="0" eb="2">
      <t>フクスウ</t>
    </rPh>
    <rPh sb="20" eb="22">
      <t>カクニン</t>
    </rPh>
    <phoneticPr fontId="2"/>
  </si>
  <si>
    <t>引数にインタフェースを用いてマッピングできることの確認</t>
    <rPh sb="0" eb="2">
      <t>ヒキスウ</t>
    </rPh>
    <rPh sb="11" eb="12">
      <t>モチ</t>
    </rPh>
    <rPh sb="25" eb="27">
      <t>カクニン</t>
    </rPh>
    <phoneticPr fontId="2"/>
  </si>
  <si>
    <t>独自のロジックでマッピングできることの確認</t>
    <rPh sb="0" eb="2">
      <t>ドクジ</t>
    </rPh>
    <phoneticPr fontId="2"/>
  </si>
  <si>
    <t>フィールドがnullの場合の動作を設定できることの確認</t>
    <rPh sb="11" eb="13">
      <t>バアイ</t>
    </rPh>
    <rPh sb="14" eb="16">
      <t>ドウサ</t>
    </rPh>
    <phoneticPr fontId="2"/>
  </si>
  <si>
    <t>条件付きのマッピングができることの確認</t>
    <rPh sb="0" eb="3">
      <t>ジョウケンツ</t>
    </rPh>
    <rPh sb="17" eb="19">
      <t>カクニン</t>
    </rPh>
    <phoneticPr fontId="2"/>
  </si>
  <si>
    <t>文字列から日付・時刻型へマッピングの際にフォーマット指定できることの確認</t>
    <rPh sb="0" eb="3">
      <t>モジレツ</t>
    </rPh>
    <rPh sb="10" eb="11">
      <t>カタ</t>
    </rPh>
    <rPh sb="18" eb="19">
      <t>サイ</t>
    </rPh>
    <rPh sb="26" eb="28">
      <t>シテイ</t>
    </rPh>
    <phoneticPr fontId="2"/>
  </si>
  <si>
    <t>ソースBean作成後フィールドに値を設定し、Mapperを使用してターゲットBeanを新規作成する。</t>
    <phoneticPr fontId="2"/>
  </si>
  <si>
    <t xml:space="preserve">Map型のソース作成後キーと値を設定し、Mapperを使用してターゲットBeanを新規作成する。
</t>
    <rPh sb="3" eb="4">
      <t>ガタ</t>
    </rPh>
    <rPh sb="8" eb="10">
      <t>サクセイ</t>
    </rPh>
    <rPh sb="10" eb="11">
      <t>ゴ</t>
    </rPh>
    <rPh sb="14" eb="15">
      <t>アタイ</t>
    </rPh>
    <rPh sb="16" eb="18">
      <t>セッテイ</t>
    </rPh>
    <rPh sb="27" eb="29">
      <t>シヨウ</t>
    </rPh>
    <rPh sb="41" eb="43">
      <t>シンキ</t>
    </rPh>
    <rPh sb="43" eb="45">
      <t>サクセイ</t>
    </rPh>
    <phoneticPr fontId="2"/>
  </si>
  <si>
    <t xml:space="preserve">2つのソースBean作成後フィールドに値を設定し、Mapperを使用して1つのターゲットBeanを新規作成する。
</t>
    <rPh sb="10" eb="12">
      <t>サクセイ</t>
    </rPh>
    <rPh sb="12" eb="13">
      <t>ゴ</t>
    </rPh>
    <rPh sb="19" eb="20">
      <t>アタイ</t>
    </rPh>
    <rPh sb="21" eb="23">
      <t>セッテイ</t>
    </rPh>
    <rPh sb="32" eb="34">
      <t>シヨウ</t>
    </rPh>
    <rPh sb="49" eb="51">
      <t>シンキ</t>
    </rPh>
    <rPh sb="51" eb="53">
      <t>サクセイ</t>
    </rPh>
    <phoneticPr fontId="2"/>
  </si>
  <si>
    <t>Map型のソースの値がターゲットBeanのフィールドへマッピングされること。</t>
    <rPh sb="3" eb="4">
      <t>ガタ</t>
    </rPh>
    <rPh sb="9" eb="10">
      <t>アタイ</t>
    </rPh>
    <phoneticPr fontId="2"/>
  </si>
  <si>
    <t xml:space="preserve">ソースBean、ターゲットBean作成後、フィールドに値を設定し、Mapperを使用してソースBeanからターゲットBeanへフィールドをマッピングする
</t>
    <rPh sb="17" eb="19">
      <t>サクセイ</t>
    </rPh>
    <rPh sb="19" eb="20">
      <t>ゴ</t>
    </rPh>
    <rPh sb="27" eb="28">
      <t>アタイ</t>
    </rPh>
    <rPh sb="29" eb="31">
      <t>セッテイ</t>
    </rPh>
    <rPh sb="40" eb="42">
      <t>シヨウ</t>
    </rPh>
    <phoneticPr fontId="2"/>
  </si>
  <si>
    <t>Beanマッピング(MapStruct)</t>
    <phoneticPr fontId="2"/>
  </si>
  <si>
    <t xml:space="preserve">ソースBeanを定義する。
ターゲットBeanを定義する。
ソースBean、ターゲットBeanに異名のフィールドを定義する。
マッピングメソッドに@Mappingアノテーションを付与して、一部の異名フィールドのマッピングを定義する。
</t>
    <rPh sb="8" eb="10">
      <t>テイギ</t>
    </rPh>
    <rPh sb="25" eb="27">
      <t>テイギ</t>
    </rPh>
    <rPh sb="50" eb="51">
      <t>イ</t>
    </rPh>
    <rPh sb="51" eb="52">
      <t>メイ</t>
    </rPh>
    <rPh sb="59" eb="61">
      <t>テイギ</t>
    </rPh>
    <rPh sb="92" eb="94">
      <t>フヨ</t>
    </rPh>
    <phoneticPr fontId="2"/>
  </si>
  <si>
    <t xml:space="preserve">ソースBeanを定義する。
ターゲットBeanを定義する。
ソースでネストされたBeanを定義する。
@Mappingのtarget,sourceは明示する。
</t>
    <rPh sb="47" eb="49">
      <t>テイギ</t>
    </rPh>
    <rPh sb="77" eb="79">
      <t>メイジ</t>
    </rPh>
    <phoneticPr fontId="2"/>
  </si>
  <si>
    <t xml:space="preserve">ソースBeanを定義する。
ターゲットBeanを定義する。
ソースでネストされたBeanを定義する。
@Mappingのtargetに"."を設定する。
</t>
    <rPh sb="74" eb="76">
      <t>セッテイ</t>
    </rPh>
    <phoneticPr fontId="2"/>
  </si>
  <si>
    <t>ソースBeanを作成後、ターゲットBeanを新規作成する。</t>
    <phoneticPr fontId="2"/>
  </si>
  <si>
    <t>ソースBean、ターゲットBeanを作成後、ソースBeanからターゲットBeanへフィールドをマッピングする。</t>
    <rPh sb="18" eb="20">
      <t>サクセイ</t>
    </rPh>
    <rPh sb="20" eb="21">
      <t>ゴ</t>
    </rPh>
    <phoneticPr fontId="2"/>
  </si>
  <si>
    <t xml:space="preserve">ソースBeanを定義する。
ターゲットBeanを定義する。
マッピングメソッドの引数にソースとターゲットをとる。ターゲットには@MappingTargetを付与する。
</t>
    <rPh sb="42" eb="44">
      <t>ヒキスウ</t>
    </rPh>
    <rPh sb="80" eb="82">
      <t>フヨ</t>
    </rPh>
    <phoneticPr fontId="2"/>
  </si>
  <si>
    <t>ソースBeanからターゲットBeanへ、同名異型フィールドの値がマッピングされること。</t>
    <rPh sb="20" eb="22">
      <t>ドウメイ</t>
    </rPh>
    <rPh sb="22" eb="23">
      <t>イ</t>
    </rPh>
    <rPh sb="23" eb="24">
      <t>ガタ</t>
    </rPh>
    <rPh sb="30" eb="31">
      <t>アタイ</t>
    </rPh>
    <phoneticPr fontId="2"/>
  </si>
  <si>
    <t xml:space="preserve">ソースBeanからターゲットBeanへ、異名フィールドの値がマッピングされること。
@Mappingで設定していない異名フィールドはコピーされないこと。
</t>
    <rPh sb="20" eb="21">
      <t>イ</t>
    </rPh>
    <rPh sb="21" eb="22">
      <t>メイ</t>
    </rPh>
    <rPh sb="28" eb="29">
      <t>アタイ</t>
    </rPh>
    <rPh sb="52" eb="54">
      <t>セッテイ</t>
    </rPh>
    <rPh sb="59" eb="61">
      <t>イメイ</t>
    </rPh>
    <phoneticPr fontId="2"/>
  </si>
  <si>
    <t>ソースBean、およびソースでネストされたBeanからターゲットBeannへ、フィールドの値がマッピングされること。</t>
    <rPh sb="45" eb="46">
      <t>アタイ</t>
    </rPh>
    <phoneticPr fontId="2"/>
  </si>
  <si>
    <t>ソースBeanからターゲットBeanへ、フィールドの値がコピーされること。</t>
    <rPh sb="26" eb="27">
      <t>アタイ</t>
    </rPh>
    <phoneticPr fontId="2"/>
  </si>
  <si>
    <t xml:space="preserve">ソースBean、ターゲットBean作成後、ターゲットのフィールドにソースのフィールドとは異なる値を設定し、Mapperを使用してソースBeanからターゲットBeanへフィールドをマッピングする。
</t>
    <phoneticPr fontId="2"/>
  </si>
  <si>
    <t xml:space="preserve">ソースとなるMapを定義する。
ターゲットBeanを定義する。
マッピングメソッドに引数を2つにする。2つのソースで名前が重複するフィールドについては@Mappingにどちらを使用するか明記する。
</t>
    <rPh sb="10" eb="12">
      <t>テイギ</t>
    </rPh>
    <rPh sb="44" eb="46">
      <t>ヒキスウ</t>
    </rPh>
    <rPh sb="60" eb="62">
      <t>ナマエ</t>
    </rPh>
    <rPh sb="63" eb="65">
      <t>チョウフク</t>
    </rPh>
    <rPh sb="90" eb="92">
      <t>シヨウ</t>
    </rPh>
    <rPh sb="95" eb="97">
      <t>メイキ</t>
    </rPh>
    <phoneticPr fontId="2"/>
  </si>
  <si>
    <t xml:space="preserve">ソースとなるMapを定義する。
ターゲットBean用のインタフェースを定義する。
上記のインタフェースを実装したターゲットBeanを定義する。
マッピングメソッドの引数にはインタフェースを指定する。
</t>
    <rPh sb="26" eb="27">
      <t>ヨウ</t>
    </rPh>
    <rPh sb="36" eb="38">
      <t>テイギ</t>
    </rPh>
    <rPh sb="42" eb="44">
      <t>ジョウキ</t>
    </rPh>
    <rPh sb="53" eb="55">
      <t>ジッソウ</t>
    </rPh>
    <rPh sb="84" eb="86">
      <t>ヒキスウ</t>
    </rPh>
    <rPh sb="96" eb="98">
      <t>シテイ</t>
    </rPh>
    <phoneticPr fontId="2"/>
  </si>
  <si>
    <t>マッピングメソッドの引数にインタフェースが使用できること
（インタフェースに定義されているメソッドに対応したフィールドのみマッピングされる）</t>
    <rPh sb="10" eb="12">
      <t>ヒキスウ</t>
    </rPh>
    <rPh sb="21" eb="23">
      <t>シヨウ</t>
    </rPh>
    <rPh sb="38" eb="40">
      <t>テイギ</t>
    </rPh>
    <rPh sb="50" eb="52">
      <t>タイオウ</t>
    </rPh>
    <phoneticPr fontId="2"/>
  </si>
  <si>
    <t>マッピングメソッドの引数にインタフェースが使用できること。
（マッパーインタフェースに設定を追加し、実装クラスのみに定義されているフィールドもマッピングされる）</t>
    <rPh sb="10" eb="12">
      <t>ヒキスウ</t>
    </rPh>
    <rPh sb="21" eb="23">
      <t>シヨウ</t>
    </rPh>
    <rPh sb="43" eb="45">
      <t>セッテイ</t>
    </rPh>
    <rPh sb="46" eb="48">
      <t>ツイカ</t>
    </rPh>
    <rPh sb="50" eb="52">
      <t>ジッソウ</t>
    </rPh>
    <rPh sb="58" eb="60">
      <t>テイギ</t>
    </rPh>
    <phoneticPr fontId="2"/>
  </si>
  <si>
    <t>ソースとなるMapを定義する。
ターゲットBean用のインタフェースを定義する。
上記のインタフェースを実装したターゲットBeanを定義する。
マッピングメソッドの引数にはインタフェースを指定する。
上記のマッピングメソッドとは別に実装クラスのマッピングメソッドを定義する。</t>
    <rPh sb="26" eb="27">
      <t>ヨウ</t>
    </rPh>
    <rPh sb="36" eb="38">
      <t>テイギ</t>
    </rPh>
    <rPh sb="42" eb="44">
      <t>ジョウキ</t>
    </rPh>
    <rPh sb="53" eb="55">
      <t>ジッソウ</t>
    </rPh>
    <rPh sb="84" eb="86">
      <t>ヒキスウ</t>
    </rPh>
    <rPh sb="96" eb="98">
      <t>シテイ</t>
    </rPh>
    <rPh sb="103" eb="105">
      <t>ジョウキ</t>
    </rPh>
    <rPh sb="117" eb="118">
      <t>ベツ</t>
    </rPh>
    <rPh sb="119" eb="121">
      <t>ジッソウ</t>
    </rPh>
    <rPh sb="135" eb="137">
      <t>テイギ</t>
    </rPh>
    <phoneticPr fontId="2"/>
  </si>
  <si>
    <t xml:space="preserve">ソースBeanを2つ作成後フィールドに値を設定し、それぞれのソースに対して同一のマッピングメソッドを使用してターゲットBeanを新規作成する。
</t>
    <rPh sb="10" eb="12">
      <t>サクセイ</t>
    </rPh>
    <rPh sb="12" eb="13">
      <t>ゴ</t>
    </rPh>
    <rPh sb="19" eb="20">
      <t>アタイ</t>
    </rPh>
    <rPh sb="21" eb="23">
      <t>セッテイ</t>
    </rPh>
    <rPh sb="34" eb="35">
      <t>タイ</t>
    </rPh>
    <rPh sb="37" eb="39">
      <t>ドウイツ</t>
    </rPh>
    <rPh sb="50" eb="52">
      <t>シヨウ</t>
    </rPh>
    <rPh sb="64" eb="66">
      <t>シンキ</t>
    </rPh>
    <rPh sb="66" eb="68">
      <t>サクセイ</t>
    </rPh>
    <phoneticPr fontId="2"/>
  </si>
  <si>
    <t>ソースBeanからターゲットBeanへ、インタフェースで定義しているメソッドに対応したフィールド以外もマッピングされること。</t>
    <rPh sb="28" eb="30">
      <t>テイギ</t>
    </rPh>
    <rPh sb="39" eb="41">
      <t>タイオウ</t>
    </rPh>
    <rPh sb="48" eb="50">
      <t>イガイ</t>
    </rPh>
    <phoneticPr fontId="2"/>
  </si>
  <si>
    <t>2つのソースBeanを作成後、それぞれのソースBeanから同一のマッピングメソッドを用いてターゲットBeanを新規作成する。</t>
    <rPh sb="11" eb="13">
      <t>サクセイ</t>
    </rPh>
    <rPh sb="13" eb="14">
      <t>ゴ</t>
    </rPh>
    <rPh sb="29" eb="31">
      <t>ドウイツ</t>
    </rPh>
    <rPh sb="42" eb="43">
      <t>モチ</t>
    </rPh>
    <rPh sb="55" eb="59">
      <t>シンキサクセイ</t>
    </rPh>
    <phoneticPr fontId="2"/>
  </si>
  <si>
    <t>ソースBeanを2つ作成後、1つのターゲットBeanを新規作成する。</t>
    <rPh sb="10" eb="12">
      <t>サクセイ</t>
    </rPh>
    <rPh sb="12" eb="13">
      <t>ゴ</t>
    </rPh>
    <rPh sb="27" eb="31">
      <t>シンキサクセイ</t>
    </rPh>
    <phoneticPr fontId="2"/>
  </si>
  <si>
    <t>Map型のソースを作成後、ターゲットBeanを新規作成する。</t>
    <rPh sb="3" eb="4">
      <t>ガタ</t>
    </rPh>
    <rPh sb="9" eb="11">
      <t>サクセイ</t>
    </rPh>
    <rPh sb="11" eb="12">
      <t>ゴ</t>
    </rPh>
    <rPh sb="23" eb="27">
      <t>シンキサクセイ</t>
    </rPh>
    <phoneticPr fontId="2"/>
  </si>
  <si>
    <t xml:space="preserve">ソースとなるMapを定義する。
ターゲットBeanを定義する。
@Mapping に除外するフィールドを指定する。
</t>
    <rPh sb="10" eb="12">
      <t>テイギ</t>
    </rPh>
    <rPh sb="44" eb="46">
      <t>ジョガイ</t>
    </rPh>
    <rPh sb="54" eb="56">
      <t>シテイ</t>
    </rPh>
    <phoneticPr fontId="2"/>
  </si>
  <si>
    <t>除外設定をしたフィールドがマッピングされないこと。</t>
    <rPh sb="0" eb="4">
      <t>ジョガイセッテイ</t>
    </rPh>
    <phoneticPr fontId="2"/>
  </si>
  <si>
    <t>ソースBeanからターゲットBeanへ、すべてのフィールドの値が変換されてマッピングされること。</t>
    <rPh sb="30" eb="31">
      <t>アタイ</t>
    </rPh>
    <rPh sb="32" eb="34">
      <t>ヘンカン</t>
    </rPh>
    <phoneticPr fontId="2"/>
  </si>
  <si>
    <t>ソースBeanからターゲットBeanへ、@Mapping で設定したフィールドの値のみが変換されてマッピングされること。</t>
    <rPh sb="30" eb="32">
      <t>セッテイ</t>
    </rPh>
    <rPh sb="40" eb="41">
      <t>アタイ</t>
    </rPh>
    <rPh sb="44" eb="46">
      <t>ヘンカン</t>
    </rPh>
    <phoneticPr fontId="2"/>
  </si>
  <si>
    <t xml:space="preserve">ソースBeanを定義する。
ターゲットBeanを定義する。
@Mapping にフィールドの値がnullの場合のデフォルト値を設定する。
</t>
    <rPh sb="8" eb="10">
      <t>テイギ</t>
    </rPh>
    <rPh sb="25" eb="27">
      <t>テイギ</t>
    </rPh>
    <rPh sb="48" eb="49">
      <t>アタイ</t>
    </rPh>
    <rPh sb="55" eb="57">
      <t>バアイ</t>
    </rPh>
    <rPh sb="63" eb="64">
      <t>チ</t>
    </rPh>
    <rPh sb="65" eb="67">
      <t>セッテイ</t>
    </rPh>
    <phoneticPr fontId="2"/>
  </si>
  <si>
    <t xml:space="preserve">ソースBeanを定義する。
ターゲットBeanを定義する。
@Mapping にフィールドの値がnullの場合の除外設定をする。
</t>
    <rPh sb="8" eb="10">
      <t>テイギ</t>
    </rPh>
    <rPh sb="25" eb="27">
      <t>テイギ</t>
    </rPh>
    <rPh sb="48" eb="49">
      <t>アタイ</t>
    </rPh>
    <rPh sb="55" eb="57">
      <t>バアイ</t>
    </rPh>
    <rPh sb="58" eb="60">
      <t>ジョガイ</t>
    </rPh>
    <rPh sb="60" eb="62">
      <t>セッテイ</t>
    </rPh>
    <phoneticPr fontId="2"/>
  </si>
  <si>
    <t>ソースBeanからターゲットBeanへ、nullフィールドが設定したデフォルト値にマッピングされること。</t>
    <rPh sb="30" eb="32">
      <t>セッテイ</t>
    </rPh>
    <rPh sb="39" eb="40">
      <t>チ</t>
    </rPh>
    <phoneticPr fontId="2"/>
  </si>
  <si>
    <t>nullフィールドはソースBeanからターゲットBeanへマッピングされないこと。</t>
    <phoneticPr fontId="2"/>
  </si>
  <si>
    <t xml:space="preserve">ソースBeanを定義する。
ターゲットBeanを定義する。
Defaultメソッドに@Conditionを付与し、マッピング条件のロジックを記載する。
</t>
    <rPh sb="8" eb="10">
      <t>テイギ</t>
    </rPh>
    <rPh sb="25" eb="27">
      <t>テイギ</t>
    </rPh>
    <rPh sb="55" eb="57">
      <t>フヨ</t>
    </rPh>
    <rPh sb="64" eb="66">
      <t>ジョウケン</t>
    </rPh>
    <rPh sb="72" eb="74">
      <t>キサイ</t>
    </rPh>
    <phoneticPr fontId="2"/>
  </si>
  <si>
    <t xml:space="preserve">ソースBeanを定義する。
ターゲットBeanを定義する。
Defaultメソッドに@Conditionを付与し、マッピング条件のロジックを記載する。@Namedで名前をつけ、@Mapping を用いて特定のフィールドのみ条件を適用する。
</t>
    <rPh sb="8" eb="10">
      <t>テイギ</t>
    </rPh>
    <rPh sb="25" eb="27">
      <t>テイギ</t>
    </rPh>
    <rPh sb="55" eb="57">
      <t>フヨ</t>
    </rPh>
    <rPh sb="64" eb="66">
      <t>ジョウケン</t>
    </rPh>
    <rPh sb="72" eb="74">
      <t>キサイ</t>
    </rPh>
    <rPh sb="113" eb="115">
      <t>ジョウケン</t>
    </rPh>
    <phoneticPr fontId="2"/>
  </si>
  <si>
    <t>ソースBeanからターゲットBeanへ、設定した条件を満たしたフィールドマッピングされること。@Mapping で設定したフィールドのみに条件が適用されること。</t>
    <rPh sb="20" eb="22">
      <t>セッテイ</t>
    </rPh>
    <rPh sb="24" eb="26">
      <t>ジョウケン</t>
    </rPh>
    <rPh sb="27" eb="28">
      <t>ミ</t>
    </rPh>
    <rPh sb="57" eb="59">
      <t>セッテイ</t>
    </rPh>
    <rPh sb="69" eb="71">
      <t>ジョウケン</t>
    </rPh>
    <rPh sb="72" eb="74">
      <t>テキヨウ</t>
    </rPh>
    <phoneticPr fontId="2"/>
  </si>
  <si>
    <t>ソースBeanを定義する。
ターゲットBeanを定義する。
@Mapping に日付型・数値型のフォーマットを指定する。</t>
    <rPh sb="8" eb="10">
      <t>テイギ</t>
    </rPh>
    <rPh sb="25" eb="27">
      <t>テイギ</t>
    </rPh>
    <rPh sb="42" eb="45">
      <t>ヒヅケガタ</t>
    </rPh>
    <rPh sb="46" eb="49">
      <t>スウチガタ</t>
    </rPh>
    <rPh sb="57" eb="59">
      <t>シテイ</t>
    </rPh>
    <phoneticPr fontId="2"/>
  </si>
  <si>
    <t>コピー元Beanからコピー先Beanへ、指定したフォーマット通りにマッピングされること。</t>
    <rPh sb="3" eb="4">
      <t>モト</t>
    </rPh>
    <rPh sb="13" eb="14">
      <t>サキ</t>
    </rPh>
    <rPh sb="20" eb="22">
      <t>シテイ</t>
    </rPh>
    <rPh sb="30" eb="31">
      <t>ドオ</t>
    </rPh>
    <phoneticPr fontId="2"/>
  </si>
  <si>
    <t>基本的なMapStructの利用方法</t>
    <rPh sb="0" eb="3">
      <t>キホンテキ</t>
    </rPh>
    <rPh sb="14" eb="16">
      <t>リヨウ</t>
    </rPh>
    <rPh sb="16" eb="18">
      <t>ホウホウ</t>
    </rPh>
    <phoneticPr fontId="2"/>
  </si>
  <si>
    <t>MapStructの拡張方法</t>
    <rPh sb="10" eb="12">
      <t>カクチョウ</t>
    </rPh>
    <rPh sb="12" eb="14">
      <t>ホウホウ</t>
    </rPh>
    <phoneticPr fontId="2"/>
  </si>
  <si>
    <t>MapStructの応用</t>
    <rPh sb="10" eb="12">
      <t>オウヨウ</t>
    </rPh>
    <phoneticPr fontId="2"/>
  </si>
  <si>
    <t>既存のBeanにマッピングできることの確認</t>
    <rPh sb="0" eb="2">
      <t>キゾン</t>
    </rPh>
    <rPh sb="19" eb="21">
      <t>カクニン</t>
    </rPh>
    <phoneticPr fontId="2"/>
  </si>
  <si>
    <t>JUnit:○</t>
  </si>
  <si>
    <t xml:space="preserve">ソースとなるMapを定義する。
ターゲットBeanを定義する。
マッピングメソッドに@Mappingアノテーションを付与して、キーとフィールド名が異なるマッピングを定義する。
</t>
    <rPh sb="10" eb="12">
      <t>テイギ</t>
    </rPh>
    <rPh sb="73" eb="74">
      <t>メイ</t>
    </rPh>
    <rPh sb="75" eb="76">
      <t>コト</t>
    </rPh>
    <phoneticPr fontId="2"/>
  </si>
  <si>
    <t>ソースBeanからターゲットBeanへ、インタフェースで定義しているメソッドに対応したフィールドのみマッピングされること。
それ以外のフィールドの値はマッピング後nullになっていること。</t>
    <rPh sb="28" eb="30">
      <t>テイギ</t>
    </rPh>
    <rPh sb="39" eb="41">
      <t>タイオウ</t>
    </rPh>
    <rPh sb="64" eb="66">
      <t>イガイ</t>
    </rPh>
    <rPh sb="73" eb="74">
      <t>アタイ</t>
    </rPh>
    <rPh sb="80" eb="81">
      <t>アト</t>
    </rPh>
    <phoneticPr fontId="2"/>
  </si>
  <si>
    <t>2つのソースBeanから1つのターゲットBeanへ、フィールドの値がマッピングされること。
ソースで名前が重複しているフィールドについては、@Mapping で設定した方の値がマッピングされていること。</t>
    <rPh sb="32" eb="33">
      <t>アタイ</t>
    </rPh>
    <rPh sb="50" eb="52">
      <t>ナマエ</t>
    </rPh>
    <rPh sb="53" eb="55">
      <t>チョウフク</t>
    </rPh>
    <rPh sb="80" eb="82">
      <t>セッテイ</t>
    </rPh>
    <rPh sb="84" eb="85">
      <t>ホウ</t>
    </rPh>
    <rPh sb="86" eb="87">
      <t>アタイ</t>
    </rPh>
    <phoneticPr fontId="2"/>
  </si>
  <si>
    <t xml:space="preserve">ソースBeanを定義する。
ターゲットBeanを定義する。
Defaultメソッドにマッピング用の大文字に変換するロジックを記載する。
</t>
    <rPh sb="8" eb="10">
      <t>テイギ</t>
    </rPh>
    <rPh sb="25" eb="27">
      <t>テイギ</t>
    </rPh>
    <rPh sb="49" eb="50">
      <t>ヨウ</t>
    </rPh>
    <rPh sb="51" eb="54">
      <t>オオモジ</t>
    </rPh>
    <rPh sb="55" eb="57">
      <t>ヘンカン</t>
    </rPh>
    <rPh sb="64" eb="66">
      <t>キサイ</t>
    </rPh>
    <phoneticPr fontId="2"/>
  </si>
  <si>
    <t xml:space="preserve">ソースBeanを定義する。
ターゲットBeanを定義する。
Defaultメソッドにマッピング用の大文字に変換するロジックを記載する。このDefaultメソッドに@Namedアノテーションで名前をつけ、@Mapping を用いて特定のフィールドのみロジックを適用する。
</t>
    <rPh sb="8" eb="10">
      <t>テイギ</t>
    </rPh>
    <rPh sb="25" eb="27">
      <t>テイギ</t>
    </rPh>
    <rPh sb="49" eb="50">
      <t>ヨウ</t>
    </rPh>
    <rPh sb="64" eb="66">
      <t>キサイ</t>
    </rPh>
    <rPh sb="97" eb="99">
      <t>ナマエ</t>
    </rPh>
    <rPh sb="113" eb="114">
      <t>モチ</t>
    </rPh>
    <rPh sb="116" eb="118">
      <t>トクテイ</t>
    </rPh>
    <rPh sb="131" eb="133">
      <t>テキヨウ</t>
    </rPh>
    <phoneticPr fontId="2"/>
  </si>
  <si>
    <t xml:space="preserve">ソースBeanを定義する。
ターゲットBeanを定義する。
マッパーインタフェースと別のクラスにマッピング用の大文字に変換するロジックを記載する。そのクラスとメソッドに@Namedアノテーションで名前をつけ、@Mapping を用いて特定のフィールドのみロジックを適用する。
</t>
    <rPh sb="8" eb="10">
      <t>テイギ</t>
    </rPh>
    <rPh sb="25" eb="27">
      <t>テイギ</t>
    </rPh>
    <rPh sb="44" eb="45">
      <t>ベツ</t>
    </rPh>
    <rPh sb="55" eb="56">
      <t>ヨウ</t>
    </rPh>
    <rPh sb="70" eb="72">
      <t>キサイ</t>
    </rPh>
    <rPh sb="100" eb="102">
      <t>ナマエ</t>
    </rPh>
    <rPh sb="116" eb="117">
      <t>モチ</t>
    </rPh>
    <rPh sb="119" eb="121">
      <t>トクテイ</t>
    </rPh>
    <rPh sb="134" eb="136">
      <t>テキヨウ</t>
    </rPh>
    <phoneticPr fontId="2"/>
  </si>
  <si>
    <t>ネストされたフィールドのマッピングができること。</t>
    <phoneticPr fontId="2"/>
  </si>
  <si>
    <t>Collectionのフィールドのマッピングができること</t>
    <phoneticPr fontId="2"/>
  </si>
  <si>
    <t>MapからBeanへのマッピングができること</t>
    <phoneticPr fontId="2"/>
  </si>
  <si>
    <t>ソースBean、ターゲットBeanを作成後、ソースBeanからターゲットBeanへフィールドをマッピングする。</t>
    <phoneticPr fontId="2"/>
  </si>
  <si>
    <t xml:space="preserve">ソースBeanを定義する。
ターゲットBeanを定義する。
ソースBean、ターゲットBeanの両フィールドに同名のListを定義する。
</t>
    <rPh sb="50" eb="51">
      <t>リョウ</t>
    </rPh>
    <rPh sb="57" eb="59">
      <t>ドウメイ</t>
    </rPh>
    <rPh sb="65" eb="67">
      <t>テイギ</t>
    </rPh>
    <phoneticPr fontId="2"/>
  </si>
  <si>
    <t>ソースBeanからターゲットBeanへ、フィールドの値がコピーされること。</t>
    <phoneticPr fontId="2"/>
  </si>
  <si>
    <t xml:space="preserve">ソースBean、ターゲットBean作成後、ターゲットのフィールドにソースのフィールドとは異なる値のリストを設定し、Mapperを使用してソースBeanからターゲットBeanへフィールドをマッピングする。
</t>
    <phoneticPr fontId="2"/>
  </si>
  <si>
    <t>ソースBeanからターゲットBeanへ、フィールドの値がコピーされること。
(Listが上書きされること)</t>
    <rPh sb="44" eb="46">
      <t>ウワガ</t>
    </rPh>
    <phoneticPr fontId="2"/>
  </si>
  <si>
    <t xml:space="preserve">ソースBeanを定義する。
ターゲットBeanを定義する。
ターゲットBeanにはadderを定義する。
ソースBean、ターゲットBeanの両フィールドに同名のListを定義する。
マッパーインタフェースを新たに定義し、@Mpper(collectionMappingStrategy = CollectionMappingStrategy.ADDER_PREFERRED)を設定する。
</t>
    <rPh sb="73" eb="74">
      <t>リョウ</t>
    </rPh>
    <rPh sb="80" eb="82">
      <t>ドウメイ</t>
    </rPh>
    <rPh sb="88" eb="90">
      <t>テイギ</t>
    </rPh>
    <rPh sb="107" eb="108">
      <t>アラ</t>
    </rPh>
    <rPh sb="110" eb="112">
      <t>テイギ</t>
    </rPh>
    <rPh sb="192" eb="194">
      <t>セッテイ</t>
    </rPh>
    <phoneticPr fontId="2"/>
  </si>
  <si>
    <t>ソースBean、ターゲットBean作成後、ターゲットのフィールドにソースのフィールドとは異なる値のリストを設定し、Mapperを使用してソースBeanからターゲットBeanへフィールドをマッピングする。</t>
    <phoneticPr fontId="2"/>
  </si>
  <si>
    <t>既存のCollectionのフィールドのマッピングができること（Listは上書きされる）</t>
    <rPh sb="0" eb="2">
      <t>キゾン</t>
    </rPh>
    <rPh sb="37" eb="39">
      <t>ウワガ</t>
    </rPh>
    <phoneticPr fontId="2"/>
  </si>
  <si>
    <t>既存のCollectionのフィールドのマッピングができること
（Listは追加される）</t>
    <rPh sb="38" eb="40">
      <t>ツイカ</t>
    </rPh>
    <phoneticPr fontId="2"/>
  </si>
  <si>
    <t>マッピングの結果、ターゲットのListフィールドにソースのListの値が追加されること</t>
    <rPh sb="6" eb="8">
      <t>ケッカ</t>
    </rPh>
    <rPh sb="34" eb="35">
      <t>アタイ</t>
    </rPh>
    <rPh sb="36" eb="38">
      <t>ツイカ</t>
    </rPh>
    <phoneticPr fontId="2"/>
  </si>
  <si>
    <t>条件を満たす文字列と、すべての条件を満たさない文字列に対しての確認を行う。
条件を満たしたすべてのフィールドがマッピングされること。
条件を満たさないすべてのフィールドはnullがマッピングされること。</t>
    <rPh sb="0" eb="2">
      <t>ジョウケン</t>
    </rPh>
    <rPh sb="3" eb="4">
      <t>ミ</t>
    </rPh>
    <rPh sb="6" eb="9">
      <t>モジレツ</t>
    </rPh>
    <rPh sb="15" eb="17">
      <t>ジョウケン</t>
    </rPh>
    <rPh sb="18" eb="19">
      <t>ミ</t>
    </rPh>
    <rPh sb="23" eb="26">
      <t>モジレツ</t>
    </rPh>
    <rPh sb="27" eb="28">
      <t>タイ</t>
    </rPh>
    <rPh sb="31" eb="33">
      <t>カクニン</t>
    </rPh>
    <rPh sb="34" eb="35">
      <t>オコナ</t>
    </rPh>
    <rPh sb="38" eb="40">
      <t>ジョウケン</t>
    </rPh>
    <rPh sb="41" eb="42">
      <t>ミ</t>
    </rPh>
    <rPh sb="67" eb="69">
      <t>ジョウケン</t>
    </rPh>
    <rPh sb="70" eb="71">
      <t>ミ</t>
    </rPh>
    <phoneticPr fontId="2"/>
  </si>
  <si>
    <t>ターゲット生成時、@Defaultアノテーションが付与されたコンストラクタが使用される</t>
    <rPh sb="5" eb="8">
      <t>セイセイジ</t>
    </rPh>
    <rPh sb="25" eb="27">
      <t>フヨ</t>
    </rPh>
    <rPh sb="38" eb="40">
      <t>シヨウ</t>
    </rPh>
    <phoneticPr fontId="2"/>
  </si>
  <si>
    <t>ターゲット生成時、1つしか存在しないpublicのコンストラクタが使用される</t>
    <rPh sb="5" eb="8">
      <t>セイセイジ</t>
    </rPh>
    <rPh sb="13" eb="15">
      <t>ソンザイ</t>
    </rPh>
    <rPh sb="33" eb="35">
      <t>シヨウ</t>
    </rPh>
    <phoneticPr fontId="2"/>
  </si>
  <si>
    <t>ターゲット生成時、引数の無いコンストラクタが使用される</t>
    <rPh sb="5" eb="8">
      <t>セイセイジ</t>
    </rPh>
    <rPh sb="9" eb="11">
      <t>ヒキスウ</t>
    </rPh>
    <rPh sb="12" eb="13">
      <t>ナ</t>
    </rPh>
    <rPh sb="22" eb="24">
      <t>シヨウ</t>
    </rPh>
    <phoneticPr fontId="2"/>
  </si>
  <si>
    <t>ソースBeanを作成後、ターゲットBeanを新規作成する。</t>
  </si>
  <si>
    <t xml:space="preserve">ソースBeanを定義する。
ターゲットBeanを定義する。
ターゲットには引数の無いpubilcのコンストラクタと、@Defaultアノテーションが付与されたコンストラクタを定義する。後者でのみログを出力する。
@Defaultアノテーションを定義する。
</t>
    <rPh sb="8" eb="10">
      <t>テイギ</t>
    </rPh>
    <rPh sb="25" eb="27">
      <t>テイギ</t>
    </rPh>
    <rPh sb="38" eb="40">
      <t>ヒキスウ</t>
    </rPh>
    <rPh sb="41" eb="42">
      <t>ナ</t>
    </rPh>
    <rPh sb="75" eb="77">
      <t>フヨ</t>
    </rPh>
    <rPh sb="88" eb="90">
      <t>テイギ</t>
    </rPh>
    <rPh sb="93" eb="95">
      <t>コウシャ</t>
    </rPh>
    <rPh sb="101" eb="103">
      <t>シュツリョク</t>
    </rPh>
    <rPh sb="124" eb="126">
      <t>テイギ</t>
    </rPh>
    <phoneticPr fontId="2"/>
  </si>
  <si>
    <t>ターゲットBean生成時、コンストラクタに設定したログが出力されていることを確認する。</t>
    <rPh sb="9" eb="12">
      <t>セイセイジ</t>
    </rPh>
    <rPh sb="21" eb="23">
      <t>セッテイ</t>
    </rPh>
    <rPh sb="28" eb="30">
      <t>シュツリョク</t>
    </rPh>
    <rPh sb="38" eb="40">
      <t>カクニン</t>
    </rPh>
    <phoneticPr fontId="2"/>
  </si>
  <si>
    <t xml:space="preserve">ソースBeanを定義する。
ターゲットBeanを定義する。
ターゲットにはprotectedのコンストラクタと、publicのコンストラクタを定義する。後者でのみログを出力する。
</t>
    <rPh sb="8" eb="10">
      <t>テイギ</t>
    </rPh>
    <rPh sb="25" eb="27">
      <t>テイギ</t>
    </rPh>
    <rPh sb="72" eb="74">
      <t>テイギ</t>
    </rPh>
    <phoneticPr fontId="2"/>
  </si>
  <si>
    <t xml:space="preserve">ソースBeanを定義する。
ターゲットBeanを定義する。
ターゲットには引数の無いコンストラクタと、引数のあるコンストラクタを設定する。前者でのみログを出力する。
</t>
    <rPh sb="8" eb="10">
      <t>テイギ</t>
    </rPh>
    <rPh sb="25" eb="27">
      <t>テイギ</t>
    </rPh>
    <rPh sb="38" eb="40">
      <t>ヒキスウ</t>
    </rPh>
    <rPh sb="41" eb="42">
      <t>ナ</t>
    </rPh>
    <rPh sb="52" eb="54">
      <t>ヒキスウ</t>
    </rPh>
    <rPh sb="65" eb="67">
      <t>セッテイ</t>
    </rPh>
    <rPh sb="70" eb="72">
      <t>ゼンシャ</t>
    </rPh>
    <rPh sb="78" eb="80">
      <t>シュツリョク</t>
    </rPh>
    <phoneticPr fontId="2"/>
  </si>
  <si>
    <t>ターゲット生成時に適切なコンストラクタが使用されることの確認</t>
    <rPh sb="5" eb="8">
      <t>セイセイジ</t>
    </rPh>
    <rPh sb="9" eb="11">
      <t>テキセツ</t>
    </rPh>
    <rPh sb="20" eb="22">
      <t>シヨウ</t>
    </rPh>
    <rPh sb="28" eb="30">
      <t>カクニン</t>
    </rPh>
    <phoneticPr fontId="2"/>
  </si>
  <si>
    <t>MapからBeanへマッピングできることの確認</t>
    <rPh sb="21" eb="23">
      <t>カクニン</t>
    </rPh>
    <phoneticPr fontId="2"/>
  </si>
  <si>
    <t>複数のマッパーインタフェースの共通設定の確認</t>
    <rPh sb="0" eb="2">
      <t>フクスウ</t>
    </rPh>
    <rPh sb="15" eb="17">
      <t>キョウツウ</t>
    </rPh>
    <rPh sb="17" eb="19">
      <t>セッテイ</t>
    </rPh>
    <rPh sb="20" eb="22">
      <t>カクニン</t>
    </rPh>
    <phoneticPr fontId="2"/>
  </si>
  <si>
    <t>Lombokを使用したBeanをマッピングできることの確認</t>
    <rPh sb="7" eb="9">
      <t>シヨウ</t>
    </rPh>
    <rPh sb="27" eb="29">
      <t>カクニン</t>
    </rPh>
    <phoneticPr fontId="2"/>
  </si>
  <si>
    <t xml:space="preserve">同名同型フィールドのマッピングができること。
</t>
    <rPh sb="0" eb="2">
      <t>ドウメイ</t>
    </rPh>
    <rPh sb="2" eb="4">
      <t>ドウガタ</t>
    </rPh>
    <phoneticPr fontId="2"/>
  </si>
  <si>
    <t xml:space="preserve">ソースBeanからターゲットBeanへ、同名同型フィールドの値がマッピングされること。
</t>
    <rPh sb="20" eb="22">
      <t>ドウメイ</t>
    </rPh>
    <rPh sb="22" eb="24">
      <t>ドウガタ</t>
    </rPh>
    <rPh sb="30" eb="31">
      <t>アタイ</t>
    </rPh>
    <phoneticPr fontId="2"/>
  </si>
  <si>
    <t xml:space="preserve">ソースBeanを定義する。
ターゲットBeanを定義する。
ソースBean、ターゲットBeanで同名同型のフィールドを定義する。
</t>
    <rPh sb="8" eb="10">
      <t>テイギ</t>
    </rPh>
    <rPh sb="25" eb="27">
      <t>テイギ</t>
    </rPh>
    <rPh sb="50" eb="52">
      <t>ドウメイ</t>
    </rPh>
    <rPh sb="52" eb="54">
      <t>ドウガタ</t>
    </rPh>
    <rPh sb="61" eb="63">
      <t>テイギ</t>
    </rPh>
    <phoneticPr fontId="2"/>
  </si>
  <si>
    <t xml:space="preserve">ソースBeanを定義する。
ターゲットBeanを定義する。
ソースBean、ターゲットBeanでMapStructがマッピングをサポートしている同名異型のフィールドを定義する。
</t>
    <phoneticPr fontId="2"/>
  </si>
  <si>
    <t>机上</t>
  </si>
  <si>
    <t xml:space="preserve">ソースBeanを定義する。
ターゲットBeanを定義する。
ターゲットBeanにはadderを定義する。
ソースBean、ターゲットBeanの両フィールドに同名のListを定義する。
マッパーインタフェースを新たに定義し、@Mpper(collectionMappingStrategy = CollectionMappingStrategy.ACCESSOR_ONLY)を設定する。
</t>
    <rPh sb="73" eb="74">
      <t>リョウ</t>
    </rPh>
    <rPh sb="80" eb="82">
      <t>ドウメイ</t>
    </rPh>
    <rPh sb="88" eb="90">
      <t>テイギ</t>
    </rPh>
    <rPh sb="107" eb="108">
      <t>アラ</t>
    </rPh>
    <rPh sb="110" eb="112">
      <t>テイギ</t>
    </rPh>
    <rPh sb="190" eb="192">
      <t>セッテイ</t>
    </rPh>
    <phoneticPr fontId="2"/>
  </si>
  <si>
    <t xml:space="preserve">ソースBeanを定義する。
ターゲットBeanを定義する。
ターゲットBeanにはadderを定義する。
ソースBean、ターゲットBeanの両フィールドに同名のListを定義する。
マッパーインタフェースを新たに定義し、@Mpper(collectionMappingStrategy = CollectionMappingStrategy.SETTER_PREFERRED)を設定する。
</t>
    <rPh sb="73" eb="74">
      <t>リョウ</t>
    </rPh>
    <rPh sb="80" eb="82">
      <t>ドウメイ</t>
    </rPh>
    <rPh sb="88" eb="90">
      <t>テイギ</t>
    </rPh>
    <rPh sb="107" eb="108">
      <t>アラ</t>
    </rPh>
    <rPh sb="110" eb="112">
      <t>テイギ</t>
    </rPh>
    <rPh sb="193" eb="195">
      <t>セッテイ</t>
    </rPh>
    <phoneticPr fontId="2"/>
  </si>
  <si>
    <t xml:space="preserve">ソースBeanを定義する。
ターゲットBeanを定義する。
ターゲットBeanにはadderを定義する。
ソースBean、ターゲットBeanの両フィールドに同名のListを定義する。
マッパーインタフェースを新たに定義し、@Mpper(collectionMappingStrategy = CollectionMappingStrategy.TARGET_IMMUTABLE)を設定する。
</t>
    <rPh sb="73" eb="74">
      <t>リョウ</t>
    </rPh>
    <rPh sb="80" eb="82">
      <t>ドウメイ</t>
    </rPh>
    <rPh sb="88" eb="90">
      <t>テイギ</t>
    </rPh>
    <rPh sb="107" eb="108">
      <t>アラ</t>
    </rPh>
    <rPh sb="110" eb="112">
      <t>テイギ</t>
    </rPh>
    <rPh sb="193" eb="195">
      <t>セッテイ</t>
    </rPh>
    <phoneticPr fontId="2"/>
  </si>
  <si>
    <t xml:space="preserve">ソースBeanを定義する。
ターゲットBeanを定義する。
@MapperConfigを付与したインタフェースを定義する
マッパーインタフェースの@Mapperのconfigに@MapperConfig付きのインタフェースを指定する。
</t>
    <rPh sb="46" eb="48">
      <t>フヨ</t>
    </rPh>
    <rPh sb="58" eb="60">
      <t>テイギ</t>
    </rPh>
    <rPh sb="104" eb="105">
      <t>ツ</t>
    </rPh>
    <rPh sb="115" eb="117">
      <t>シテイ</t>
    </rPh>
    <phoneticPr fontId="2"/>
  </si>
  <si>
    <t xml:space="preserve">@MapperConfigに設定した設定が反映されていること
（@MapperConfigに設定する値は未定）
ソースBeanからターゲットBeanへ、同名同型フィールドの値がマッピングされること。
</t>
    <rPh sb="14" eb="16">
      <t>セッテイ</t>
    </rPh>
    <rPh sb="18" eb="20">
      <t>セッテイ</t>
    </rPh>
    <rPh sb="21" eb="23">
      <t>ハンエイ</t>
    </rPh>
    <rPh sb="77" eb="79">
      <t>ドウメイ</t>
    </rPh>
    <rPh sb="79" eb="81">
      <t>ドウガタ</t>
    </rPh>
    <rPh sb="87" eb="88">
      <t>アタイ</t>
    </rPh>
    <phoneticPr fontId="2"/>
  </si>
  <si>
    <t>Lombokを使用したBeanのマッピングが行える</t>
    <rPh sb="7" eb="9">
      <t>シヨウ</t>
    </rPh>
    <rPh sb="22" eb="23">
      <t>オコナ</t>
    </rPh>
    <phoneticPr fontId="2"/>
  </si>
  <si>
    <t xml:space="preserve">ソースBeanからターゲットBeanへ、同名同型フィールドの値がマッピングされること。
（spring-functionaltestにlombokを追加したくないため別資材で実施）
</t>
    <rPh sb="20" eb="22">
      <t>ドウメイ</t>
    </rPh>
    <rPh sb="22" eb="24">
      <t>ドウガタ</t>
    </rPh>
    <rPh sb="30" eb="31">
      <t>アタイ</t>
    </rPh>
    <rPh sb="74" eb="76">
      <t>ツイカ</t>
    </rPh>
    <rPh sb="83" eb="86">
      <t>ベツシザイ</t>
    </rPh>
    <rPh sb="87" eb="89">
      <t>ジッシ</t>
    </rPh>
    <phoneticPr fontId="2"/>
  </si>
  <si>
    <t xml:space="preserve">ソースBeanを定義する。
ターゲットBeanを定義する。
ソース、ターゲットのsetter/getterは定義せず、lombokの@Dataを使用する。
pom.xmlにlombok用の設定を記載する
</t>
    <rPh sb="8" eb="10">
      <t>テイギ</t>
    </rPh>
    <rPh sb="25" eb="27">
      <t>テイギ</t>
    </rPh>
    <rPh sb="56" eb="58">
      <t>テイギ</t>
    </rPh>
    <rPh sb="74" eb="76">
      <t>シヨウ</t>
    </rPh>
    <rPh sb="95" eb="96">
      <t>ヨウ</t>
    </rPh>
    <rPh sb="97" eb="99">
      <t>セッテイ</t>
    </rPh>
    <rPh sb="100" eb="102">
      <t>キサイ</t>
    </rPh>
    <phoneticPr fontId="2"/>
  </si>
  <si>
    <t>共通設定用のインタフェースの設定が他のマッパーインタフェースに反映されること</t>
    <rPh sb="0" eb="2">
      <t>キョウツウ</t>
    </rPh>
    <rPh sb="2" eb="5">
      <t>セッテイヨウ</t>
    </rPh>
    <rPh sb="14" eb="16">
      <t>セッテイ</t>
    </rPh>
    <rPh sb="17" eb="18">
      <t>ホカ</t>
    </rPh>
    <rPh sb="31" eb="33">
      <t>ハンエイ</t>
    </rPh>
    <phoneticPr fontId="2"/>
  </si>
  <si>
    <t>BNMP0101</t>
  </si>
  <si>
    <t>BNMP0102</t>
  </si>
  <si>
    <t>BNMP0103</t>
  </si>
  <si>
    <t>BNMP0104</t>
  </si>
  <si>
    <t>BNMP0105</t>
  </si>
  <si>
    <t>BNMP0106</t>
  </si>
  <si>
    <t>BNMP0107</t>
  </si>
  <si>
    <t>BNMP0108</t>
  </si>
  <si>
    <t>BNMP0109</t>
  </si>
  <si>
    <t>BNMP0110</t>
  </si>
  <si>
    <t>BNMP0201</t>
    <phoneticPr fontId="2"/>
  </si>
  <si>
    <t>BNMP0202</t>
    <phoneticPr fontId="2"/>
  </si>
  <si>
    <t>BNMP0203</t>
    <phoneticPr fontId="2"/>
  </si>
  <si>
    <t>BNMP0204</t>
    <phoneticPr fontId="2"/>
  </si>
  <si>
    <t>BNMP0205</t>
    <phoneticPr fontId="2"/>
  </si>
  <si>
    <t>BNMP0302</t>
    <phoneticPr fontId="2"/>
  </si>
  <si>
    <t>BNMP0301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</si>
</sst>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3"/>
      <charset val="128"/>
      <scheme val="minor"/>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8">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0" fontId="6" fillId="4" borderId="1" xfId="2" applyFill="1" applyBorder="1" applyAlignment="1">
      <alignment horizontal="center" vertical="center"/>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6" fillId="0" borderId="1" xfId="2" applyNumberFormat="1" applyBorder="1" applyAlignment="1">
      <alignment horizontal="left" vertical="top" wrapText="1"/>
    </xf>
    <xf numFmtId="0" fontId="0" fillId="4" borderId="1" xfId="0" applyFill="1" applyBorder="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0" borderId="1" xfId="2" applyBorder="1" applyAlignment="1">
      <alignment horizontal="left" vertical="top" wrapText="1"/>
    </xf>
    <xf numFmtId="0" fontId="9" fillId="0" borderId="0" xfId="0" applyFont="1">
      <alignment vertical="center"/>
    </xf>
    <xf numFmtId="176" fontId="6" fillId="0" borderId="4" xfId="2" applyNumberFormat="1" applyBorder="1" applyAlignment="1">
      <alignment horizontal="center" vertical="top" wrapText="1"/>
    </xf>
    <xf numFmtId="176" fontId="6" fillId="4" borderId="1" xfId="2" applyNumberFormat="1" applyFill="1" applyBorder="1" applyAlignment="1">
      <alignment horizontal="center" vertical="top" wrapText="1"/>
    </xf>
    <xf numFmtId="176" fontId="6" fillId="0" borderId="2" xfId="2" applyNumberFormat="1" applyBorder="1" applyAlignment="1">
      <alignment horizontal="center" vertical="top" wrapText="1"/>
    </xf>
    <xf numFmtId="0" fontId="6" fillId="0" borderId="2" xfId="2" applyBorder="1" applyAlignment="1">
      <alignment horizontal="left" vertical="top" wrapText="1"/>
    </xf>
    <xf numFmtId="0" fontId="9" fillId="0" borderId="0" xfId="0" applyFont="1" applyAlignment="1">
      <alignment vertical="center" wrapText="1"/>
    </xf>
    <xf numFmtId="0" fontId="0" fillId="5"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2" xfId="0" applyFill="1" applyBorder="1" applyAlignment="1">
      <alignment horizontal="center" vertical="top"/>
    </xf>
    <xf numFmtId="0" fontId="0" fillId="4" borderId="1" xfId="0" applyFill="1" applyBorder="1">
      <alignment vertical="center"/>
    </xf>
    <xf numFmtId="0" fontId="6" fillId="4" borderId="1" xfId="2" applyNumberFormat="1" applyFill="1" applyBorder="1" applyAlignment="1">
      <alignment horizontal="center" vertical="center"/>
    </xf>
  </cellXfs>
  <cellStyles count="3">
    <cellStyle name="ハイパーリンク" xfId="1" builtinId="8"/>
    <cellStyle name="標準" xfId="0" builtinId="0"/>
    <cellStyle name="標準 2" xfId="2" xr:uid="{00000000-0005-0000-0000-000002000000}"/>
  </cellStyles>
  <dxfs count="8">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CCEC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
  <sheetViews>
    <sheetView showGridLines="0" tabSelected="1" zoomScaleNormal="100" workbookViewId="0">
      <pane ySplit="4" topLeftCell="A5" activePane="bottomLeft" state="frozen"/>
      <selection activeCell="E12" sqref="E12"/>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30</v>
      </c>
      <c r="C1" s="30" t="s">
        <v>33</v>
      </c>
    </row>
    <row r="2" spans="1:4" x14ac:dyDescent="0.15">
      <c r="A2" s="3" t="s">
        <v>1</v>
      </c>
      <c r="B2" s="2" t="s">
        <v>61</v>
      </c>
      <c r="C2" s="46" cm="1">
        <f t="array" aca="1" ref="C2" ca="1">SUMPRODUCT(IF(LEFT($A$5:$A$65497, 4)=$B$1, N(INDIRECT($A$5:$A$65497 &amp; "!C2")), 0))</f>
        <v>30</v>
      </c>
    </row>
    <row r="4" spans="1:4" x14ac:dyDescent="0.15">
      <c r="A4" s="4" t="s">
        <v>2</v>
      </c>
      <c r="B4" s="4" t="s">
        <v>3</v>
      </c>
      <c r="C4" s="4" t="s">
        <v>4</v>
      </c>
      <c r="D4" s="4" t="s">
        <v>5</v>
      </c>
    </row>
    <row r="5" spans="1:4" x14ac:dyDescent="0.15">
      <c r="A5" s="45" t="str">
        <f>IF(B5="","",($B$1&amp;TEXT(IF(B5="","",COUNTA($B$5:B5)),"00")))</f>
        <v>BNMP01</v>
      </c>
      <c r="B5" s="12" t="s">
        <v>96</v>
      </c>
      <c r="C5" s="16" t="str">
        <f>IF(B5="",($B$1&amp;TEXT(IF(B5="",COUNTA($B$5:B5),1),"00")),A5)&amp;IF(B5&lt;&gt;"",TEXT(1,"00"),TEXT(IF(A5&lt;&gt;"",1,RIGHT(C4,2)+1),"00"))</f>
        <v>BNMP0101</v>
      </c>
      <c r="D5" s="5" t="s">
        <v>27</v>
      </c>
    </row>
    <row r="6" spans="1:4" x14ac:dyDescent="0.15">
      <c r="A6" s="17" t="str">
        <f>IF(B6="","",($B$1&amp;TEXT(IF(B6="","",COUNTA($B$5:B6)),"00")))</f>
        <v/>
      </c>
      <c r="B6" s="13"/>
      <c r="C6" s="16" t="str">
        <f>IF(B6="",($B$1&amp;TEXT(IF(B6="",COUNTA($B$5:B6),1),"00")),A6)&amp;IF(B6&lt;&gt;"",TEXT(1,"00"),TEXT(IF(A6&lt;&gt;"",1,RIGHT(C5,2)+1),"00"))</f>
        <v>BNMP0102</v>
      </c>
      <c r="D6" s="5" t="s">
        <v>28</v>
      </c>
    </row>
    <row r="7" spans="1:4" x14ac:dyDescent="0.15">
      <c r="A7" s="17" t="str">
        <f>IF(B7="","",($B$1&amp;TEXT(IF(B7="","",COUNTA($B$5:B7)),"00")))</f>
        <v/>
      </c>
      <c r="B7" s="13"/>
      <c r="C7" s="16" t="str">
        <f>IF(B7="",($B$1&amp;TEXT(IF(B7="",COUNTA($B$5:B7),1),"00")),A7)&amp;IF(B7&lt;&gt;"",TEXT(1,"00"),TEXT(IF(A7&lt;&gt;"",1,RIGHT(C6,2)+1),"00"))</f>
        <v>BNMP0103</v>
      </c>
      <c r="D7" s="5" t="s">
        <v>29</v>
      </c>
    </row>
    <row r="8" spans="1:4" x14ac:dyDescent="0.15">
      <c r="A8" s="45" t="str">
        <f>IF(B8="","",($B$1&amp;TEXT(IF(B8="","",COUNTA($B$5:B8)),"00")))</f>
        <v/>
      </c>
      <c r="B8" s="13"/>
      <c r="C8" s="16" t="str">
        <f>IF(B8="",($B$1&amp;TEXT(IF(B8="",COUNTA($B$5:B8),1),"00")),A8)&amp;IF(B8&lt;&gt;"",TEXT(1,"00"),TEXT(IF(A8&lt;&gt;"",1,RIGHT(C7,2)+1),"00"))</f>
        <v>BNMP0104</v>
      </c>
      <c r="D8" s="5" t="s">
        <v>25</v>
      </c>
    </row>
    <row r="9" spans="1:4" x14ac:dyDescent="0.15">
      <c r="A9" s="17" t="str">
        <f>IF(B9="","",($B$1&amp;TEXT(IF(B9="","",COUNTA($B$5:B9)),"00")))</f>
        <v/>
      </c>
      <c r="B9" s="13"/>
      <c r="C9" s="16" t="str">
        <f>IF(B9="",($B$1&amp;TEXT(IF(B9="",COUNTA($B$5:B9),1),"00")),A9)&amp;IF(B9&lt;&gt;"",TEXT(1,"00"),TEXT(IF(A9&lt;&gt;"",1,RIGHT(C8,2)+1),"00"))</f>
        <v>BNMP0105</v>
      </c>
      <c r="D9" s="5" t="s">
        <v>99</v>
      </c>
    </row>
    <row r="10" spans="1:4" x14ac:dyDescent="0.15">
      <c r="A10" s="18" t="str">
        <f>IF(B10="","",($B$1&amp;TEXT(IF(B10="","",COUNTA($B$5:B10)),"00")))</f>
        <v/>
      </c>
      <c r="B10" s="13"/>
      <c r="C10" s="16" t="str">
        <f>IF(B10="",($B$1&amp;TEXT(IF(B10="",COUNTA($B$5:B10),1),"00")),A10)&amp;IF(B10&lt;&gt;"",TEXT(1,"00"),TEXT(IF(A10&lt;&gt;"",1,RIGHT(C9,2)+1),"00"))</f>
        <v>BNMP0106</v>
      </c>
      <c r="D10" s="5" t="s">
        <v>26</v>
      </c>
    </row>
    <row r="11" spans="1:4" x14ac:dyDescent="0.15">
      <c r="A11" s="18" t="str">
        <f>IF(B11="","",($B$1&amp;TEXT(IF(B11="","",COUNTA($B$5:B11)),"00")))</f>
        <v/>
      </c>
      <c r="B11" s="13"/>
      <c r="C11" s="16" t="str">
        <f>IF(B11="",($B$1&amp;TEXT(IF(B11="",COUNTA($B$5:B11),1),"00")),A11)&amp;IF(B11&lt;&gt;"",TEXT(1,"00"),TEXT(IF(A11&lt;&gt;"",1,RIGHT(C10,2)+1),"00"))</f>
        <v>BNMP0107</v>
      </c>
      <c r="D11" s="5" t="s">
        <v>130</v>
      </c>
    </row>
    <row r="12" spans="1:4" x14ac:dyDescent="0.15">
      <c r="A12" s="18" t="str">
        <f>IF(B12="","",($B$1&amp;TEXT(IF(B12="","",COUNTA($B$5:B12)),"00")))</f>
        <v/>
      </c>
      <c r="B12" s="13"/>
      <c r="C12" s="16" t="str">
        <f>IF(B12="",($B$1&amp;TEXT(IF(B12="",COUNTA($B$5:B12),1),"00")),A12)&amp;IF(B12&lt;&gt;"",TEXT(1,"00"),TEXT(IF(A12&lt;&gt;"",1,RIGHT(C11,2)+1),"00"))</f>
        <v>BNMP0108</v>
      </c>
      <c r="D12" s="5" t="s">
        <v>50</v>
      </c>
    </row>
    <row r="13" spans="1:4" x14ac:dyDescent="0.15">
      <c r="A13" s="18"/>
      <c r="B13" s="13"/>
      <c r="C13" s="16" t="str">
        <f>IF(B13="",($B$1&amp;TEXT(IF(B13="",COUNTA($B$5:B13),1),"00")),A13)&amp;IF(B13&lt;&gt;"",TEXT(1,"00"),TEXT(IF(A13&lt;&gt;"",1,RIGHT(C12,2)+1),"00"))</f>
        <v>BNMP0109</v>
      </c>
      <c r="D13" s="5" t="s">
        <v>51</v>
      </c>
    </row>
    <row r="14" spans="1:4" x14ac:dyDescent="0.15">
      <c r="A14" s="18"/>
      <c r="B14" s="13"/>
      <c r="C14" s="16" t="str">
        <f>IF(B14="",($B$1&amp;TEXT(IF(B14="",COUNTA($B$5:B14),1),"00")),A14)&amp;IF(B14&lt;&gt;"",TEXT(1,"00"),TEXT(IF(A14&lt;&gt;"",1,RIGHT(C13,2)+1),"00"))</f>
        <v>BNMP0110</v>
      </c>
      <c r="D14" s="5" t="s">
        <v>31</v>
      </c>
    </row>
    <row r="15" spans="1:4" x14ac:dyDescent="0.15">
      <c r="A15" s="17" t="str">
        <f>IF(B15="","",($B$1&amp;TEXT(IF(B15="","",COUNTA($B$5:B15)),"00")))</f>
        <v>BNMP02</v>
      </c>
      <c r="B15" s="13" t="s">
        <v>97</v>
      </c>
      <c r="C15" s="16" t="str">
        <f>IF(B15="",($B$1&amp;TEXT(IF(B15="",COUNTA($B$5:B15),1),"00")),A15)&amp;IF(B15&lt;&gt;"",TEXT(1,"00"),TEXT(IF(A15&lt;&gt;"",1,RIGHT(C12,2)+1),"00"))</f>
        <v>BNMP0201</v>
      </c>
      <c r="D15" s="5" t="s">
        <v>52</v>
      </c>
    </row>
    <row r="16" spans="1:4" x14ac:dyDescent="0.15">
      <c r="A16" s="17" t="str">
        <f>IF(B16="","",($B$1&amp;TEXT(IF(B16="","",COUNTA($B$5:B16)),"00")))</f>
        <v/>
      </c>
      <c r="B16" s="13"/>
      <c r="C16" s="16" t="str">
        <f>IF(B16="",($B$1&amp;TEXT(IF(B16="",COUNTA($B$5:B16),1),"00")),A16)&amp;IF(B16&lt;&gt;"",TEXT(1,"00"),TEXT(IF(A16&lt;&gt;"",1,RIGHT(C15,2)+1),"00"))</f>
        <v>BNMP0202</v>
      </c>
      <c r="D16" s="5" t="s">
        <v>53</v>
      </c>
    </row>
    <row r="17" spans="1:4" x14ac:dyDescent="0.15">
      <c r="A17" s="17" t="str">
        <f>IF(B17="","",($B$1&amp;TEXT(IF(B17="","",COUNTA($B$5:B17)),"00")))</f>
        <v/>
      </c>
      <c r="B17" s="13"/>
      <c r="C17" s="16" t="str">
        <f>IF(B17="",($B$1&amp;TEXT(IF(B17="",COUNTA($B$5:B17),1),"00")),A17)&amp;IF(B17&lt;&gt;"",TEXT(1,"00"),TEXT(IF(A17&lt;&gt;"",1,RIGHT(C16,2)+1),"00"))</f>
        <v>BNMP0203</v>
      </c>
      <c r="D17" s="5" t="s">
        <v>54</v>
      </c>
    </row>
    <row r="18" spans="1:4" x14ac:dyDescent="0.15">
      <c r="A18" s="17"/>
      <c r="B18" s="13"/>
      <c r="C18" s="16" t="str">
        <f>IF(B18="",($B$1&amp;TEXT(IF(B18="",COUNTA($B$5:B18),1),"00")),A18)&amp;IF(B18&lt;&gt;"",TEXT(1,"00"),TEXT(IF(A18&lt;&gt;"",1,RIGHT(C17,2)+1),"00"))</f>
        <v>BNMP0204</v>
      </c>
      <c r="D18" s="5" t="s">
        <v>55</v>
      </c>
    </row>
    <row r="19" spans="1:4" x14ac:dyDescent="0.15">
      <c r="A19" s="17"/>
      <c r="B19" s="13"/>
      <c r="C19" s="16" t="str">
        <f>IF(B19="",($B$1&amp;TEXT(IF(B19="",COUNTA($B$5:B19),1),"00")),A19)&amp;IF(B19&lt;&gt;"",TEXT(1,"00"),TEXT(IF(A19&lt;&gt;"",1,RIGHT(C18,2)+1),"00"))</f>
        <v>BNMP0205</v>
      </c>
      <c r="D19" s="5" t="s">
        <v>131</v>
      </c>
    </row>
    <row r="20" spans="1:4" x14ac:dyDescent="0.15">
      <c r="A20" s="17" t="str">
        <f>IF(B20="","",($B$1&amp;TEXT(IF(B20="","",COUNTA($B$5:B20)),"00")))</f>
        <v>BNMP03</v>
      </c>
      <c r="B20" s="13" t="s">
        <v>98</v>
      </c>
      <c r="C20" s="16" t="str">
        <f>IF(B20="",($B$1&amp;TEXT(IF(B20="",COUNTA($B$5:B20),1),"00")),A20)&amp;IF(B20&lt;&gt;"",TEXT(1,"00"),TEXT(IF(A20&lt;&gt;"",1,RIGHT(C17,2)+1),"00"))</f>
        <v>BNMP0301</v>
      </c>
      <c r="D20" s="5" t="s">
        <v>129</v>
      </c>
    </row>
    <row r="21" spans="1:4" x14ac:dyDescent="0.15">
      <c r="A21" s="19" t="str">
        <f>IF(B21="","",($B$1&amp;TEXT(IF(B21="","",COUNTA($B$5:B21)),"00")))</f>
        <v/>
      </c>
      <c r="B21" s="14"/>
      <c r="C21" s="16" t="str">
        <f>IF(B21="",($B$1&amp;TEXT(IF(B21="",COUNTA($B$5:B21),1),"00")),A21)&amp;IF(B21&lt;&gt;"",TEXT(1,"00"),TEXT(IF(A21&lt;&gt;"",1,RIGHT(C20,2)+1),"00"))</f>
        <v>BNMP0302</v>
      </c>
      <c r="D21" s="5" t="s">
        <v>132</v>
      </c>
    </row>
  </sheetData>
  <phoneticPr fontId="2"/>
  <conditionalFormatting sqref="A5:B21">
    <cfRule type="expression" dxfId="7" priority="12">
      <formula>A5&lt;&gt;""</formula>
    </cfRule>
  </conditionalFormatting>
  <hyperlinks>
    <hyperlink ref="A12" location="PRPT01!A1" display="PRPT01!A1" xr:uid="{00000000-0004-0000-0000-000000000000}"/>
    <hyperlink ref="A11" location="PRPT01!A1" display="PRPT01!A1" xr:uid="{00000000-0004-0000-0000-000001000000}"/>
    <hyperlink ref="A10" location="PRPT01!A1" display="PRPT01!A1" xr:uid="{00000000-0004-0000-0000-000002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5"/>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1" t="s">
        <v>6</v>
      </c>
      <c r="B1" s="32"/>
      <c r="C1" s="6" t="s">
        <v>7</v>
      </c>
      <c r="D1" s="6" t="s">
        <v>8</v>
      </c>
      <c r="E1" s="6" t="s">
        <v>9</v>
      </c>
      <c r="F1" s="6" t="s">
        <v>10</v>
      </c>
      <c r="G1" s="6" t="s">
        <v>11</v>
      </c>
      <c r="H1" s="7" t="s">
        <v>12</v>
      </c>
    </row>
    <row r="2" spans="1:9" x14ac:dyDescent="0.15">
      <c r="A2" s="33" t="s">
        <v>20</v>
      </c>
      <c r="B2" s="34"/>
      <c r="C2" s="37">
        <f ca="1">COUNTIFS($B$9:$B$65495,"&lt;&gt;",$J$9:$J$65495,"&lt;&gt;論理削除")</f>
        <v>17</v>
      </c>
      <c r="D2" s="11" t="str">
        <f>大中項目!B1</f>
        <v>BNMP</v>
      </c>
      <c r="E2" s="11" t="str" cm="1">
        <f t="array" aca="1" ref="E2" ca="1">MID(CELL("filename", A1), FIND("]", CELL("filename", A1)) + 1, 255)</f>
        <v>BNMP01</v>
      </c>
      <c r="F2" s="9"/>
      <c r="G2" s="9"/>
      <c r="H2" s="8"/>
    </row>
    <row r="3" spans="1:9" x14ac:dyDescent="0.15">
      <c r="A3" s="35"/>
      <c r="B3" s="36"/>
      <c r="C3" s="38"/>
      <c r="D3" s="11" t="str">
        <f>大中項目!B2</f>
        <v>Beanマッピング(MapStruct)</v>
      </c>
      <c r="E3" s="47" t="str">
        <f ca="1">INDEX(大中項目!B:B, MATCH(E2, 大中項目!A:A, 0))</f>
        <v>基本的なMapStructの利用方法</v>
      </c>
      <c r="F3" s="9"/>
      <c r="G3" s="9"/>
      <c r="H3" s="9"/>
    </row>
    <row r="4" spans="1:9" x14ac:dyDescent="0.15">
      <c r="A4" s="10"/>
      <c r="B4" s="10"/>
      <c r="C4" s="10"/>
      <c r="D4" s="10"/>
      <c r="E4" s="10"/>
      <c r="F4" s="10"/>
      <c r="G4" s="10"/>
      <c r="H4" s="10"/>
      <c r="I4" s="10"/>
    </row>
    <row r="5" spans="1:9" x14ac:dyDescent="0.15">
      <c r="A5" s="39" t="s">
        <v>13</v>
      </c>
      <c r="B5" s="40"/>
      <c r="C5" s="40"/>
      <c r="D5" s="40"/>
      <c r="E5" s="40"/>
      <c r="F5" s="40"/>
      <c r="G5" s="40"/>
      <c r="H5" s="40"/>
      <c r="I5" s="41"/>
    </row>
    <row r="6" spans="1:9" ht="42" customHeight="1" x14ac:dyDescent="0.15">
      <c r="A6" s="42" t="s">
        <v>14</v>
      </c>
      <c r="B6" s="43"/>
      <c r="C6" s="43"/>
      <c r="D6" s="43"/>
      <c r="E6" s="43"/>
      <c r="F6" s="43"/>
      <c r="G6" s="43"/>
      <c r="H6" s="43"/>
      <c r="I6" s="4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35</v>
      </c>
      <c r="H8" s="6" t="s">
        <v>18</v>
      </c>
      <c r="I8" s="6" t="s">
        <v>19</v>
      </c>
    </row>
    <row r="9" spans="1:9" s="24" customFormat="1" ht="94.5" x14ac:dyDescent="0.15">
      <c r="A9" s="27" t="s">
        <v>147</v>
      </c>
      <c r="B9" s="22">
        <f t="shared" ref="B9:B11" ca="1" si="0">IF(A9&lt;&gt;"",1,INDIRECT(ADDRESS(ROW(B9)-1,COLUMN(B9),4))+1)</f>
        <v>1</v>
      </c>
      <c r="C9" s="23" t="s">
        <v>24</v>
      </c>
      <c r="D9" s="15" t="s">
        <v>133</v>
      </c>
      <c r="E9" s="15" t="s">
        <v>37</v>
      </c>
      <c r="F9" s="15" t="s">
        <v>135</v>
      </c>
      <c r="G9" s="15" t="s">
        <v>56</v>
      </c>
      <c r="H9" s="15" t="s">
        <v>134</v>
      </c>
      <c r="I9" s="20" t="s">
        <v>100</v>
      </c>
    </row>
    <row r="10" spans="1:9" s="24" customFormat="1" ht="108" x14ac:dyDescent="0.15">
      <c r="A10" s="21" t="s">
        <v>148</v>
      </c>
      <c r="B10" s="22">
        <f t="shared" ca="1" si="0"/>
        <v>1</v>
      </c>
      <c r="C10" s="23" t="s">
        <v>24</v>
      </c>
      <c r="D10" s="15" t="s">
        <v>38</v>
      </c>
      <c r="E10" s="15" t="s">
        <v>37</v>
      </c>
      <c r="F10" s="15" t="s">
        <v>136</v>
      </c>
      <c r="G10" s="15" t="s">
        <v>39</v>
      </c>
      <c r="H10" s="15" t="s">
        <v>68</v>
      </c>
      <c r="I10" s="20" t="s">
        <v>100</v>
      </c>
    </row>
    <row r="11" spans="1:9" s="24" customFormat="1" ht="135" x14ac:dyDescent="0.15">
      <c r="A11" s="21" t="s">
        <v>149</v>
      </c>
      <c r="B11" s="22">
        <f t="shared" ca="1" si="0"/>
        <v>1</v>
      </c>
      <c r="C11" s="23" t="s">
        <v>24</v>
      </c>
      <c r="D11" s="15" t="s">
        <v>34</v>
      </c>
      <c r="E11" s="15" t="s">
        <v>41</v>
      </c>
      <c r="F11" s="15" t="s">
        <v>62</v>
      </c>
      <c r="G11" s="15" t="s">
        <v>40</v>
      </c>
      <c r="H11" s="15" t="s">
        <v>69</v>
      </c>
      <c r="I11" s="20" t="s">
        <v>100</v>
      </c>
    </row>
    <row r="12" spans="1:9" s="24" customFormat="1" ht="108" x14ac:dyDescent="0.15">
      <c r="A12" s="21" t="s">
        <v>150</v>
      </c>
      <c r="B12" s="22">
        <f t="shared" ref="B12:B14" ca="1" si="1">IF(A12&lt;&gt;"",1,INDIRECT(ADDRESS(ROW(B12)-1,COLUMN(B12),4))+1)</f>
        <v>1</v>
      </c>
      <c r="C12" s="23" t="s">
        <v>36</v>
      </c>
      <c r="D12" s="15" t="s">
        <v>32</v>
      </c>
      <c r="E12" s="15" t="s">
        <v>65</v>
      </c>
      <c r="F12" s="15" t="s">
        <v>63</v>
      </c>
      <c r="G12" s="15" t="s">
        <v>60</v>
      </c>
      <c r="H12" s="15" t="s">
        <v>70</v>
      </c>
      <c r="I12" s="20" t="s">
        <v>100</v>
      </c>
    </row>
    <row r="13" spans="1:9" s="24" customFormat="1" ht="108" x14ac:dyDescent="0.15">
      <c r="A13" s="21"/>
      <c r="B13" s="22">
        <f t="shared" ref="B13" ca="1" si="2">IF(A13&lt;&gt;"",1,INDIRECT(ADDRESS(ROW(B13)-1,COLUMN(B13),4))+1)</f>
        <v>2</v>
      </c>
      <c r="C13" s="28" t="s">
        <v>36</v>
      </c>
      <c r="D13" s="15" t="s">
        <v>107</v>
      </c>
      <c r="E13" s="15" t="s">
        <v>65</v>
      </c>
      <c r="F13" s="15" t="s">
        <v>64</v>
      </c>
      <c r="G13" s="15" t="s">
        <v>60</v>
      </c>
      <c r="H13" s="15" t="s">
        <v>70</v>
      </c>
      <c r="I13" s="20" t="s">
        <v>100</v>
      </c>
    </row>
    <row r="14" spans="1:9" s="24" customFormat="1" ht="108" x14ac:dyDescent="0.15">
      <c r="A14" s="21" t="s">
        <v>151</v>
      </c>
      <c r="B14" s="26">
        <f t="shared" ca="1" si="1"/>
        <v>1</v>
      </c>
      <c r="C14" s="23" t="s">
        <v>24</v>
      </c>
      <c r="D14" s="15" t="s">
        <v>42</v>
      </c>
      <c r="E14" s="15" t="s">
        <v>66</v>
      </c>
      <c r="F14" s="15" t="s">
        <v>67</v>
      </c>
      <c r="G14" s="15" t="s">
        <v>72</v>
      </c>
      <c r="H14" s="15" t="s">
        <v>71</v>
      </c>
      <c r="I14" s="20" t="s">
        <v>100</v>
      </c>
    </row>
    <row r="15" spans="1:9" s="24" customFormat="1" ht="94.5" x14ac:dyDescent="0.15">
      <c r="A15" s="21" t="s">
        <v>152</v>
      </c>
      <c r="B15" s="26">
        <f t="shared" ref="B15:B21" ca="1" si="3">IF(A15&lt;&gt;"",1,INDIRECT(ADDRESS(ROW(B15)-1,COLUMN(B15),4))+1)</f>
        <v>1</v>
      </c>
      <c r="C15" s="23" t="s">
        <v>24</v>
      </c>
      <c r="D15" s="15" t="s">
        <v>108</v>
      </c>
      <c r="E15" s="15" t="s">
        <v>66</v>
      </c>
      <c r="F15" s="15" t="s">
        <v>111</v>
      </c>
      <c r="G15" s="15" t="s">
        <v>56</v>
      </c>
      <c r="H15" s="15" t="s">
        <v>112</v>
      </c>
      <c r="I15" s="20" t="s">
        <v>100</v>
      </c>
    </row>
    <row r="16" spans="1:9" s="24" customFormat="1" ht="94.5" x14ac:dyDescent="0.15">
      <c r="A16" s="21"/>
      <c r="B16" s="26">
        <f t="shared" ca="1" si="3"/>
        <v>2</v>
      </c>
      <c r="C16" s="23" t="s">
        <v>24</v>
      </c>
      <c r="D16" s="15" t="s">
        <v>117</v>
      </c>
      <c r="E16" s="15" t="s">
        <v>110</v>
      </c>
      <c r="F16" s="15" t="s">
        <v>111</v>
      </c>
      <c r="G16" s="15" t="s">
        <v>113</v>
      </c>
      <c r="H16" s="15" t="s">
        <v>114</v>
      </c>
      <c r="I16" s="20" t="s">
        <v>100</v>
      </c>
    </row>
    <row r="17" spans="1:9" s="24" customFormat="1" ht="175.5" x14ac:dyDescent="0.15">
      <c r="A17" s="21"/>
      <c r="B17" s="26">
        <f t="shared" ca="1" si="3"/>
        <v>3</v>
      </c>
      <c r="C17" s="23" t="s">
        <v>24</v>
      </c>
      <c r="D17" s="15" t="s">
        <v>117</v>
      </c>
      <c r="E17" s="15" t="s">
        <v>110</v>
      </c>
      <c r="F17" s="15" t="s">
        <v>138</v>
      </c>
      <c r="G17" s="15" t="s">
        <v>113</v>
      </c>
      <c r="H17" s="15" t="s">
        <v>114</v>
      </c>
      <c r="I17" s="20" t="s">
        <v>100</v>
      </c>
    </row>
    <row r="18" spans="1:9" s="24" customFormat="1" ht="175.5" x14ac:dyDescent="0.15">
      <c r="A18" s="21"/>
      <c r="B18" s="26">
        <f ca="1">IF(A18&lt;&gt;"",1,INDIRECT(ADDRESS(ROW(B18)-1,COLUMN(B18),4))+1)</f>
        <v>4</v>
      </c>
      <c r="C18" s="23" t="s">
        <v>24</v>
      </c>
      <c r="D18" s="15" t="s">
        <v>117</v>
      </c>
      <c r="E18" s="15" t="s">
        <v>110</v>
      </c>
      <c r="F18" s="15" t="s">
        <v>139</v>
      </c>
      <c r="G18" s="15" t="s">
        <v>113</v>
      </c>
      <c r="H18" s="15" t="s">
        <v>114</v>
      </c>
      <c r="I18" s="20" t="s">
        <v>100</v>
      </c>
    </row>
    <row r="19" spans="1:9" s="24" customFormat="1" ht="175.5" x14ac:dyDescent="0.15">
      <c r="A19" s="21"/>
      <c r="B19" s="26">
        <f t="shared" ca="1" si="3"/>
        <v>5</v>
      </c>
      <c r="C19" s="23" t="s">
        <v>24</v>
      </c>
      <c r="D19" s="15" t="s">
        <v>118</v>
      </c>
      <c r="E19" s="15" t="s">
        <v>110</v>
      </c>
      <c r="F19" s="15" t="s">
        <v>115</v>
      </c>
      <c r="G19" s="15" t="s">
        <v>116</v>
      </c>
      <c r="H19" s="15" t="s">
        <v>119</v>
      </c>
      <c r="I19" s="20" t="s">
        <v>100</v>
      </c>
    </row>
    <row r="20" spans="1:9" s="24" customFormat="1" ht="175.5" x14ac:dyDescent="0.15">
      <c r="A20" s="21"/>
      <c r="B20" s="26">
        <f t="shared" ca="1" si="3"/>
        <v>6</v>
      </c>
      <c r="C20" s="23" t="s">
        <v>24</v>
      </c>
      <c r="D20" s="15" t="s">
        <v>117</v>
      </c>
      <c r="E20" s="15" t="s">
        <v>110</v>
      </c>
      <c r="F20" s="15" t="s">
        <v>140</v>
      </c>
      <c r="G20" s="15" t="s">
        <v>113</v>
      </c>
      <c r="H20" s="15" t="s">
        <v>114</v>
      </c>
      <c r="I20" s="20" t="s">
        <v>100</v>
      </c>
    </row>
    <row r="21" spans="1:9" s="24" customFormat="1" ht="108" x14ac:dyDescent="0.15">
      <c r="A21" s="21" t="s">
        <v>153</v>
      </c>
      <c r="B21" s="26">
        <f t="shared" ca="1" si="3"/>
        <v>1</v>
      </c>
      <c r="C21" s="23" t="s">
        <v>24</v>
      </c>
      <c r="D21" s="15" t="s">
        <v>109</v>
      </c>
      <c r="E21" s="15" t="s">
        <v>82</v>
      </c>
      <c r="F21" s="15" t="s">
        <v>101</v>
      </c>
      <c r="G21" s="15" t="s">
        <v>57</v>
      </c>
      <c r="H21" s="15" t="s">
        <v>59</v>
      </c>
      <c r="I21" s="20" t="s">
        <v>100</v>
      </c>
    </row>
    <row r="22" spans="1:9" s="24" customFormat="1" ht="108" x14ac:dyDescent="0.15">
      <c r="A22" s="21" t="s">
        <v>154</v>
      </c>
      <c r="B22" s="26">
        <f t="shared" ref="B22" ca="1" si="4">IF(A22&lt;&gt;"",1,INDIRECT(ADDRESS(ROW(B22)-1,COLUMN(B22),4))+1)</f>
        <v>1</v>
      </c>
      <c r="C22" s="23" t="s">
        <v>24</v>
      </c>
      <c r="D22" s="15" t="s">
        <v>43</v>
      </c>
      <c r="E22" s="15" t="s">
        <v>81</v>
      </c>
      <c r="F22" s="15" t="s">
        <v>73</v>
      </c>
      <c r="G22" s="15" t="s">
        <v>58</v>
      </c>
      <c r="H22" s="15" t="s">
        <v>103</v>
      </c>
      <c r="I22" s="20" t="s">
        <v>100</v>
      </c>
    </row>
    <row r="23" spans="1:9" s="24" customFormat="1" ht="121.5" x14ac:dyDescent="0.15">
      <c r="A23" s="21" t="s">
        <v>155</v>
      </c>
      <c r="B23" s="26">
        <f ca="1">IF(A23&lt;&gt;"",1,INDIRECT(ADDRESS(ROW(B23)-1,COLUMN(B23),4))+1)</f>
        <v>1</v>
      </c>
      <c r="C23" s="23" t="s">
        <v>36</v>
      </c>
      <c r="D23" s="15" t="s">
        <v>75</v>
      </c>
      <c r="E23" s="15" t="s">
        <v>65</v>
      </c>
      <c r="F23" s="15" t="s">
        <v>74</v>
      </c>
      <c r="G23" s="15" t="s">
        <v>40</v>
      </c>
      <c r="H23" s="15" t="s">
        <v>102</v>
      </c>
      <c r="I23" s="20" t="s">
        <v>100</v>
      </c>
    </row>
    <row r="24" spans="1:9" s="24" customFormat="1" ht="148.5" x14ac:dyDescent="0.15">
      <c r="A24" s="21"/>
      <c r="B24" s="26">
        <f t="shared" ref="B24" ca="1" si="5">IF(A24&lt;&gt;"",1,INDIRECT(ADDRESS(ROW(B24)-1,COLUMN(B24),4))+1)</f>
        <v>2</v>
      </c>
      <c r="C24" s="23" t="s">
        <v>36</v>
      </c>
      <c r="D24" s="15" t="s">
        <v>76</v>
      </c>
      <c r="E24" s="15" t="s">
        <v>80</v>
      </c>
      <c r="F24" s="15" t="s">
        <v>77</v>
      </c>
      <c r="G24" s="15" t="s">
        <v>78</v>
      </c>
      <c r="H24" s="15" t="s">
        <v>79</v>
      </c>
      <c r="I24" s="20" t="s">
        <v>100</v>
      </c>
    </row>
    <row r="25" spans="1:9" s="24" customFormat="1" ht="81" x14ac:dyDescent="0.15">
      <c r="A25" s="25" t="s">
        <v>156</v>
      </c>
      <c r="B25" s="26">
        <f ca="1">IF(A25&lt;&gt;"",1,INDIRECT(ADDRESS(ROW(B25)-1,COLUMN(B25),4))+1)</f>
        <v>1</v>
      </c>
      <c r="C25" s="23" t="s">
        <v>36</v>
      </c>
      <c r="D25" s="15" t="s">
        <v>44</v>
      </c>
      <c r="E25" s="15" t="s">
        <v>65</v>
      </c>
      <c r="F25" s="15" t="s">
        <v>83</v>
      </c>
      <c r="G25" s="15" t="s">
        <v>40</v>
      </c>
      <c r="H25" s="15" t="s">
        <v>84</v>
      </c>
      <c r="I25" s="20" t="s">
        <v>100</v>
      </c>
    </row>
  </sheetData>
  <mergeCells count="5">
    <mergeCell ref="A1:B1"/>
    <mergeCell ref="A2:B3"/>
    <mergeCell ref="C2:C3"/>
    <mergeCell ref="A5:I5"/>
    <mergeCell ref="A6:I6"/>
  </mergeCells>
  <phoneticPr fontId="2"/>
  <conditionalFormatting sqref="A9:B25">
    <cfRule type="expression" dxfId="6" priority="1">
      <formula>A9&lt;&gt;""</formula>
    </cfRule>
  </conditionalFormatting>
  <dataValidations count="2">
    <dataValidation type="list" allowBlank="1" showInputMessage="1" showErrorMessage="1" sqref="I20:I25 I9:I19" xr:uid="{00000000-0002-0000-0100-000000000000}">
      <formula1>"Selenium:○,Seleniumu:△,Selenium:×,JUnit:○,JUnit:△,Junit:×,手動実行,机上"</formula1>
    </dataValidation>
    <dataValidation type="list" allowBlank="1" showInputMessage="1" showErrorMessage="1" sqref="C20:C25 C9:C19"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7"/>
  <sheetViews>
    <sheetView showGridLines="0" zoomScaleNormal="100" workbookViewId="0">
      <pane ySplit="8" topLeftCell="A9" activePane="bottomLeft" state="frozen"/>
      <selection activeCell="E12" sqref="E1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1" t="s">
        <v>6</v>
      </c>
      <c r="B1" s="32"/>
      <c r="C1" s="6" t="s">
        <v>7</v>
      </c>
      <c r="D1" s="6" t="s">
        <v>8</v>
      </c>
      <c r="E1" s="6" t="s">
        <v>9</v>
      </c>
      <c r="F1" s="6" t="s">
        <v>10</v>
      </c>
      <c r="G1" s="6" t="s">
        <v>11</v>
      </c>
      <c r="H1" s="7" t="s">
        <v>12</v>
      </c>
    </row>
    <row r="2" spans="1:9" x14ac:dyDescent="0.15">
      <c r="A2" s="33" t="s">
        <v>20</v>
      </c>
      <c r="B2" s="34"/>
      <c r="C2" s="37">
        <f ca="1">COUNTIFS($B$9:$B$65495,"&lt;&gt;",$J$9:$J$65495,"&lt;&gt;論理削除")</f>
        <v>9</v>
      </c>
      <c r="D2" s="11" t="str">
        <f>大中項目!B1</f>
        <v>BNMP</v>
      </c>
      <c r="E2" s="11" t="str" cm="1">
        <f t="array" aca="1" ref="E2" ca="1">MID(CELL("filename", A1), FIND("]", CELL("filename", A1)) + 1, 255)</f>
        <v>BNMP02</v>
      </c>
      <c r="F2" s="9"/>
      <c r="G2" s="9"/>
      <c r="H2" s="8"/>
    </row>
    <row r="3" spans="1:9" x14ac:dyDescent="0.15">
      <c r="A3" s="35"/>
      <c r="B3" s="36"/>
      <c r="C3" s="38"/>
      <c r="D3" s="11" t="str">
        <f>大中項目!B2</f>
        <v>Beanマッピング(MapStruct)</v>
      </c>
      <c r="E3" s="47" t="str">
        <f ca="1">INDEX(大中項目!B:B, MATCH(E2, 大中項目!A:A, 0))</f>
        <v>MapStructの拡張方法</v>
      </c>
      <c r="F3" s="9"/>
      <c r="G3" s="9"/>
      <c r="H3" s="9"/>
    </row>
    <row r="4" spans="1:9" x14ac:dyDescent="0.15">
      <c r="A4" s="10"/>
      <c r="B4" s="10"/>
      <c r="C4" s="10"/>
      <c r="D4" s="10"/>
      <c r="E4" s="10"/>
      <c r="F4" s="10"/>
      <c r="G4" s="10"/>
      <c r="H4" s="10"/>
      <c r="I4" s="10"/>
    </row>
    <row r="5" spans="1:9" x14ac:dyDescent="0.15">
      <c r="A5" s="39" t="s">
        <v>13</v>
      </c>
      <c r="B5" s="40"/>
      <c r="C5" s="40"/>
      <c r="D5" s="40"/>
      <c r="E5" s="40"/>
      <c r="F5" s="40"/>
      <c r="G5" s="40"/>
      <c r="H5" s="40"/>
      <c r="I5" s="41"/>
    </row>
    <row r="6" spans="1:9" ht="42" customHeight="1" x14ac:dyDescent="0.15">
      <c r="A6" s="42" t="s">
        <v>14</v>
      </c>
      <c r="B6" s="43"/>
      <c r="C6" s="43"/>
      <c r="D6" s="43"/>
      <c r="E6" s="43"/>
      <c r="F6" s="43"/>
      <c r="G6" s="43"/>
      <c r="H6" s="43"/>
      <c r="I6" s="44"/>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s="24" customFormat="1" ht="94.5" x14ac:dyDescent="0.15">
      <c r="A9" s="27" t="s">
        <v>157</v>
      </c>
      <c r="B9" s="22">
        <f t="shared" ref="B9" ca="1" si="0">IF(A9&lt;&gt;"",1,INDIRECT(ADDRESS(ROW(B9)-1,COLUMN(B9),4))+1)</f>
        <v>1</v>
      </c>
      <c r="C9" s="23" t="s">
        <v>24</v>
      </c>
      <c r="D9" s="15" t="s">
        <v>45</v>
      </c>
      <c r="E9" s="15" t="s">
        <v>37</v>
      </c>
      <c r="F9" s="15" t="s">
        <v>104</v>
      </c>
      <c r="G9" s="15" t="s">
        <v>56</v>
      </c>
      <c r="H9" s="15" t="s">
        <v>85</v>
      </c>
      <c r="I9" s="20" t="s">
        <v>100</v>
      </c>
    </row>
    <row r="10" spans="1:9" s="24" customFormat="1" ht="121.5" x14ac:dyDescent="0.15">
      <c r="A10" s="21"/>
      <c r="B10" s="22">
        <f t="shared" ref="B10" ca="1" si="1">IF(A10&lt;&gt;"",1,INDIRECT(ADDRESS(ROW(B10)-1,COLUMN(B10),4))+1)</f>
        <v>2</v>
      </c>
      <c r="C10" s="23" t="s">
        <v>24</v>
      </c>
      <c r="D10" s="15" t="s">
        <v>45</v>
      </c>
      <c r="E10" s="15" t="s">
        <v>37</v>
      </c>
      <c r="F10" s="15" t="s">
        <v>105</v>
      </c>
      <c r="G10" s="15" t="s">
        <v>56</v>
      </c>
      <c r="H10" s="15" t="s">
        <v>86</v>
      </c>
      <c r="I10" s="20" t="s">
        <v>100</v>
      </c>
    </row>
    <row r="11" spans="1:9" s="24" customFormat="1" ht="135" x14ac:dyDescent="0.15">
      <c r="A11" s="21"/>
      <c r="B11" s="22">
        <f t="shared" ref="B11:B12" ca="1" si="2">IF(A11&lt;&gt;"",1,INDIRECT(ADDRESS(ROW(B11)-1,COLUMN(B11),4))+1)</f>
        <v>3</v>
      </c>
      <c r="C11" s="23" t="s">
        <v>24</v>
      </c>
      <c r="D11" s="15" t="s">
        <v>45</v>
      </c>
      <c r="E11" s="15" t="s">
        <v>37</v>
      </c>
      <c r="F11" s="15" t="s">
        <v>106</v>
      </c>
      <c r="G11" s="15" t="s">
        <v>56</v>
      </c>
      <c r="H11" s="15" t="s">
        <v>86</v>
      </c>
      <c r="I11" s="20" t="s">
        <v>100</v>
      </c>
    </row>
    <row r="12" spans="1:9" s="24" customFormat="1" ht="94.5" x14ac:dyDescent="0.15">
      <c r="A12" s="21" t="s">
        <v>158</v>
      </c>
      <c r="B12" s="22">
        <f t="shared" ca="1" si="2"/>
        <v>1</v>
      </c>
      <c r="C12" s="23" t="s">
        <v>24</v>
      </c>
      <c r="D12" s="15" t="s">
        <v>46</v>
      </c>
      <c r="E12" s="15" t="s">
        <v>37</v>
      </c>
      <c r="F12" s="15" t="s">
        <v>87</v>
      </c>
      <c r="G12" s="15" t="s">
        <v>56</v>
      </c>
      <c r="H12" s="15" t="s">
        <v>89</v>
      </c>
      <c r="I12" s="20" t="s">
        <v>100</v>
      </c>
    </row>
    <row r="13" spans="1:9" s="24" customFormat="1" ht="94.5" x14ac:dyDescent="0.15">
      <c r="A13" s="21"/>
      <c r="B13" s="22">
        <f t="shared" ref="B13:B14" ca="1" si="3">IF(A13&lt;&gt;"",1,INDIRECT(ADDRESS(ROW(B13)-1,COLUMN(B13),4))+1)</f>
        <v>2</v>
      </c>
      <c r="C13" s="23" t="s">
        <v>24</v>
      </c>
      <c r="D13" s="15" t="s">
        <v>47</v>
      </c>
      <c r="E13" s="15" t="s">
        <v>37</v>
      </c>
      <c r="F13" s="15" t="s">
        <v>88</v>
      </c>
      <c r="G13" s="15" t="s">
        <v>56</v>
      </c>
      <c r="H13" s="15" t="s">
        <v>90</v>
      </c>
      <c r="I13" s="20" t="s">
        <v>100</v>
      </c>
    </row>
    <row r="14" spans="1:9" s="24" customFormat="1" ht="94.5" x14ac:dyDescent="0.15">
      <c r="A14" s="21" t="s">
        <v>159</v>
      </c>
      <c r="B14" s="22">
        <f t="shared" ca="1" si="3"/>
        <v>1</v>
      </c>
      <c r="C14" s="23" t="s">
        <v>24</v>
      </c>
      <c r="D14" s="15" t="s">
        <v>48</v>
      </c>
      <c r="E14" s="15" t="s">
        <v>37</v>
      </c>
      <c r="F14" s="15" t="s">
        <v>91</v>
      </c>
      <c r="G14" s="15" t="s">
        <v>56</v>
      </c>
      <c r="H14" s="15" t="s">
        <v>120</v>
      </c>
      <c r="I14" s="20" t="s">
        <v>100</v>
      </c>
    </row>
    <row r="15" spans="1:9" s="24" customFormat="1" ht="121.5" x14ac:dyDescent="0.15">
      <c r="A15" s="21"/>
      <c r="B15" s="22">
        <f t="shared" ref="B15:B16" ca="1" si="4">IF(A15&lt;&gt;"",1,INDIRECT(ADDRESS(ROW(B15)-1,COLUMN(B15),4))+1)</f>
        <v>2</v>
      </c>
      <c r="C15" s="23" t="s">
        <v>24</v>
      </c>
      <c r="D15" s="15" t="s">
        <v>48</v>
      </c>
      <c r="E15" s="15" t="s">
        <v>37</v>
      </c>
      <c r="F15" s="15" t="s">
        <v>92</v>
      </c>
      <c r="G15" s="15" t="s">
        <v>56</v>
      </c>
      <c r="H15" s="15" t="s">
        <v>93</v>
      </c>
      <c r="I15" s="20" t="s">
        <v>100</v>
      </c>
    </row>
    <row r="16" spans="1:9" s="24" customFormat="1" ht="81" x14ac:dyDescent="0.15">
      <c r="A16" s="21" t="s">
        <v>160</v>
      </c>
      <c r="B16" s="22">
        <f t="shared" ca="1" si="4"/>
        <v>1</v>
      </c>
      <c r="C16" s="23" t="s">
        <v>24</v>
      </c>
      <c r="D16" s="15" t="s">
        <v>49</v>
      </c>
      <c r="E16" s="15" t="s">
        <v>37</v>
      </c>
      <c r="F16" s="15" t="s">
        <v>94</v>
      </c>
      <c r="G16" s="15" t="s">
        <v>56</v>
      </c>
      <c r="H16" s="15" t="s">
        <v>95</v>
      </c>
      <c r="I16" s="20" t="s">
        <v>100</v>
      </c>
    </row>
    <row r="17" spans="1:9" s="24" customFormat="1" ht="121.5" x14ac:dyDescent="0.15">
      <c r="A17" s="25" t="s">
        <v>161</v>
      </c>
      <c r="B17" s="26">
        <f t="shared" ref="B17" ca="1" si="5">IF(A17&lt;&gt;"",1,INDIRECT(ADDRESS(ROW(B17)-1,COLUMN(B17),4))+1)</f>
        <v>1</v>
      </c>
      <c r="C17" s="23" t="s">
        <v>24</v>
      </c>
      <c r="D17" s="15" t="s">
        <v>146</v>
      </c>
      <c r="E17" s="15" t="s">
        <v>37</v>
      </c>
      <c r="F17" s="23" t="s">
        <v>141</v>
      </c>
      <c r="G17" s="15" t="s">
        <v>56</v>
      </c>
      <c r="H17" s="15" t="s">
        <v>142</v>
      </c>
      <c r="I17" s="20" t="s">
        <v>137</v>
      </c>
    </row>
  </sheetData>
  <mergeCells count="5">
    <mergeCell ref="A1:B1"/>
    <mergeCell ref="A2:B3"/>
    <mergeCell ref="C2:C3"/>
    <mergeCell ref="A5:I5"/>
    <mergeCell ref="A6:I6"/>
  </mergeCells>
  <phoneticPr fontId="2"/>
  <conditionalFormatting sqref="B9:B17">
    <cfRule type="expression" dxfId="5" priority="103">
      <formula>B9&lt;&gt;""</formula>
    </cfRule>
  </conditionalFormatting>
  <conditionalFormatting sqref="A9:A17">
    <cfRule type="expression" dxfId="4" priority="1">
      <formula>A9&lt;&gt;""</formula>
    </cfRule>
  </conditionalFormatting>
  <dataValidations count="2">
    <dataValidation type="list" allowBlank="1" showInputMessage="1" showErrorMessage="1" sqref="C9:C17" xr:uid="{00000000-0002-0000-0200-000000000000}">
      <formula1>"正常,クライアントエラー,サーバーエラー"</formula1>
    </dataValidation>
    <dataValidation type="list" allowBlank="1" showInputMessage="1" showErrorMessage="1" sqref="I9:I17"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2"/>
  <sheetViews>
    <sheetView showGridLines="0" zoomScaleNormal="100" workbookViewId="0">
      <pane ySplit="8" topLeftCell="A9" activePane="bottomLeft" state="frozen"/>
      <selection activeCell="C27" sqref="C27"/>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1" t="s">
        <v>6</v>
      </c>
      <c r="B1" s="32"/>
      <c r="C1" s="6" t="s">
        <v>7</v>
      </c>
      <c r="D1" s="6" t="s">
        <v>8</v>
      </c>
      <c r="E1" s="6" t="s">
        <v>9</v>
      </c>
      <c r="F1" s="6" t="s">
        <v>10</v>
      </c>
      <c r="G1" s="6" t="s">
        <v>11</v>
      </c>
      <c r="H1" s="7" t="s">
        <v>12</v>
      </c>
    </row>
    <row r="2" spans="1:10" x14ac:dyDescent="0.15">
      <c r="A2" s="33" t="s">
        <v>20</v>
      </c>
      <c r="B2" s="34"/>
      <c r="C2" s="37">
        <f ca="1">COUNTIFS($B$9:$B$65493,"&lt;&gt;",$J$9:$J$65493,"&lt;&gt;論理削除")</f>
        <v>4</v>
      </c>
      <c r="D2" s="11" t="str">
        <f>大中項目!B1</f>
        <v>BNMP</v>
      </c>
      <c r="E2" s="11" t="str" cm="1">
        <f t="array" aca="1" ref="E2" ca="1">MID(CELL("filename", A1), FIND("]", CELL("filename", A1)) + 1, 255)</f>
        <v>BNMP03</v>
      </c>
      <c r="F2" s="9"/>
      <c r="G2" s="9"/>
      <c r="H2" s="8"/>
    </row>
    <row r="3" spans="1:10" x14ac:dyDescent="0.15">
      <c r="A3" s="35"/>
      <c r="B3" s="36"/>
      <c r="C3" s="38"/>
      <c r="D3" s="11" t="str">
        <f>大中項目!B2</f>
        <v>Beanマッピング(MapStruct)</v>
      </c>
      <c r="E3" s="47" t="str">
        <f ca="1">INDEX(大中項目!B:B, MATCH(E2, 大中項目!A:A, 0))</f>
        <v>MapStructの応用</v>
      </c>
      <c r="F3" s="9"/>
      <c r="G3" s="9"/>
      <c r="H3" s="9"/>
    </row>
    <row r="4" spans="1:10" x14ac:dyDescent="0.15">
      <c r="A4" s="10"/>
      <c r="B4" s="10"/>
      <c r="C4" s="10"/>
      <c r="D4" s="10"/>
      <c r="E4" s="10"/>
      <c r="F4" s="10"/>
      <c r="G4" s="10"/>
      <c r="H4" s="10"/>
      <c r="I4" s="10"/>
    </row>
    <row r="5" spans="1:10" x14ac:dyDescent="0.15">
      <c r="A5" s="39" t="s">
        <v>13</v>
      </c>
      <c r="B5" s="40"/>
      <c r="C5" s="40"/>
      <c r="D5" s="40"/>
      <c r="E5" s="40"/>
      <c r="F5" s="40"/>
      <c r="G5" s="40"/>
      <c r="H5" s="40"/>
      <c r="I5" s="41"/>
    </row>
    <row r="6" spans="1:10" ht="42" customHeight="1" x14ac:dyDescent="0.15">
      <c r="A6" s="42" t="s">
        <v>14</v>
      </c>
      <c r="B6" s="43"/>
      <c r="C6" s="43"/>
      <c r="D6" s="43"/>
      <c r="E6" s="43"/>
      <c r="F6" s="43"/>
      <c r="G6" s="43"/>
      <c r="H6" s="43"/>
      <c r="I6" s="44"/>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s="24" customFormat="1" ht="121.5" x14ac:dyDescent="0.15">
      <c r="A9" s="21" t="s">
        <v>163</v>
      </c>
      <c r="B9" s="22">
        <f t="shared" ref="B9:B12" ca="1" si="0">IF(A9&lt;&gt;"",1,INDIRECT(ADDRESS(ROW(B9)-1,COLUMN(B9),4))+1)</f>
        <v>1</v>
      </c>
      <c r="C9" s="23" t="s">
        <v>24</v>
      </c>
      <c r="D9" s="15" t="s">
        <v>121</v>
      </c>
      <c r="E9" s="15" t="s">
        <v>124</v>
      </c>
      <c r="F9" s="15" t="s">
        <v>125</v>
      </c>
      <c r="G9" s="15" t="s">
        <v>56</v>
      </c>
      <c r="H9" s="15" t="s">
        <v>126</v>
      </c>
      <c r="I9" s="20" t="s">
        <v>100</v>
      </c>
    </row>
    <row r="10" spans="1:10" s="24" customFormat="1" ht="94.5" x14ac:dyDescent="0.15">
      <c r="A10" s="21"/>
      <c r="B10" s="22">
        <f t="shared" ref="B10:B11" ca="1" si="1">IF(A10&lt;&gt;"",1,INDIRECT(ADDRESS(ROW(B10)-1,COLUMN(B10),4))+1)</f>
        <v>2</v>
      </c>
      <c r="C10" s="23" t="s">
        <v>24</v>
      </c>
      <c r="D10" s="15" t="s">
        <v>122</v>
      </c>
      <c r="E10" s="15" t="s">
        <v>124</v>
      </c>
      <c r="F10" s="15" t="s">
        <v>127</v>
      </c>
      <c r="G10" s="15" t="s">
        <v>56</v>
      </c>
      <c r="H10" s="15" t="s">
        <v>126</v>
      </c>
      <c r="I10" s="20" t="s">
        <v>100</v>
      </c>
    </row>
    <row r="11" spans="1:10" s="24" customFormat="1" ht="94.5" x14ac:dyDescent="0.15">
      <c r="A11" s="21"/>
      <c r="B11" s="22">
        <f t="shared" ca="1" si="1"/>
        <v>3</v>
      </c>
      <c r="C11" s="23" t="s">
        <v>24</v>
      </c>
      <c r="D11" s="15" t="s">
        <v>123</v>
      </c>
      <c r="E11" s="15" t="s">
        <v>124</v>
      </c>
      <c r="F11" s="15" t="s">
        <v>128</v>
      </c>
      <c r="G11" s="15" t="s">
        <v>56</v>
      </c>
      <c r="H11" s="15" t="s">
        <v>126</v>
      </c>
      <c r="I11" s="20" t="s">
        <v>100</v>
      </c>
    </row>
    <row r="12" spans="1:10" s="24" customFormat="1" ht="121.5" x14ac:dyDescent="0.15">
      <c r="A12" s="25" t="s">
        <v>162</v>
      </c>
      <c r="B12" s="26">
        <f t="shared" ca="1" si="0"/>
        <v>1</v>
      </c>
      <c r="C12" s="23" t="s">
        <v>24</v>
      </c>
      <c r="D12" s="15" t="s">
        <v>143</v>
      </c>
      <c r="E12" s="15" t="s">
        <v>124</v>
      </c>
      <c r="F12" s="15" t="s">
        <v>145</v>
      </c>
      <c r="G12" s="15" t="s">
        <v>56</v>
      </c>
      <c r="H12" s="15" t="s">
        <v>144</v>
      </c>
      <c r="I12" s="20" t="s">
        <v>137</v>
      </c>
      <c r="J12" s="29"/>
    </row>
  </sheetData>
  <mergeCells count="5">
    <mergeCell ref="A1:B1"/>
    <mergeCell ref="A2:B3"/>
    <mergeCell ref="C2:C3"/>
    <mergeCell ref="A5:I5"/>
    <mergeCell ref="A6:I6"/>
  </mergeCells>
  <phoneticPr fontId="2"/>
  <conditionalFormatting sqref="B9:B12">
    <cfRule type="expression" dxfId="1" priority="14">
      <formula>B9&lt;&gt;""</formula>
    </cfRule>
  </conditionalFormatting>
  <conditionalFormatting sqref="A9:A12">
    <cfRule type="expression" dxfId="0" priority="1">
      <formula>A9&lt;&gt;""</formula>
    </cfRule>
  </conditionalFormatting>
  <dataValidations count="2">
    <dataValidation type="list" allowBlank="1" showInputMessage="1" showErrorMessage="1" sqref="I9:I12" xr:uid="{00000000-0002-0000-0300-000000000000}">
      <formula1>"Selenium:○,Seleniumu:△,Selenium:×,JUnit:○,JUnit:△,Junit:×,手動実行,机上"</formula1>
    </dataValidation>
    <dataValidation type="list" allowBlank="1" showInputMessage="1" showErrorMessage="1" sqref="C9:C12"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BNMP01</vt:lpstr>
      <vt:lpstr>BNMP02</vt:lpstr>
      <vt:lpstr>BNMP03</vt:lpstr>
      <vt:lpstr>BNMP01!Print_Titles</vt:lpstr>
      <vt:lpstr>BNMP02!Print_Titles</vt:lpstr>
      <vt:lpstr>BNMP03!Print_Titles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2024-09-25T04:12:25Z</dcterms:modified>
</cp:coreProperties>
</file>