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work\Git\home\issues\TSF4J5-4861_spring-func\docs\02_機能毎のテスト\"/>
    </mc:Choice>
  </mc:AlternateContent>
  <xr:revisionPtr revIDLastSave="0" documentId="13_ncr:1_{F3997CCA-F2E7-438D-8D05-1CEDE7E83D99}" xr6:coauthVersionLast="47" xr6:coauthVersionMax="47" xr10:uidLastSave="{00000000-0000-0000-0000-000000000000}"/>
  <bookViews>
    <workbookView xWindow="1170" yWindow="1170" windowWidth="18330" windowHeight="12165" xr2:uid="{00000000-000D-0000-FFFF-FFFF00000000}"/>
  </bookViews>
  <sheets>
    <sheet name="大中項目" sheetId="1" r:id="rId1"/>
    <sheet name="DBSP01" sheetId="9" r:id="rId2"/>
    <sheet name="DBSP02" sheetId="6" r:id="rId3"/>
    <sheet name="DBSP03" sheetId="8" r:id="rId4"/>
  </sheets>
  <definedNames>
    <definedName name="_xlnm.Print_Titles" localSheetId="1">DBSP01!$1:$8</definedName>
    <definedName name="_xlnm.Print_Titles" localSheetId="2">DBSP02!$1:$8</definedName>
    <definedName name="_xlnm.Print_Titles" localSheetId="3">DBSP03!$1:$8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8" l="1"/>
  <c r="E2" i="8" a="1"/>
  <c r="E2" i="8" s="1"/>
  <c r="D2" i="8"/>
  <c r="D3" i="6"/>
  <c r="E2" i="6" a="1"/>
  <c r="E2" i="6" s="1"/>
  <c r="D2" i="6"/>
  <c r="E2" i="9" a="1"/>
  <c r="E2" i="9" s="1"/>
  <c r="D3" i="9"/>
  <c r="D2" i="9"/>
  <c r="A9" i="1"/>
  <c r="A8" i="1"/>
  <c r="A7" i="1"/>
  <c r="A6" i="1"/>
  <c r="A5" i="1"/>
  <c r="E3" i="8" l="1"/>
  <c r="E3" i="9"/>
  <c r="E3" i="6"/>
  <c r="C7" i="1"/>
  <c r="A9" i="8" s="1"/>
  <c r="B9" i="8" s="1"/>
  <c r="C5" i="1"/>
  <c r="A9" i="9" s="1"/>
  <c r="B9" i="9" s="1"/>
  <c r="C6" i="1"/>
  <c r="A9" i="6" s="1"/>
  <c r="B9" i="6" s="1"/>
  <c r="B10" i="8"/>
  <c r="B11" i="8"/>
  <c r="B10" i="6"/>
  <c r="C8" i="1" l="1"/>
  <c r="A15" i="8" s="1"/>
  <c r="B15" i="8" s="1"/>
  <c r="C9" i="1"/>
  <c r="A17" i="8" s="1"/>
  <c r="B17" i="8" s="1"/>
  <c r="B12" i="8"/>
  <c r="B16" i="8"/>
  <c r="B18" i="8"/>
  <c r="C2" i="6" l="1"/>
  <c r="C2" i="9"/>
  <c r="B19" i="8"/>
  <c r="B13" i="8"/>
  <c r="B14" i="8"/>
  <c r="B20" i="8" l="1"/>
  <c r="B21" i="8" l="1"/>
  <c r="C2" i="8" l="1"/>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<sst xmlns="http://schemas.openxmlformats.org/spreadsheetml/2006/main" count="178" uniqueCount="104">
  <si>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</si>
  <si>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</si>
  <si>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</si>
  <si>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</si>
  <si>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</si>
  <si>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</si>
  <si>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</si>
  <si>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</si>
  <si>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</si>
  <si>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</si>
  <si>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</si>
  <si>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</si>
  <si>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</si>
  <si>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</si>
  <si>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</si>
  <si>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</si>
  <si>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</si>
  <si>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</si>
  <si>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</si>
  <si>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</si>
  <si>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</si>
  <si>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</si>
  <si>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</si>
  <si>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</si>
  <si>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総件数</t>
    <rPh sb="0" eb="3">
      <t>ソウケンスウ</t>
    </rPh>
    <phoneticPr fontId="2"/>
  </si>
  <si>
    <t>DBSP</t>
    <phoneticPr fontId="2"/>
  </si>
  <si>
    <t>二重送信防止</t>
    <rPh sb="0" eb="2">
      <t>ニジュウ</t>
    </rPh>
    <rPh sb="2" eb="4">
      <t>ソウシン</t>
    </rPh>
    <rPh sb="4" eb="6">
      <t>ボウシ</t>
    </rPh>
    <phoneticPr fontId="2"/>
  </si>
  <si>
    <t>正常</t>
  </si>
  <si>
    <t>Selenium:○</t>
  </si>
  <si>
    <t xml:space="preserve">PRGパターンを適用することで、画面表示後にページの再読み込みを行った場合に発生するリクエストがGETメソッドになり、更新処理の再実行を防ぐことが出来ることを確認する。
</t>
    <rPh sb="79" eb="81">
      <t>カクニン</t>
    </rPh>
    <phoneticPr fontId="2"/>
  </si>
  <si>
    <t>クライアントエラー</t>
  </si>
  <si>
    <t>CaseID001の操作完了後、完了画面でブラウザのリロード機能を実行する。</t>
    <rPh sb="10" eb="12">
      <t>ソウサ</t>
    </rPh>
    <rPh sb="12" eb="14">
      <t>カンリョウ</t>
    </rPh>
    <rPh sb="14" eb="15">
      <t>ゴ</t>
    </rPh>
    <rPh sb="16" eb="18">
      <t>カンリョウ</t>
    </rPh>
    <rPh sb="18" eb="20">
      <t>ガメン</t>
    </rPh>
    <rPh sb="30" eb="32">
      <t>キノウ</t>
    </rPh>
    <rPh sb="33" eb="35">
      <t>ジッコウ</t>
    </rPh>
    <phoneticPr fontId="2"/>
  </si>
  <si>
    <t>JavaScriptによるボタンの2度押し防止</t>
    <rPh sb="18" eb="19">
      <t>ド</t>
    </rPh>
    <rPh sb="19" eb="20">
      <t>オ</t>
    </rPh>
    <rPh sb="21" eb="23">
      <t>ボウシ</t>
    </rPh>
    <phoneticPr fontId="2"/>
  </si>
  <si>
    <t xml:space="preserve">JavaScriptでのチェック方法については、次版以降で詳細化する予定であり、まだガイドラインに具体的な方法は記載されていないため対象外。
</t>
    <rPh sb="16" eb="18">
      <t>ホウホウ</t>
    </rPh>
    <rPh sb="24" eb="25">
      <t>ツギ</t>
    </rPh>
    <rPh sb="25" eb="26">
      <t>バン</t>
    </rPh>
    <rPh sb="26" eb="28">
      <t>イコウ</t>
    </rPh>
    <rPh sb="29" eb="32">
      <t>ショウサイカ</t>
    </rPh>
    <rPh sb="34" eb="36">
      <t>ヨテイ</t>
    </rPh>
    <rPh sb="49" eb="52">
      <t>グタイテキ</t>
    </rPh>
    <rPh sb="53" eb="55">
      <t>ホウホウ</t>
    </rPh>
    <rPh sb="56" eb="58">
      <t>キサイ</t>
    </rPh>
    <rPh sb="66" eb="69">
      <t>タイショウガイ</t>
    </rPh>
    <phoneticPr fontId="2"/>
  </si>
  <si>
    <t xml:space="preserve">トランザクショントークンチェックによる画面遷移の制御
</t>
    <phoneticPr fontId="2"/>
  </si>
  <si>
    <t>完了画面でブラウザのリロード機能を実行しても、更新処理が再実行されないこと。</t>
    <rPh sb="23" eb="25">
      <t>コウシン</t>
    </rPh>
    <rPh sb="25" eb="27">
      <t>ショリ</t>
    </rPh>
    <rPh sb="28" eb="31">
      <t>サイジッコウ</t>
    </rPh>
    <phoneticPr fontId="2"/>
  </si>
  <si>
    <t>PRGパターンを適用する。</t>
    <rPh sb="8" eb="10">
      <t>テキヨウ</t>
    </rPh>
    <phoneticPr fontId="2"/>
  </si>
  <si>
    <t>画面遷移が正常にできること。</t>
    <phoneticPr fontId="2"/>
  </si>
  <si>
    <t xml:space="preserve">トランザクショントークンチェックを実装することで、二重送信によって更新処理が重複して実行されないこと。
</t>
    <phoneticPr fontId="2"/>
  </si>
  <si>
    <t>DBSP0301のCaseID02と同様。</t>
    <phoneticPr fontId="2"/>
  </si>
  <si>
    <t xml:space="preserve">保持できるトランザクショントークンの上限を1に設定した上で2個目のトランザクショントークンを生成する。
</t>
    <rPh sb="0" eb="2">
      <t>ホジ</t>
    </rPh>
    <rPh sb="18" eb="20">
      <t>ジョウゲン</t>
    </rPh>
    <rPh sb="23" eb="25">
      <t>セッテイ</t>
    </rPh>
    <rPh sb="27" eb="28">
      <t>ウエ</t>
    </rPh>
    <rPh sb="30" eb="31">
      <t>コ</t>
    </rPh>
    <rPh sb="31" eb="32">
      <t>メ</t>
    </rPh>
    <rPh sb="46" eb="48">
      <t>セイセイ</t>
    </rPh>
    <phoneticPr fontId="2"/>
  </si>
  <si>
    <t>二重送信を試みる。</t>
    <rPh sb="5" eb="6">
      <t>ココロ</t>
    </rPh>
    <phoneticPr fontId="2"/>
  </si>
  <si>
    <t xml:space="preserve">ブラウザの戻るボタンを使用してトランザクショントークンチェックが行われるページへ遷移する。
</t>
    <rPh sb="5" eb="6">
      <t>モド</t>
    </rPh>
    <rPh sb="11" eb="13">
      <t>シヨウ</t>
    </rPh>
    <rPh sb="32" eb="33">
      <t>オコナ</t>
    </rPh>
    <rPh sb="40" eb="42">
      <t>センイ</t>
    </rPh>
    <phoneticPr fontId="2"/>
  </si>
  <si>
    <t xml:space="preserve">トランザクショントークンチェックが行われるページへの不正な画面遷移を試みる。
</t>
    <rPh sb="26" eb="28">
      <t>フセイ</t>
    </rPh>
    <rPh sb="29" eb="31">
      <t>ガメン</t>
    </rPh>
    <rPh sb="31" eb="33">
      <t>センイ</t>
    </rPh>
    <rPh sb="34" eb="35">
      <t>ココロ</t>
    </rPh>
    <phoneticPr fontId="2"/>
  </si>
  <si>
    <t>First画面から、Fifth画面まで順番に遷移する。</t>
    <rPh sb="5" eb="7">
      <t>ガメン</t>
    </rPh>
    <rPh sb="15" eb="17">
      <t>ガメン</t>
    </rPh>
    <rPh sb="19" eb="21">
      <t>ジュンバン</t>
    </rPh>
    <rPh sb="22" eb="24">
      <t>センイ</t>
    </rPh>
    <phoneticPr fontId="2"/>
  </si>
  <si>
    <t>Fourth画面で、ブラウザの戻るボタンを使用する。</t>
    <phoneticPr fontId="2"/>
  </si>
  <si>
    <t>DBSP0301のCaseID01と同様。</t>
    <rPh sb="18" eb="20">
      <t>ドウヨウ</t>
    </rPh>
    <phoneticPr fontId="2"/>
  </si>
  <si>
    <t xml:space="preserve">JavaScriptでのチェック方法については、次版以降で詳細化する予定であり、まだガイドラインに具体的な方法は記載されていないため対象外。
</t>
    <phoneticPr fontId="2"/>
  </si>
  <si>
    <t>トランザクショントークンチェックエラー画面が表示されること。</t>
    <rPh sb="19" eb="21">
      <t>ガメン</t>
    </rPh>
    <rPh sb="22" eb="24">
      <t>ヒョウジ</t>
    </rPh>
    <phoneticPr fontId="2"/>
  </si>
  <si>
    <t>Webブラウザの有効期限切れメッセージが表示されること。</t>
    <phoneticPr fontId="2"/>
  </si>
  <si>
    <t xml:space="preserve">完了画面へ遷移していること。
更新処理を再実行していないこと。
</t>
    <rPh sb="0" eb="2">
      <t>カンリョウ</t>
    </rPh>
    <rPh sb="2" eb="4">
      <t>ガメン</t>
    </rPh>
    <rPh sb="5" eb="7">
      <t>センイ</t>
    </rPh>
    <phoneticPr fontId="2"/>
  </si>
  <si>
    <t>机上</t>
  </si>
  <si>
    <t xml:space="preserve">2つの画面を立ち上げ、並行して操作できることを確認する。
</t>
    <rPh sb="3" eb="5">
      <t>ガメン</t>
    </rPh>
    <rPh sb="6" eb="7">
      <t>タ</t>
    </rPh>
    <rPh sb="8" eb="9">
      <t>ア</t>
    </rPh>
    <rPh sb="11" eb="13">
      <t>ヘイコウ</t>
    </rPh>
    <rPh sb="15" eb="17">
      <t>ソウサ</t>
    </rPh>
    <rPh sb="23" eb="25">
      <t>カクニン</t>
    </rPh>
    <phoneticPr fontId="2"/>
  </si>
  <si>
    <t>First画面でsecondボタンを押下する。
同様にFifth画面まで各ボタンを押下する。</t>
    <phoneticPr fontId="2"/>
  </si>
  <si>
    <t xml:space="preserve">クライアントへ画面を返却しない処理を含むユースケースにおいて、トランザクショントークンチェックを実装しても正常に画面遷移が行えること。
</t>
    <rPh sb="48" eb="50">
      <t>ジッソウ</t>
    </rPh>
    <rPh sb="53" eb="55">
      <t>セイジョウ</t>
    </rPh>
    <rPh sb="56" eb="58">
      <t>ガメン</t>
    </rPh>
    <rPh sb="58" eb="60">
      <t>センイ</t>
    </rPh>
    <rPh sb="61" eb="62">
      <t>オコナ</t>
    </rPh>
    <phoneticPr fontId="2"/>
  </si>
  <si>
    <t xml:space="preserve">クライアントへ画面を返却しない処理を経由する画面遷移を行った後、トークンチェックを行う。
</t>
    <rPh sb="7" eb="9">
      <t>ガメン</t>
    </rPh>
    <rPh sb="10" eb="12">
      <t>ヘンキャク</t>
    </rPh>
    <rPh sb="15" eb="17">
      <t>ショリ</t>
    </rPh>
    <rPh sb="18" eb="20">
      <t>ケイユ</t>
    </rPh>
    <rPh sb="22" eb="24">
      <t>ガメン</t>
    </rPh>
    <rPh sb="24" eb="26">
      <t>センイ</t>
    </rPh>
    <rPh sb="27" eb="28">
      <t>オコナ</t>
    </rPh>
    <rPh sb="30" eb="31">
      <t>アト</t>
    </rPh>
    <rPh sb="41" eb="42">
      <t>オコナ</t>
    </rPh>
    <phoneticPr fontId="2"/>
  </si>
  <si>
    <t xml:space="preserve">画面処理を伴わない処理ではTransactionTokenTypeをCHECKにする。
</t>
    <phoneticPr fontId="2"/>
  </si>
  <si>
    <t xml:space="preserve">トランザクショントークンチェックを実装する。
Second画面へ遷移する際にTransactionTokenType.BEGINを設定し、
Third画面、Fourth画面、Fifth画面へ遷移する際にトランザクショントークンチェックを行う。
Fifth画面への遷移はリダイレクトで行い、Fifth画面にトランザクショントークンの情報は返さない。
</t>
    <rPh sb="17" eb="19">
      <t>ジッソウ</t>
    </rPh>
    <rPh sb="30" eb="32">
      <t>ガメン</t>
    </rPh>
    <rPh sb="33" eb="35">
      <t>センイ</t>
    </rPh>
    <rPh sb="37" eb="38">
      <t>サイ</t>
    </rPh>
    <rPh sb="66" eb="68">
      <t>セッテイ</t>
    </rPh>
    <rPh sb="76" eb="78">
      <t>ガメン</t>
    </rPh>
    <rPh sb="85" eb="87">
      <t>ガメン</t>
    </rPh>
    <rPh sb="93" eb="95">
      <t>ガメン</t>
    </rPh>
    <rPh sb="96" eb="98">
      <t>センイ</t>
    </rPh>
    <rPh sb="100" eb="101">
      <t>サイ</t>
    </rPh>
    <rPh sb="119" eb="120">
      <t>オコナ</t>
    </rPh>
    <rPh sb="129" eb="131">
      <t>ガメン</t>
    </rPh>
    <rPh sb="133" eb="135">
      <t>センイ</t>
    </rPh>
    <rPh sb="143" eb="144">
      <t>オコナ</t>
    </rPh>
    <rPh sb="151" eb="153">
      <t>ガメン</t>
    </rPh>
    <rPh sb="167" eb="169">
      <t>ジョウホウ</t>
    </rPh>
    <rPh sb="170" eb="171">
      <t>カエ</t>
    </rPh>
    <phoneticPr fontId="2"/>
  </si>
  <si>
    <t xml:space="preserve">Second画面へ遷移していること。
NameSpace,TokenKey,TokenValueが設定されていること。
同様に、Fourth画面まで遷移し、NameSpace,TokenKey,TokenValueが設定されており、遷移のたびにTokenValueは変更されるが、NameSpace,TokenKeyは変更されていないこと。
Fifth画面に遷移し、
NameSpace,TokenKey,TokenValueが設定されていないこと。
</t>
    <rPh sb="6" eb="8">
      <t>ガメン</t>
    </rPh>
    <rPh sb="9" eb="11">
      <t>センイ</t>
    </rPh>
    <rPh sb="50" eb="52">
      <t>セッテイ</t>
    </rPh>
    <rPh sb="62" eb="64">
      <t>ドウヨウ</t>
    </rPh>
    <rPh sb="72" eb="74">
      <t>ガメン</t>
    </rPh>
    <rPh sb="76" eb="78">
      <t>センイ</t>
    </rPh>
    <rPh sb="110" eb="112">
      <t>セッテイ</t>
    </rPh>
    <rPh sb="118" eb="120">
      <t>センイ</t>
    </rPh>
    <rPh sb="135" eb="137">
      <t>ヘンコウ</t>
    </rPh>
    <rPh sb="161" eb="163">
      <t>ヘンコウ</t>
    </rPh>
    <rPh sb="179" eb="181">
      <t>ガメン</t>
    </rPh>
    <rPh sb="182" eb="184">
      <t>センイ</t>
    </rPh>
    <rPh sb="217" eb="219">
      <t>セッテイ</t>
    </rPh>
    <phoneticPr fontId="2"/>
  </si>
  <si>
    <t>PRG(Post-Redirect-Get)パターンの適用</t>
    <phoneticPr fontId="2"/>
  </si>
  <si>
    <t>トランザクショントークンチェックの適用</t>
    <phoneticPr fontId="2"/>
  </si>
  <si>
    <t xml:space="preserve">POSTメソッドでリクエストを受け取る。
完了画面を表示するためのURLへcompleteというパラメーターを追加してリダイレクトする。
GETメソッドでリクエストを受け取る。
</t>
    <rPh sb="56" eb="58">
      <t>ツイカ</t>
    </rPh>
    <phoneticPr fontId="2"/>
  </si>
  <si>
    <t xml:space="preserve">トランザクショントークンチェックを実装することで、不正な画面遷移を防止できること。
</t>
    <phoneticPr fontId="2"/>
  </si>
  <si>
    <t xml:space="preserve">トランザクショントークンチェックを実装することで、正規の画面遷移を伴わない不正なリクエストによってデータが更新できないこと。
</t>
    <phoneticPr fontId="2"/>
  </si>
  <si>
    <t xml:space="preserve">トランザクショントークンチェックを実装し、正規の画面遷移が実行できること。
</t>
    <phoneticPr fontId="2"/>
  </si>
  <si>
    <t>Fourth画面で、ブラウザの再読み込みを行う。</t>
    <rPh sb="15" eb="17">
      <t>サイヨ</t>
    </rPh>
    <rPh sb="18" eb="19">
      <t>コ</t>
    </rPh>
    <rPh sb="21" eb="22">
      <t>オコナ</t>
    </rPh>
    <phoneticPr fontId="2"/>
  </si>
  <si>
    <t>トランザクショントークンエラーが出力されること。</t>
    <rPh sb="16" eb="18">
      <t>シュツリョク</t>
    </rPh>
    <phoneticPr fontId="2"/>
  </si>
  <si>
    <t>正常に画面遷移ができること。</t>
    <rPh sb="0" eb="2">
      <t>セイジョウ</t>
    </rPh>
    <rPh sb="3" eb="5">
      <t>ガメン</t>
    </rPh>
    <rPh sb="5" eb="7">
      <t>センイ</t>
    </rPh>
    <phoneticPr fontId="2"/>
  </si>
  <si>
    <t xml:space="preserve">ブラウザキャッシュが無効になっている場合は、 ブラウザの「戻る」機能を使用して不正な遷移を行った際に、 トランザクショントークンエラーが発生する前にWebブラウザの有効期限切れメッセージが表示されること。
</t>
    <rPh sb="29" eb="30">
      <t>モド</t>
    </rPh>
    <rPh sb="32" eb="34">
      <t>キノウ</t>
    </rPh>
    <rPh sb="35" eb="37">
      <t>シヨウ</t>
    </rPh>
    <rPh sb="39" eb="41">
      <t>フセイ</t>
    </rPh>
    <rPh sb="42" eb="44">
      <t>センイ</t>
    </rPh>
    <phoneticPr fontId="2"/>
  </si>
  <si>
    <t>ブラウザキャッシュを有効にした上で、ブラウザの戻るボタンを使用してトランザクショントークンチェックが行われるページへ遷移する。</t>
    <rPh sb="10" eb="12">
      <t>ユウコウ</t>
    </rPh>
    <rPh sb="15" eb="16">
      <t>ウエ</t>
    </rPh>
    <phoneticPr fontId="2"/>
  </si>
  <si>
    <t>DBSP0301のCaseID02と同様にブラウザの「戻る」機能を使用した後、ブラウザの再読み込みを行う。</t>
    <rPh sb="27" eb="28">
      <t>モド</t>
    </rPh>
    <rPh sb="30" eb="32">
      <t>キノウ</t>
    </rPh>
    <rPh sb="33" eb="35">
      <t>シヨウ</t>
    </rPh>
    <rPh sb="37" eb="38">
      <t>アト</t>
    </rPh>
    <rPh sb="44" eb="46">
      <t>サイヨ</t>
    </rPh>
    <rPh sb="47" eb="48">
      <t>コ</t>
    </rPh>
    <rPh sb="50" eb="51">
      <t>オコナ</t>
    </rPh>
    <phoneticPr fontId="2"/>
  </si>
  <si>
    <t xml:space="preserve">&lt;sec:cache-control /&gt;の設定を除外する。
その他の設定はDBSP0301のCaseID02と同様。
</t>
    <rPh sb="34" eb="35">
      <t>ホカ</t>
    </rPh>
    <rPh sb="36" eb="38">
      <t>セッテイ</t>
    </rPh>
    <rPh sb="57" eb="59">
      <t>ドウヨウ</t>
    </rPh>
    <phoneticPr fontId="2"/>
  </si>
  <si>
    <t xml:space="preserve">トランザクショントークンの管理
</t>
    <phoneticPr fontId="2"/>
  </si>
  <si>
    <t xml:space="preserve">ブラウザキャッシュの有無による差異
</t>
    <rPh sb="10" eb="12">
      <t>ウム</t>
    </rPh>
    <rPh sb="15" eb="17">
      <t>サイ</t>
    </rPh>
    <phoneticPr fontId="2"/>
  </si>
  <si>
    <t xml:space="preserve">トランザクショントークンを削除する際は、実行された日時が最も古いものから順に削除すること。
</t>
    <phoneticPr fontId="2"/>
  </si>
  <si>
    <t xml:space="preserve">トランザクショントークンチェックを実装する。
グローバルトークンを使うため、NameSpaceを設定しない。
spring-mvc.xmlに下記の設定を追加する。
&lt;bean class="org.terasoluna.gfw.web.token.transaction.TransactionTokenInterceptor"&gt;
  &lt;constructor-arg value="1"/&gt;
&lt;/bean&gt;
</t>
    <phoneticPr fontId="2"/>
  </si>
  <si>
    <t xml:space="preserve">トランザクショントークンの上限数が1でもNameSpaceが異なれば並行して操作できること。
</t>
    <rPh sb="13" eb="15">
      <t>ジョウゲン</t>
    </rPh>
    <rPh sb="15" eb="16">
      <t>スウ</t>
    </rPh>
    <rPh sb="30" eb="31">
      <t>コト</t>
    </rPh>
    <rPh sb="34" eb="36">
      <t>ヘイコウ</t>
    </rPh>
    <rPh sb="38" eb="40">
      <t>ソウサ</t>
    </rPh>
    <phoneticPr fontId="2"/>
  </si>
  <si>
    <t xml:space="preserve">NameSpaceごとに保持できるトランザクショントークンの上限数が設定できること。
</t>
    <phoneticPr fontId="2"/>
  </si>
  <si>
    <t xml:space="preserve">NameSpaceが設定されていない時はグローバルトークン用のNameSpaceが自動で設定されていること。
</t>
    <phoneticPr fontId="2"/>
  </si>
  <si>
    <t>NameSpaceを設定しない。</t>
    <rPh sb="10" eb="12">
      <t>セッテイ</t>
    </rPh>
    <phoneticPr fontId="2"/>
  </si>
  <si>
    <t>DBSP0301のCaseID01と同様。</t>
    <phoneticPr fontId="2"/>
  </si>
  <si>
    <t>NameSpaceを設定しない。
その他の設定はDBSP0301のCaseID01と同様。</t>
    <rPh sb="10" eb="12">
      <t>セッテイ</t>
    </rPh>
    <rPh sb="20" eb="21">
      <t>ホカ</t>
    </rPh>
    <rPh sb="22" eb="24">
      <t>セッテイ</t>
    </rPh>
    <rPh sb="43" eb="45">
      <t>ドウヨウ</t>
    </rPh>
    <phoneticPr fontId="2"/>
  </si>
  <si>
    <t>NameSpaceがglobalTokenであること。
その他の動作はDBSP0301のCaseID01と同等の動作になっていること。</t>
    <rPh sb="31" eb="32">
      <t>ホカ</t>
    </rPh>
    <rPh sb="33" eb="35">
      <t>ドウサ</t>
    </rPh>
    <rPh sb="54" eb="56">
      <t>ドウトウ</t>
    </rPh>
    <rPh sb="57" eb="59">
      <t>ドウサ</t>
    </rPh>
    <phoneticPr fontId="2"/>
  </si>
  <si>
    <t>2個目のトランザクショントークンが生成された後、1個目のトランザクショントークンを生成したページから次のページへ遷移しようとすると、トランザクショントークンエラーとなること。</t>
    <rPh sb="1" eb="2">
      <t>コ</t>
    </rPh>
    <rPh sb="2" eb="3">
      <t>メ</t>
    </rPh>
    <rPh sb="17" eb="19">
      <t>セイセイ</t>
    </rPh>
    <rPh sb="22" eb="23">
      <t>アト</t>
    </rPh>
    <rPh sb="25" eb="26">
      <t>コ</t>
    </rPh>
    <rPh sb="26" eb="27">
      <t>メ</t>
    </rPh>
    <rPh sb="41" eb="43">
      <t>セイセイ</t>
    </rPh>
    <rPh sb="50" eb="51">
      <t>ツギ</t>
    </rPh>
    <rPh sb="56" eb="58">
      <t>センイ</t>
    </rPh>
    <phoneticPr fontId="2"/>
  </si>
  <si>
    <t xml:space="preserve">11l個目のトランザクショントークンが生成された後、実行日時が最も古い1番目のトランザクショントークンが生成されたページから次のページに遷移しようとすると、トランザクショントークンエラーとなること。
</t>
    <rPh sb="3" eb="5">
      <t>コメ</t>
    </rPh>
    <rPh sb="19" eb="21">
      <t>セイセイ</t>
    </rPh>
    <rPh sb="24" eb="25">
      <t>アト</t>
    </rPh>
    <rPh sb="26" eb="28">
      <t>ジッコウ</t>
    </rPh>
    <rPh sb="36" eb="38">
      <t>バンメ</t>
    </rPh>
    <rPh sb="52" eb="54">
      <t>セイセイ</t>
    </rPh>
    <rPh sb="62" eb="63">
      <t>ツギ</t>
    </rPh>
    <rPh sb="68" eb="70">
      <t>センイ</t>
    </rPh>
    <phoneticPr fontId="2"/>
  </si>
  <si>
    <t>2個目のトランザクショントークンが生成された後、1個目のトランザクショントークンを生成したページから次のページへ遷移を試みる。</t>
    <rPh sb="56" eb="58">
      <t>センイ</t>
    </rPh>
    <rPh sb="59" eb="60">
      <t>ココロ</t>
    </rPh>
    <phoneticPr fontId="2"/>
  </si>
  <si>
    <t xml:space="preserve">デフォルトの保持上限である、10以上のトランザクショントークンを生成した後、最も古いトランザクショントークンを生成したページから次の画面への遷移を試みる。
</t>
    <rPh sb="16" eb="18">
      <t>イジョウ</t>
    </rPh>
    <phoneticPr fontId="2"/>
  </si>
  <si>
    <t xml:space="preserve">
同一セッション内で、10以上のトランザクショントークンを生成する。
</t>
    <rPh sb="1" eb="3">
      <t>ドウイツ</t>
    </rPh>
    <rPh sb="8" eb="9">
      <t>ナイ</t>
    </rPh>
    <rPh sb="13" eb="15">
      <t>イジョウ</t>
    </rPh>
    <rPh sb="29" eb="31">
      <t>セイセイ</t>
    </rPh>
    <phoneticPr fontId="2"/>
  </si>
  <si>
    <t>DBSP0303のCaseID03と同様。</t>
    <rPh sb="18" eb="20">
      <t>ドウヨウ</t>
    </rPh>
    <phoneticPr fontId="2"/>
  </si>
  <si>
    <t>NameSpaceが異なる2つの画面を立ち上げ、並行してFirst画面からFifth画面まで各ボタンを押下する。</t>
    <rPh sb="10" eb="11">
      <t>コト</t>
    </rPh>
    <rPh sb="16" eb="18">
      <t>ガメン</t>
    </rPh>
    <rPh sb="19" eb="20">
      <t>タ</t>
    </rPh>
    <rPh sb="21" eb="22">
      <t>ア</t>
    </rPh>
    <rPh sb="24" eb="26">
      <t>ヘイコウ</t>
    </rPh>
    <phoneticPr fontId="2"/>
  </si>
  <si>
    <t xml:space="preserve">First画面からFifth画面まで遷移できること。
2つの画面で生成されるトランザクショントークンのNameSpaceが異なっていること。
</t>
    <rPh sb="5" eb="7">
      <t>ガメン</t>
    </rPh>
    <rPh sb="14" eb="16">
      <t>ガメン</t>
    </rPh>
    <rPh sb="18" eb="20">
      <t>センイ</t>
    </rPh>
    <rPh sb="31" eb="33">
      <t>ガメン</t>
    </rPh>
    <rPh sb="34" eb="36">
      <t>セイセイ</t>
    </rPh>
    <rPh sb="62" eb="63">
      <t>コト</t>
    </rPh>
    <phoneticPr fontId="2"/>
  </si>
  <si>
    <t xml:space="preserve">Fourth画面へ遷移するボタンをもつが、トランザクショントークンを送信しない仮ページにアクセスし、そこからFourth画面へ遷移する。
</t>
    <rPh sb="39" eb="40">
      <t>カリ</t>
    </rPh>
    <rPh sb="60" eb="62">
      <t>ガメン</t>
    </rPh>
    <rPh sb="63" eb="65">
      <t>センイ</t>
    </rPh>
    <phoneticPr fontId="2"/>
  </si>
  <si>
    <t>DBSP0301のCaseID02と同様。</t>
    <phoneticPr fontId="2"/>
  </si>
  <si>
    <t>DBSP0301のCaseID02と同様。</t>
    <phoneticPr fontId="2"/>
  </si>
  <si>
    <t xml:space="preserve">完了画面へ遷移していること。
URLに「?complete」が含まれていること。
・JSP
output:${f:h(output)}で引き渡したデータを参照できること。
・Thymeleaf
th:text="${output}"で引き渡したデータを参照できること。
</t>
    <rPh sb="0" eb="2">
      <t>カンリョウ</t>
    </rPh>
    <rPh sb="2" eb="4">
      <t>ガメン</t>
    </rPh>
    <rPh sb="5" eb="7">
      <t>センイ</t>
    </rPh>
    <rPh sb="32" eb="33">
      <t>フク</t>
    </rPh>
    <rPh sb="120" eb="121">
      <t>ヒ</t>
    </rPh>
    <rPh sb="122" eb="123">
      <t>ワタ</t>
    </rPh>
    <rPh sb="129" eb="131">
      <t>サンショウ</t>
    </rPh>
    <phoneticPr fontId="2"/>
  </si>
  <si>
    <t>First画面から、Fifth画面まで順番に遷移する。
(th:action属性の値を指定しない)</t>
    <rPh sb="5" eb="7">
      <t>ガメン</t>
    </rPh>
    <rPh sb="15" eb="17">
      <t>ガメン</t>
    </rPh>
    <rPh sb="19" eb="21">
      <t>ジュンバン</t>
    </rPh>
    <rPh sb="22" eb="24">
      <t>センイ</t>
    </rPh>
    <phoneticPr fontId="2"/>
  </si>
  <si>
    <r>
      <t xml:space="preserve">トランザクショントークンチェックを実装し、正規の画面遷移が実行できること。
</t>
    </r>
    <r>
      <rPr>
        <b/>
        <sz val="11"/>
        <rFont val="ＭＳ Ｐゴシック"/>
        <family val="3"/>
        <charset val="128"/>
      </rPr>
      <t xml:space="preserve">(th:action属性の値を指定しない)
</t>
    </r>
    <phoneticPr fontId="2"/>
  </si>
  <si>
    <t>First画面でsecondボタンを押下する。
同様にFifth画面まで各ボタンを押下する。</t>
    <phoneticPr fontId="2"/>
  </si>
  <si>
    <t>1つのController内で複数ユースケースのトランザクショントークンチェックが可能であること</t>
    <rPh sb="13" eb="14">
      <t>ナイ</t>
    </rPh>
    <rPh sb="15" eb="17">
      <t>フクスウ</t>
    </rPh>
    <rPh sb="41" eb="43">
      <t>カノウ</t>
    </rPh>
    <phoneticPr fontId="2"/>
  </si>
  <si>
    <t>DBSP0303のCaseID04と同様。</t>
    <rPh sb="18" eb="20">
      <t>ドウヨウ</t>
    </rPh>
    <phoneticPr fontId="2"/>
  </si>
  <si>
    <t>・1つのControllerに複数ユースケースのトランザクショントークンチェックを実装する。
・ブラウザを２つ立ち上げ同時にユースケースを実行する。</t>
    <phoneticPr fontId="2"/>
  </si>
  <si>
    <t xml:space="preserve">&lt;sec:cache-control /&gt;の設定を除外することで、DBSP0301のCaseID002と同じ操作が実行された際にトランザクショントークンエラー画面が表示できること。
</t>
    <rPh sb="52" eb="53">
      <t>オナ</t>
    </rPh>
    <rPh sb="54" eb="56">
      <t>ソウサ</t>
    </rPh>
    <rPh sb="57" eb="59">
      <t>ジッコウ</t>
    </rPh>
    <rPh sb="62" eb="63">
      <t>サイ</t>
    </rPh>
    <phoneticPr fontId="2"/>
  </si>
  <si>
    <t>DBSP0301のCaseID02と同様。
※ブラウザキャッシュはデフォルトで無効になっているため、DBSP0301のCaseID02のテストで確認する。</t>
    <phoneticPr fontId="2"/>
  </si>
  <si>
    <t>DBSP0303のCaseID04と同様。
※DBSP0303004で実施ずみ</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</si>
</sst>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10"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
      <sz val="11"/>
      <color rgb="FF24292E"/>
      <name val="Segoe UI"/>
      <family val="2"/>
    </font>
  </fonts>
  <fills count="6">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51">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4" borderId="3" xfId="0" applyFill="1" applyBorder="1" applyAlignment="1">
      <alignment horizontal="center" vertical="top"/>
    </xf>
    <xf numFmtId="0" fontId="0" fillId="4" borderId="4" xfId="0" applyFill="1" applyBorder="1" applyAlignment="1">
      <alignment horizontal="center" vertical="top"/>
    </xf>
    <xf numFmtId="0" fontId="0" fillId="4" borderId="1" xfId="0" applyFill="1" applyBorder="1" applyAlignment="1">
      <alignment horizontal="center" vertical="top"/>
    </xf>
    <xf numFmtId="0" fontId="0" fillId="2" borderId="1" xfId="0" applyFill="1" applyBorder="1" applyAlignment="1">
      <alignment horizontal="center" vertical="center"/>
    </xf>
    <xf numFmtId="0" fontId="0" fillId="0" borderId="12" xfId="0" applyBorder="1" applyAlignment="1">
      <alignment horizontal="left" vertical="top"/>
    </xf>
    <xf numFmtId="0" fontId="6" fillId="0" borderId="2" xfId="2" applyBorder="1" applyAlignment="1">
      <alignment horizontal="left" vertical="top" wrapText="1"/>
    </xf>
    <xf numFmtId="0" fontId="9" fillId="0" borderId="0" xfId="0" applyFont="1">
      <alignment vertical="center"/>
    </xf>
    <xf numFmtId="176" fontId="6" fillId="0" borderId="1" xfId="2" applyNumberFormat="1" applyBorder="1" applyAlignment="1">
      <alignment horizontal="center" vertical="top" wrapText="1"/>
    </xf>
    <xf numFmtId="0" fontId="6" fillId="5" borderId="1" xfId="2" applyFill="1" applyBorder="1" applyAlignment="1">
      <alignment horizontal="left" vertical="top" wrapText="1"/>
    </xf>
    <xf numFmtId="49" fontId="6" fillId="5" borderId="1" xfId="2" applyNumberFormat="1" applyFill="1" applyBorder="1" applyAlignment="1">
      <alignment horizontal="left" vertical="top" wrapText="1"/>
    </xf>
    <xf numFmtId="14" fontId="6" fillId="5" borderId="1" xfId="2" applyNumberFormat="1" applyFill="1" applyBorder="1" applyAlignment="1">
      <alignment horizontal="center" vertical="top" wrapText="1"/>
    </xf>
    <xf numFmtId="0" fontId="0" fillId="4" borderId="5" xfId="0" applyFill="1" applyBorder="1" applyAlignment="1">
      <alignment horizontal="center" vertical="top"/>
    </xf>
    <xf numFmtId="0" fontId="0" fillId="4" borderId="12" xfId="0" applyFill="1" applyBorder="1" applyAlignment="1">
      <alignment horizontal="center" vertical="top"/>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0" fontId="0" fillId="4" borderId="1" xfId="0" applyFill="1" applyBorder="1">
      <alignment vertical="center"/>
    </xf>
  </cellXfs>
  <cellStyles count="3">
    <cellStyle name="ハイパーリンク" xfId="1" builtinId="8"/>
    <cellStyle name="標準" xfId="0" builtinId="0"/>
    <cellStyle name="標準 2" xfId="2" xr:uid="{00000000-0005-0000-0000-000002000000}"/>
  </cellStyles>
  <dxfs count="6">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9"/>
  <sheetViews>
    <sheetView showGridLines="0" tabSelected="1" zoomScaleNormal="100" workbookViewId="0">
      <pane ySplit="4" topLeftCell="A5" activePane="bottomLeft" state="frozen"/>
      <selection activeCell="E9" sqref="E9"/>
      <selection pane="bottomLeft" activeCell="C7" sqref="C7"/>
    </sheetView>
  </sheetViews>
  <sheetFormatPr defaultRowHeight="13.5" x14ac:dyDescent="0.15"/>
  <cols>
    <col min="1" max="1" width="9.75" bestFit="1" customWidth="1"/>
    <col min="2" max="2" width="41.25" customWidth="1"/>
    <col min="3" max="3" width="13.625" customWidth="1"/>
    <col min="4" max="4" width="75" customWidth="1"/>
  </cols>
  <sheetData>
    <row r="1" spans="1:4" x14ac:dyDescent="0.15">
      <c r="A1" s="1" t="s">
        <v>0</v>
      </c>
      <c r="B1" s="2" t="s">
        <v>25</v>
      </c>
      <c r="C1" s="26" t="s">
        <v>24</v>
      </c>
    </row>
    <row r="2" spans="1:4" x14ac:dyDescent="0.15">
      <c r="A2" s="3" t="s">
        <v>1</v>
      </c>
      <c r="B2" s="2" t="s">
        <v>26</v>
      </c>
      <c r="C2" s="50" cm="1">
        <f t="array" aca="1" ref="C2" ca="1">SUMPRODUCT(IF(LEFT($A$5:$A$65497, 4)=$B$1, N(INDIRECT($A$5:$A$65497 &amp; "!C2")), 0))</f>
        <v>16</v>
      </c>
    </row>
    <row r="4" spans="1:4" x14ac:dyDescent="0.15">
      <c r="A4" s="4" t="s">
        <v>2</v>
      </c>
      <c r="B4" s="4" t="s">
        <v>3</v>
      </c>
      <c r="C4" s="4" t="s">
        <v>4</v>
      </c>
      <c r="D4" s="4" t="s">
        <v>5</v>
      </c>
    </row>
    <row r="5" spans="1:4" ht="40.5" x14ac:dyDescent="0.15">
      <c r="A5" s="34" t="str">
        <f>IF(B5="","",($B$1&amp;TEXT(IF(B5="","",COUNTA($B$5:B5)),"00")))</f>
        <v>DBSP01</v>
      </c>
      <c r="B5" s="20" t="s">
        <v>32</v>
      </c>
      <c r="C5" s="25" t="str">
        <f>IF(B5="",($B$1&amp;TEXT(IF(B5="",COUNTA($B$5:B5),1),"00")),A5)&amp;IF(B5&lt;&gt;"",TEXT(1,"00"),TEXT(IF(A5&lt;&gt;"",1,RIGHT(C4,2)+1),"00"))</f>
        <v>DBSP0101</v>
      </c>
      <c r="D5" s="5" t="s">
        <v>33</v>
      </c>
    </row>
    <row r="6" spans="1:4" ht="40.5" x14ac:dyDescent="0.15">
      <c r="A6" s="23" t="str">
        <f>IF(B6="","",($B$1&amp;TEXT(IF(B6="","",COUNTA($B$5:B6)),"00")))</f>
        <v>DBSP02</v>
      </c>
      <c r="B6" s="21" t="s">
        <v>59</v>
      </c>
      <c r="C6" s="25" t="str">
        <f>IF(B6="",($B$1&amp;TEXT(IF(B6="",COUNTA($B$5:B6),1),"00")),A6)&amp;IF(B6&lt;&gt;"",TEXT(1,"00"),TEXT(IF(A6&lt;&gt;"",1,RIGHT(C5,2)+1),"00"))</f>
        <v>DBSP0201</v>
      </c>
      <c r="D6" s="5" t="s">
        <v>29</v>
      </c>
    </row>
    <row r="7" spans="1:4" ht="27" x14ac:dyDescent="0.15">
      <c r="A7" s="23" t="str">
        <f>IF(B7="","",($B$1&amp;TEXT(IF(B7="","",COUNTA($B$5:B7)),"00")))</f>
        <v>DBSP03</v>
      </c>
      <c r="B7" s="21" t="s">
        <v>60</v>
      </c>
      <c r="C7" s="25" t="str">
        <f>IF(B7="",($B$1&amp;TEXT(IF(B7="",COUNTA($B$5:B7),1),"00")),A7)&amp;IF(B7&lt;&gt;"",TEXT(1,"00"),TEXT(IF(A7&lt;&gt;"",1,RIGHT(C6,2)+1),"00"))</f>
        <v>DBSP0301</v>
      </c>
      <c r="D7" s="5" t="s">
        <v>34</v>
      </c>
    </row>
    <row r="8" spans="1:4" ht="27" x14ac:dyDescent="0.15">
      <c r="A8" s="35" t="str">
        <f>IF(B8="","",($B$1&amp;TEXT(IF(B8="","",COUNTA($B$5:B8)),"00")))</f>
        <v/>
      </c>
      <c r="B8" s="21"/>
      <c r="C8" s="25" t="str">
        <f>IF(B8="",($B$1&amp;TEXT(IF(B8="",COUNTA($B$5:B8),1),"00")),A8)&amp;IF(B8&lt;&gt;"",TEXT(1,"00"),TEXT(IF(A8&lt;&gt;"",1,RIGHT(C7,2)+1),"00"))</f>
        <v>DBSP0302</v>
      </c>
      <c r="D8" s="5" t="s">
        <v>73</v>
      </c>
    </row>
    <row r="9" spans="1:4" ht="27" x14ac:dyDescent="0.15">
      <c r="A9" s="24" t="str">
        <f>IF(B9="","",($B$1&amp;TEXT(IF(B9="","",COUNTA($B$5:B9)),"00")))</f>
        <v/>
      </c>
      <c r="B9" s="22"/>
      <c r="C9" s="25" t="str">
        <f>IF(B9="",($B$1&amp;TEXT(IF(B9="",COUNTA($B$5:B9),1),"00")),A9)&amp;IF(B9&lt;&gt;"",TEXT(1,"00"),TEXT(IF(A9&lt;&gt;"",1,RIGHT(C8,2)+1),"00"))</f>
        <v>DBSP0303</v>
      </c>
      <c r="D9" s="5" t="s">
        <v>72</v>
      </c>
    </row>
  </sheetData>
  <phoneticPr fontId="2"/>
  <conditionalFormatting sqref="A5:B9">
    <cfRule type="expression" dxfId="5" priority="1">
      <formula>A5&lt;&gt;""</formula>
    </cfRule>
  </conditionalFormatting>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9"/>
  <sheetViews>
    <sheetView showGridLines="0" zoomScaleNormal="100" workbookViewId="0">
      <pane ySplit="8" topLeftCell="A9" activePane="bottomLeft" state="frozen"/>
      <selection activeCell="E9" sqref="E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36" t="s">
        <v>6</v>
      </c>
      <c r="B1" s="37"/>
      <c r="C1" s="6" t="s">
        <v>7</v>
      </c>
      <c r="D1" s="6" t="s">
        <v>8</v>
      </c>
      <c r="E1" s="6" t="s">
        <v>9</v>
      </c>
      <c r="F1" s="6" t="s">
        <v>10</v>
      </c>
      <c r="G1" s="6" t="s">
        <v>11</v>
      </c>
      <c r="H1" s="7" t="s">
        <v>12</v>
      </c>
    </row>
    <row r="2" spans="1:10" x14ac:dyDescent="0.15">
      <c r="A2" s="38" t="s">
        <v>20</v>
      </c>
      <c r="B2" s="39"/>
      <c r="C2" s="42">
        <f ca="1">COUNTIFS($B$9:$B$65485,"&lt;&gt;",$J$9:$J$65485,"&lt;&gt;論理削除")</f>
        <v>1</v>
      </c>
      <c r="D2" s="18" t="str">
        <f>大中項目!B1</f>
        <v>DBSP</v>
      </c>
      <c r="E2" s="18" t="str" cm="1">
        <f t="array" aca="1" ref="E2" ca="1">MID(CELL("filename", A1), FIND("]", CELL("filename", A1)) + 1, 255)</f>
        <v>DBSP01</v>
      </c>
      <c r="F2" s="9"/>
      <c r="G2" s="9"/>
      <c r="H2" s="8"/>
    </row>
    <row r="3" spans="1:10" x14ac:dyDescent="0.15">
      <c r="A3" s="40"/>
      <c r="B3" s="41"/>
      <c r="C3" s="43"/>
      <c r="D3" s="18" t="str">
        <f>大中項目!B2</f>
        <v>二重送信防止</v>
      </c>
      <c r="E3" s="18" t="str">
        <f ca="1">INDEX(大中項目!B:B, MATCH(E2, 大中項目!A:A, 0))</f>
        <v>JavaScriptによるボタンの2度押し防止</v>
      </c>
      <c r="F3" s="9"/>
      <c r="G3" s="9"/>
      <c r="H3" s="9"/>
    </row>
    <row r="4" spans="1:10" x14ac:dyDescent="0.15">
      <c r="A4" s="10"/>
      <c r="B4" s="10"/>
      <c r="C4" s="10"/>
      <c r="D4" s="10"/>
      <c r="E4" s="10"/>
      <c r="F4" s="10"/>
      <c r="G4" s="10"/>
      <c r="H4" s="10"/>
      <c r="I4" s="10"/>
    </row>
    <row r="5" spans="1:10" x14ac:dyDescent="0.15">
      <c r="A5" s="44" t="s">
        <v>13</v>
      </c>
      <c r="B5" s="45"/>
      <c r="C5" s="45"/>
      <c r="D5" s="45"/>
      <c r="E5" s="45"/>
      <c r="F5" s="45"/>
      <c r="G5" s="45"/>
      <c r="H5" s="45"/>
      <c r="I5" s="46"/>
    </row>
    <row r="6" spans="1:10" ht="42" customHeight="1" x14ac:dyDescent="0.15">
      <c r="A6" s="47" t="s">
        <v>14</v>
      </c>
      <c r="B6" s="48"/>
      <c r="C6" s="48"/>
      <c r="D6" s="48"/>
      <c r="E6" s="48"/>
      <c r="F6" s="48"/>
      <c r="G6" s="48"/>
      <c r="H6" s="48"/>
      <c r="I6" s="49"/>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81" x14ac:dyDescent="0.15">
      <c r="A9" s="30" t="str">
        <f>大中項目!C5</f>
        <v>DBSP0101</v>
      </c>
      <c r="B9" s="19">
        <f t="shared" ref="B9" ca="1" si="0">IF(A9&lt;&gt;"",1,INDIRECT(ADDRESS(ROW(B9)-1,COLUMN(B9),4))+1)</f>
        <v>1</v>
      </c>
      <c r="C9" s="12" t="s">
        <v>27</v>
      </c>
      <c r="D9" s="13" t="s">
        <v>47</v>
      </c>
      <c r="E9" s="13"/>
      <c r="F9" s="13"/>
      <c r="G9" s="13"/>
      <c r="H9" s="13"/>
      <c r="I9" s="14" t="s">
        <v>51</v>
      </c>
      <c r="J9" s="27"/>
    </row>
  </sheetData>
  <mergeCells count="5">
    <mergeCell ref="A1:B1"/>
    <mergeCell ref="A2:B3"/>
    <mergeCell ref="C2:C3"/>
    <mergeCell ref="A5:I5"/>
    <mergeCell ref="A6:I6"/>
  </mergeCells>
  <phoneticPr fontId="2"/>
  <conditionalFormatting sqref="B9">
    <cfRule type="expression" dxfId="4" priority="1">
      <formula>B9&lt;&gt;""</formula>
    </cfRule>
  </conditionalFormatting>
  <dataValidations count="2">
    <dataValidation type="list" allowBlank="1" showInputMessage="1" showErrorMessage="1" sqref="C9" xr:uid="{00000000-0002-0000-0100-000000000000}">
      <formula1>"正常,クライアントエラー,サーバーエラー"</formula1>
    </dataValidation>
    <dataValidation type="list" allowBlank="1" showInputMessage="1" showErrorMessage="1" sqref="I9" xr:uid="{00000000-0002-0000-0100-000001000000}">
      <formula1>"Selenium:○,Seleniumu:△,Selenium:×,JUnit:○,JUnit:△,Junit:×,手動実行,机上"</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10"/>
  <sheetViews>
    <sheetView showGridLines="0" zoomScaleNormal="100" workbookViewId="0">
      <pane ySplit="8" topLeftCell="A9" activePane="bottomLeft" state="frozen"/>
      <selection activeCell="E9" sqref="E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36" t="s">
        <v>6</v>
      </c>
      <c r="B1" s="37"/>
      <c r="C1" s="6" t="s">
        <v>7</v>
      </c>
      <c r="D1" s="6" t="s">
        <v>8</v>
      </c>
      <c r="E1" s="6" t="s">
        <v>9</v>
      </c>
      <c r="F1" s="6" t="s">
        <v>10</v>
      </c>
      <c r="G1" s="6" t="s">
        <v>11</v>
      </c>
      <c r="H1" s="7" t="s">
        <v>12</v>
      </c>
    </row>
    <row r="2" spans="1:10" x14ac:dyDescent="0.15">
      <c r="A2" s="38" t="s">
        <v>20</v>
      </c>
      <c r="B2" s="39"/>
      <c r="C2" s="42">
        <f ca="1">COUNTIFS($B$9:$B$65476,"&lt;&gt;",$J$9:$J$65476,"&lt;&gt;論理削除")</f>
        <v>2</v>
      </c>
      <c r="D2" s="18" t="str">
        <f>大中項目!B1</f>
        <v>DBSP</v>
      </c>
      <c r="E2" s="18" t="str" cm="1">
        <f t="array" aca="1" ref="E2" ca="1">MID(CELL("filename", A1), FIND("]", CELL("filename", A1)) + 1, 255)</f>
        <v>DBSP02</v>
      </c>
      <c r="F2" s="9"/>
      <c r="G2" s="9"/>
      <c r="H2" s="8"/>
    </row>
    <row r="3" spans="1:10" x14ac:dyDescent="0.15">
      <c r="A3" s="40"/>
      <c r="B3" s="41"/>
      <c r="C3" s="43"/>
      <c r="D3" s="18" t="str">
        <f>大中項目!B2</f>
        <v>二重送信防止</v>
      </c>
      <c r="E3" s="18" t="str">
        <f ca="1">INDEX(大中項目!B:B, MATCH(E2, 大中項目!A:A, 0))</f>
        <v>PRG(Post-Redirect-Get)パターンの適用</v>
      </c>
      <c r="F3" s="9"/>
      <c r="G3" s="9"/>
      <c r="H3" s="9"/>
    </row>
    <row r="4" spans="1:10" x14ac:dyDescent="0.15">
      <c r="A4" s="10"/>
      <c r="B4" s="10"/>
      <c r="C4" s="10"/>
      <c r="D4" s="10"/>
      <c r="E4" s="10"/>
      <c r="F4" s="10"/>
      <c r="G4" s="10"/>
      <c r="H4" s="10"/>
      <c r="I4" s="10"/>
    </row>
    <row r="5" spans="1:10" x14ac:dyDescent="0.15">
      <c r="A5" s="44" t="s">
        <v>13</v>
      </c>
      <c r="B5" s="45"/>
      <c r="C5" s="45"/>
      <c r="D5" s="45"/>
      <c r="E5" s="45"/>
      <c r="F5" s="45"/>
      <c r="G5" s="45"/>
      <c r="H5" s="45"/>
      <c r="I5" s="46"/>
    </row>
    <row r="6" spans="1:10" ht="42" customHeight="1" x14ac:dyDescent="0.15">
      <c r="A6" s="47" t="s">
        <v>14</v>
      </c>
      <c r="B6" s="48"/>
      <c r="C6" s="48"/>
      <c r="D6" s="48"/>
      <c r="E6" s="48"/>
      <c r="F6" s="48"/>
      <c r="G6" s="48"/>
      <c r="H6" s="48"/>
      <c r="I6" s="49"/>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170.25" customHeight="1" x14ac:dyDescent="0.15">
      <c r="A9" s="11" t="str">
        <f>大中項目!C6</f>
        <v>DBSP0201</v>
      </c>
      <c r="B9" s="17">
        <f t="shared" ref="B9:B10" ca="1" si="0">IF(A9&lt;&gt;"",1,INDIRECT(ADDRESS(ROW(B9)-1,COLUMN(B9),4))+1)</f>
        <v>1</v>
      </c>
      <c r="C9" s="12" t="s">
        <v>27</v>
      </c>
      <c r="D9" s="13" t="s">
        <v>37</v>
      </c>
      <c r="E9" s="13" t="s">
        <v>36</v>
      </c>
      <c r="F9" s="13" t="s">
        <v>61</v>
      </c>
      <c r="G9" s="13"/>
      <c r="H9" s="13" t="s">
        <v>94</v>
      </c>
      <c r="I9" s="14" t="s">
        <v>28</v>
      </c>
      <c r="J9" s="27"/>
    </row>
    <row r="10" spans="1:10" ht="54" x14ac:dyDescent="0.15">
      <c r="A10" s="16"/>
      <c r="B10" s="19">
        <f t="shared" ca="1" si="0"/>
        <v>2</v>
      </c>
      <c r="C10" s="12" t="s">
        <v>27</v>
      </c>
      <c r="D10" s="13" t="s">
        <v>35</v>
      </c>
      <c r="E10" s="13" t="s">
        <v>31</v>
      </c>
      <c r="F10" s="13"/>
      <c r="G10" s="13"/>
      <c r="H10" s="13" t="s">
        <v>50</v>
      </c>
      <c r="I10" s="14" t="s">
        <v>28</v>
      </c>
      <c r="J10" s="27"/>
    </row>
  </sheetData>
  <mergeCells count="5">
    <mergeCell ref="A1:B1"/>
    <mergeCell ref="A2:B3"/>
    <mergeCell ref="C2:C3"/>
    <mergeCell ref="A5:I5"/>
    <mergeCell ref="A6:I6"/>
  </mergeCells>
  <phoneticPr fontId="2"/>
  <conditionalFormatting sqref="A10:B10">
    <cfRule type="expression" dxfId="3" priority="106">
      <formula>A10&lt;&gt;""</formula>
    </cfRule>
  </conditionalFormatting>
  <conditionalFormatting sqref="B9:B10">
    <cfRule type="expression" dxfId="2" priority="1">
      <formula>B9&lt;&gt;""</formula>
    </cfRule>
  </conditionalFormatting>
  <dataValidations count="2">
    <dataValidation type="list" allowBlank="1" showInputMessage="1" showErrorMessage="1" sqref="I9:I10" xr:uid="{00000000-0002-0000-0200-000000000000}">
      <formula1>"Selenium:○,Seleniumu:△,Selenium:×,JUnit:○,JUnit:△,Junit:×,手動実行,机上"</formula1>
    </dataValidation>
    <dataValidation type="list" allowBlank="1" showInputMessage="1" showErrorMessage="1" sqref="C9:C10" xr:uid="{00000000-0002-0000-0200-000001000000}">
      <formula1>"正常,クライアントエラー,サーバーエラー"</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27"/>
  <sheetViews>
    <sheetView showGridLines="0" zoomScaleNormal="100" workbookViewId="0">
      <pane ySplit="8" topLeftCell="A9" activePane="bottomLeft" state="frozen"/>
      <selection activeCell="D20" sqref="D2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36" t="s">
        <v>6</v>
      </c>
      <c r="B1" s="37"/>
      <c r="C1" s="6" t="s">
        <v>7</v>
      </c>
      <c r="D1" s="6" t="s">
        <v>8</v>
      </c>
      <c r="E1" s="6" t="s">
        <v>9</v>
      </c>
      <c r="F1" s="6" t="s">
        <v>10</v>
      </c>
      <c r="G1" s="6" t="s">
        <v>11</v>
      </c>
      <c r="H1" s="7" t="s">
        <v>12</v>
      </c>
    </row>
    <row r="2" spans="1:10" x14ac:dyDescent="0.15">
      <c r="A2" s="38" t="s">
        <v>20</v>
      </c>
      <c r="B2" s="39"/>
      <c r="C2" s="42">
        <f ca="1">COUNTIFS($B$9:$B$65484,"&lt;&gt;",$J$9:$J$65484,"&lt;&gt;論理削除")</f>
        <v>13</v>
      </c>
      <c r="D2" s="18" t="str">
        <f>大中項目!B1</f>
        <v>DBSP</v>
      </c>
      <c r="E2" s="18" t="str" cm="1">
        <f t="array" aca="1" ref="E2" ca="1">MID(CELL("filename", A1), FIND("]", CELL("filename", A1)) + 1, 255)</f>
        <v>DBSP03</v>
      </c>
      <c r="F2" s="9"/>
      <c r="G2" s="9"/>
      <c r="H2" s="8"/>
    </row>
    <row r="3" spans="1:10" x14ac:dyDescent="0.15">
      <c r="A3" s="40"/>
      <c r="B3" s="41"/>
      <c r="C3" s="43"/>
      <c r="D3" s="18" t="str">
        <f>大中項目!B2</f>
        <v>二重送信防止</v>
      </c>
      <c r="E3" s="18" t="str">
        <f ca="1">INDEX(大中項目!B:B, MATCH(E2, 大中項目!A:A, 0))</f>
        <v>トランザクショントークンチェックの適用</v>
      </c>
      <c r="F3" s="9"/>
      <c r="G3" s="9"/>
      <c r="H3" s="9"/>
    </row>
    <row r="4" spans="1:10" x14ac:dyDescent="0.15">
      <c r="A4" s="10"/>
      <c r="B4" s="10"/>
      <c r="C4" s="10"/>
      <c r="D4" s="10"/>
      <c r="E4" s="10"/>
      <c r="F4" s="10"/>
      <c r="G4" s="10"/>
      <c r="H4" s="10"/>
      <c r="I4" s="10"/>
    </row>
    <row r="5" spans="1:10" x14ac:dyDescent="0.15">
      <c r="A5" s="44" t="s">
        <v>13</v>
      </c>
      <c r="B5" s="45"/>
      <c r="C5" s="45"/>
      <c r="D5" s="45"/>
      <c r="E5" s="45"/>
      <c r="F5" s="45"/>
      <c r="G5" s="45"/>
      <c r="H5" s="45"/>
      <c r="I5" s="46"/>
    </row>
    <row r="6" spans="1:10" ht="42" customHeight="1" x14ac:dyDescent="0.15">
      <c r="A6" s="47" t="s">
        <v>14</v>
      </c>
      <c r="B6" s="48"/>
      <c r="C6" s="48"/>
      <c r="D6" s="48"/>
      <c r="E6" s="48"/>
      <c r="F6" s="48"/>
      <c r="G6" s="48"/>
      <c r="H6" s="48"/>
      <c r="I6" s="49"/>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189" x14ac:dyDescent="0.15">
      <c r="A9" s="11" t="str">
        <f>大中項目!C7</f>
        <v>DBSP0301</v>
      </c>
      <c r="B9" s="17">
        <f t="shared" ref="B9:B20" ca="1" si="0">IF(A9&lt;&gt;"",1,INDIRECT(ADDRESS(ROW(B9)-1,COLUMN(B9),4))+1)</f>
        <v>1</v>
      </c>
      <c r="C9" s="12" t="s">
        <v>27</v>
      </c>
      <c r="D9" s="13" t="s">
        <v>64</v>
      </c>
      <c r="E9" s="13" t="s">
        <v>44</v>
      </c>
      <c r="F9" s="13" t="s">
        <v>57</v>
      </c>
      <c r="G9" s="13" t="s">
        <v>53</v>
      </c>
      <c r="H9" s="13" t="s">
        <v>58</v>
      </c>
      <c r="I9" s="14" t="s">
        <v>28</v>
      </c>
      <c r="J9" s="27"/>
    </row>
    <row r="10" spans="1:10" ht="54" x14ac:dyDescent="0.15">
      <c r="A10" s="15"/>
      <c r="B10" s="17">
        <f t="shared" ca="1" si="0"/>
        <v>2</v>
      </c>
      <c r="C10" s="12" t="s">
        <v>30</v>
      </c>
      <c r="D10" s="13" t="s">
        <v>62</v>
      </c>
      <c r="E10" s="13" t="s">
        <v>42</v>
      </c>
      <c r="F10" s="13" t="s">
        <v>46</v>
      </c>
      <c r="G10" s="13" t="s">
        <v>45</v>
      </c>
      <c r="H10" s="13" t="s">
        <v>49</v>
      </c>
      <c r="I10" s="14" t="s">
        <v>28</v>
      </c>
      <c r="J10" s="27"/>
    </row>
    <row r="11" spans="1:10" ht="81" x14ac:dyDescent="0.15">
      <c r="A11" s="15"/>
      <c r="B11" s="17">
        <f t="shared" ca="1" si="0"/>
        <v>3</v>
      </c>
      <c r="C11" s="12" t="s">
        <v>30</v>
      </c>
      <c r="D11" s="13" t="s">
        <v>63</v>
      </c>
      <c r="E11" s="13" t="s">
        <v>43</v>
      </c>
      <c r="F11" s="13" t="s">
        <v>46</v>
      </c>
      <c r="G11" s="13" t="s">
        <v>91</v>
      </c>
      <c r="H11" s="13" t="s">
        <v>66</v>
      </c>
      <c r="I11" s="14" t="s">
        <v>28</v>
      </c>
      <c r="J11" s="27"/>
    </row>
    <row r="12" spans="1:10" ht="67.5" x14ac:dyDescent="0.15">
      <c r="A12" s="15"/>
      <c r="B12" s="17">
        <f t="shared" ca="1" si="0"/>
        <v>4</v>
      </c>
      <c r="C12" s="12" t="s">
        <v>30</v>
      </c>
      <c r="D12" s="13" t="s">
        <v>38</v>
      </c>
      <c r="E12" s="13" t="s">
        <v>41</v>
      </c>
      <c r="F12" s="13" t="s">
        <v>46</v>
      </c>
      <c r="G12" s="13" t="s">
        <v>65</v>
      </c>
      <c r="H12" s="13" t="s">
        <v>66</v>
      </c>
      <c r="I12" s="14" t="s">
        <v>28</v>
      </c>
      <c r="J12" s="27"/>
    </row>
    <row r="13" spans="1:10" ht="81" x14ac:dyDescent="0.15">
      <c r="A13" s="15"/>
      <c r="B13" s="17">
        <f t="shared" ca="1" si="0"/>
        <v>5</v>
      </c>
      <c r="C13" s="12" t="s">
        <v>27</v>
      </c>
      <c r="D13" s="13" t="s">
        <v>54</v>
      </c>
      <c r="E13" s="13" t="s">
        <v>55</v>
      </c>
      <c r="F13" s="13" t="s">
        <v>56</v>
      </c>
      <c r="G13" s="13"/>
      <c r="H13" s="13" t="s">
        <v>67</v>
      </c>
      <c r="I13" s="14" t="s">
        <v>28</v>
      </c>
      <c r="J13" s="27"/>
    </row>
    <row r="14" spans="1:10" ht="189" x14ac:dyDescent="0.15">
      <c r="A14" s="15"/>
      <c r="B14" s="17">
        <f t="shared" ca="1" si="0"/>
        <v>6</v>
      </c>
      <c r="C14" s="28" t="s">
        <v>27</v>
      </c>
      <c r="D14" s="13" t="s">
        <v>96</v>
      </c>
      <c r="E14" s="13" t="s">
        <v>95</v>
      </c>
      <c r="F14" s="13" t="s">
        <v>57</v>
      </c>
      <c r="G14" s="13" t="s">
        <v>97</v>
      </c>
      <c r="H14" s="13" t="s">
        <v>58</v>
      </c>
      <c r="I14" s="14" t="s">
        <v>28</v>
      </c>
      <c r="J14" s="27"/>
    </row>
    <row r="15" spans="1:10" ht="135" x14ac:dyDescent="0.15">
      <c r="A15" s="11" t="str">
        <f>大中項目!C8</f>
        <v>DBSP0302</v>
      </c>
      <c r="B15" s="17">
        <f t="shared" ca="1" si="0"/>
        <v>1</v>
      </c>
      <c r="C15" s="31" t="s">
        <v>30</v>
      </c>
      <c r="D15" s="32" t="s">
        <v>68</v>
      </c>
      <c r="E15" s="32" t="s">
        <v>93</v>
      </c>
      <c r="F15" s="32" t="s">
        <v>92</v>
      </c>
      <c r="G15" s="32" t="s">
        <v>39</v>
      </c>
      <c r="H15" s="32" t="s">
        <v>102</v>
      </c>
      <c r="I15" s="33" t="s">
        <v>51</v>
      </c>
      <c r="J15" s="27"/>
    </row>
    <row r="16" spans="1:10" ht="94.5" x14ac:dyDescent="0.15">
      <c r="A16" s="15"/>
      <c r="B16" s="17">
        <f ca="1">IF(A16&lt;&gt;"",1,INDIRECT(ADDRESS(ROW(B16)-1,COLUMN(B16),4))+1)</f>
        <v>2</v>
      </c>
      <c r="C16" s="12" t="s">
        <v>30</v>
      </c>
      <c r="D16" s="13" t="s">
        <v>101</v>
      </c>
      <c r="E16" s="13" t="s">
        <v>69</v>
      </c>
      <c r="F16" s="13" t="s">
        <v>71</v>
      </c>
      <c r="G16" s="13" t="s">
        <v>70</v>
      </c>
      <c r="H16" s="13" t="s">
        <v>48</v>
      </c>
      <c r="I16" s="14" t="s">
        <v>28</v>
      </c>
      <c r="J16" s="27"/>
    </row>
    <row r="17" spans="1:10" ht="81" x14ac:dyDescent="0.15">
      <c r="A17" s="11" t="str">
        <f>大中項目!C9</f>
        <v>DBSP0303</v>
      </c>
      <c r="B17" s="17">
        <f t="shared" ca="1" si="0"/>
        <v>1</v>
      </c>
      <c r="C17" s="12" t="s">
        <v>27</v>
      </c>
      <c r="D17" s="13" t="s">
        <v>78</v>
      </c>
      <c r="E17" s="13" t="s">
        <v>79</v>
      </c>
      <c r="F17" s="13" t="s">
        <v>81</v>
      </c>
      <c r="G17" s="13" t="s">
        <v>80</v>
      </c>
      <c r="H17" s="13" t="s">
        <v>82</v>
      </c>
      <c r="I17" s="14" t="s">
        <v>28</v>
      </c>
      <c r="J17" s="27"/>
    </row>
    <row r="18" spans="1:10" ht="67.5" x14ac:dyDescent="0.15">
      <c r="A18" s="15"/>
      <c r="B18" s="17">
        <f t="shared" ca="1" si="0"/>
        <v>2</v>
      </c>
      <c r="C18" s="12" t="s">
        <v>27</v>
      </c>
      <c r="D18" s="13" t="s">
        <v>74</v>
      </c>
      <c r="E18" s="13" t="s">
        <v>86</v>
      </c>
      <c r="F18" s="13" t="s">
        <v>46</v>
      </c>
      <c r="G18" s="13" t="s">
        <v>87</v>
      </c>
      <c r="H18" s="13" t="s">
        <v>84</v>
      </c>
      <c r="I18" s="14" t="s">
        <v>28</v>
      </c>
      <c r="J18" s="27"/>
    </row>
    <row r="19" spans="1:10" ht="162" x14ac:dyDescent="0.15">
      <c r="A19" s="15"/>
      <c r="B19" s="17">
        <f t="shared" ca="1" si="0"/>
        <v>3</v>
      </c>
      <c r="C19" s="12" t="s">
        <v>27</v>
      </c>
      <c r="D19" s="13" t="s">
        <v>77</v>
      </c>
      <c r="E19" s="13" t="s">
        <v>40</v>
      </c>
      <c r="F19" s="13" t="s">
        <v>75</v>
      </c>
      <c r="G19" s="13" t="s">
        <v>85</v>
      </c>
      <c r="H19" s="13" t="s">
        <v>83</v>
      </c>
      <c r="I19" s="14" t="s">
        <v>28</v>
      </c>
      <c r="J19" s="27"/>
    </row>
    <row r="20" spans="1:10" ht="67.5" x14ac:dyDescent="0.15">
      <c r="A20" s="15"/>
      <c r="B20" s="17">
        <f t="shared" ca="1" si="0"/>
        <v>4</v>
      </c>
      <c r="C20" s="12" t="s">
        <v>27</v>
      </c>
      <c r="D20" s="13" t="s">
        <v>76</v>
      </c>
      <c r="E20" s="13" t="s">
        <v>52</v>
      </c>
      <c r="F20" s="13" t="s">
        <v>88</v>
      </c>
      <c r="G20" s="13" t="s">
        <v>89</v>
      </c>
      <c r="H20" s="13" t="s">
        <v>90</v>
      </c>
      <c r="I20" s="14" t="s">
        <v>28</v>
      </c>
      <c r="J20" s="27"/>
    </row>
    <row r="21" spans="1:10" ht="54" x14ac:dyDescent="0.15">
      <c r="A21" s="16"/>
      <c r="B21" s="19">
        <f t="shared" ref="B21" ca="1" si="1">IF(A21&lt;&gt;"",1,INDIRECT(ADDRESS(ROW(B21)-1,COLUMN(B21),4))+1)</f>
        <v>5</v>
      </c>
      <c r="C21" s="31" t="s">
        <v>27</v>
      </c>
      <c r="D21" s="32" t="s">
        <v>98</v>
      </c>
      <c r="E21" s="32" t="s">
        <v>100</v>
      </c>
      <c r="F21" s="32" t="s">
        <v>88</v>
      </c>
      <c r="G21" s="32" t="s">
        <v>99</v>
      </c>
      <c r="H21" s="32" t="s">
        <v>103</v>
      </c>
      <c r="I21" s="33" t="s">
        <v>28</v>
      </c>
      <c r="J21" s="29"/>
    </row>
    <row r="27" spans="1:10" x14ac:dyDescent="0.15">
      <c r="D27" s="13"/>
    </row>
  </sheetData>
  <mergeCells count="5">
    <mergeCell ref="A1:B1"/>
    <mergeCell ref="A2:B3"/>
    <mergeCell ref="C2:C3"/>
    <mergeCell ref="A5:I5"/>
    <mergeCell ref="A6:I6"/>
  </mergeCells>
  <phoneticPr fontId="2"/>
  <conditionalFormatting sqref="A19:B21">
    <cfRule type="expression" dxfId="1" priority="35">
      <formula>A19&lt;&gt;""</formula>
    </cfRule>
  </conditionalFormatting>
  <conditionalFormatting sqref="B9:B21">
    <cfRule type="expression" dxfId="0" priority="1">
      <formula>B9&lt;&gt;""</formula>
    </cfRule>
  </conditionalFormatting>
  <dataValidations count="2">
    <dataValidation type="list" allowBlank="1" showInputMessage="1" showErrorMessage="1" sqref="C9:C21" xr:uid="{00000000-0002-0000-0300-000000000000}">
      <formula1>"正常,クライアントエラー,サーバーエラー"</formula1>
    </dataValidation>
    <dataValidation type="list" allowBlank="1" showInputMessage="1" showErrorMessage="1" sqref="I9:I21" xr:uid="{00000000-0002-0000-0300-000001000000}">
      <formula1>"Selenium:○,Seleniumu:△,Selenium:×,JUnit:○,JUnit:△,Junit:×,手動実行,机上"</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大中項目</vt:lpstr>
      <vt:lpstr>DBSP01</vt:lpstr>
      <vt:lpstr>DBSP02</vt:lpstr>
      <vt:lpstr>DBSP03</vt:lpstr>
      <vt:lpstr>DBSP01!Print_Titles</vt:lpstr>
      <vt:lpstr>DBSP02!Print_Titles</vt:lpstr>
      <vt:lpstr>DBSP03!Print_Titles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2024-09-25T04:41:10Z</dcterms:modified>
</cp:coreProperties>
</file>