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57C3309C-902B-4C1C-AF84-2B079CA61D4B}" xr6:coauthVersionLast="47" xr6:coauthVersionMax="47" xr10:uidLastSave="{00000000-0000-0000-0000-000000000000}"/>
  <bookViews>
    <workbookView xWindow="930" yWindow="1245" windowWidth="18330" windowHeight="12165" tabRatio="781" xr2:uid="{00000000-000D-0000-FFFF-FFFF00000000}"/>
  </bookViews>
  <sheets>
    <sheet name="大中項目" sheetId="1" r:id="rId1"/>
    <sheet name="RSCL01" sheetId="7" r:id="rId2"/>
    <sheet name="RSCL02" sheetId="10" r:id="rId3"/>
    <sheet name="RSCL03" sheetId="12" r:id="rId4"/>
    <sheet name="RSCL04" sheetId="14" r:id="rId5"/>
    <sheet name="RSCL05" sheetId="15" r:id="rId6"/>
    <sheet name="RSCL06" sheetId="16" r:id="rId7"/>
    <sheet name="RSCL06の試験内容図" sheetId="25" r:id="rId8"/>
    <sheet name="RSCL07" sheetId="17" r:id="rId9"/>
    <sheet name="RSCL08" sheetId="18" r:id="rId10"/>
    <sheet name="RSCL09" sheetId="19" r:id="rId11"/>
    <sheet name="RSCL10" sheetId="20" r:id="rId12"/>
    <sheet name="RSCL11" sheetId="21" r:id="rId13"/>
    <sheet name="RSCL12" sheetId="22" r:id="rId14"/>
    <sheet name="RSCL13" sheetId="23" r:id="rId15"/>
    <sheet name="RSCL14" sheetId="24" r:id="rId16"/>
  </sheets>
  <definedNames>
    <definedName name="_xlnm.Print_Titles" localSheetId="1">RSCL01!$1:$8</definedName>
    <definedName name="_xlnm.Print_Titles" localSheetId="2">RSCL02!$1:$8</definedName>
    <definedName name="_xlnm.Print_Titles" localSheetId="3">RSCL03!$1:$8</definedName>
    <definedName name="_xlnm.Print_Titles" localSheetId="4">RSCL04!$1:$8</definedName>
    <definedName name="_xlnm.Print_Titles" localSheetId="5">RSCL05!$1:$8</definedName>
    <definedName name="_xlnm.Print_Titles" localSheetId="6">RSCL06!$1:$8</definedName>
    <definedName name="_xlnm.Print_Titles" localSheetId="8">RSCL07!$1:$8</definedName>
    <definedName name="_xlnm.Print_Titles" localSheetId="9">RSCL08!$1:$8</definedName>
    <definedName name="_xlnm.Print_Titles" localSheetId="10">RSCL09!$1:$8</definedName>
    <definedName name="_xlnm.Print_Titles" localSheetId="11">RSCL10!$1:$8</definedName>
    <definedName name="_xlnm.Print_Titles" localSheetId="12">RSCL11!$1:$8</definedName>
    <definedName name="_xlnm.Print_Titles" localSheetId="13">RSCL12!$1:$8</definedName>
    <definedName name="_xlnm.Print_Titles" localSheetId="14">RSCL13!$1:$8</definedName>
    <definedName name="_xlnm.Print_Titles" localSheetId="15">RSCL14!$1:$8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8" l="1"/>
  <c r="E2" i="18" a="1"/>
  <c r="E2" i="18" s="1"/>
  <c r="E3" i="18" s="1"/>
  <c r="D2" i="18"/>
  <c r="C2" i="18"/>
  <c r="D3" i="19"/>
  <c r="E2" i="19" a="1"/>
  <c r="E2" i="19" s="1"/>
  <c r="E3" i="19" s="1"/>
  <c r="D2" i="19"/>
  <c r="C2" i="19"/>
  <c r="D3" i="20"/>
  <c r="E2" i="20" a="1"/>
  <c r="E2" i="20" s="1"/>
  <c r="E3" i="20" s="1"/>
  <c r="D2" i="20"/>
  <c r="C2" i="20"/>
  <c r="D3" i="21"/>
  <c r="E2" i="21" a="1"/>
  <c r="E2" i="21" s="1"/>
  <c r="E3" i="21" s="1"/>
  <c r="D2" i="21"/>
  <c r="C2" i="21"/>
  <c r="D3" i="22"/>
  <c r="E2" i="22" a="1"/>
  <c r="E2" i="22" s="1"/>
  <c r="E3" i="22" s="1"/>
  <c r="D2" i="22"/>
  <c r="C2" i="22"/>
  <c r="D3" i="23"/>
  <c r="E2" i="23" a="1"/>
  <c r="E2" i="23" s="1"/>
  <c r="E3" i="23" s="1"/>
  <c r="D2" i="23"/>
  <c r="C2" i="23"/>
  <c r="D3" i="24"/>
  <c r="E2" i="24" a="1"/>
  <c r="E2" i="24" s="1"/>
  <c r="E3" i="24" s="1"/>
  <c r="D2" i="24"/>
  <c r="C2" i="24"/>
  <c r="D3" i="17"/>
  <c r="E2" i="17" a="1"/>
  <c r="E2" i="17" s="1"/>
  <c r="E3" i="17" s="1"/>
  <c r="D2" i="17"/>
  <c r="C2" i="17"/>
  <c r="D3" i="12"/>
  <c r="E2" i="12" a="1"/>
  <c r="E2" i="12" s="1"/>
  <c r="E3" i="12" s="1"/>
  <c r="D2" i="12"/>
  <c r="C2" i="12"/>
  <c r="D3" i="14"/>
  <c r="E2" i="14" a="1"/>
  <c r="E2" i="14" s="1"/>
  <c r="E3" i="14" s="1"/>
  <c r="D2" i="14"/>
  <c r="C2" i="14"/>
  <c r="D3" i="15"/>
  <c r="E2" i="15" a="1"/>
  <c r="E2" i="15" s="1"/>
  <c r="E3" i="15" s="1"/>
  <c r="D2" i="15"/>
  <c r="C2" i="15"/>
  <c r="D3" i="16"/>
  <c r="E2" i="16" a="1"/>
  <c r="E2" i="16" s="1"/>
  <c r="E3" i="16" s="1"/>
  <c r="D2" i="16"/>
  <c r="C2" i="16"/>
  <c r="D3" i="10"/>
  <c r="E2" i="10" a="1"/>
  <c r="E2" i="10" s="1"/>
  <c r="E3" i="10" s="1"/>
  <c r="D2" i="10"/>
  <c r="C2" i="10"/>
  <c r="E2" i="7" a="1"/>
  <c r="E2" i="7" s="1"/>
  <c r="E3" i="7" s="1"/>
  <c r="C42" i="1"/>
  <c r="C43" i="1" s="1"/>
  <c r="C44" i="1" s="1"/>
  <c r="C45" i="1" s="1"/>
  <c r="C46" i="1" s="1"/>
  <c r="B14" i="16"/>
  <c r="B13" i="16"/>
  <c r="B12" i="16"/>
  <c r="B11" i="16"/>
  <c r="C2" i="1" a="1"/>
  <c r="C2" i="1" l="1"/>
  <c r="B10" i="16"/>
  <c r="A41" i="1"/>
  <c r="A5" i="1"/>
  <c r="B13" i="23"/>
  <c r="B14" i="23"/>
  <c r="C41" i="1" l="1"/>
  <c r="B15" i="23"/>
  <c r="B11" i="24" l="1"/>
  <c r="B16" i="23"/>
  <c r="B9" i="20" l="1"/>
  <c r="B9" i="18"/>
  <c r="B9" i="15"/>
  <c r="B9" i="19"/>
  <c r="B9" i="23"/>
  <c r="B9" i="22"/>
  <c r="B9" i="21"/>
  <c r="B9" i="24"/>
  <c r="B9" i="17"/>
  <c r="B9" i="16"/>
  <c r="B10" i="24"/>
  <c r="B22" i="7" l="1"/>
  <c r="B21" i="7"/>
  <c r="B20" i="7"/>
  <c r="B19" i="7"/>
  <c r="B10" i="15"/>
  <c r="B10" i="21"/>
  <c r="B11" i="21"/>
  <c r="B10" i="23"/>
  <c r="B10" i="22"/>
  <c r="B12" i="21"/>
  <c r="B11" i="23"/>
  <c r="B10" i="12" l="1"/>
  <c r="B11" i="12"/>
  <c r="B9" i="12"/>
  <c r="B9" i="10"/>
  <c r="B13" i="10"/>
  <c r="B12" i="10"/>
  <c r="B11" i="10"/>
  <c r="B9" i="7"/>
  <c r="B10" i="10"/>
  <c r="B14" i="10"/>
  <c r="B15" i="10" s="1"/>
  <c r="B16" i="10" s="1"/>
  <c r="B17" i="10" s="1"/>
  <c r="B18" i="10"/>
  <c r="B19" i="10" s="1"/>
  <c r="B20" i="10" s="1"/>
  <c r="B9" i="14"/>
  <c r="B10" i="14" s="1"/>
  <c r="B11" i="14" s="1"/>
  <c r="B12" i="14"/>
  <c r="B13" i="14" s="1"/>
  <c r="B14" i="14" s="1"/>
  <c r="B13" i="21"/>
  <c r="B14" i="21" s="1"/>
  <c r="B12" i="23"/>
  <c r="B18" i="7" l="1"/>
  <c r="B17" i="7"/>
  <c r="B16" i="7"/>
  <c r="B14" i="7"/>
  <c r="B13" i="7"/>
  <c r="B15" i="7"/>
  <c r="A61" i="1" l="1"/>
  <c r="A58" i="1"/>
  <c r="A56" i="1"/>
  <c r="A47" i="1"/>
  <c r="A32" i="1"/>
  <c r="A29" i="1"/>
  <c r="A18" i="1"/>
  <c r="C58" i="1" l="1"/>
  <c r="C59" i="1" s="1"/>
  <c r="C60" i="1" s="1"/>
  <c r="C47" i="1"/>
  <c r="C61" i="1"/>
  <c r="C62" i="1" s="1"/>
  <c r="C56" i="1"/>
  <c r="C57" i="1" s="1"/>
  <c r="C18" i="1"/>
  <c r="C19" i="1" s="1"/>
  <c r="C20" i="1" s="1"/>
  <c r="C21" i="1" s="1"/>
  <c r="C22" i="1" s="1"/>
  <c r="C23" i="1" s="1"/>
  <c r="C24" i="1" s="1"/>
  <c r="C25" i="1" s="1"/>
  <c r="C26" i="1" s="1"/>
  <c r="C27" i="1" s="1"/>
  <c r="C28" i="1" s="1"/>
  <c r="C29" i="1" s="1"/>
  <c r="A30" i="1" l="1"/>
  <c r="A50" i="1"/>
  <c r="A49" i="1"/>
  <c r="A48" i="1"/>
  <c r="C48" i="1" l="1"/>
  <c r="C49" i="1"/>
  <c r="C50" i="1"/>
  <c r="C30" i="1"/>
  <c r="C31" i="1" s="1"/>
  <c r="C32" i="1" s="1"/>
  <c r="A39" i="1"/>
  <c r="A51" i="1"/>
  <c r="C51" i="1" l="1"/>
  <c r="C52" i="1" s="1"/>
  <c r="C53" i="1" s="1"/>
  <c r="C54" i="1" s="1"/>
  <c r="C55" i="1" s="1"/>
  <c r="C39" i="1"/>
  <c r="B12" i="7"/>
  <c r="C40" i="1" l="1"/>
  <c r="D3" i="7"/>
  <c r="D2" i="7"/>
  <c r="C2" i="7"/>
  <c r="A7" i="1" l="1"/>
  <c r="A6" i="1"/>
  <c r="A38" i="1"/>
  <c r="A33" i="1"/>
  <c r="C5" i="1" l="1"/>
  <c r="C6" i="1" s="1"/>
  <c r="C7" i="1" s="1"/>
  <c r="C8" i="1" s="1"/>
  <c r="C9" i="1" s="1"/>
  <c r="C10" i="1" s="1"/>
  <c r="C11" i="1" s="1"/>
  <c r="C12" i="1" s="1"/>
  <c r="C13" i="1" s="1"/>
  <c r="C14" i="1" s="1"/>
  <c r="C15" i="1" s="1"/>
  <c r="C16" i="1" s="1"/>
  <c r="C17" i="1" s="1"/>
  <c r="C33" i="1"/>
  <c r="B10" i="7"/>
  <c r="C34" i="1" l="1"/>
  <c r="C35" i="1" s="1"/>
  <c r="C36" i="1" s="1"/>
  <c r="C37" i="1" s="1"/>
  <c r="B11" i="7"/>
  <c r="C3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<sst xmlns="http://schemas.openxmlformats.org/spreadsheetml/2006/main" count="872" uniqueCount="396">
  <si>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</si>
  <si>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</si>
  <si>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</si>
  <si>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</si>
  <si>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</si>
  <si>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</si>
  <si>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</si>
  <si>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</si>
  <si>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</si>
  <si>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</si>
  <si>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</si>
  <si>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</si>
  <si>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</si>
  <si>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</si>
  <si>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</si>
  <si>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</si>
  <si>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</si>
  <si>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</si>
  <si>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</si>
  <si>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</si>
  <si>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</si>
  <si>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</si>
  <si>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</si>
  <si>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</si>
  <si>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正常</t>
  </si>
  <si>
    <t>総件数</t>
    <rPh sb="0" eb="3">
      <t>ソウケンスウ</t>
    </rPh>
    <phoneticPr fontId="2"/>
  </si>
  <si>
    <t>RESTクライアント</t>
    <phoneticPr fontId="2"/>
  </si>
  <si>
    <t>例外ハンドリング</t>
    <rPh sb="0" eb="2">
      <t>レイガイ</t>
    </rPh>
    <phoneticPr fontId="2"/>
  </si>
  <si>
    <t>RESTクライアントの拡張</t>
    <rPh sb="11" eb="13">
      <t>カクチョウ</t>
    </rPh>
    <phoneticPr fontId="2"/>
  </si>
  <si>
    <t>RESTクライアントの実装</t>
    <phoneticPr fontId="2"/>
  </si>
  <si>
    <t>タイムアウト設定</t>
    <phoneticPr fontId="2"/>
  </si>
  <si>
    <t>HTTPS接続</t>
    <phoneticPr fontId="2"/>
  </si>
  <si>
    <t>認証（Basic認証）</t>
    <phoneticPr fontId="2"/>
  </si>
  <si>
    <t>ファイルアップロード</t>
    <phoneticPr fontId="2"/>
  </si>
  <si>
    <t>ファイルダウンロード</t>
    <phoneticPr fontId="2"/>
  </si>
  <si>
    <t>常にResponseEntityを返す場合（例外ハンドラの拡張）</t>
    <phoneticPr fontId="2"/>
  </si>
  <si>
    <t>ClientHttpRequestInterceptorを使用したロギング</t>
    <rPh sb="29" eb="31">
      <t>シヨウ</t>
    </rPh>
    <phoneticPr fontId="2"/>
  </si>
  <si>
    <t>ClientHttpRequestInterceptorを使用したBasic認証</t>
    <rPh sb="29" eb="31">
      <t>シヨウ</t>
    </rPh>
    <rPh sb="38" eb="40">
      <t>ニンショウ</t>
    </rPh>
    <phoneticPr fontId="2"/>
  </si>
  <si>
    <t>HTTPSを要求するAPIへアクセスする場合</t>
    <rPh sb="6" eb="8">
      <t>ヨウキュウ</t>
    </rPh>
    <rPh sb="20" eb="22">
      <t>バアイ</t>
    </rPh>
    <phoneticPr fontId="2"/>
  </si>
  <si>
    <t>ファイルアップロード</t>
    <phoneticPr fontId="2"/>
  </si>
  <si>
    <t>リクエストヘッダの設定</t>
    <phoneticPr fontId="2"/>
  </si>
  <si>
    <t>Context-Typeヘッダの設定</t>
    <phoneticPr fontId="2"/>
  </si>
  <si>
    <t>Acceptヘッダの設定</t>
    <phoneticPr fontId="2"/>
  </si>
  <si>
    <t>コネクションタイムアウトの場合</t>
    <rPh sb="13" eb="15">
      <t>バアイ</t>
    </rPh>
    <phoneticPr fontId="2"/>
  </si>
  <si>
    <t>リードタイムアウトの場合</t>
    <rPh sb="10" eb="12">
      <t>バアイ</t>
    </rPh>
    <phoneticPr fontId="2"/>
  </si>
  <si>
    <t>RestTemplateのgetForObjectメソッドを使用したGETの実装</t>
    <phoneticPr fontId="2"/>
  </si>
  <si>
    <t>RestTemplateのexchangeメソッドを使用したGETの実装</t>
    <phoneticPr fontId="2"/>
  </si>
  <si>
    <t>RestTemplateのexchangeメソッドを使用したGETの実装（ヘッダの設定あり）</t>
    <phoneticPr fontId="2"/>
  </si>
  <si>
    <t>RestTemplateのexchangeメソッドを使用したGETの実装（複数レコード）</t>
    <rPh sb="37" eb="39">
      <t>フクスウ</t>
    </rPh>
    <phoneticPr fontId="2"/>
  </si>
  <si>
    <t>RestTemplateのexchangeメソッドを使用したPOSTの実装</t>
    <phoneticPr fontId="2"/>
  </si>
  <si>
    <t>RSCL</t>
    <phoneticPr fontId="2"/>
  </si>
  <si>
    <t>JUnit:○</t>
  </si>
  <si>
    <t>RSCL0101</t>
    <phoneticPr fontId="2"/>
  </si>
  <si>
    <t>RSCL0102</t>
  </si>
  <si>
    <t>RSCL0103</t>
  </si>
  <si>
    <t>RSCL0104</t>
  </si>
  <si>
    <t>各種HttpMessageConverterの利用</t>
    <rPh sb="0" eb="2">
      <t>カクシュ</t>
    </rPh>
    <rPh sb="23" eb="25">
      <t>リヨウ</t>
    </rPh>
    <phoneticPr fontId="2"/>
  </si>
  <si>
    <t>ByteArrayHttpMessageConverterを利用した変換</t>
    <rPh sb="30" eb="32">
      <t>リヨウ</t>
    </rPh>
    <rPh sb="34" eb="36">
      <t>ヘンカン</t>
    </rPh>
    <phoneticPr fontId="2"/>
  </si>
  <si>
    <t>ResourceHttpMessageConverterを利用した変換</t>
    <phoneticPr fontId="2"/>
  </si>
  <si>
    <t>RssChannelHttpMessageConverterを利用した変換</t>
    <phoneticPr fontId="2"/>
  </si>
  <si>
    <t>MappingJackson2HttpMessageConverterを利用した変換</t>
    <phoneticPr fontId="2"/>
  </si>
  <si>
    <t>MappingJackson2XmlHttpMessageConverterを利用した変換</t>
    <phoneticPr fontId="2"/>
  </si>
  <si>
    <t>GsonHttpMessageConverterを利用した変換</t>
    <phoneticPr fontId="2"/>
  </si>
  <si>
    <t>RSCL0206</t>
  </si>
  <si>
    <t>RSCL0207</t>
  </si>
  <si>
    <t>RSCL0208</t>
  </si>
  <si>
    <t>RSCL0209</t>
  </si>
  <si>
    <t>RSCL0210</t>
  </si>
  <si>
    <t>RSCL0202</t>
  </si>
  <si>
    <t>AllEncompassingFormHttpMessageConverterを利用した変換（メディアタイプがmultipart/form-dataの場合）</t>
    <phoneticPr fontId="2"/>
  </si>
  <si>
    <t>RSCL0211</t>
  </si>
  <si>
    <t>RSCL0212</t>
  </si>
  <si>
    <t>個別に例外をハンドリングする場合</t>
    <phoneticPr fontId="2"/>
  </si>
  <si>
    <t>DefaultResponseErrorHandlerの挙動確認（サーバエラー系(5xx)の場合）</t>
    <rPh sb="28" eb="30">
      <t>キョドウ</t>
    </rPh>
    <rPh sb="30" eb="32">
      <t>カクニン</t>
    </rPh>
    <phoneticPr fontId="2"/>
  </si>
  <si>
    <t>DefaultResponseErrorHandlerの挙動確認（クライアントエラー系(4xx)の場合）</t>
    <rPh sb="28" eb="30">
      <t>キョドウ</t>
    </rPh>
    <rPh sb="30" eb="32">
      <t>カクニン</t>
    </rPh>
    <phoneticPr fontId="2"/>
  </si>
  <si>
    <t>DefaultResponseErrorHandlerの挙動確認（未定義のコード(ユーザ定義のカスタムコード)の場合）</t>
    <rPh sb="28" eb="30">
      <t>キョドウ</t>
    </rPh>
    <rPh sb="30" eb="32">
      <t>カクニン</t>
    </rPh>
    <phoneticPr fontId="2"/>
  </si>
  <si>
    <t>RSCL0401</t>
  </si>
  <si>
    <t>RSCL0403</t>
  </si>
  <si>
    <t>RSCL0404</t>
  </si>
  <si>
    <t>RSCL0402</t>
  </si>
  <si>
    <t>ClientHttpRequestInterceptorを使用した通信処理のリトライ</t>
    <rPh sb="29" eb="31">
      <t>シヨウ</t>
    </rPh>
    <rPh sb="33" eb="35">
      <t>ツウシン</t>
    </rPh>
    <rPh sb="35" eb="37">
      <t>ショリ</t>
    </rPh>
    <phoneticPr fontId="2"/>
  </si>
  <si>
    <t>ClientHttpRequestInterceptorを使用したサーバとの通信の閉塞制御</t>
    <rPh sb="29" eb="31">
      <t>シヨウ</t>
    </rPh>
    <rPh sb="38" eb="40">
      <t>ツウシン</t>
    </rPh>
    <rPh sb="41" eb="43">
      <t>ヘイソク</t>
    </rPh>
    <rPh sb="43" eb="45">
      <t>セイギョ</t>
    </rPh>
    <phoneticPr fontId="2"/>
  </si>
  <si>
    <t>RSCL0501</t>
  </si>
  <si>
    <t>RSCL0502</t>
  </si>
  <si>
    <t>RSCL1001</t>
  </si>
  <si>
    <t>RSCL0406</t>
  </si>
  <si>
    <t>RSCL0106</t>
  </si>
  <si>
    <t>RSCL0107</t>
  </si>
  <si>
    <t>RSCL0108</t>
  </si>
  <si>
    <t>RSCL0109</t>
  </si>
  <si>
    <t>RSCL0105</t>
  </si>
  <si>
    <t>RSCL0301</t>
  </si>
  <si>
    <t>RSCL0302</t>
  </si>
  <si>
    <t>RSCL0303</t>
  </si>
  <si>
    <t>RSCL0405</t>
  </si>
  <si>
    <t>RSCL0601</t>
  </si>
  <si>
    <t>RSCL0701</t>
  </si>
  <si>
    <t>RSCL1102</t>
  </si>
  <si>
    <t>RSCL1101</t>
  </si>
  <si>
    <t>RSCL1103</t>
  </si>
  <si>
    <t>RSCL0901</t>
  </si>
  <si>
    <t>RESTfulなURL(URIテンプレート)を扱う方法と実装</t>
    <rPh sb="23" eb="24">
      <t>アツカ</t>
    </rPh>
    <rPh sb="25" eb="27">
      <t>ホウホウ</t>
    </rPh>
    <rPh sb="28" eb="30">
      <t>ジッソウ</t>
    </rPh>
    <phoneticPr fontId="2"/>
  </si>
  <si>
    <t>getForObjectメソッドを使用した場合の実装</t>
    <rPh sb="17" eb="19">
      <t>シヨウ</t>
    </rPh>
    <rPh sb="21" eb="23">
      <t>バアイ</t>
    </rPh>
    <rPh sb="24" eb="26">
      <t>ジッソウ</t>
    </rPh>
    <phoneticPr fontId="2"/>
  </si>
  <si>
    <t>exchangeメソッドを使用した場合の実装</t>
    <phoneticPr fontId="2"/>
  </si>
  <si>
    <t>RSCL1201</t>
  </si>
  <si>
    <t>RSCL1202</t>
  </si>
  <si>
    <t>非同期リクエストの実装</t>
    <rPh sb="0" eb="3">
      <t>ヒドウキ</t>
    </rPh>
    <rPh sb="9" eb="11">
      <t>ジッソウ</t>
    </rPh>
    <phoneticPr fontId="2"/>
  </si>
  <si>
    <t>AsyncRestTemplateを使用した実装</t>
    <rPh sb="18" eb="20">
      <t>シヨウ</t>
    </rPh>
    <rPh sb="22" eb="24">
      <t>ジッソウ</t>
    </rPh>
    <phoneticPr fontId="2"/>
  </si>
  <si>
    <t>AsyncRestTemplateを使用した際のスレッド数の制限の設定</t>
    <rPh sb="18" eb="20">
      <t>シヨウ</t>
    </rPh>
    <rPh sb="22" eb="23">
      <t>サイ</t>
    </rPh>
    <rPh sb="28" eb="29">
      <t>スウ</t>
    </rPh>
    <rPh sb="30" eb="32">
      <t>セイゲン</t>
    </rPh>
    <rPh sb="33" eb="35">
      <t>セッテイ</t>
    </rPh>
    <phoneticPr fontId="2"/>
  </si>
  <si>
    <t>RSCL1301</t>
  </si>
  <si>
    <t>RSCL1302</t>
  </si>
  <si>
    <t>HTTP Proxyの設定</t>
    <rPh sb="11" eb="13">
      <t>セッテイ</t>
    </rPh>
    <phoneticPr fontId="2"/>
  </si>
  <si>
    <t xml:space="preserve">①ReｓｔTemplateのbean定義をしておく。
</t>
    <phoneticPr fontId="2"/>
  </si>
  <si>
    <t>RestTemplateのgetForEntityメソッドを使用したGETの実装</t>
    <phoneticPr fontId="2"/>
  </si>
  <si>
    <t>RestTemplateのpostForObjectメソッドを使用したPOSTの実装</t>
    <phoneticPr fontId="2"/>
  </si>
  <si>
    <t>RestTemplateのpostForEntityメソッドを使用したPOSTの実装</t>
    <phoneticPr fontId="2"/>
  </si>
  <si>
    <t>Jaxb2RootElementHttpMessageConverterを利用した変換</t>
    <phoneticPr fontId="2"/>
  </si>
  <si>
    <t>RSCL0201</t>
    <phoneticPr fontId="2"/>
  </si>
  <si>
    <t>StringHttpMessageConverterを利用した変換</t>
    <phoneticPr fontId="2"/>
  </si>
  <si>
    <t>RSCL0203</t>
    <phoneticPr fontId="2"/>
  </si>
  <si>
    <t>RSCL0204</t>
    <phoneticPr fontId="2"/>
  </si>
  <si>
    <t>SourceHttpMessageConverterを利用した変換</t>
    <phoneticPr fontId="2"/>
  </si>
  <si>
    <t>RSCL0205</t>
    <phoneticPr fontId="2"/>
  </si>
  <si>
    <t>-</t>
  </si>
  <si>
    <t>-</t>
    <phoneticPr fontId="2"/>
  </si>
  <si>
    <t>-</t>
    <phoneticPr fontId="2"/>
  </si>
  <si>
    <t>AtomFeedHttpMessageConverterを利用した変換</t>
    <phoneticPr fontId="2"/>
  </si>
  <si>
    <t>ガイドラインでは紹介に留めており、主要機能でもないため、試験は省略する。</t>
    <rPh sb="8" eb="10">
      <t>ショウカイ</t>
    </rPh>
    <rPh sb="11" eb="12">
      <t>トド</t>
    </rPh>
    <rPh sb="17" eb="19">
      <t>シュヨウ</t>
    </rPh>
    <rPh sb="19" eb="21">
      <t>キノウ</t>
    </rPh>
    <rPh sb="28" eb="30">
      <t>シケン</t>
    </rPh>
    <rPh sb="31" eb="33">
      <t>ショウリャク</t>
    </rPh>
    <phoneticPr fontId="2"/>
  </si>
  <si>
    <t>RSCL0201にて確認</t>
    <phoneticPr fontId="2"/>
  </si>
  <si>
    <t xml:space="preserve">HTTPヘッダにContext-Typeを設定して、REST APIを呼び出し、Javaオブジェクトを送信する。
</t>
    <rPh sb="21" eb="23">
      <t>セッテイ</t>
    </rPh>
    <rPh sb="35" eb="36">
      <t>ヨ</t>
    </rPh>
    <rPh sb="37" eb="38">
      <t>ダ</t>
    </rPh>
    <rPh sb="51" eb="53">
      <t>ソウシン</t>
    </rPh>
    <phoneticPr fontId="2"/>
  </si>
  <si>
    <t xml:space="preserve">HTTPヘッダにAcceptを設定して、REST APIを呼び出し、Javaオブジェクトを受信する。
</t>
    <rPh sb="15" eb="17">
      <t>セッテイ</t>
    </rPh>
    <rPh sb="29" eb="30">
      <t>ヨ</t>
    </rPh>
    <rPh sb="31" eb="32">
      <t>ダ</t>
    </rPh>
    <rPh sb="45" eb="47">
      <t>ジュシン</t>
    </rPh>
    <phoneticPr fontId="2"/>
  </si>
  <si>
    <t>任意のヘッダー（Authenticationヘッダ）の設定</t>
    <phoneticPr fontId="2"/>
  </si>
  <si>
    <t>自己署名証明書を使用する場合</t>
    <rPh sb="0" eb="2">
      <t>ジコ</t>
    </rPh>
    <rPh sb="2" eb="4">
      <t>ショメイ</t>
    </rPh>
    <rPh sb="4" eb="7">
      <t>ショウメイショ</t>
    </rPh>
    <rPh sb="8" eb="10">
      <t>シヨウ</t>
    </rPh>
    <rPh sb="12" eb="14">
      <t>バアイ</t>
    </rPh>
    <phoneticPr fontId="2"/>
  </si>
  <si>
    <t>自己署名証明書</t>
    <rPh sb="0" eb="2">
      <t>ジコ</t>
    </rPh>
    <rPh sb="2" eb="4">
      <t>ショメイ</t>
    </rPh>
    <rPh sb="4" eb="7">
      <t>ショウメイショ</t>
    </rPh>
    <phoneticPr fontId="2"/>
  </si>
  <si>
    <t>RestTemplateのdeleteメソッドを使用したDELETEの実装</t>
    <phoneticPr fontId="2"/>
  </si>
  <si>
    <t>RestTemplateのexchangeメソッドを使用したDELETEの実装</t>
    <phoneticPr fontId="2"/>
  </si>
  <si>
    <t>RestTemplateのputメソッドを使用したPUTの実装</t>
    <phoneticPr fontId="2"/>
  </si>
  <si>
    <t>RestTemplateのexchangeメソッドを使用したPUTの実装</t>
    <phoneticPr fontId="2"/>
  </si>
  <si>
    <t>RSCL0110</t>
  </si>
  <si>
    <t>RSCL0111</t>
  </si>
  <si>
    <t>RSCL0112</t>
  </si>
  <si>
    <t>RSCL0113</t>
  </si>
  <si>
    <t xml:space="preserve">RestTemplateのdeleteメソッドを使用して、REST APIを呼び出す。
</t>
    <rPh sb="38" eb="39">
      <t>ヨ</t>
    </rPh>
    <rPh sb="40" eb="41">
      <t>ダ</t>
    </rPh>
    <phoneticPr fontId="2"/>
  </si>
  <si>
    <t xml:space="preserve">RestTemplateのputメソッドを使用して、REST APIを呼び出す。
</t>
    <rPh sb="35" eb="36">
      <t>ヨ</t>
    </rPh>
    <rPh sb="37" eb="38">
      <t>ダ</t>
    </rPh>
    <phoneticPr fontId="2"/>
  </si>
  <si>
    <t xml:space="preserve">Authenticationヘッダを設定して、REST APIを呼び出し、Javaオブジェクトを受信する。
</t>
    <phoneticPr fontId="2"/>
  </si>
  <si>
    <t>RSCL0201と同様</t>
    <rPh sb="9" eb="11">
      <t>ドウヨウ</t>
    </rPh>
    <phoneticPr fontId="2"/>
  </si>
  <si>
    <t>サーバーエラー</t>
  </si>
  <si>
    <t>常にResponseEntityを返す場合（例外ハンドラの拡張）</t>
  </si>
  <si>
    <t>個別に例外をハンドリングするサンプルコードの確認をする。</t>
    <rPh sb="22" eb="24">
      <t>カクニン</t>
    </rPh>
    <phoneticPr fontId="2"/>
  </si>
  <si>
    <t>DefaultResponseErrorHandlerの挙動確認（正常系(2xx)の場合）</t>
    <rPh sb="28" eb="30">
      <t>キョドウ</t>
    </rPh>
    <rPh sb="30" eb="32">
      <t>カクニン</t>
    </rPh>
    <phoneticPr fontId="2"/>
  </si>
  <si>
    <t>REST APIを呼び出し、
ステータスコード：正常系(2xx)が返却される場合の挙動確認をする。</t>
    <rPh sb="33" eb="35">
      <t>ヘンキャク</t>
    </rPh>
    <rPh sb="38" eb="40">
      <t>バアイ</t>
    </rPh>
    <rPh sb="41" eb="43">
      <t>キョドウ</t>
    </rPh>
    <rPh sb="43" eb="45">
      <t>カクニン</t>
    </rPh>
    <phoneticPr fontId="2"/>
  </si>
  <si>
    <t xml:space="preserve">①ReｓｔTemplateのbean定義をしておく。
</t>
    <phoneticPr fontId="2"/>
  </si>
  <si>
    <t>-</t>
    <phoneticPr fontId="2"/>
  </si>
  <si>
    <t xml:space="preserve">REST APIを呼び出し、
ステータスコード：クライアントエラー系(4xx)が返却される場合の挙動確認をする。
</t>
    <phoneticPr fontId="2"/>
  </si>
  <si>
    <t xml:space="preserve">REST APIを呼び出し、
ステータスコード：サーバエラー系(5xx)の場合）が返却される場合の挙動確認をする。
</t>
    <phoneticPr fontId="2"/>
  </si>
  <si>
    <t>REST APIを呼び出し、
ステータスコード：未定義のコード(ユーザ定義のカスタムコード)が返却される場合の挙動確認をする。</t>
    <phoneticPr fontId="2"/>
  </si>
  <si>
    <t xml:space="preserve">①DefaultResponseErrorHandlerの設定されたReｓｔTemplateを使用すること。
②接続先のRESTAPIが、レスポンスコード：503を返却すること。3回目のアクセスで、対応するレコードを1件返すこと。
③クライアントは、レスポンスコードが503である場合、一定時間後に再度同じRESTAPIを呼び出す（リトライする）こと。
</t>
    <rPh sb="29" eb="31">
      <t>セッテイ</t>
    </rPh>
    <rPh sb="82" eb="84">
      <t>ヘンキャク</t>
    </rPh>
    <rPh sb="90" eb="92">
      <t>カイメ</t>
    </rPh>
    <rPh sb="140" eb="142">
      <t>バアイ</t>
    </rPh>
    <rPh sb="143" eb="145">
      <t>イッテイ</t>
    </rPh>
    <rPh sb="145" eb="147">
      <t>ジカン</t>
    </rPh>
    <rPh sb="147" eb="148">
      <t>ゴ</t>
    </rPh>
    <rPh sb="149" eb="151">
      <t>サイド</t>
    </rPh>
    <rPh sb="151" eb="152">
      <t>オナ</t>
    </rPh>
    <rPh sb="161" eb="162">
      <t>ヨ</t>
    </rPh>
    <rPh sb="163" eb="164">
      <t>ダ</t>
    </rPh>
    <phoneticPr fontId="2"/>
  </si>
  <si>
    <t>クライアントエラー</t>
  </si>
  <si>
    <t xml:space="preserve">REST APIを呼び出し、サーバに接続できない場合の挙動を確認する。
</t>
    <rPh sb="18" eb="20">
      <t>セツゾク</t>
    </rPh>
    <rPh sb="24" eb="26">
      <t>バアイ</t>
    </rPh>
    <rPh sb="27" eb="29">
      <t>キョドウ</t>
    </rPh>
    <rPh sb="30" eb="32">
      <t>カクニン</t>
    </rPh>
    <phoneticPr fontId="2"/>
  </si>
  <si>
    <t xml:space="preserve">①タイムアウト設定のされたReｓｔTemplateを使用すること。
②接続先のRESTAPIのサーバが存在しないこと。
</t>
    <rPh sb="7" eb="9">
      <t>セッテイ</t>
    </rPh>
    <rPh sb="51" eb="53">
      <t>ソンザイ</t>
    </rPh>
    <phoneticPr fontId="2"/>
  </si>
  <si>
    <t xml:space="preserve">①ReｓｔTemplateのbean定義をしておく。
②connectTimeoutを設定したSimpleClientHttpRequestFactoryrをReｓｔTemplateに設定するようbean定義をしておく。
</t>
    <rPh sb="43" eb="45">
      <t>セッテイ</t>
    </rPh>
    <rPh sb="92" eb="94">
      <t>セッテイ</t>
    </rPh>
    <rPh sb="102" eb="104">
      <t>テイギ</t>
    </rPh>
    <phoneticPr fontId="2"/>
  </si>
  <si>
    <t xml:space="preserve">①ReｓｔTemplateのbean定義をしておく。
②readTimeoutを設定したSimpleClientHttpRequestFactoryrをReｓｔTemplateに設定するようbean定義をしておく。
</t>
    <rPh sb="40" eb="42">
      <t>セッテイ</t>
    </rPh>
    <rPh sb="89" eb="91">
      <t>セッテイ</t>
    </rPh>
    <rPh sb="99" eb="101">
      <t>テイギ</t>
    </rPh>
    <phoneticPr fontId="2"/>
  </si>
  <si>
    <t xml:space="preserve">①タイムアウト設定のされたReｓｔTemplateを使用すること。
②接続先のRESTAPIが、上記の読み込みタイムアウト時間以上、応答を待機すること。
</t>
    <rPh sb="7" eb="9">
      <t>セッテイ</t>
    </rPh>
    <rPh sb="48" eb="50">
      <t>ジョウキ</t>
    </rPh>
    <rPh sb="51" eb="52">
      <t>ヨ</t>
    </rPh>
    <rPh sb="53" eb="54">
      <t>コ</t>
    </rPh>
    <rPh sb="61" eb="63">
      <t>ジカン</t>
    </rPh>
    <rPh sb="63" eb="65">
      <t>イジョウ</t>
    </rPh>
    <rPh sb="66" eb="68">
      <t>オウトウ</t>
    </rPh>
    <rPh sb="69" eb="71">
      <t>タイキ</t>
    </rPh>
    <phoneticPr fontId="2"/>
  </si>
  <si>
    <t>RSCL08</t>
  </si>
  <si>
    <t>RSCL0303と同様</t>
    <rPh sb="9" eb="11">
      <t>ドウヨウ</t>
    </rPh>
    <phoneticPr fontId="2"/>
  </si>
  <si>
    <t>RSCL0303で確認</t>
    <rPh sb="9" eb="11">
      <t>カクニン</t>
    </rPh>
    <phoneticPr fontId="2"/>
  </si>
  <si>
    <t>RSCL0201と同様</t>
    <rPh sb="9" eb="11">
      <t>ドウヨウ</t>
    </rPh>
    <phoneticPr fontId="2"/>
  </si>
  <si>
    <t>RSCL0201にて確認</t>
    <rPh sb="10" eb="12">
      <t>カクニン</t>
    </rPh>
    <phoneticPr fontId="2"/>
  </si>
  <si>
    <t xml:space="preserve">REST APIを呼び出し、Byte配列でファイルを受信する。
</t>
    <phoneticPr fontId="2"/>
  </si>
  <si>
    <t xml:space="preserve">REST APIを呼び出し、MultiValueMapを送受信使用してファイルアップロードする。
</t>
    <rPh sb="28" eb="31">
      <t>ソウジュシン</t>
    </rPh>
    <rPh sb="31" eb="33">
      <t>シヨウ</t>
    </rPh>
    <phoneticPr fontId="2"/>
  </si>
  <si>
    <t>-</t>
    <phoneticPr fontId="2"/>
  </si>
  <si>
    <t>-</t>
    <phoneticPr fontId="2"/>
  </si>
  <si>
    <t xml:space="preserve">①ReｓｔTemplateのbean定義をしておく。
</t>
    <phoneticPr fontId="2"/>
  </si>
  <si>
    <t xml:space="preserve">-
</t>
    <phoneticPr fontId="2"/>
  </si>
  <si>
    <t xml:space="preserve">①ReｓｔTemplateのbean定義をしておく。
②接続先のRESTAPIが、以下のJavaオブジェクトを返却すること。
　Userオブジェクト
　　name = "test"
　　age = 20
</t>
    <phoneticPr fontId="2"/>
  </si>
  <si>
    <t xml:space="preserve">①ReｓｔTemplateのbean定義をしておく。
②以下のファイルをRESTAPIで送信すること。
  1行目：uploadTest
  2行目：31
③接続先のREST APIが、受信したファイルから、以下のUserオブジェクトを作成してクライアントへ返却すること。
　Userオブジェクト
    name = 受信ファイルの1行目
    age = 受信ファイルの2行目
</t>
    <rPh sb="28" eb="30">
      <t>イカ</t>
    </rPh>
    <rPh sb="44" eb="46">
      <t>ソウシン</t>
    </rPh>
    <rPh sb="55" eb="57">
      <t>ギョウメ</t>
    </rPh>
    <rPh sb="72" eb="74">
      <t>ギョウメ</t>
    </rPh>
    <phoneticPr fontId="2"/>
  </si>
  <si>
    <t>任意のHttpMessageConverterを登録する方法</t>
    <phoneticPr fontId="2"/>
  </si>
  <si>
    <t xml:space="preserve">認証（Basic認証）を要求するREST APIを呼び出し、Javaオブジェクトを受信する。
</t>
    <phoneticPr fontId="2"/>
  </si>
  <si>
    <t xml:space="preserve">Jaxb2CollectionHttpMessageConverterを登録し、REST APIを呼び出し、受信したXMLからJavaBeanのリストを取得出来ることを確認する。
</t>
    <rPh sb="54" eb="56">
      <t>ジュシン</t>
    </rPh>
    <rPh sb="76" eb="78">
      <t>シュトク</t>
    </rPh>
    <rPh sb="78" eb="80">
      <t>デキ</t>
    </rPh>
    <rPh sb="84" eb="86">
      <t>カクニン</t>
    </rPh>
    <phoneticPr fontId="2"/>
  </si>
  <si>
    <t xml:space="preserve">①デフォルトのReｓｔTemplateを使用すること。
②Context-TypeとAcceptヘッダに「multipart/form-data」を設定すること。
③接続先のRESTAPIが、受信したファイルをもとにUserオブジェクトを1件返却すること。
</t>
    <rPh sb="96" eb="98">
      <t>ジュシン</t>
    </rPh>
    <rPh sb="120" eb="121">
      <t>ケン</t>
    </rPh>
    <rPh sb="121" eb="123">
      <t>ヘンキャク</t>
    </rPh>
    <phoneticPr fontId="2"/>
  </si>
  <si>
    <t xml:space="preserve">ClientHttpRequestInterceptorを使用したロギングの確認をする。
</t>
    <rPh sb="38" eb="40">
      <t>カクニン</t>
    </rPh>
    <phoneticPr fontId="2"/>
  </si>
  <si>
    <t xml:space="preserve">ClientHttpRequestInterceptorを使用したBasic認証の確認をする。
</t>
    <rPh sb="41" eb="43">
      <t>カクニン</t>
    </rPh>
    <phoneticPr fontId="2"/>
  </si>
  <si>
    <t xml:space="preserve">①ReｓｔTemplateのbean定義をしておく。
②接続先のRESTAPIが、以下のJavaオブジェクトを返却すること。
　Userオブジェクト
　　name = "test"
　　age = 20
③ロギングクラスが呼ばれた際、呼び出しカウントを＋１すること。
</t>
    <rPh sb="111" eb="112">
      <t>ヨ</t>
    </rPh>
    <rPh sb="115" eb="116">
      <t>サイ</t>
    </rPh>
    <rPh sb="117" eb="118">
      <t>ヨ</t>
    </rPh>
    <rPh sb="119" eb="120">
      <t>ダ</t>
    </rPh>
    <phoneticPr fontId="2"/>
  </si>
  <si>
    <t xml:space="preserve">①ClientHttpRequestInterceptorを実装したロギングクラスを登録したReｓｔTemplateを使用すること。
②接続先のRESTAPIが、対応するレコードを1件返すこと。
③Basic認証クラスに呼び出しカウントを設けること。
</t>
    <rPh sb="30" eb="32">
      <t>ジッソウ</t>
    </rPh>
    <rPh sb="42" eb="44">
      <t>トウロク</t>
    </rPh>
    <phoneticPr fontId="2"/>
  </si>
  <si>
    <t>RSCL1104</t>
  </si>
  <si>
    <t>RSCL1105</t>
  </si>
  <si>
    <t xml:space="preserve">ClientHttpRequestInterceptorを使用した通信処理のリトライの確認をする。
</t>
    <rPh sb="43" eb="45">
      <t>カクニン</t>
    </rPh>
    <phoneticPr fontId="2"/>
  </si>
  <si>
    <t xml:space="preserve">ClientHttpRequestInterceptorを使用したサーバとの通信の閉塞制御の確認をする。
</t>
    <rPh sb="46" eb="48">
      <t>カクニン</t>
    </rPh>
    <phoneticPr fontId="2"/>
  </si>
  <si>
    <t xml:space="preserve">①ReｓｔTemplateのbean定義をしておく。
②テストケースにて閉塞ファイル『RSCL1104*..block』を作成する。
③閉塞制御を行うクラスは、閉塞ファイル『RSCL1104*..block』を検知した場合、BusinessExceptionをスローする。
④閉塞制御を行うクラスが呼ばれた際、呼び出しカウントを＋１すること。
</t>
    <rPh sb="105" eb="107">
      <t>ケンチ</t>
    </rPh>
    <rPh sb="109" eb="111">
      <t>バアイ</t>
    </rPh>
    <rPh sb="149" eb="150">
      <t>ヨ</t>
    </rPh>
    <rPh sb="153" eb="154">
      <t>サイ</t>
    </rPh>
    <rPh sb="155" eb="156">
      <t>ヨ</t>
    </rPh>
    <rPh sb="157" eb="158">
      <t>ダ</t>
    </rPh>
    <phoneticPr fontId="2"/>
  </si>
  <si>
    <t xml:space="preserve">①ReｓｔTemplateのbean定義をしておく。
②接続先のRESTAPIが、レスポンスコード：503を返却すること。
③接続先のRESTAPIが、3回目のアクセスで、以下のJavaオブジェクトを返却すること。
　Userオブジェクト
　　name = "test"
　　age = 20
</t>
    <phoneticPr fontId="2"/>
  </si>
  <si>
    <t xml:space="preserve">①ClientHttpRequestInterceptorを実装した閉塞制御を行うクラスを登録したReｓｔTemplateを使用すること。
②テストケースにて閉塞ファイルを作成すること。
③閉塞制御を行うクラスは、閉塞ファイルを検知した場合、BusinessExceptionをスローすること。
④閉塞制御を行うクラスに呼び出しカウントを設けること。
</t>
    <rPh sb="30" eb="32">
      <t>ジッソウ</t>
    </rPh>
    <rPh sb="34" eb="36">
      <t>ヘイソク</t>
    </rPh>
    <rPh sb="36" eb="38">
      <t>セイギョ</t>
    </rPh>
    <rPh sb="39" eb="40">
      <t>オコナ</t>
    </rPh>
    <rPh sb="45" eb="47">
      <t>トウロク</t>
    </rPh>
    <rPh sb="79" eb="81">
      <t>ヘイソク</t>
    </rPh>
    <rPh sb="86" eb="88">
      <t>サクセイ</t>
    </rPh>
    <rPh sb="107" eb="109">
      <t>ヘイソク</t>
    </rPh>
    <rPh sb="114" eb="116">
      <t>ケンチ</t>
    </rPh>
    <rPh sb="118" eb="120">
      <t>バアイ</t>
    </rPh>
    <rPh sb="149" eb="151">
      <t>ヘイソク</t>
    </rPh>
    <rPh sb="151" eb="153">
      <t>セイギョ</t>
    </rPh>
    <rPh sb="154" eb="155">
      <t>オコナ</t>
    </rPh>
    <phoneticPr fontId="2"/>
  </si>
  <si>
    <t xml:space="preserve">①ClientHttpRequestInterceptorを実装したリトライを行うクラスを登録したReｓｔTemplateを使用すること。
②接続先のRESTAPIが、レスポンスコード：503を返却すること。3回目のアクセスで、対応するレコードを1件返すこと。
③リトライを行うクラスは、レスポンスコードが503である場合、一定時間後に再度同じRESTAPIを呼び出す（リトライする）こと。
④リトライを行うクラスに呼び出しカウントを設けること。
</t>
    <rPh sb="30" eb="32">
      <t>ジッソウ</t>
    </rPh>
    <rPh sb="39" eb="40">
      <t>オコナ</t>
    </rPh>
    <rPh sb="45" eb="47">
      <t>トウロク</t>
    </rPh>
    <rPh sb="202" eb="203">
      <t>オコナ</t>
    </rPh>
    <phoneticPr fontId="2"/>
  </si>
  <si>
    <t>RSCL0103と同様</t>
    <rPh sb="9" eb="11">
      <t>ドウヨウ</t>
    </rPh>
    <phoneticPr fontId="2"/>
  </si>
  <si>
    <t xml:space="preserve">①ReｓｔTemplateを使用すること。
</t>
    <rPh sb="14" eb="16">
      <t>シヨウ</t>
    </rPh>
    <phoneticPr fontId="2"/>
  </si>
  <si>
    <t>RestTemplateのexchangeメソッドを使用したPOSTの実装(ヘッダ設定あり)</t>
    <phoneticPr fontId="2"/>
  </si>
  <si>
    <t xml:space="preserve">①例外が発生せず、deleteメソッドが終了すること。
</t>
    <rPh sb="1" eb="3">
      <t>レイガイ</t>
    </rPh>
    <rPh sb="4" eb="6">
      <t>ハッセイ</t>
    </rPh>
    <rPh sb="20" eb="22">
      <t>シュウリョウ</t>
    </rPh>
    <phoneticPr fontId="2"/>
  </si>
  <si>
    <t xml:space="preserve">①例外が発生せず、putメソッドが終了すること。
</t>
    <rPh sb="1" eb="3">
      <t>レイガイ</t>
    </rPh>
    <rPh sb="4" eb="6">
      <t>ハッセイ</t>
    </rPh>
    <rPh sb="17" eb="19">
      <t>シュウリョウ</t>
    </rPh>
    <phoneticPr fontId="2"/>
  </si>
  <si>
    <t xml:space="preserve">①AsyncRestTemplateのbean定義をしておく。
②接続先のRESTAPIが、以下のJavaオブジェクトを返却すること。
　Userオブジェクト
　　name = "test_" + 付与されたリクエストパス
　　age = 20
</t>
    <phoneticPr fontId="2"/>
  </si>
  <si>
    <t xml:space="preserve">AsyncRestTemplateを使用して、REST APIを複数回連続で呼び出し、スレッドプールのキューを溢れさせ、スレッド数の制限が行えていることを確認する。
</t>
    <rPh sb="32" eb="35">
      <t>フクスウカイ</t>
    </rPh>
    <rPh sb="35" eb="37">
      <t>レンゾク</t>
    </rPh>
    <rPh sb="38" eb="39">
      <t>ヨ</t>
    </rPh>
    <rPh sb="40" eb="41">
      <t>ダ</t>
    </rPh>
    <rPh sb="55" eb="56">
      <t>アフ</t>
    </rPh>
    <rPh sb="69" eb="70">
      <t>オコナ</t>
    </rPh>
    <rPh sb="77" eb="79">
      <t>カクニン</t>
    </rPh>
    <phoneticPr fontId="2"/>
  </si>
  <si>
    <t xml:space="preserve">RestTemplateのgetForObjectメソッドを使用して、REST APIを呼び出し、JavaBeanを取得する。
</t>
    <rPh sb="44" eb="45">
      <t>ヨ</t>
    </rPh>
    <rPh sb="46" eb="47">
      <t>ダ</t>
    </rPh>
    <rPh sb="58" eb="60">
      <t>シュトク</t>
    </rPh>
    <phoneticPr fontId="2"/>
  </si>
  <si>
    <t xml:space="preserve">RestTemplateのgetForEntityメソッドを使用して、REST APIを呼び出し、JavaBeanを取得する。
</t>
    <rPh sb="44" eb="45">
      <t>ヨ</t>
    </rPh>
    <rPh sb="46" eb="47">
      <t>ダ</t>
    </rPh>
    <rPh sb="58" eb="60">
      <t>シュトク</t>
    </rPh>
    <phoneticPr fontId="2"/>
  </si>
  <si>
    <t xml:space="preserve">RestTemplateのpostForObjectメソッドを使用して、REST APIを呼び出し、JavaBeanを送信する。
</t>
    <rPh sb="45" eb="46">
      <t>ヨ</t>
    </rPh>
    <rPh sb="47" eb="48">
      <t>ダ</t>
    </rPh>
    <rPh sb="59" eb="61">
      <t>ソウシン</t>
    </rPh>
    <phoneticPr fontId="2"/>
  </si>
  <si>
    <t xml:space="preserve">RestTemplateのpostForEntityメソッドを使用して、REST APIを呼び出し、JavaBeanを送信する。
</t>
    <rPh sb="45" eb="46">
      <t>ヨ</t>
    </rPh>
    <rPh sb="47" eb="48">
      <t>ダ</t>
    </rPh>
    <rPh sb="59" eb="61">
      <t>ソウシン</t>
    </rPh>
    <phoneticPr fontId="2"/>
  </si>
  <si>
    <t xml:space="preserve">RestTemplateのexchangeメソッドを使用して、RESTfulなURLで、REST APIを呼び出し、JavaBeanを取得する。
</t>
    <phoneticPr fontId="2"/>
  </si>
  <si>
    <t xml:space="preserve">RestTemplateのgetForObjectメソッドを使用して、RESTfulなURLで、REST APIを呼び出し、JavaBeanを取得する。
</t>
    <phoneticPr fontId="2"/>
  </si>
  <si>
    <t xml:space="preserve">①getForObjectメソッドの引数：urlVariablesに"12345"を指定する。
その他、RSCL0101と同様
</t>
    <rPh sb="18" eb="20">
      <t>ヒキスウ</t>
    </rPh>
    <rPh sb="42" eb="44">
      <t>シテイ</t>
    </rPh>
    <rPh sb="51" eb="52">
      <t>タ</t>
    </rPh>
    <phoneticPr fontId="2"/>
  </si>
  <si>
    <t>RSCL0101と同様</t>
  </si>
  <si>
    <t xml:space="preserve">①ReｓｔTemplateを使用すること。
②接続先のRESTAPIが、JavaBeanに対応するレコードを複数件、リストで返すこと。
</t>
    <rPh sb="14" eb="16">
      <t>シヨウ</t>
    </rPh>
    <rPh sb="45" eb="47">
      <t>タイオウ</t>
    </rPh>
    <rPh sb="54" eb="56">
      <t>フクスウ</t>
    </rPh>
    <phoneticPr fontId="2"/>
  </si>
  <si>
    <t xml:space="preserve">①UriComponentsBuilderを使用して、URIテンプレートパラメータに"12345"を指定してURIオブジェクトを作成する。
②上記で作成したURIをしようして、REST APIを呼び出す。
その他、RSCL0103と同様
</t>
    <rPh sb="22" eb="24">
      <t>シヨウ</t>
    </rPh>
    <rPh sb="64" eb="66">
      <t>サクセイ</t>
    </rPh>
    <rPh sb="71" eb="73">
      <t>ジョウキ</t>
    </rPh>
    <rPh sb="74" eb="76">
      <t>サクセイ</t>
    </rPh>
    <rPh sb="97" eb="98">
      <t>ヨ</t>
    </rPh>
    <rPh sb="99" eb="100">
      <t>ダ</t>
    </rPh>
    <rPh sb="106" eb="107">
      <t>タ</t>
    </rPh>
    <rPh sb="117" eb="119">
      <t>ドウヨウ</t>
    </rPh>
    <phoneticPr fontId="2"/>
  </si>
  <si>
    <t xml:space="preserve">①取得したレスポンスデータが以下であること。
   ・Httpステータスコード ： 200
②取得したJavaBeanのリストが以下と同値であること。　
　Userオブジェクト1
　　name = "test1"
　　age = 21
～
　Userオブジェクト5
　　name = "test5"
　　age = 25
</t>
    <phoneticPr fontId="2"/>
  </si>
  <si>
    <t xml:space="preserve">①ReｓｔTemplateを使用すること。
②接続先のRESTAPIが、受信したJavaBeanを返却すること。
</t>
    <rPh sb="14" eb="16">
      <t>シヨウ</t>
    </rPh>
    <rPh sb="36" eb="38">
      <t>ジュシン</t>
    </rPh>
    <rPh sb="49" eb="51">
      <t>ヘンキャク</t>
    </rPh>
    <phoneticPr fontId="2"/>
  </si>
  <si>
    <t xml:space="preserve">①ReｓｔTemplateのbean定義をしておく。
②接続先のRESTAPIが、以下のJavaBeanを返却すること。
　Userオブジェクト
　　name = "test_" + 付与されたリクエストパス
　　age = 20
</t>
  </si>
  <si>
    <t xml:space="preserve">①ReｓｔTemplateのbean定義をしておく。
②接続先のRESTAPIが、以下のJavaBeanを返却すること。
　Userオブジェクト
　　name = "test_" + 付与されたリクエストパス
　　age = 20
</t>
    <rPh sb="92" eb="94">
      <t>フヨ</t>
    </rPh>
    <phoneticPr fontId="2"/>
  </si>
  <si>
    <t xml:space="preserve">①ReｓｔTemplateのbean定義をしておく。
②接続先のRESTAPIが、以下のJavaBeanのリストを返却すること。
　Userオブジェクト1
　　name = "test1"
　　age = 21
～
　Userオブジェクト5
　　name = "test5"
　　age = 25
</t>
  </si>
  <si>
    <t xml:space="preserve">①ReｓｔTemplateを使用すること。
②Content-Typeヘッダに「application/json」を設定すること。
③接続先のRESTAPIが、受信したJavaBeanを返却すること。
</t>
    <rPh sb="14" eb="16">
      <t>シヨウ</t>
    </rPh>
    <phoneticPr fontId="2"/>
  </si>
  <si>
    <t xml:space="preserve">RestTemplateのexchangeメソッドを使用して、REST APIを呼び出す（DELETEメソッド）。
</t>
    <rPh sb="40" eb="41">
      <t>ヨ</t>
    </rPh>
    <rPh sb="42" eb="43">
      <t>ダ</t>
    </rPh>
    <phoneticPr fontId="2"/>
  </si>
  <si>
    <t xml:space="preserve">RestTemplateのexchangeメソッドを使用して、REST APIを呼び出す（PUTメソッド）。
</t>
    <rPh sb="40" eb="41">
      <t>ヨ</t>
    </rPh>
    <rPh sb="42" eb="43">
      <t>ダ</t>
    </rPh>
    <phoneticPr fontId="2"/>
  </si>
  <si>
    <t xml:space="preserve">①取得したレスポンスデータが以下であること。
   ・Httpステータスコード ： "204"
</t>
    <phoneticPr fontId="2"/>
  </si>
  <si>
    <t xml:space="preserve">①取得したレスポンスデータが以下であること。
   ・Httpステータスコード ： "200"
</t>
    <phoneticPr fontId="2"/>
  </si>
  <si>
    <t xml:space="preserve">RestTemplateのexchangeメソッドを使用して、REST APIを呼び出し（GETメソッド）、JavaBeanを取得する。
</t>
    <rPh sb="40" eb="41">
      <t>ヨ</t>
    </rPh>
    <rPh sb="42" eb="43">
      <t>ダ</t>
    </rPh>
    <rPh sb="63" eb="65">
      <t>シュトク</t>
    </rPh>
    <phoneticPr fontId="2"/>
  </si>
  <si>
    <t xml:space="preserve">RestTemplateのexchangeメソッドを使用して、Acceptヘッダに「application/json」を設定して、REST APIを呼び出し（GETメソッド）、JavaBeanを取得する。
</t>
    <rPh sb="74" eb="75">
      <t>ヨ</t>
    </rPh>
    <rPh sb="76" eb="77">
      <t>ダ</t>
    </rPh>
    <rPh sb="97" eb="99">
      <t>シュトク</t>
    </rPh>
    <phoneticPr fontId="2"/>
  </si>
  <si>
    <t xml:space="preserve">RestTemplateのexchangeメソッドを使用して、REST APIを呼び出し（GETメソッド）、JavaBeanのリストを取得する。
</t>
    <rPh sb="40" eb="41">
      <t>ヨ</t>
    </rPh>
    <rPh sb="42" eb="43">
      <t>ダ</t>
    </rPh>
    <rPh sb="67" eb="69">
      <t>シュトク</t>
    </rPh>
    <phoneticPr fontId="2"/>
  </si>
  <si>
    <t xml:space="preserve">RestTemplateのexchangeメソッドを使用して、REST APIを呼び出し（POSTメソッド）、JavaBeanを送信する。
</t>
    <rPh sb="40" eb="41">
      <t>ヨ</t>
    </rPh>
    <rPh sb="42" eb="43">
      <t>ダ</t>
    </rPh>
    <rPh sb="64" eb="66">
      <t>ソウシン</t>
    </rPh>
    <phoneticPr fontId="2"/>
  </si>
  <si>
    <t xml:space="preserve">RestTemplateのexchangeメソッドを使用して、Content-Typeヘッダに「application/json」を設定して、REST APIを呼び出し（POSTメソッド）、JavaBeanを送信する。
</t>
    <rPh sb="80" eb="81">
      <t>ヨ</t>
    </rPh>
    <rPh sb="82" eb="83">
      <t>ダ</t>
    </rPh>
    <phoneticPr fontId="2"/>
  </si>
  <si>
    <t xml:space="preserve">REST APIを呼び出し、Byte配列を送受信することで、ByteArrayHttpMessageConverterが適用されたことを確認する。
</t>
    <rPh sb="21" eb="24">
      <t>ソウジュシン</t>
    </rPh>
    <rPh sb="60" eb="62">
      <t>テキヨウ</t>
    </rPh>
    <rPh sb="68" eb="70">
      <t>カクニン</t>
    </rPh>
    <phoneticPr fontId="2"/>
  </si>
  <si>
    <t xml:space="preserve">REST APIを呼び出し、文字列を送受信することで、StringHttpMessageConverterが適用されたことを確認する。
</t>
    <rPh sb="14" eb="16">
      <t>モジ</t>
    </rPh>
    <rPh sb="18" eb="21">
      <t>ソウジュシン</t>
    </rPh>
    <phoneticPr fontId="2"/>
  </si>
  <si>
    <t xml:space="preserve">①取得したレスポンスデータが以下であること。
   ・Httpステータスコード ： 200
   ・Httpヘッダ「Content-Type」 ： text/plain
②クライアントが受信した文字列の内容が以下であること。　
  文字列：sendString_received
</t>
    <rPh sb="97" eb="99">
      <t>モジ</t>
    </rPh>
    <rPh sb="101" eb="103">
      <t>ナイヨウ</t>
    </rPh>
    <rPh sb="104" eb="106">
      <t>イカ</t>
    </rPh>
    <phoneticPr fontId="2"/>
  </si>
  <si>
    <t xml:space="preserve">REST APIを呼び出し、Resourceを送受信することで、ResourceHttpMessageConverterが適用されたことを確認する。
</t>
    <rPh sb="23" eb="26">
      <t>ソウジュシン</t>
    </rPh>
    <phoneticPr fontId="2"/>
  </si>
  <si>
    <t xml:space="preserve">REST APIを呼び出し、Sourceを送受信することで、SourceHttpMessageConverterが適用されたことを確認する。
</t>
    <rPh sb="21" eb="24">
      <t>ソウジュシン</t>
    </rPh>
    <phoneticPr fontId="2"/>
  </si>
  <si>
    <t xml:space="preserve">①デフォルトのReｓｔTemplateを使用すること。
②Context-TypeとAcceptヘッダに「text/plain」を設定すること。
③接続先のRESTAPIが、対応するデータを返すこと。
</t>
    <phoneticPr fontId="2"/>
  </si>
  <si>
    <t xml:space="preserve">①デフォルトのReｓｔTemplateを使用すること。
②Context-TypeとAcceptヘッダに「application/xml」を設定すること。
③接続先のRESTAPIが、対応するデータを返すこと。
</t>
    <phoneticPr fontId="2"/>
  </si>
  <si>
    <t xml:space="preserve">REST APIを呼び出し、MultiValueMap&lt;String, String&gt;を送受信することで、AllEncompassingFormHttpMessageConverterが適用されたことを確認する。
</t>
    <rPh sb="44" eb="47">
      <t>ソウジュシン</t>
    </rPh>
    <phoneticPr fontId="2"/>
  </si>
  <si>
    <t xml:space="preserve">①デフォルトのReｓｔTemplateを使用すること。
②Context-TypeとAcceptヘッダに「application/x-www-form-urlencoded」を設定すること。
③接続先のRESTAPIが、対応するデータを返すこと。
</t>
    <phoneticPr fontId="2"/>
  </si>
  <si>
    <t xml:space="preserve">①デフォルトのReｓｔTemplateを使用すること。
②Context-TypeとAcceptヘッダに「application/atom+xml」を設定すること。
③接続先のRESTAPIが、対応するデータを返すこと。
</t>
    <phoneticPr fontId="2"/>
  </si>
  <si>
    <t xml:space="preserve">REST APIを呼び出し、Feedを送受信することで、AtomFeedHttpMessageConverterが適用されたことを確認する。
</t>
    <rPh sb="19" eb="22">
      <t>ソウジュシン</t>
    </rPh>
    <phoneticPr fontId="2"/>
  </si>
  <si>
    <t xml:space="preserve">REST APIを呼び出し、Channelを送受信することで、RssChannelHttpMessageConverterが適用されたことを確認する。
</t>
    <rPh sb="22" eb="25">
      <t>ソウジュシン</t>
    </rPh>
    <phoneticPr fontId="2"/>
  </si>
  <si>
    <t xml:space="preserve">①デフォルトのReｓｔTemplateを使用すること。
②Context-TypeとAcceptヘッダに「application/rss+xml」を設定すること。
③接続先のRESTAPIが、対応するデータを返すこと。
</t>
    <phoneticPr fontId="2"/>
  </si>
  <si>
    <t xml:space="preserve">①デフォルトのReｓｔTemplateを使用すること。
②Context-TypeとAcceptヘッダに「application/json」を設定すること。
③接続先のRESTAPIが、対応するデータを返すこと。
</t>
    <phoneticPr fontId="2"/>
  </si>
  <si>
    <t xml:space="preserve">①ReｓｔTemplateのbean定義をしておく。
②以下文字列をREST APIへ送信すること。
  文字列：sendString
③接続先のREST APIが、受信した文字列に以下を追加して、クライアントへ返却すること。
   追加文字列：_received
</t>
    <rPh sb="28" eb="30">
      <t>イカ</t>
    </rPh>
    <rPh sb="30" eb="33">
      <t>モジレツ</t>
    </rPh>
    <rPh sb="43" eb="45">
      <t>ソウシン</t>
    </rPh>
    <rPh sb="53" eb="56">
      <t>モジレツ</t>
    </rPh>
    <phoneticPr fontId="2"/>
  </si>
  <si>
    <t xml:space="preserve">REST APIを呼び出し、JSONでJavaBeanの送受信を行うことで、MappingJackson2HttpMessageConverterが適用されたことを確認する。
</t>
    <rPh sb="28" eb="31">
      <t>ソウジュシン</t>
    </rPh>
    <rPh sb="32" eb="33">
      <t>オコナ</t>
    </rPh>
    <phoneticPr fontId="2"/>
  </si>
  <si>
    <t xml:space="preserve">REST APIを呼び出し、JavaBeanを送受信することで、MappingJackson2XmlHttpMessageConverterが適用されたことを確認する。
</t>
    <rPh sb="23" eb="26">
      <t>ソウジュシン</t>
    </rPh>
    <phoneticPr fontId="2"/>
  </si>
  <si>
    <t xml:space="preserve">REST APIを呼び出し、XMLでJavaBeanの送受信を行うことで、Jaxb2RootElementHttpMessageConverterが適用されたことを確認する。
</t>
    <rPh sb="27" eb="30">
      <t>ソウジュシン</t>
    </rPh>
    <rPh sb="31" eb="32">
      <t>オコナ</t>
    </rPh>
    <phoneticPr fontId="2"/>
  </si>
  <si>
    <t xml:space="preserve">①デフォルトのReｓｔTemplateを使用すること。
②Context-TypeとAcceptヘッダに「(application/json」を設定すること。
③接続先のRESTAPIが、対応するデータを返すこと。
</t>
    <phoneticPr fontId="2"/>
  </si>
  <si>
    <t xml:space="preserve">REST APIを呼び出し、JavaBeanを送受信することで、GsonHttpMessageConverterが適用されたことを確認する。
</t>
    <rPh sb="23" eb="26">
      <t>ソウジュシン</t>
    </rPh>
    <phoneticPr fontId="2"/>
  </si>
  <si>
    <t>AllEncompassingFormHttpMessageConverterを利用した変換（メディアタイプがapplication/x-www-form-urlencodedの場合）</t>
    <phoneticPr fontId="2"/>
  </si>
  <si>
    <t xml:space="preserve">①ReｓｔTemplateを使用すること。
②AuthorizationヘッダにBasic認証用のリクエストヘッダを設定してRESTAPIを呼び出すこと。
③接続先のRESTAPIが、Basic認証を要求すること。
④接続先のRESTAPIが、対応するレコードを1件返すこと。
</t>
    <rPh sb="47" eb="48">
      <t>ヨウ</t>
    </rPh>
    <rPh sb="70" eb="71">
      <t>ヨ</t>
    </rPh>
    <rPh sb="72" eb="73">
      <t>ダ</t>
    </rPh>
    <rPh sb="97" eb="99">
      <t>ニンショウ</t>
    </rPh>
    <rPh sb="100" eb="102">
      <t>ヨウキュウ</t>
    </rPh>
    <phoneticPr fontId="2"/>
  </si>
  <si>
    <t>認証（Basic認証）を要求するAPIへアクセスする場合</t>
    <phoneticPr fontId="2"/>
  </si>
  <si>
    <t>RSCL0201と同様</t>
  </si>
  <si>
    <t>①クライアントでHttpClientErrorExceptionをキャッチすること。</t>
    <phoneticPr fontId="2"/>
  </si>
  <si>
    <t>①クライアントでHttpServerErrorExceptionをキャッチすること。</t>
    <phoneticPr fontId="2"/>
  </si>
  <si>
    <t>①クライアントでUnknownHttpStatusCodeExceptionをキャッチすること。</t>
    <phoneticPr fontId="2"/>
  </si>
  <si>
    <t xml:space="preserve">①取得したレスポンスデータが以下であること。
   ・Httpステータスコード ： 200
②取得されるJavaBeanが、以下と同値であること。　
　Userオブジェクト
　　name = "test"
　　age = 20
</t>
    <phoneticPr fontId="2"/>
  </si>
  <si>
    <t xml:space="preserve">①取得したレスポンスデータが以下であること。
   ・Httpステータスコード ： 200
②取得されるJavaBeanが、以下と同値であること。　
　Userオブジェクト
　　name = "test"
　　age = 20
③3回目のRESTAPI呼び出しで、上記が取得されること。
</t>
    <rPh sb="116" eb="118">
      <t>カイメ</t>
    </rPh>
    <rPh sb="126" eb="127">
      <t>ヨ</t>
    </rPh>
    <rPh sb="128" eb="129">
      <t>ダ</t>
    </rPh>
    <rPh sb="132" eb="134">
      <t>ジョウキ</t>
    </rPh>
    <rPh sb="135" eb="137">
      <t>シュトク</t>
    </rPh>
    <phoneticPr fontId="2"/>
  </si>
  <si>
    <t xml:space="preserve">①ReｓｔTemplateを使用すること。
②接続先のRESTAPIが、レスポンスコード：404を返却すること。
</t>
    <rPh sb="49" eb="51">
      <t>ヘンキャク</t>
    </rPh>
    <phoneticPr fontId="2"/>
  </si>
  <si>
    <t xml:space="preserve">①ReｓｔTemplateを使用すること。
②接続先のRESTAPIが、レスポンスコード：503を返却すること。
</t>
    <rPh sb="49" eb="51">
      <t>ヘンキャク</t>
    </rPh>
    <phoneticPr fontId="2"/>
  </si>
  <si>
    <t xml:space="preserve">①ReｓｔTemplateを使用すること。
②接続先のRESTAPIが、レスポンスコード：901を返却すること。
</t>
    <rPh sb="49" eb="51">
      <t>ヘンキャク</t>
    </rPh>
    <phoneticPr fontId="2"/>
  </si>
  <si>
    <t xml:space="preserve">①ReｓｔTemplateを使用すること。
②接続先のRESTAPIが、レスポンスコード：503を返却すること。3回目のアクセスで、対応するレコードを1件返すこと。
③クライアントは、HttpServerErrorExceptionをキャッチした場合、一定時間後に再度同じRESTAPIを呼び出す（リトライする）こと。
</t>
    <rPh sb="49" eb="51">
      <t>ヘンキャク</t>
    </rPh>
    <rPh sb="57" eb="59">
      <t>カイメ</t>
    </rPh>
    <rPh sb="123" eb="125">
      <t>バアイ</t>
    </rPh>
    <rPh sb="126" eb="128">
      <t>イッテイ</t>
    </rPh>
    <rPh sb="128" eb="130">
      <t>ジカン</t>
    </rPh>
    <rPh sb="130" eb="131">
      <t>ゴ</t>
    </rPh>
    <rPh sb="132" eb="134">
      <t>サイド</t>
    </rPh>
    <rPh sb="134" eb="135">
      <t>オナ</t>
    </rPh>
    <rPh sb="144" eb="145">
      <t>ヨ</t>
    </rPh>
    <rPh sb="146" eb="147">
      <t>ダ</t>
    </rPh>
    <phoneticPr fontId="2"/>
  </si>
  <si>
    <t xml:space="preserve">①ReｓｔTemplateのbean定義をしておく。
②接続先のRESTAPIが、3回目のアクセスで、以下のJavaオブジェクトを返却すること。
　Userオブジェクト
　　name = "test"
　　age = 20
</t>
    <phoneticPr fontId="2"/>
  </si>
  <si>
    <t xml:space="preserve">①ReｓｔTemplateのbean定義をしておく。
②DefaultResponseErrorHandlerをReｓｔTemplateに設定するようbean定義をしておく。
③接続先のRESTAPIが、3回目のアクセスで、以下のJavaオブジェクトを返却すること。
　Userオブジェクト
　　name = "test"
　　age = 20
</t>
    <rPh sb="69" eb="71">
      <t>セッテイ</t>
    </rPh>
    <rPh sb="79" eb="81">
      <t>テイギ</t>
    </rPh>
    <phoneticPr fontId="2"/>
  </si>
  <si>
    <t xml:space="preserve">REST APIを呼び出し、サーバからの応答が一定時間以上無い場合の挙動を確認する。
</t>
    <rPh sb="20" eb="22">
      <t>オウトウ</t>
    </rPh>
    <rPh sb="23" eb="25">
      <t>イッテイ</t>
    </rPh>
    <rPh sb="25" eb="27">
      <t>ジカン</t>
    </rPh>
    <rPh sb="27" eb="29">
      <t>イジョウ</t>
    </rPh>
    <rPh sb="29" eb="30">
      <t>ナ</t>
    </rPh>
    <rPh sb="31" eb="33">
      <t>バアイ</t>
    </rPh>
    <rPh sb="34" eb="36">
      <t>キョドウ</t>
    </rPh>
    <rPh sb="37" eb="39">
      <t>カクニン</t>
    </rPh>
    <phoneticPr fontId="2"/>
  </si>
  <si>
    <t>①クライアントでResourceAccessExceptionをキャッチすること。</t>
    <phoneticPr fontId="2"/>
  </si>
  <si>
    <t xml:space="preserve">①Jaxb2CollectionHttpMessageConverterのみを登録したReｓｔTemplateを使用すること。
その他、RSCL0201と同様
</t>
    <rPh sb="39" eb="41">
      <t>トウロク</t>
    </rPh>
    <rPh sb="67" eb="68">
      <t>タ</t>
    </rPh>
    <phoneticPr fontId="2"/>
  </si>
  <si>
    <t>RSCL0201で確認</t>
    <rPh sb="9" eb="11">
      <t>カクニン</t>
    </rPh>
    <phoneticPr fontId="2"/>
  </si>
  <si>
    <t>RSCL0201と同様</t>
    <phoneticPr fontId="2"/>
  </si>
  <si>
    <t xml:space="preserve">①ロギングクラスの呼び出しカウントが＋１されること。
②RESTAPIにて取得されるオブジェクトが、以下と同値であること。　
　Userオブジェクト
　　name = "test"
　　age = 20
</t>
    <rPh sb="9" eb="10">
      <t>ヨ</t>
    </rPh>
    <rPh sb="11" eb="12">
      <t>ダ</t>
    </rPh>
    <phoneticPr fontId="2"/>
  </si>
  <si>
    <t xml:space="preserve">①閉塞制御を行うクラスの呼び出しカウントが＋１されること。
②クライアントでResourceAccessExceptionをキャッチすること。
</t>
    <phoneticPr fontId="2"/>
  </si>
  <si>
    <t xml:space="preserve">①リトライを行うクラスの呼び出しカウントが＋１されること。
②RESTAPIにて取得されるオブジェクトが、以下と同値であること。　
　Userオブジェクト
　　name = "test"
　　age = 20
③3回目のRESTAPI呼び出しで、上記が取得されること。
</t>
    <rPh sb="107" eb="109">
      <t>カイメ</t>
    </rPh>
    <rPh sb="117" eb="118">
      <t>ヨ</t>
    </rPh>
    <rPh sb="119" eb="120">
      <t>ダ</t>
    </rPh>
    <rPh sb="123" eb="125">
      <t>ジョウキ</t>
    </rPh>
    <rPh sb="126" eb="128">
      <t>シュトク</t>
    </rPh>
    <phoneticPr fontId="2"/>
  </si>
  <si>
    <t>RSCL0101で同様</t>
    <phoneticPr fontId="2"/>
  </si>
  <si>
    <t>RSCL0103で同様</t>
    <rPh sb="9" eb="11">
      <t>ドウヨウ</t>
    </rPh>
    <phoneticPr fontId="2"/>
  </si>
  <si>
    <t xml:space="preserve">①取得したレスポンスデータが以下であること。
   ・Httpステータスコード ： 200
②取得されるJavaBeanが、以下と同値であること。　
　Userオブジェクト
　　name = "uploadTest"
　　age = 31
</t>
    <phoneticPr fontId="2"/>
  </si>
  <si>
    <t xml:space="preserve">AsyncRestTemplateを使用して、REST APIを呼び出し、JavaBeanを取得する。
</t>
    <rPh sb="32" eb="33">
      <t>ヨ</t>
    </rPh>
    <rPh sb="34" eb="35">
      <t>ダ</t>
    </rPh>
    <rPh sb="46" eb="48">
      <t>シュトク</t>
    </rPh>
    <phoneticPr fontId="2"/>
  </si>
  <si>
    <t xml:space="preserve">①ReｓｔTemplateのbean定義をしておく。
②以下の１行が書き込まれたファイルを、byte配列に変換してREST APIへ送信すること。
  １行目：send byte\r\n
③接続先のREST APIが、以下の文字列をBODYに追加して、クライアントへ返却すること。
   追加文字列：_received
</t>
    <rPh sb="28" eb="30">
      <t>イカ</t>
    </rPh>
    <rPh sb="32" eb="33">
      <t>ギョウ</t>
    </rPh>
    <rPh sb="34" eb="35">
      <t>カ</t>
    </rPh>
    <rPh sb="36" eb="37">
      <t>コ</t>
    </rPh>
    <rPh sb="50" eb="52">
      <t>ハイレツ</t>
    </rPh>
    <rPh sb="53" eb="55">
      <t>ヘンカン</t>
    </rPh>
    <rPh sb="66" eb="68">
      <t>ソウシン</t>
    </rPh>
    <rPh sb="77" eb="79">
      <t>ギョウメ</t>
    </rPh>
    <rPh sb="112" eb="115">
      <t>モジレツ</t>
    </rPh>
    <phoneticPr fontId="2"/>
  </si>
  <si>
    <t xml:space="preserve">①ReｓｔTemplateのbean定義をしておく。
②以下の１行が書き込まれたファイルを、FileSystemResourceに格納してREST APIへ送信すること。
  １行目：send resource\r\n
③接続先のREST APIが、以下の文字列をBODYに追加して、クライアントへ返却すること。
   追加文字列：_received
</t>
    <rPh sb="28" eb="30">
      <t>イカ</t>
    </rPh>
    <rPh sb="32" eb="33">
      <t>ギョウ</t>
    </rPh>
    <rPh sb="34" eb="35">
      <t>カ</t>
    </rPh>
    <rPh sb="36" eb="37">
      <t>コ</t>
    </rPh>
    <rPh sb="65" eb="67">
      <t>カクノウ</t>
    </rPh>
    <rPh sb="78" eb="80">
      <t>ソウシン</t>
    </rPh>
    <rPh sb="89" eb="91">
      <t>ギョウメ</t>
    </rPh>
    <phoneticPr fontId="2"/>
  </si>
  <si>
    <t xml:space="preserve">①ReｓｔTemplateのbean定義をしておく。
②以下のXMLが書き込まれたDOMSourceを作成してREST APIへ送信すること。
  &lt;user&gt;
    &lt;name&gt;test&lt;/name&gt;
    &lt;age&gt;20&lt;/age&gt;
  &lt;/user
③接続先のRESTAPIが、受信したJavaBeanの「name」に"_created"を付与して返却すること。
</t>
    <rPh sb="28" eb="30">
      <t>イカ</t>
    </rPh>
    <rPh sb="35" eb="36">
      <t>カ</t>
    </rPh>
    <rPh sb="37" eb="38">
      <t>コ</t>
    </rPh>
    <rPh sb="51" eb="53">
      <t>サクセイ</t>
    </rPh>
    <rPh sb="64" eb="66">
      <t>ソウシン</t>
    </rPh>
    <phoneticPr fontId="2"/>
  </si>
  <si>
    <t xml:space="preserve">①取得したレスポンスデータが以下であること。
   ・Httpステータスコード ： 200
   ・Httpヘッダ「Content-Type」 ： application/xml
②クライアントが受信したSourceのXMLの内容が以下であること。　
  nameタグの内容：test_created
  ageタグの内容：20
</t>
    <rPh sb="135" eb="137">
      <t>ナイヨウ</t>
    </rPh>
    <rPh sb="159" eb="161">
      <t>ナイヨウ</t>
    </rPh>
    <phoneticPr fontId="2"/>
  </si>
  <si>
    <t xml:space="preserve">RestTemplateを使用して、HTTPS接続でREST APIを呼び出し、JavaBeanを取得する。
</t>
    <rPh sb="23" eb="25">
      <t>セツゾク</t>
    </rPh>
    <rPh sb="35" eb="36">
      <t>ヨ</t>
    </rPh>
    <rPh sb="37" eb="38">
      <t>ダ</t>
    </rPh>
    <rPh sb="49" eb="51">
      <t>シュトク</t>
    </rPh>
    <phoneticPr fontId="2"/>
  </si>
  <si>
    <t xml:space="preserve">RestTemplateを使用して、自己証明書を使ったHTTPS接続で、REST APIを呼び出し、JavaBeanを取得する。
</t>
    <rPh sb="18" eb="20">
      <t>ジコ</t>
    </rPh>
    <rPh sb="32" eb="34">
      <t>セツゾク</t>
    </rPh>
    <rPh sb="45" eb="46">
      <t>ヨ</t>
    </rPh>
    <rPh sb="47" eb="48">
      <t>ダ</t>
    </rPh>
    <rPh sb="59" eb="61">
      <t>シュトク</t>
    </rPh>
    <phoneticPr fontId="2"/>
  </si>
  <si>
    <t>【自己証明書作成＆登録手順】</t>
  </si>
  <si>
    <t xml:space="preserve"># ①有効期限100年のキーストア作成。キーストアファイル名「rscltest.ks」
keytool -genkey -alias rscltest -keypass pass123 -validity 36500 -keystore rscltest.ks -storepass pass123 -dname "cn=localhost, ou=rscltest, o=rscltest, c=JP"
# ②上記で作成したキーストア「rscltest.ks」から証明書をエクスポート。証明書名「rsclserver.cer」
keytool -export -alias rscltest -storepass pass123 -file rsclserver.cer -keystore rscltest.ks
# ③上記でエクスポートした証明書「rsclserver.cer」を、Javaのデフォルトのキーストアに登録。Javaのキーストアファイル名「cacerts」
keytool -importcert -alias rscltest -file rsclserver.cer -keystore "%JAVA_HOME%\jre\lib\security\cacerts" -storepass changeit -keypass pass123
# 補足
# Javaのキーストア「cacerts」に登録されている証明書の一覧出力
keytool -list -v -keystore "%JAVA_HOME%\jre\lib\security\cacerts" -storepass changeit
# Javaのキーストア「cacerts」から特定の証明書（この例だと、aliasがrscltestのもの）を削除
keytool -delete -alias rscltest -keystore "%JAVA_HOME%\jre\lib\security\cacerts" -storepass changeit
</t>
    <rPh sb="3" eb="5">
      <t>ユウコウ</t>
    </rPh>
    <rPh sb="5" eb="7">
      <t>キゲン</t>
    </rPh>
    <rPh sb="10" eb="11">
      <t>ネン</t>
    </rPh>
    <rPh sb="17" eb="19">
      <t>サクセイ</t>
    </rPh>
    <rPh sb="29" eb="30">
      <t>メイ</t>
    </rPh>
    <rPh sb="207" eb="209">
      <t>ジョウキ</t>
    </rPh>
    <rPh sb="210" eb="212">
      <t>サクセイ</t>
    </rPh>
    <rPh sb="234" eb="237">
      <t>ショウメイショ</t>
    </rPh>
    <rPh sb="245" eb="248">
      <t>ショウメイショ</t>
    </rPh>
    <rPh sb="248" eb="249">
      <t>メイ</t>
    </rPh>
    <rPh sb="364" eb="366">
      <t>ジョウキ</t>
    </rPh>
    <rPh sb="375" eb="378">
      <t>ショウメイショ</t>
    </rPh>
    <rPh sb="413" eb="415">
      <t>トウロク</t>
    </rPh>
    <rPh sb="430" eb="431">
      <t>メイ</t>
    </rPh>
    <rPh sb="590" eb="592">
      <t>ホソク</t>
    </rPh>
    <rPh sb="615" eb="617">
      <t>トウロク</t>
    </rPh>
    <rPh sb="622" eb="625">
      <t>ショウメイショ</t>
    </rPh>
    <rPh sb="626" eb="628">
      <t>イチラン</t>
    </rPh>
    <rPh sb="628" eb="630">
      <t>シュツリョク</t>
    </rPh>
    <rPh sb="741" eb="743">
      <t>トクテイ</t>
    </rPh>
    <rPh sb="744" eb="747">
      <t>ショウメイショ</t>
    </rPh>
    <rPh sb="750" eb="751">
      <t>レイ</t>
    </rPh>
    <rPh sb="773" eb="775">
      <t>サクジョ</t>
    </rPh>
    <phoneticPr fontId="2"/>
  </si>
  <si>
    <t xml:space="preserve">①自己証明書を作成し、Javaのデフォルトのキーストアに登録すること。
その他、RSCL0601と同様
</t>
    <rPh sb="1" eb="3">
      <t>ジコ</t>
    </rPh>
    <rPh sb="3" eb="6">
      <t>ショウメイショ</t>
    </rPh>
    <rPh sb="7" eb="9">
      <t>サクセイ</t>
    </rPh>
    <rPh sb="28" eb="30">
      <t>トウロク</t>
    </rPh>
    <rPh sb="39" eb="40">
      <t>タ</t>
    </rPh>
    <rPh sb="50" eb="52">
      <t>ドウヨウ</t>
    </rPh>
    <phoneticPr fontId="2"/>
  </si>
  <si>
    <t xml:space="preserve">①以下【自己証明書作成＆登録手順】参照
RSCL0601と同様
</t>
    <rPh sb="1" eb="3">
      <t>イカ</t>
    </rPh>
    <rPh sb="4" eb="6">
      <t>ジコ</t>
    </rPh>
    <rPh sb="6" eb="9">
      <t>ショウメイショ</t>
    </rPh>
    <rPh sb="9" eb="11">
      <t>サクセイ</t>
    </rPh>
    <rPh sb="12" eb="14">
      <t>トウロク</t>
    </rPh>
    <rPh sb="14" eb="16">
      <t>テジュン</t>
    </rPh>
    <phoneticPr fontId="2"/>
  </si>
  <si>
    <t>RSCL0601と同様</t>
    <phoneticPr fontId="2"/>
  </si>
  <si>
    <t xml:space="preserve">RSCL0601にて確認
</t>
    <rPh sb="10" eb="12">
      <t>カクニン</t>
    </rPh>
    <phoneticPr fontId="2"/>
  </si>
  <si>
    <t xml:space="preserve">①ReｓｔTemplateを使用すること。
②接続先のREST APIがHTTPS接続可能であること。
③接続先のRESTAPIが、JavaBeanに対応するレコードを1件返すこと。
④RSCL0701の確認を同時に行うため、RSCL0701の条件を取り込む。
</t>
    <rPh sb="14" eb="16">
      <t>シヨウ</t>
    </rPh>
    <rPh sb="23" eb="25">
      <t>セツゾク</t>
    </rPh>
    <rPh sb="25" eb="26">
      <t>サキ</t>
    </rPh>
    <rPh sb="41" eb="43">
      <t>セツゾク</t>
    </rPh>
    <rPh sb="43" eb="45">
      <t>カノウ</t>
    </rPh>
    <rPh sb="75" eb="77">
      <t>タイオウ</t>
    </rPh>
    <rPh sb="102" eb="104">
      <t>カクニン</t>
    </rPh>
    <rPh sb="105" eb="107">
      <t>ドウジ</t>
    </rPh>
    <rPh sb="108" eb="109">
      <t>オコナ</t>
    </rPh>
    <rPh sb="122" eb="124">
      <t>ジョウケン</t>
    </rPh>
    <rPh sb="125" eb="126">
      <t>ト</t>
    </rPh>
    <rPh sb="127" eb="128">
      <t>コ</t>
    </rPh>
    <phoneticPr fontId="2"/>
  </si>
  <si>
    <t xml:space="preserve">①ReｓｔTemplateのbean定義をしておく。
②接続先のRESTAPIが、以下のJavaBeanを返却すること。
　Userオブジェクト
　　name = "test"
　　age = 20
③RSCL0701の確認を同時に行うため、RSCL0701の条件を取り込む。
</t>
    <phoneticPr fontId="2"/>
  </si>
  <si>
    <t xml:space="preserve">①デフォルトのReｓｔTemplateを使用すること。
②Context-Typeヘッダに「application/octet-stream」を設定すること。
③接続先のRESTAPIが、対応するデータを返すこと。
</t>
    <phoneticPr fontId="2"/>
  </si>
  <si>
    <t xml:space="preserve">①取得したレスポンスデータが以下であること。
   ・Httpステータスコード ： 200
②クライアントが受信したbyte配列をファイルに変換し、内容が以下であること。　
  １行目：send byte
  ２行目：_received
</t>
    <rPh sb="74" eb="76">
      <t>ナイヨウ</t>
    </rPh>
    <rPh sb="77" eb="79">
      <t>イカ</t>
    </rPh>
    <phoneticPr fontId="2"/>
  </si>
  <si>
    <t xml:space="preserve">①取得したレスポンスデータが以下であること。
   ・Httpステータスコード ： 200
②クライアントが受信したファイルの内容が以下であること。　
  １行目：send resource
  ２行目：_received
</t>
    <phoneticPr fontId="2"/>
  </si>
  <si>
    <t xml:space="preserve">①9回目のREST API呼出しで、クライアントでTaskRejectedExceptionをキャッチすること。
②8回、REST APIを呼出せていること。
</t>
    <rPh sb="2" eb="4">
      <t>カイメ</t>
    </rPh>
    <rPh sb="13" eb="15">
      <t>ヨビダ</t>
    </rPh>
    <rPh sb="59" eb="60">
      <t>カイ</t>
    </rPh>
    <rPh sb="70" eb="72">
      <t>ヨビダ</t>
    </rPh>
    <phoneticPr fontId="2"/>
  </si>
  <si>
    <t xml:space="preserve">①ReｓｔTemplateを使用すること。
②「0101」をRESTAPIのリクエストパスに付与する。
③接続先のRESTAPIが、JavaBeanに対応するレコードを1件返すこと。
</t>
    <rPh sb="14" eb="16">
      <t>シヨウ</t>
    </rPh>
    <rPh sb="75" eb="77">
      <t>タイオウ</t>
    </rPh>
    <phoneticPr fontId="2"/>
  </si>
  <si>
    <t xml:space="preserve">①ReｓｔTemplateを使用すること。
②「0102」をRESTAPIのリクエストパスに付与する。
③接続先のRESTAPIが、JavaBeanに対応するレコードを1件返すこと。
</t>
    <rPh sb="14" eb="16">
      <t>シヨウ</t>
    </rPh>
    <rPh sb="75" eb="77">
      <t>タイオウ</t>
    </rPh>
    <phoneticPr fontId="2"/>
  </si>
  <si>
    <t xml:space="preserve">①ReｓｔTemplateを使用すること。
②「0103」をRESTAPIのリクエストパスに付与する。
③接続先のRESTAPIが、JavaBeanに対応するレコードを1件返すこと。
</t>
    <rPh sb="14" eb="16">
      <t>シヨウ</t>
    </rPh>
    <rPh sb="75" eb="77">
      <t>タイオウ</t>
    </rPh>
    <phoneticPr fontId="2"/>
  </si>
  <si>
    <t xml:space="preserve">①ReｓｔTemplateを使用すること。
②Acceptヘッダに「application/json」を設定すること。
③「0104」をRESTAPIのリクエストパスに付与する。
④接続先のRESTAPIが、JavaBeanに対応するレコードを1件返すこと。
</t>
    <rPh sb="14" eb="16">
      <t>シヨウ</t>
    </rPh>
    <rPh sb="113" eb="115">
      <t>タイオウ</t>
    </rPh>
    <phoneticPr fontId="2"/>
  </si>
  <si>
    <t xml:space="preserve">①ReｓｔTemplateのbean定義をしておく。
②以下のJavaBeanを送信すること。
　Userオブジェクト
　　name = "test0107"
　　age = 20
③接続先のRESTAPIが、受信したJavaBeanの「name」に"_created"を付与して返却すること。
</t>
    <phoneticPr fontId="2"/>
  </si>
  <si>
    <t xml:space="preserve">①取得したレスポンスデータが以下であること。
   ・Httpステータスコード ： 200
   ・Httpヘッダ「Content-Type」 ： application/xml
②取得したJavaBeanが以下と同値であること。　
　Userオブジェクト
　　name = "test0107_created"
　　age = 20
</t>
    <phoneticPr fontId="2"/>
  </si>
  <si>
    <t xml:space="preserve">①ReｓｔTemplateのbean定義をしておく。
②以下のJavaBeanを送信すること。
　Userオブジェクト
　　name = "test0108"
　　age = 20
③接続先のRESTAPIが、受信したJavaBeanの「name」に"_created"を付与して返却すること。
</t>
    <phoneticPr fontId="2"/>
  </si>
  <si>
    <t xml:space="preserve">①取得したレスポンスデータが以下であること。
   ・Httpステータスコード ： 200
②取得したJavaBeanが以下と同値であること。　
　Userオブジェクト
　　name = "test0108_created"
　　age = 20
</t>
    <phoneticPr fontId="2"/>
  </si>
  <si>
    <t xml:space="preserve">①ReｓｔTemplateのbean定義をしておく。
②以下のJavaBeanを送信すること。
　Userオブジェクト
　　name = "test0109"
　　age = 20
③接続先のRESTAPIが、受信したJavaBeanの「name」に"_created"を付与して返却すること。
</t>
    <phoneticPr fontId="2"/>
  </si>
  <si>
    <t xml:space="preserve">①取得したレスポンスデータが以下であること。
   ・Httpステータスコード ： 200
②取得したJavaBeanが以下と同値であること。　
　Userオブジェクト
　　name = "test0109_created"
　　age = 20
</t>
    <phoneticPr fontId="2"/>
  </si>
  <si>
    <t xml:space="preserve">①ReｓｔTemplateのbean定義をしておく。
②以下のJavaBeanを送信すること。
　Userオブジェクト
　　name = "test0112"
　　age = 20
</t>
    <phoneticPr fontId="2"/>
  </si>
  <si>
    <t xml:space="preserve">①ReｓｔTemplateのbean定義をしておく。
②以下のJavaBeanを送信すること。
　Userオブジェクト
　　name = "test0113"
　　age = 20
</t>
    <phoneticPr fontId="2"/>
  </si>
  <si>
    <t xml:space="preserve">①ReｓｔTemplateのbean定義をしておく。
②以下のMultiValueMap&lt;String, String&gt;を作成してREST APIへ送信すること。
 キー：値
   name：test0205
   age：20
③接続先のREST APIが、受信したMultiValueMap&lt;String, String&gt;のnameキーの内容を以下のように修正したMultiValueMap&lt;String, String&gt;を、クライアントへ返却すること。
  name：test_received
</t>
    <rPh sb="28" eb="30">
      <t>イカ</t>
    </rPh>
    <rPh sb="61" eb="63">
      <t>サクセイ</t>
    </rPh>
    <rPh sb="74" eb="76">
      <t>ソウシン</t>
    </rPh>
    <rPh sb="86" eb="87">
      <t>アタイ</t>
    </rPh>
    <phoneticPr fontId="2"/>
  </si>
  <si>
    <t xml:space="preserve">①取得したレスポンスデータが以下であること。
   ・Httpステータスコード ： 200
   ・Httpヘッダ「Content-Type」 ： application/x-www-form-urlencoded
②クライアントが受信したMultiValueMap&lt;String, String&gt;の内容が以下であること。　
 キー：値
   name：test0205_received
   age：20
</t>
    <phoneticPr fontId="2"/>
  </si>
  <si>
    <t xml:space="preserve">①ReｓｔTemplateのbean定義をしておく。
②以下のオブジェクトを作成し、REST APIへ送信すること。
　Userオブジェクト
　　name = "test0209"
　　age = 20
③接続先のREST APIが、受信したUserオブジェクトのnameフィールドに以下を追加して、クライアントへ返却すること。
   追加文字列：_received
</t>
    <rPh sb="28" eb="30">
      <t>イカ</t>
    </rPh>
    <rPh sb="38" eb="40">
      <t>サクセイ</t>
    </rPh>
    <rPh sb="51" eb="53">
      <t>ソウシン</t>
    </rPh>
    <phoneticPr fontId="2"/>
  </si>
  <si>
    <t xml:space="preserve">①取得したレスポンスデータが以下であること。
   ・Httpステータスコード ： 200
   ・Httpヘッダ「Content-Type」 ：application/json
②取得されるJavaBeanが、以下と同値であること。　
　Userオブジェクト
　　name = "test0209_received"
　　age = 20
</t>
    <phoneticPr fontId="2"/>
  </si>
  <si>
    <t xml:space="preserve">①ReｓｔTemplateのbean定義をしておく。
②以下のオブジェクトを作成し、REST APIへ送信すること。
　Userオブジェクト
　　name = "test0211"
　　age = 20
③接続先のREST APIが、受信したUserオブジェクトのnameフィールドに以下を追加して、クライアントへ返却すること。
   追加文字列：_received
</t>
    <rPh sb="28" eb="30">
      <t>イカ</t>
    </rPh>
    <rPh sb="38" eb="40">
      <t>サクセイ</t>
    </rPh>
    <rPh sb="51" eb="53">
      <t>ソウシン</t>
    </rPh>
    <phoneticPr fontId="2"/>
  </si>
  <si>
    <t xml:space="preserve">①取得したレスポンスデータが以下であること。
   ・Httpステータスコード ： 200
   ・Httpヘッダ「Content-Type」 ：application/xml
②取得されるJavaBeanが、以下と同値であること。　
　Userオブジェクト
　　name = "test0211_received"
　　age = 20
</t>
    <phoneticPr fontId="2"/>
  </si>
  <si>
    <t xml:space="preserve">①AsyncRestTemplateを使用すること。
②「1301」をRESTAPIのリクエストパスに付与すること。
③接続先のRESTAPIが、JavaBeanに対応するレコードを1件返すこと。
</t>
    <rPh sb="19" eb="21">
      <t>シヨウ</t>
    </rPh>
    <rPh sb="51" eb="53">
      <t>フヨ</t>
    </rPh>
    <rPh sb="82" eb="84">
      <t>タイオウ</t>
    </rPh>
    <phoneticPr fontId="2"/>
  </si>
  <si>
    <t xml:space="preserve">①取得したレスポンスデータが以下であること。
   ・Httpステータスコード ： 200
②取得されるJavaBeanが、以下と同値であること。　
　Userオブジェクト
　　name = "test_1301"
　　age = 20
</t>
    <phoneticPr fontId="2"/>
  </si>
  <si>
    <t xml:space="preserve">①取得したJavaBeanが以下と同値であること。
　Userオブジェクト
　　name = "test_0101"
　　age = 20
</t>
    <rPh sb="1" eb="3">
      <t>シュトク</t>
    </rPh>
    <rPh sb="14" eb="16">
      <t>イカ</t>
    </rPh>
    <rPh sb="17" eb="19">
      <t>ドウチ</t>
    </rPh>
    <phoneticPr fontId="2"/>
  </si>
  <si>
    <t xml:space="preserve">①取得したレスポンスデータが以下であること。
   ・Httpステータスコード ： 200
   ・Httpヘッダ「Content-Type」 ： application/xml
②取得したJavaBeanが以下と同値であること。　
　Userオブジェクト
　　name = "test_0102"
　　age = 20
</t>
    <rPh sb="1" eb="3">
      <t>シュトク</t>
    </rPh>
    <rPh sb="14" eb="16">
      <t>イカ</t>
    </rPh>
    <phoneticPr fontId="2"/>
  </si>
  <si>
    <t xml:space="preserve">①取得したレスポンスデータが以下であること。
   ・Httpステータスコード ： 200
②取得したJavaBeanが以下と同値であること。　
　Userオブジェクト
　　name = "test_0103"
　　age = 20
</t>
    <phoneticPr fontId="2"/>
  </si>
  <si>
    <t xml:space="preserve">①取得したレスポンスデータが以下であること。
   ・Httpステータスコード ： 200
   ・Httpヘッダ「Content-Type」 ： application/json
②取得したJavaBeanが以下と同値であること。　
　Userオブジェクト
　　name = "test_0104"
　　age = 20
</t>
    <phoneticPr fontId="2"/>
  </si>
  <si>
    <t xml:space="preserve">①取得されるJavaBeanが、以下と同値であること。　
　Userオブジェクト
　　name = "testtest_proxyAuth"
　　age = 20
</t>
    <phoneticPr fontId="2"/>
  </si>
  <si>
    <t>RSCL1402</t>
    <phoneticPr fontId="2"/>
  </si>
  <si>
    <t>RSCL1401</t>
    <phoneticPr fontId="2"/>
  </si>
  <si>
    <t>SimpleClientHttpRequestFactoryを用いてProxy設定を行う場合</t>
    <rPh sb="31" eb="32">
      <t>モチ</t>
    </rPh>
    <rPh sb="39" eb="41">
      <t>セッテイ</t>
    </rPh>
    <rPh sb="42" eb="43">
      <t>オコナ</t>
    </rPh>
    <rPh sb="44" eb="46">
      <t>バアイ</t>
    </rPh>
    <phoneticPr fontId="2"/>
  </si>
  <si>
    <t>HttpComponentsClientHttpRequestFactoryを用いてProxy設定を行う場合</t>
    <rPh sb="39" eb="40">
      <t>モチ</t>
    </rPh>
    <rPh sb="47" eb="49">
      <t>セッテイ</t>
    </rPh>
    <rPh sb="50" eb="51">
      <t>オコナ</t>
    </rPh>
    <rPh sb="52" eb="54">
      <t>バアイ</t>
    </rPh>
    <phoneticPr fontId="2"/>
  </si>
  <si>
    <t xml:space="preserve">Proxyホスト/ポートをRestTemplateのSimpleClientHttpRequestFactoryに定義し、
Proxy経由で、REST APIを呼び出し、JavaBeanを取得する。
</t>
    <rPh sb="57" eb="59">
      <t>テイギ</t>
    </rPh>
    <rPh sb="67" eb="69">
      <t>ケイユ</t>
    </rPh>
    <phoneticPr fontId="2"/>
  </si>
  <si>
    <t xml:space="preserve">Proxyホスト/ポートをRestTemplateのHttpComponentsClientHttpRequestFactoryに定義し、
Proxy経由で、REST APIを呼び出し、JavaBeanを取得する。
</t>
    <rPh sb="65" eb="67">
      <t>テイギ</t>
    </rPh>
    <rPh sb="75" eb="77">
      <t>ケイユ</t>
    </rPh>
    <phoneticPr fontId="2"/>
  </si>
  <si>
    <t xml:space="preserve">①ProxyRestTemplateを使用すること。
②Proxyホスト/ポートをHttpComponentsClientHttpRequestFactoryに設定すること。
③「proxyAuth」をRESTAPIのリクエストパスに付与する。
④接続先のRESTAPIが、JavaBeanに対応するレコードを1件返すこと。
</t>
    <rPh sb="19" eb="21">
      <t>シヨウ</t>
    </rPh>
    <rPh sb="80" eb="82">
      <t>セッテイ</t>
    </rPh>
    <rPh sb="146" eb="148">
      <t>タイオウ</t>
    </rPh>
    <phoneticPr fontId="2"/>
  </si>
  <si>
    <t xml:space="preserve">①ReｓｔTemplateのbean定義をしておく。
②Proxyホスト/ポートをHttpComponentsClientHttpRequestFactoryに設定する。
③BasicCredentialsProviderにProxyサーバへの資格情報を設定すること。
④接続先のRESTAPIが、以下のJavaオブジェクトを返却すること。
　Userオブジェクト
　　name = "test_" + 付与されたリクエストパス
　　age = 20
</t>
    <rPh sb="80" eb="82">
      <t>セッテイ</t>
    </rPh>
    <rPh sb="122" eb="124">
      <t>シカク</t>
    </rPh>
    <rPh sb="124" eb="126">
      <t>ジョウホウ</t>
    </rPh>
    <rPh sb="127" eb="129">
      <t>セッテイ</t>
    </rPh>
    <phoneticPr fontId="2"/>
  </si>
  <si>
    <t xml:space="preserve">①ReｓｔTemplateのbean定義をしておく。
②Proxyホスト/ポートをSimpleClientHttpRequestFactoryに設定する。
③接続先のRESTAPIが、以下のJavaオブジェクトを返却すること。
　Userオブジェクト
　　name = "test_" + 付与されたリクエストパス
　　age = 20
</t>
    <rPh sb="72" eb="74">
      <t>セッテイ</t>
    </rPh>
    <phoneticPr fontId="2"/>
  </si>
  <si>
    <t xml:space="preserve">①取得されるJavaBeanが、以下と同値であること。　
　Userオブジェクト
　　name = "testtest_1402"
　　age = 20
</t>
    <phoneticPr fontId="2"/>
  </si>
  <si>
    <t xml:space="preserve">①ReｓｔTemplateのbean定義をしておく。
②Proxyホスト/ポートをHttpComponentsClientHttpRequestFactoryに設定する。
③接続先のRESTAPIが、以下のJavaオブジェクトを返却すること。
　Userオブジェクト
　　name = "test_" + 付与されたリクエストパス
　　age = 20
</t>
    <rPh sb="80" eb="82">
      <t>セッテイ</t>
    </rPh>
    <phoneticPr fontId="2"/>
  </si>
  <si>
    <t xml:space="preserve">①取得されるJavaBeanが、以下と同値であること。　
　Userオブジェクト
　　name = "testtest_1401002"
　　age = 20
</t>
    <phoneticPr fontId="2"/>
  </si>
  <si>
    <t xml:space="preserve">①ProxyRestTemplateを使用すること。
②Proxyホスト/ポートをHttpComponentsClientHttpRequestFactoryに設定すること。
③「1401002」をRESTAPIのリクエストパスに付与する。
④接続先のRESTAPIが、JavaBeanに対応するレコードを1件返すこと。
</t>
    <rPh sb="19" eb="21">
      <t>シヨウ</t>
    </rPh>
    <rPh sb="80" eb="82">
      <t>セッテイ</t>
    </rPh>
    <rPh sb="144" eb="146">
      <t>タイオウ</t>
    </rPh>
    <phoneticPr fontId="2"/>
  </si>
  <si>
    <t xml:space="preserve">①ProxyRestTemplateを使用すること。
②Proxyホスト/ポートをSimpleClientHttpRequestFactoryに設定すること。
③「1402」をRESTAPIのリクエストパスに付与する。
④接続先のRESTAPIが、JavaBeanに対応するレコードを1件返すこと。
</t>
    <rPh sb="19" eb="21">
      <t>シヨウ</t>
    </rPh>
    <rPh sb="72" eb="74">
      <t>セッテイ</t>
    </rPh>
    <rPh sb="133" eb="135">
      <t>タイオウ</t>
    </rPh>
    <phoneticPr fontId="2"/>
  </si>
  <si>
    <t>AsyncClientHttpRequestInterceptorを使用したロギング</t>
    <phoneticPr fontId="2"/>
  </si>
  <si>
    <t>RSCL1303</t>
    <phoneticPr fontId="2"/>
  </si>
  <si>
    <t>非同期リクエストの前とレスポンスが返却された後に共通処理を適用できることを確認する。</t>
    <phoneticPr fontId="2"/>
  </si>
  <si>
    <t>非同期リクエストが行われる前に例外（接続エラーなど）が発生した場合に、例外をハンドリングできることを確認する。</t>
    <phoneticPr fontId="2"/>
  </si>
  <si>
    <t>非同期リクエストのレスポンス返却時に例外（読み込みタイムアウト）が発生した場合に、例外がハンドリングできることを確認する。</t>
    <phoneticPr fontId="2"/>
  </si>
  <si>
    <t>Selenium:○</t>
  </si>
  <si>
    <t>非同期リクエストのステータスコードが正常系(2xx)以外の場合の挙動を確認する。</t>
    <phoneticPr fontId="2"/>
  </si>
  <si>
    <t>Seleniumで以下の操作を実施する(RestClientTest.testRSCL1303001)。
(1)spring-functionaltest-webの以下のパスにアクセスする。
　/rscl/1303/001
(2)sendボタンを押下する。</t>
    <phoneticPr fontId="2"/>
  </si>
  <si>
    <t xml:space="preserve">①以下の通り、AsyncRestTemplateのinterceptorsに以下のクラスを設定する。
(1)AsyncChainInterceptor
(2)AsyncLoggingInterceptor
②REST APIで以下の結果を返却する。
パス：/api/v1/rscl/
ステータスコード：200
レスポンスボディ：&lt;?xml version="1.0" encoding="UTF-8" standalone="yes"?&gt;&lt;user&gt;&lt;name&gt;test&lt;/name&gt;&lt;age&gt;20&lt;/age&gt;&lt;/user&gt;
</t>
    <phoneticPr fontId="2"/>
  </si>
  <si>
    <t xml:space="preserve">①以下の通り、AsyncRestTemplateのinterceptorsに以下のクラスを設定する。
(1)AsyncChainInterceptor
(2)AsyncLoggingInterceptor
②REST APIで以下の結果を返却する。
パス：/api/v1/rscl/basic
ステータスコード：401
レスポンスボディ：
</t>
    <phoneticPr fontId="2"/>
  </si>
  <si>
    <t>①AsyncClientHttpRequestInterceptorを実装したクラス(複数)をAsyncRestTemplateに定義する。
②ステータスコードが正常系(2xx)以外の結果を返すREST APIを①のAsyncRestTemplateから呼び出すサービス/コントローラ/画面を定義する。
③Seleniumで②の画面を操作する。</t>
    <rPh sb="89" eb="91">
      <t>イガイ</t>
    </rPh>
    <phoneticPr fontId="2"/>
  </si>
  <si>
    <t>Seleniumで以下の操作を実施する(RestClientTest.testRSCL1303002)。
(1)spring-functionaltest-webの以下のパスにアクセスする。
　/rscl/1303/002
(2)sendボタンを押下する。</t>
    <phoneticPr fontId="2"/>
  </si>
  <si>
    <t>①正常に画面遷移したことを確認する。
②REST APIから情報が取得できないこと。
③AsyncClientHttpRequestInterceptorの実装クラスが呼び出されていること。
④以下の通り、Callbackのメソッドが呼び出されること。
　AsyncClientHttpRequestInterceptorで登録したCallback：onSuccess(...)
　AsyncRestTemplateの外で登録したCallback：onFailure(...)
⑤以下の順番でAsyncClientHttpRequestInterceptorの実装クラスが呼び出されていること。
　AsyncRestTemplateのinterceptorsリストの順
⑥以下の順番でCallbackが呼び出されていること。
　(1)AsyncClientHttpRequestInterceptorで登録したCallback（AsyncRestTemplateのinterceptorsリストの逆順）
　(2)AsyncRestTemplateの外で登録したCallback</t>
    <phoneticPr fontId="2"/>
  </si>
  <si>
    <t>Seleniumで以下の操作を実施する(RestClientTest.testRSCL1303003)。
(1)spring-functionaltest-webの以下のパスにアクセスする。
　/rscl/1303/003
(2)sendボタンを押下する。</t>
    <phoneticPr fontId="2"/>
  </si>
  <si>
    <t>Seleniumで以下の操作を実施する(RestClientTest.testRSCL1303004)。
(1)spring-functionaltest-webの以下のパスにアクセスする。
　/rscl/1303/004
(2)sendボタンを押下する。</t>
    <phoneticPr fontId="2"/>
  </si>
  <si>
    <t>①正常に画面遷移したことを確認する。
②REST APIから情報が取得できないこと。
③AsyncClientHttpRequestInterceptorの実装クラスが呼び出されていること。
④以下の通り、Callbackのメソッドが呼び出されること。
　AsyncClientHttpRequestInterceptorで登録したCallback：onFailure(...)
　AsyncRestTemplateの外で登録したCallback：onFailure(...)
⑤以下の順番でAsyncClientHttpRequestInterceptorの実装クラスが呼び出されていること。
　AsyncRestTemplateのinterceptorsリストの順
⑥以下の順番でCallbackが呼び出されていること。
　(1)AsyncClientHttpRequestInterceptorで登録したCallback（AsyncRestTemplateのinterceptorsリストの逆順）
　(2)AsyncRestTemplateの外で登録したCallback</t>
    <phoneticPr fontId="2"/>
  </si>
  <si>
    <t xml:space="preserve">①以下の通り、AsyncRestTemplateのinterceptorsに以下のクラスを設定する。
(1)AsyncChainInterceptor
(2)AsyncLoggingInterceptor
②読み込みタイムアウトを設定したSimpleClientHttpRequestFactoryをAsyncRestTemplateに設定する。
③REST APIで以下の結果を返却する。
パス：/api/v1/rscl/readTimeout
ステータスコード：200
レスポンスボディ：&lt;?xml version="1.0" encoding="UTF-8" standalone="yes"?&gt;&lt;user&gt;&lt;name&gt;test&lt;/name&gt;&lt;age&gt;20&lt;/age&gt;&lt;/user&gt;
</t>
    <rPh sb="104" eb="105">
      <t>ヨ</t>
    </rPh>
    <rPh sb="106" eb="107">
      <t>コ</t>
    </rPh>
    <rPh sb="115" eb="117">
      <t>セッテイ</t>
    </rPh>
    <rPh sb="168" eb="170">
      <t>セッテイ</t>
    </rPh>
    <phoneticPr fontId="2"/>
  </si>
  <si>
    <t xml:space="preserve">①以下の通り、AsyncRestTemplateのinterceptorsに以下のクラスを設定する。
(1)AsyncChainInterceptor
(2)AsyncLoggingInterceptor
②REST APIで以下の存在しないURLに接続する。
　http://111.111.111.111:8080/api/
</t>
    <rPh sb="117" eb="119">
      <t>ソンザイ</t>
    </rPh>
    <rPh sb="126" eb="128">
      <t>セツゾク</t>
    </rPh>
    <phoneticPr fontId="2"/>
  </si>
  <si>
    <t>①AsyncClientHttpRequestInterceptorを実装したクラス(複数)をAsyncRestTemplateに定義する。
②存在しないREST APIのURLを①のAsyncRestTemplateから呼び出すサービス/コントローラ/画面を定義する。
③Seleniumで②の画面を操作する。</t>
    <rPh sb="72" eb="74">
      <t>ソンザイ</t>
    </rPh>
    <phoneticPr fontId="2"/>
  </si>
  <si>
    <t>①AsyncClientHttpRequestInterceptorを実装したクラス(複数)をAsyncRestTemplateに定義する。
②ステータスコードが正常系(2xx)の結果を返すREST APIを①のAsyncRestTemplateから呼び出すサービス/コントローラ/画面を定義する。
③Seleniumで②の画面を操作する。</t>
    <phoneticPr fontId="2"/>
  </si>
  <si>
    <t>①AsyncClientHttpRequestInterceptorを実装したクラス(複数)を読み込みタイムアウトを設定したAsyncRestTemplateに定義する。
②ステータスコードが正常系(2xx)の結果を読み込みタイムアウト時間以降に返すREST APIを①のAsyncRestTemplateから呼び出すサービス/コントローラ/画面を定義する。
③Seleniumで②の画面を操作する。</t>
    <rPh sb="47" eb="48">
      <t>ヨ</t>
    </rPh>
    <rPh sb="49" eb="50">
      <t>コ</t>
    </rPh>
    <rPh sb="58" eb="60">
      <t>セッテイ</t>
    </rPh>
    <rPh sb="108" eb="109">
      <t>ヨ</t>
    </rPh>
    <rPh sb="110" eb="111">
      <t>コ</t>
    </rPh>
    <rPh sb="118" eb="120">
      <t>ジカン</t>
    </rPh>
    <rPh sb="120" eb="122">
      <t>イコウ</t>
    </rPh>
    <phoneticPr fontId="2"/>
  </si>
  <si>
    <t>①正常に画面遷移したことを確認する。
②REST APIから以下の情報が取得できること。
　userName：test
　userAge：20
③AsyncClientHttpRequestInterceptorの実装クラスが呼び出されていること。
④以下の通り、Callbackのメソッドが呼び出されること。
　AsyncClientHttpRequestInterceptorで登録したCallback：onSuccess(...)
　AsyncRestTemplateの外で登録したCallback：onSuccess(...)
⑤以下の順番でAsyncClientHttpRequestInterceptorの実装クラスが呼び出されていること。
　AsyncRestTemplateのinterceptorsリストの順
⑥以下の順番でCallbackが呼び出されていること。
　(1)AsyncClientHttpRequestInterceptorで登録したCallback（AsyncRestTemplateのinterceptorsリストの逆順）
　(2)AsyncRestTemplateの外で登録したCallback</t>
    <phoneticPr fontId="2"/>
  </si>
  <si>
    <t xml:space="preserve">①RESTAPIにて取得されるオブジェクトが、以下と同値であること。　
　Userオブジェクト
　　name = "test"
　　age = 20
</t>
    <phoneticPr fontId="2"/>
  </si>
  <si>
    <t xml:space="preserve">①ClientHttpRequestInterceptorを実装したBasic認証クラスを登録したReｓｔTemplateを使用すること。
②接続先のRESTAPIが、Basic認証を要求すること。
③認証に成功し、接続先のRESTAPIが、対応するレコードを1件返すこと。
</t>
    <rPh sb="30" eb="32">
      <t>ジッソウ</t>
    </rPh>
    <rPh sb="45" eb="47">
      <t>トウロク</t>
    </rPh>
    <rPh sb="101" eb="103">
      <t>ニンショウ</t>
    </rPh>
    <rPh sb="104" eb="106">
      <t>セイコウ</t>
    </rPh>
    <phoneticPr fontId="2"/>
  </si>
  <si>
    <t>①ClientHttpRequestInterceptorを実装したBasic認証クラスを登録したReｓｔTemplateを使用すること。
②接続先のRESTAPIが、Basic認証を要求すること。
③認証に失敗しエラーを出力すること。</t>
    <rPh sb="30" eb="32">
      <t>ジッソウ</t>
    </rPh>
    <rPh sb="45" eb="47">
      <t>トウロク</t>
    </rPh>
    <rPh sb="101" eb="103">
      <t>ニンショウ</t>
    </rPh>
    <rPh sb="104" eb="106">
      <t>シッパイ</t>
    </rPh>
    <rPh sb="111" eb="113">
      <t>シュツリョク</t>
    </rPh>
    <phoneticPr fontId="2"/>
  </si>
  <si>
    <t>①クライアントエラーが発生し、ステータスコード401が返却されること</t>
    <rPh sb="11" eb="13">
      <t>ハッセイ</t>
    </rPh>
    <rPh sb="27" eb="29">
      <t>ヘンキャク</t>
    </rPh>
    <phoneticPr fontId="2"/>
  </si>
  <si>
    <t>①ReｓｔTemplateのbean定義をしておく。
②認証に失敗するパラメータをBasicAuthorizationInterceptorに設定しておくこと</t>
    <rPh sb="28" eb="30">
      <t>ニンショウ</t>
    </rPh>
    <rPh sb="31" eb="33">
      <t>シッパイ</t>
    </rPh>
    <rPh sb="71" eb="73">
      <t>セッテイ</t>
    </rPh>
    <phoneticPr fontId="2"/>
  </si>
  <si>
    <t xml:space="preserve">①AsyncRestTemplateのbean定義をしておく。
②以下の定義のThreadPoolTaskExecutorをAsyncRestTemplateに設定する。
    corePoolSize = 5
　　queueCapacity = 3
    maxPoolSize = 5
③接続先のRESTAPIが、以下のJavaオブジェクトを返却すること。
　Userオブジェクト
　　name = "test"
　　age = 20
④テストケースにて、RESTAPIを9回連続で呼び出す。
</t>
    <rPh sb="33" eb="35">
      <t>イカ</t>
    </rPh>
    <rPh sb="36" eb="38">
      <t>テイギ</t>
    </rPh>
    <rPh sb="242" eb="244">
      <t>レンゾク</t>
    </rPh>
    <rPh sb="245" eb="246">
      <t>ヨ</t>
    </rPh>
    <rPh sb="247" eb="248">
      <t>ダ</t>
    </rPh>
    <phoneticPr fontId="2"/>
  </si>
  <si>
    <t xml:space="preserve">AsyncRestTemplateを使用して、REST APIを複数回呼び出し、コアプールサイズまでスレッドが作成されていることを確認する。
</t>
    <rPh sb="32" eb="35">
      <t>フクスウカイ</t>
    </rPh>
    <rPh sb="35" eb="36">
      <t>ヨ</t>
    </rPh>
    <rPh sb="37" eb="38">
      <t>ダ</t>
    </rPh>
    <rPh sb="55" eb="57">
      <t>サクセイ</t>
    </rPh>
    <rPh sb="65" eb="67">
      <t>カクニン</t>
    </rPh>
    <phoneticPr fontId="2"/>
  </si>
  <si>
    <t xml:space="preserve">AsyncRestTemplateを使用して、REST APIを複数回呼び出し、マックスプールサイズまでスレッドが作成されることを確認する。
</t>
    <phoneticPr fontId="2"/>
  </si>
  <si>
    <t xml:space="preserve">①AsyncRestTemplateを使用すること。
②コアプールサイズとキューサイズ、マックスプールサイズを指定したThreadPoolTaskExecutorをAsyncRestTemplateに設定すること。
③接続先のRESTAPIが、JavaBeanに対応するレコードを1件返すこと。
</t>
    <rPh sb="19" eb="21">
      <t>シヨウ</t>
    </rPh>
    <rPh sb="55" eb="57">
      <t>シテイ</t>
    </rPh>
    <rPh sb="100" eb="102">
      <t>セッテイ</t>
    </rPh>
    <rPh sb="131" eb="133">
      <t>タイオウ</t>
    </rPh>
    <phoneticPr fontId="2"/>
  </si>
  <si>
    <t xml:space="preserve">①AsyncRestTemplateを使用すること。
②コアプールサイズを指定したThreadPoolTaskExecutorをAsyncRestTemplateに設定すること。
③接続先のRESTAPIが、JavaBeanに対応するレコードを1件返すこと。
</t>
    <rPh sb="19" eb="21">
      <t>シヨウ</t>
    </rPh>
    <rPh sb="37" eb="39">
      <t>シテイ</t>
    </rPh>
    <rPh sb="82" eb="84">
      <t>セッテイ</t>
    </rPh>
    <rPh sb="113" eb="115">
      <t>タイオウ</t>
    </rPh>
    <phoneticPr fontId="2"/>
  </si>
  <si>
    <t xml:space="preserve">①AsyncRestTemplateを使用すること。
②コアプールサイズとキューサイズ、マックスプールサイズを指定したThreadPoolTaskExecutorをAsyncRestTemplateに設定すること。
③接続先のRESTAPIが、JavaBeanに対応するレコードを1件返すこと。
</t>
    <phoneticPr fontId="2"/>
  </si>
  <si>
    <t xml:space="preserve">①AsyncRestTemplateのbean定義をしておく。
②以下の定義のThreadPoolTaskExecutorをAsyncRestTemplateに設定する。
    corePoolSize = 3
　　queueCapacity = 3
    maxPoolSize = 5
③接続先のRESTAPIが、以下のJavaオブジェクトを返却すること。
　Userオブジェクト
　　name = "test"
　　age = 20
④テストケースにて、RESTAPIを8回呼び出す。
</t>
    <rPh sb="33" eb="35">
      <t>イカ</t>
    </rPh>
    <rPh sb="36" eb="38">
      <t>テイギ</t>
    </rPh>
    <rPh sb="242" eb="243">
      <t>ヨ</t>
    </rPh>
    <rPh sb="244" eb="245">
      <t>ダ</t>
    </rPh>
    <phoneticPr fontId="2"/>
  </si>
  <si>
    <t>①Pool SizeがMaxPoolSize（5）になっていること</t>
    <phoneticPr fontId="2"/>
  </si>
  <si>
    <t>①Pool SizeがCorePoolSize（3）になっていること</t>
    <phoneticPr fontId="2"/>
  </si>
  <si>
    <t xml:space="preserve">①AsyncRestTemplateのbean定義をしておく。
②以下の定義のThreadPoolTaskExecutorをAsyncRestTemplateに設定する。
    CorePoolSize = 3
③接続先のRESTAPIが、以下のJavaオブジェクトを返却すること。
　Userオブジェクト
　　name = "test"
　　age = 20
④テストケースにて、RESTAPIを3回呼び出す。
</t>
    <rPh sb="33" eb="35">
      <t>イカ</t>
    </rPh>
    <rPh sb="36" eb="38">
      <t>テイギ</t>
    </rPh>
    <rPh sb="202" eb="203">
      <t>ヨ</t>
    </rPh>
    <rPh sb="204" eb="205">
      <t>ダ</t>
    </rPh>
    <phoneticPr fontId="2"/>
  </si>
  <si>
    <t>setMaxConnPerRouteメソッドの動作確認</t>
    <phoneticPr fontId="2"/>
  </si>
  <si>
    <t>setConnectTimeoutメソッドの動作確認</t>
    <phoneticPr fontId="2"/>
  </si>
  <si>
    <t>setSoTimeoutメソッドの動作確認</t>
    <phoneticPr fontId="2"/>
  </si>
  <si>
    <t>setResponseTimeoutメソッドの動作確認</t>
    <phoneticPr fontId="2"/>
  </si>
  <si>
    <t>RSCL0602</t>
    <phoneticPr fontId="2"/>
  </si>
  <si>
    <t>setMaxConnPerRouteメソッドの動作確認をする。</t>
    <phoneticPr fontId="2"/>
  </si>
  <si>
    <t>RSCL0603</t>
  </si>
  <si>
    <t>RSCL0604</t>
  </si>
  <si>
    <t>RSCL0605</t>
  </si>
  <si>
    <t>RSCL0606</t>
  </si>
  <si>
    <t>setMaxConnPerRoute/setMaxConnTotalメソッドの動作確認をする。</t>
    <phoneticPr fontId="2"/>
  </si>
  <si>
    <t>setConnectTimeoutメソッドの動作確認をする。</t>
    <phoneticPr fontId="2"/>
  </si>
  <si>
    <t>setResponseTimeoutメソッドの動作確認をする。</t>
    <phoneticPr fontId="2"/>
  </si>
  <si>
    <t>setSoTimeoutメソッドの動作確認をする。</t>
    <phoneticPr fontId="2"/>
  </si>
  <si>
    <t>「RSCL06の試験内容図」シートの内容を参照</t>
    <rPh sb="18" eb="20">
      <t>ナイヨウ</t>
    </rPh>
    <rPh sb="21" eb="23">
      <t>サンショウ</t>
    </rPh>
    <phoneticPr fontId="2"/>
  </si>
  <si>
    <t>①取得したJavaBeanが以下と同値であること。
　Userオブジェクト
　　name = "test"
　　age = 20
②id="screenTitle"のタグの値が以下であること。
　"RESTクライアント処理結果【ユーザ情報出力】"</t>
    <rPh sb="1" eb="3">
      <t>シュトク</t>
    </rPh>
    <rPh sb="14" eb="16">
      <t>イカ</t>
    </rPh>
    <rPh sb="17" eb="19">
      <t>ドウチ</t>
    </rPh>
    <rPh sb="86" eb="87">
      <t>アタイ</t>
    </rPh>
    <rPh sb="88" eb="90">
      <t>イカ</t>
    </rPh>
    <phoneticPr fontId="2"/>
  </si>
  <si>
    <t>setMaxConnTotalメソッドの動作確認</t>
    <phoneticPr fontId="2"/>
  </si>
  <si>
    <t>①ブラウザ1/2において取得したJavaBeanが以下と同値であること。
　Userオブジェクト
　　name = "test"
　　age = 20
②id="screenTitle"のタグの値が以下であること。
　"RESTクライアント処理結果【ユーザ情報出力】"
③処理時間が、先行処理が6秒前後、後続処理が12秒前後となること</t>
    <rPh sb="12" eb="14">
      <t>シュトク</t>
    </rPh>
    <rPh sb="25" eb="27">
      <t>イカ</t>
    </rPh>
    <rPh sb="28" eb="30">
      <t>ドウチ</t>
    </rPh>
    <rPh sb="136" eb="140">
      <t>ショリジカン</t>
    </rPh>
    <rPh sb="142" eb="146">
      <t>センコウショリ</t>
    </rPh>
    <rPh sb="148" eb="149">
      <t>ビョウ</t>
    </rPh>
    <rPh sb="149" eb="151">
      <t>ゼンゴ</t>
    </rPh>
    <rPh sb="152" eb="154">
      <t>コウゾク</t>
    </rPh>
    <rPh sb="154" eb="156">
      <t>ショリ</t>
    </rPh>
    <rPh sb="159" eb="160">
      <t>ビョウ</t>
    </rPh>
    <rPh sb="160" eb="162">
      <t>ゼンゴ</t>
    </rPh>
    <phoneticPr fontId="2"/>
  </si>
  <si>
    <t xml:space="preserve">①ブラウザ1/2/3において取得したJavaBeanが以下と同値であること。
　Userオブジェクト
　　name = "test"
　　age = 20
②id="screenTitle"のタグの値が以下であること。
　"RESTクライアント処理結果【ユーザ情報出力】"
③処理時間が、先行処理が6秒前後、後続処理が12秒前後となること
</t>
    <rPh sb="14" eb="16">
      <t>シュトク</t>
    </rPh>
    <rPh sb="27" eb="29">
      <t>イカ</t>
    </rPh>
    <rPh sb="30" eb="32">
      <t>ドウチ</t>
    </rPh>
    <phoneticPr fontId="2"/>
  </si>
  <si>
    <t xml:space="preserve">①ReｓｔTemplateのbean定義をしておく。
   factoryはデフォルト状態とする
②以下のJavaBeanを送信すること。
　Userオブジェクト
　　name = "test0106"
　　age = 20
③接続先のRESTAPIが、受信したJavaBeanの「name」に"_created"を付与して返却すること。
</t>
    <rPh sb="43" eb="45">
      <t>ジョウタイ</t>
    </rPh>
    <phoneticPr fontId="2"/>
  </si>
  <si>
    <t xml:space="preserve">①ReｓｔTemplateのbean定義をしておく。
    factoryはBufferingClientHttpRequestFactoryでラップする
②以下のJavaBeanを送信すること。
　Userオブジェクト
　　name = "test0106"
　　age = 20
③接続先のRESTAPIが、受信したJavaBeanの「name」に"_created"を付与して返却すること。
</t>
    <phoneticPr fontId="2"/>
  </si>
  <si>
    <t>①取得したJavaBeanが以下と同値であること。　
　Userオブジェクト
　　name = "test0106_created"
　　age = 20
②ログに
　Content-Length : null
　が出力されること。
　※Content-Lengthがヘッダに付与されない状態でリクエストが送信される</t>
    <rPh sb="108" eb="110">
      <t>シュツリョク</t>
    </rPh>
    <phoneticPr fontId="2"/>
  </si>
  <si>
    <t>①取得したJavaBeanが以下と同値であること。　
　Userオブジェクト
　　name = "test0106_created"
　　age = 20
②ログに
　Content-Length : null
　が出力されること。
　※Content-Lengthがヘッダに付与される状態でリクエストが送信される</t>
    <phoneticPr fontId="2"/>
  </si>
  <si>
    <t>①システムエラー画面に遷移していること。
　・h1タグとtitleタグの値が"System Error!"であること。
　・以下のログが出力されていること。
　　・出力元のロガー名のパターン："org.terasoluna.gfw.common.exception.ExceptionLogger.Monitoring"
　　・メッセージのパターン："[e.sf.fw.9001]..* failed: Connect timed out"
　・スタックトレースに以下の例外が出力されていること
　　・"jorg.apache.hc.client5.http.ConnectTimeoutException"</t>
    <rPh sb="8" eb="10">
      <t>ガメン</t>
    </rPh>
    <rPh sb="11" eb="13">
      <t>センイ</t>
    </rPh>
    <rPh sb="36" eb="37">
      <t>アタイ</t>
    </rPh>
    <rPh sb="62" eb="64">
      <t>イカ</t>
    </rPh>
    <rPh sb="68" eb="70">
      <t>シュツリョク</t>
    </rPh>
    <phoneticPr fontId="2"/>
  </si>
  <si>
    <t>①取得したJavaBeanが以下と同値であること。
　Userオブジェクト
　　name = "test"
　　age = 20
②SoTimeoutを1msに設定したRestTemplateでSoTimeoutが発生し、以下のメッセージおよびスタックトレースが出力されていること。
・"[e.sf.fw.9001] System error occurred!"
・"org.apache.hc.client5.http.ConnectTimeoutException"
以下、手動確認項目
コネクションの挙動を確認すること。
netstat -n | grep &lt;サーバのポート番号&gt;
接続が残っている：ESTABLISHED
クローズ待ちになった：CLOSE_WAIT
待ち状態：TIME_WAIT
完全にCLOSEされた：なし
しばらくの間ESTABLISHEDで残り続ける。
サーバ側の同時実行数が1の場合、SSLハンドシェイクを待ちでコネクションを握ったままの状態となり、正常なRestTemplateでもコネクションが取得できないこと。</t>
    <rPh sb="1" eb="3">
      <t>シュトク</t>
    </rPh>
    <rPh sb="14" eb="16">
      <t>イカ</t>
    </rPh>
    <rPh sb="17" eb="19">
      <t>ドウチ</t>
    </rPh>
    <rPh sb="80" eb="82">
      <t>セッテイ</t>
    </rPh>
    <rPh sb="107" eb="109">
      <t>ハッセイ</t>
    </rPh>
    <rPh sb="111" eb="113">
      <t>イカ</t>
    </rPh>
    <rPh sb="131" eb="133">
      <t>シュツリョク</t>
    </rPh>
    <rPh sb="239" eb="241">
      <t>イカ</t>
    </rPh>
    <rPh sb="242" eb="244">
      <t>シュドウ</t>
    </rPh>
    <rPh sb="244" eb="246">
      <t>カクニン</t>
    </rPh>
    <rPh sb="246" eb="248">
      <t>コウモク</t>
    </rPh>
    <rPh sb="401" eb="402">
      <t>ガワ</t>
    </rPh>
    <rPh sb="403" eb="407">
      <t>ドウジジッコウ</t>
    </rPh>
    <rPh sb="407" eb="408">
      <t>スウ</t>
    </rPh>
    <rPh sb="411" eb="413">
      <t>バアイ</t>
    </rPh>
    <rPh sb="425" eb="426">
      <t>マ</t>
    </rPh>
    <rPh sb="435" eb="436">
      <t>ニギ</t>
    </rPh>
    <rPh sb="441" eb="443">
      <t>ジョウタイ</t>
    </rPh>
    <rPh sb="447" eb="449">
      <t>セイジョウ</t>
    </rPh>
    <rPh sb="471" eb="473">
      <t>シュトク</t>
    </rPh>
    <phoneticPr fontId="2"/>
  </si>
  <si>
    <t>①システムエラー画面に遷移していること。
　・h1タグとtitleタグの値が"System Error!"であること。
　・以下のログが出力されていること。
　　・出力元のロガー名のパターン："org.terasoluna.gfw.common.exception.ExceptionLogger.Monitoring"
　　・メッセージのパターン："[e.sf.fw.9001]..*: Read timed out"
　・スタックトレースに以下の例外が出力されていること
　　・"java.net.SocketTimeoutException"</t>
    <rPh sb="8" eb="10">
      <t>ガメン</t>
    </rPh>
    <rPh sb="11" eb="13">
      <t>センイ</t>
    </rPh>
    <rPh sb="36" eb="37">
      <t>アタイ</t>
    </rPh>
    <rPh sb="62" eb="64">
      <t>イカ</t>
    </rPh>
    <rPh sb="68" eb="70">
      <t>シュツリョク</t>
    </rPh>
    <rPh sb="222" eb="224">
      <t>イカ</t>
    </rPh>
    <rPh sb="225" eb="227">
      <t>レイガイ</t>
    </rPh>
    <rPh sb="228" eb="230">
      <t>シュツリョク</t>
    </rPh>
    <phoneticPr fontId="2"/>
  </si>
  <si>
    <t xml:space="preserve">REST APIを呼び出し、MultiValueMap&lt;String, Object&gt;を送信し、AllEncompassingFormHttpMessageConverterが適用され、受信に失敗することを確認する。
</t>
    <rPh sb="93" eb="95">
      <t>ジュシン</t>
    </rPh>
    <rPh sb="96" eb="98">
      <t>シッパイ</t>
    </rPh>
    <rPh sb="103" eb="105">
      <t>カクニン</t>
    </rPh>
    <phoneticPr fontId="2"/>
  </si>
  <si>
    <t xml:space="preserve">①デフォルトのReｓｔTemplateを使用すること。
②Context-TypeとAcceptヘッダに「multipart/form-data」を設定すること。
③接続先のRESTAPIがMultiValueMap&lt;String, Object&gt;の受信に失敗し、org.springframework.web.HttpMediaTypeNotSupportedExceptionが発生すること。
</t>
    <rPh sb="128" eb="130">
      <t>シッパイ</t>
    </rPh>
    <rPh sb="191" eb="193">
      <t>ハッセイ</t>
    </rPh>
    <phoneticPr fontId="2"/>
  </si>
  <si>
    <t>①システムエラーの画面に遷移すること
②org.springframework.web.HttpMediaTypeNotSupportedExceptionが発生したことをログから確認すること。</t>
    <rPh sb="9" eb="11">
      <t>ガメン</t>
    </rPh>
    <rPh sb="12" eb="14">
      <t>センイ</t>
    </rPh>
    <rPh sb="79" eb="81">
      <t>ハッセイ</t>
    </rPh>
    <rPh sb="90" eb="92">
      <t>カクニン</t>
    </rPh>
    <phoneticPr fontId="2"/>
  </si>
  <si>
    <t>①ReｓｔTemplateのbean定義をしておく。
②以下のMultiValueMap&lt;String, Object&gt;を作成してREST APIへ送信すること。
 キー：値
   name：test0205
   age：20
③接続先のREST APIが受信に失敗してorg.springframework.web.HttpMediaTypeNotSupportedExceptionが発生すること。</t>
    <phoneticPr fontId="2"/>
  </si>
  <si>
    <t>論理削除</t>
    <rPh sb="0" eb="2">
      <t>ロンリ</t>
    </rPh>
    <rPh sb="2" eb="4">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</si>
</sst>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2"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theme="0" tint="-0.14999847407452621"/>
      <name val="ＭＳ Ｐゴシック"/>
      <family val="2"/>
      <charset val="128"/>
      <scheme val="minor"/>
    </font>
    <font>
      <sz val="11"/>
      <color theme="0" tint="-0.14999847407452621"/>
      <name val="ＭＳ Ｐゴシック"/>
      <family val="3"/>
      <charset val="128"/>
      <scheme val="minor"/>
    </font>
    <font>
      <b/>
      <sz val="11"/>
      <color rgb="FFFF0000"/>
      <name val="ＭＳ Ｐゴシック"/>
      <family val="3"/>
      <charset val="128"/>
      <scheme val="minor"/>
    </font>
  </fonts>
  <fills count="7">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0">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0" fillId="4" borderId="0" xfId="0" applyFill="1" applyAlignment="1">
      <alignment horizontal="center" vertical="center"/>
    </xf>
    <xf numFmtId="0" fontId="5" fillId="4" borderId="4" xfId="1" applyFill="1" applyBorder="1" applyAlignment="1" applyProtection="1">
      <alignment horizontal="center" vertical="top"/>
    </xf>
    <xf numFmtId="0" fontId="0" fillId="2" borderId="1" xfId="0" applyFill="1" applyBorder="1" applyAlignment="1">
      <alignment horizontal="center" vertical="center"/>
    </xf>
    <xf numFmtId="176" fontId="6" fillId="0" borderId="1" xfId="2" applyNumberFormat="1" applyBorder="1" applyAlignment="1">
      <alignment horizontal="center" vertical="top" wrapText="1"/>
    </xf>
    <xf numFmtId="0" fontId="9" fillId="0" borderId="0" xfId="0" applyFont="1">
      <alignment vertical="center"/>
    </xf>
    <xf numFmtId="0" fontId="10" fillId="0" borderId="0" xfId="0" applyFont="1">
      <alignment vertical="center"/>
    </xf>
    <xf numFmtId="0" fontId="0" fillId="4" borderId="0" xfId="0" applyFill="1" applyAlignment="1">
      <alignment horizontal="center" vertical="top"/>
    </xf>
    <xf numFmtId="0" fontId="11" fillId="0" borderId="0" xfId="0" applyFont="1">
      <alignment vertical="center"/>
    </xf>
    <xf numFmtId="176" fontId="6" fillId="5" borderId="1" xfId="2" applyNumberFormat="1" applyFill="1" applyBorder="1" applyAlignment="1">
      <alignment horizontal="center"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0" fillId="5" borderId="0" xfId="0" applyFill="1">
      <alignment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176" fontId="6" fillId="0" borderId="1" xfId="2" applyNumberFormat="1" applyFill="1" applyBorder="1" applyAlignment="1">
      <alignment horizontal="center" vertical="top" wrapText="1"/>
    </xf>
    <xf numFmtId="0" fontId="0" fillId="0" borderId="0" xfId="0" applyFill="1">
      <alignment vertical="center"/>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0" fontId="0" fillId="6" borderId="0" xfId="0" applyFill="1">
      <alignment vertical="center"/>
    </xf>
  </cellXfs>
  <cellStyles count="3">
    <cellStyle name="ハイパーリンク" xfId="1" builtinId="8"/>
    <cellStyle name="標準" xfId="0" builtinId="0"/>
    <cellStyle name="標準 2" xfId="2" xr:uid="{00000000-0005-0000-0000-000002000000}"/>
  </cellStyles>
  <dxfs count="2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296716</xdr:colOff>
      <xdr:row>41</xdr:row>
      <xdr:rowOff>43062</xdr:rowOff>
    </xdr:from>
    <xdr:to>
      <xdr:col>6</xdr:col>
      <xdr:colOff>264059</xdr:colOff>
      <xdr:row>49</xdr:row>
      <xdr:rowOff>166806</xdr:rowOff>
    </xdr:to>
    <xdr:sp macro="" textlink="">
      <xdr:nvSpPr>
        <xdr:cNvPr id="2" name="四角形: 角を丸くする 1">
          <a:extLst>
            <a:ext uri="{FF2B5EF4-FFF2-40B4-BE49-F238E27FC236}">
              <a16:creationId xmlns:a16="http://schemas.microsoft.com/office/drawing/2014/main" id="{5E424607-81DE-4A17-AE95-3605C7F72502}"/>
            </a:ext>
          </a:extLst>
        </xdr:cNvPr>
        <xdr:cNvSpPr/>
      </xdr:nvSpPr>
      <xdr:spPr>
        <a:xfrm>
          <a:off x="997756" y="9289932"/>
          <a:ext cx="3472543" cy="1922064"/>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ResponseTimeout = 10</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xdr:col>
      <xdr:colOff>28575</xdr:colOff>
      <xdr:row>6</xdr:row>
      <xdr:rowOff>19050</xdr:rowOff>
    </xdr:from>
    <xdr:to>
      <xdr:col>5</xdr:col>
      <xdr:colOff>676275</xdr:colOff>
      <xdr:row>14</xdr:row>
      <xdr:rowOff>152400</xdr:rowOff>
    </xdr:to>
    <xdr:sp macro="" textlink="">
      <xdr:nvSpPr>
        <xdr:cNvPr id="3" name="四角形: 角を丸くする 2">
          <a:extLst>
            <a:ext uri="{FF2B5EF4-FFF2-40B4-BE49-F238E27FC236}">
              <a16:creationId xmlns:a16="http://schemas.microsoft.com/office/drawing/2014/main" id="{0F0F2C03-D8D5-4FC0-8588-648B37894F65}"/>
            </a:ext>
          </a:extLst>
        </xdr:cNvPr>
        <xdr:cNvSpPr/>
      </xdr:nvSpPr>
      <xdr:spPr>
        <a:xfrm>
          <a:off x="729615" y="1398270"/>
          <a:ext cx="3451860" cy="1931670"/>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setResponseTimeout = 10</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xdr:col>
      <xdr:colOff>6163</xdr:colOff>
      <xdr:row>108</xdr:row>
      <xdr:rowOff>34633</xdr:rowOff>
    </xdr:from>
    <xdr:to>
      <xdr:col>5</xdr:col>
      <xdr:colOff>653863</xdr:colOff>
      <xdr:row>119</xdr:row>
      <xdr:rowOff>28575</xdr:rowOff>
    </xdr:to>
    <xdr:sp macro="" textlink="">
      <xdr:nvSpPr>
        <xdr:cNvPr id="4" name="四角形: 角を丸くする 3">
          <a:extLst>
            <a:ext uri="{FF2B5EF4-FFF2-40B4-BE49-F238E27FC236}">
              <a16:creationId xmlns:a16="http://schemas.microsoft.com/office/drawing/2014/main" id="{CCEC4E9D-0433-4980-904A-015978D46271}"/>
            </a:ext>
          </a:extLst>
        </xdr:cNvPr>
        <xdr:cNvSpPr/>
      </xdr:nvSpPr>
      <xdr:spPr>
        <a:xfrm>
          <a:off x="691963" y="18551233"/>
          <a:ext cx="3390900" cy="1879892"/>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RestTemplate2</a:t>
          </a:r>
          <a:r>
            <a:rPr kumimoji="1" lang="ja-JP" altLang="en-US" sz="1050" b="1">
              <a:solidFill>
                <a:srgbClr val="FF0000"/>
              </a:solidFill>
            </a:rPr>
            <a:t>（異常な</a:t>
          </a:r>
          <a:r>
            <a:rPr kumimoji="1" lang="en-US" altLang="ja-JP" sz="1050" b="1">
              <a:solidFill>
                <a:srgbClr val="FF0000"/>
              </a:solidFill>
            </a:rPr>
            <a:t>RestTemplate</a:t>
          </a:r>
          <a:r>
            <a:rPr kumimoji="1" lang="ja-JP" altLang="en-US" sz="1050" b="1">
              <a:solidFill>
                <a:srgbClr val="FF0000"/>
              </a:solidFill>
            </a:rPr>
            <a:t>と分かるような名前を付けること）</a:t>
          </a:r>
          <a:endParaRPr kumimoji="1" lang="en-US" altLang="ja-JP" sz="1050" b="1">
            <a:solidFill>
              <a:srgbClr val="FF0000"/>
            </a:solidFill>
          </a:endParaRPr>
        </a:p>
        <a:p>
          <a:pPr algn="l"/>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a:t>
          </a:r>
          <a:r>
            <a:rPr lang="en-US" altLang="ja-JP" sz="1100" b="1">
              <a:solidFill>
                <a:srgbClr val="FF0000"/>
              </a:solidFill>
              <a:effectLst/>
              <a:latin typeface="+mn-lt"/>
              <a:ea typeface="+mn-ea"/>
              <a:cs typeface="+mn-cs"/>
            </a:rPr>
            <a:t>1</a:t>
          </a:r>
          <a:r>
            <a:rPr lang="ja-JP" altLang="en-US" sz="1100" b="1">
              <a:solidFill>
                <a:srgbClr val="FF0000"/>
              </a:solidFill>
              <a:effectLst/>
              <a:latin typeface="+mn-lt"/>
              <a:ea typeface="+mn-ea"/>
              <a:cs typeface="+mn-cs"/>
            </a:rPr>
            <a:t>ミリ秒</a:t>
          </a:r>
          <a:endParaRPr lang="en-US" altLang="ja-JP" sz="1100" b="1">
            <a:solidFill>
              <a:srgbClr val="FF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ResponseTimeout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a:t>
          </a:r>
          <a:r>
            <a:rPr lang="en-US" altLang="ja-JP" sz="1100" b="1">
              <a:solidFill>
                <a:srgbClr val="FF0000"/>
              </a:solidFill>
              <a:effectLst/>
              <a:latin typeface="+mn-lt"/>
              <a:ea typeface="+mn-ea"/>
              <a:cs typeface="+mn-cs"/>
            </a:rPr>
            <a:t>10</a:t>
          </a:r>
          <a:r>
            <a:rPr lang="ja-JP" altLang="en-US" sz="1100" b="1">
              <a:solidFill>
                <a:srgbClr val="FF0000"/>
              </a:solidFill>
              <a:effectLst/>
              <a:latin typeface="+mn-lt"/>
              <a:ea typeface="+mn-ea"/>
              <a:cs typeface="+mn-cs"/>
            </a:rPr>
            <a:t>秒</a:t>
          </a:r>
          <a:endParaRPr kumimoji="1" lang="ja-JP" altLang="en-US" sz="1100" b="1">
            <a:solidFill>
              <a:srgbClr val="FF0000"/>
            </a:solidFill>
          </a:endParaRPr>
        </a:p>
      </xdr:txBody>
    </xdr:sp>
    <xdr:clientData/>
  </xdr:twoCellAnchor>
  <xdr:twoCellAnchor>
    <xdr:from>
      <xdr:col>13</xdr:col>
      <xdr:colOff>0</xdr:colOff>
      <xdr:row>6</xdr:row>
      <xdr:rowOff>19051</xdr:rowOff>
    </xdr:from>
    <xdr:to>
      <xdr:col>18</xdr:col>
      <xdr:colOff>419662</xdr:colOff>
      <xdr:row>17</xdr:row>
      <xdr:rowOff>95250</xdr:rowOff>
    </xdr:to>
    <xdr:sp macro="" textlink="">
      <xdr:nvSpPr>
        <xdr:cNvPr id="5" name="四角形: 角を丸くする 4">
          <a:extLst>
            <a:ext uri="{FF2B5EF4-FFF2-40B4-BE49-F238E27FC236}">
              <a16:creationId xmlns:a16="http://schemas.microsoft.com/office/drawing/2014/main" id="{F76CE9F2-E67E-4B24-B8AC-AC772A1A4DE8}"/>
            </a:ext>
          </a:extLst>
        </xdr:cNvPr>
        <xdr:cNvSpPr/>
      </xdr:nvSpPr>
      <xdr:spPr>
        <a:xfrm>
          <a:off x="9113520" y="1398271"/>
          <a:ext cx="3924862" cy="2548889"/>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server1</a:t>
          </a:r>
          <a:endParaRPr kumimoji="1" lang="ja-JP" altLang="en-US" sz="1100" b="1">
            <a:solidFill>
              <a:sysClr val="windowText" lastClr="000000"/>
            </a:solidFill>
          </a:endParaRPr>
        </a:p>
      </xdr:txBody>
    </xdr:sp>
    <xdr:clientData/>
  </xdr:twoCellAnchor>
  <xdr:twoCellAnchor>
    <xdr:from>
      <xdr:col>14</xdr:col>
      <xdr:colOff>247654</xdr:colOff>
      <xdr:row>9</xdr:row>
      <xdr:rowOff>28015</xdr:rowOff>
    </xdr:from>
    <xdr:to>
      <xdr:col>17</xdr:col>
      <xdr:colOff>77324</xdr:colOff>
      <xdr:row>11</xdr:row>
      <xdr:rowOff>98053</xdr:rowOff>
    </xdr:to>
    <xdr:sp macro="" textlink="">
      <xdr:nvSpPr>
        <xdr:cNvPr id="6" name="四角形: 角を丸くする 5">
          <a:extLst>
            <a:ext uri="{FF2B5EF4-FFF2-40B4-BE49-F238E27FC236}">
              <a16:creationId xmlns:a16="http://schemas.microsoft.com/office/drawing/2014/main" id="{935912D8-E0C3-45E4-81A1-BDBC4A98924A}"/>
            </a:ext>
          </a:extLst>
        </xdr:cNvPr>
        <xdr:cNvSpPr/>
      </xdr:nvSpPr>
      <xdr:spPr>
        <a:xfrm>
          <a:off x="10062214" y="2081605"/>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ysClr val="windowText" lastClr="000000"/>
              </a:solidFill>
              <a:effectLst/>
              <a:latin typeface="+mn-lt"/>
              <a:ea typeface="+mn-ea"/>
              <a:cs typeface="+mn-cs"/>
            </a:rPr>
            <a:t>/api/v1/rscl1</a:t>
          </a:r>
        </a:p>
      </xdr:txBody>
    </xdr:sp>
    <xdr:clientData/>
  </xdr:twoCellAnchor>
  <xdr:twoCellAnchor>
    <xdr:from>
      <xdr:col>14</xdr:col>
      <xdr:colOff>257179</xdr:colOff>
      <xdr:row>13</xdr:row>
      <xdr:rowOff>18032</xdr:rowOff>
    </xdr:from>
    <xdr:to>
      <xdr:col>17</xdr:col>
      <xdr:colOff>86849</xdr:colOff>
      <xdr:row>15</xdr:row>
      <xdr:rowOff>88070</xdr:rowOff>
    </xdr:to>
    <xdr:sp macro="" textlink="">
      <xdr:nvSpPr>
        <xdr:cNvPr id="7" name="四角形: 角を丸くする 6">
          <a:extLst>
            <a:ext uri="{FF2B5EF4-FFF2-40B4-BE49-F238E27FC236}">
              <a16:creationId xmlns:a16="http://schemas.microsoft.com/office/drawing/2014/main" id="{B5E1BFF5-6FE3-4BA0-999E-3995A774CC9D}"/>
            </a:ext>
          </a:extLst>
        </xdr:cNvPr>
        <xdr:cNvSpPr/>
      </xdr:nvSpPr>
      <xdr:spPr>
        <a:xfrm>
          <a:off x="10071739" y="2970782"/>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FF0000"/>
              </a:solidFill>
              <a:effectLst/>
              <a:latin typeface="+mn-lt"/>
              <a:ea typeface="+mn-ea"/>
              <a:cs typeface="+mn-cs"/>
            </a:rPr>
            <a:t>/api/v1/rscl2</a:t>
          </a:r>
        </a:p>
      </xdr:txBody>
    </xdr:sp>
    <xdr:clientData/>
  </xdr:twoCellAnchor>
  <xdr:twoCellAnchor>
    <xdr:from>
      <xdr:col>5</xdr:col>
      <xdr:colOff>676275</xdr:colOff>
      <xdr:row>10</xdr:row>
      <xdr:rowOff>63034</xdr:rowOff>
    </xdr:from>
    <xdr:to>
      <xdr:col>14</xdr:col>
      <xdr:colOff>247654</xdr:colOff>
      <xdr:row>10</xdr:row>
      <xdr:rowOff>85725</xdr:rowOff>
    </xdr:to>
    <xdr:cxnSp macro="">
      <xdr:nvCxnSpPr>
        <xdr:cNvPr id="8" name="直線矢印コネクタ 7">
          <a:extLst>
            <a:ext uri="{FF2B5EF4-FFF2-40B4-BE49-F238E27FC236}">
              <a16:creationId xmlns:a16="http://schemas.microsoft.com/office/drawing/2014/main" id="{B55E346D-8094-45D4-924A-26653DC8D7FD}"/>
            </a:ext>
          </a:extLst>
        </xdr:cNvPr>
        <xdr:cNvCxnSpPr>
          <a:stCxn id="3" idx="3"/>
          <a:endCxn id="6" idx="1"/>
        </xdr:cNvCxnSpPr>
      </xdr:nvCxnSpPr>
      <xdr:spPr>
        <a:xfrm flipV="1">
          <a:off x="4181475" y="2341414"/>
          <a:ext cx="5880739" cy="226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6</xdr:row>
      <xdr:rowOff>6165</xdr:rowOff>
    </xdr:from>
    <xdr:to>
      <xdr:col>12</xdr:col>
      <xdr:colOff>352425</xdr:colOff>
      <xdr:row>9</xdr:row>
      <xdr:rowOff>212912</xdr:rowOff>
    </xdr:to>
    <xdr:sp macro="" textlink="">
      <xdr:nvSpPr>
        <xdr:cNvPr id="9" name="吹き出し: 線 8">
          <a:extLst>
            <a:ext uri="{FF2B5EF4-FFF2-40B4-BE49-F238E27FC236}">
              <a16:creationId xmlns:a16="http://schemas.microsoft.com/office/drawing/2014/main" id="{FD1D81F8-C64F-4F8C-B0CC-F387DFB7DAE6}"/>
            </a:ext>
          </a:extLst>
        </xdr:cNvPr>
        <xdr:cNvSpPr/>
      </xdr:nvSpPr>
      <xdr:spPr>
        <a:xfrm>
          <a:off x="6785610" y="1385385"/>
          <a:ext cx="1979295" cy="881117"/>
        </a:xfrm>
        <a:prstGeom prst="borderCallout1">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50">
              <a:solidFill>
                <a:sysClr val="windowText" lastClr="000000"/>
              </a:solidFill>
              <a:effectLst/>
              <a:latin typeface="+mn-lt"/>
              <a:ea typeface="+mn-ea"/>
              <a:cs typeface="+mn-cs"/>
            </a:rPr>
            <a:t>RSCL0601</a:t>
          </a:r>
          <a:r>
            <a:rPr kumimoji="1" lang="ja-JP" altLang="ja-JP" sz="1050">
              <a:solidFill>
                <a:sysClr val="windowText" lastClr="000000"/>
              </a:solidFill>
              <a:effectLst/>
              <a:latin typeface="+mn-lt"/>
              <a:ea typeface="+mn-ea"/>
              <a:cs typeface="+mn-cs"/>
            </a:rPr>
            <a:t>：</a:t>
          </a:r>
          <a:r>
            <a:rPr kumimoji="1" lang="en-US" altLang="ja-JP" sz="1050">
              <a:solidFill>
                <a:sysClr val="windowText" lastClr="000000"/>
              </a:solidFill>
              <a:effectLst/>
              <a:latin typeface="+mn-lt"/>
              <a:ea typeface="+mn-ea"/>
              <a:cs typeface="+mn-cs"/>
            </a:rPr>
            <a:t>SSL</a:t>
          </a:r>
          <a:r>
            <a:rPr kumimoji="1" lang="ja-JP" altLang="ja-JP" sz="1050">
              <a:solidFill>
                <a:sysClr val="windowText" lastClr="000000"/>
              </a:solidFill>
              <a:effectLst/>
              <a:latin typeface="+mn-lt"/>
              <a:ea typeface="+mn-ea"/>
              <a:cs typeface="+mn-cs"/>
            </a:rPr>
            <a:t>通信できること。</a:t>
          </a:r>
          <a:endParaRPr lang="ja-JP" altLang="ja-JP" sz="1050">
            <a:solidFill>
              <a:sysClr val="windowText" lastClr="000000"/>
            </a:solidFill>
            <a:effectLst/>
          </a:endParaRPr>
        </a:p>
        <a:p>
          <a:r>
            <a:rPr kumimoji="1" lang="ja-JP" altLang="ja-JP" sz="1050">
              <a:solidFill>
                <a:sysClr val="windowText" lastClr="000000"/>
              </a:solidFill>
              <a:effectLst/>
              <a:latin typeface="+mn-lt"/>
              <a:ea typeface="+mn-ea"/>
              <a:cs typeface="+mn-cs"/>
            </a:rPr>
            <a:t>・条件なし</a:t>
          </a:r>
          <a:endParaRPr lang="ja-JP" altLang="ja-JP" sz="1050">
            <a:solidFill>
              <a:sysClr val="windowText" lastClr="000000"/>
            </a:solidFill>
            <a:effectLst/>
          </a:endParaRPr>
        </a:p>
        <a:p>
          <a:pPr algn="l"/>
          <a:endParaRPr kumimoji="1" lang="ja-JP" altLang="en-US" sz="1050">
            <a:solidFill>
              <a:sysClr val="windowText" lastClr="000000"/>
            </a:solidFill>
          </a:endParaRPr>
        </a:p>
      </xdr:txBody>
    </xdr:sp>
    <xdr:clientData/>
  </xdr:twoCellAnchor>
  <xdr:twoCellAnchor>
    <xdr:from>
      <xdr:col>13</xdr:col>
      <xdr:colOff>0</xdr:colOff>
      <xdr:row>19</xdr:row>
      <xdr:rowOff>114300</xdr:rowOff>
    </xdr:from>
    <xdr:to>
      <xdr:col>18</xdr:col>
      <xdr:colOff>419662</xdr:colOff>
      <xdr:row>35</xdr:row>
      <xdr:rowOff>44823</xdr:rowOff>
    </xdr:to>
    <xdr:sp macro="" textlink="">
      <xdr:nvSpPr>
        <xdr:cNvPr id="10" name="四角形: 角を丸くする 9">
          <a:extLst>
            <a:ext uri="{FF2B5EF4-FFF2-40B4-BE49-F238E27FC236}">
              <a16:creationId xmlns:a16="http://schemas.microsoft.com/office/drawing/2014/main" id="{CE070B17-24F0-48E4-97C8-4EB99ABFA619}"/>
            </a:ext>
          </a:extLst>
        </xdr:cNvPr>
        <xdr:cNvSpPr/>
      </xdr:nvSpPr>
      <xdr:spPr>
        <a:xfrm>
          <a:off x="9113520" y="4415790"/>
          <a:ext cx="3924862" cy="3527163"/>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server1</a:t>
          </a:r>
          <a:endParaRPr kumimoji="1" lang="ja-JP" altLang="en-US" sz="1100" b="1">
            <a:solidFill>
              <a:sysClr val="windowText" lastClr="000000"/>
            </a:solidFill>
          </a:endParaRPr>
        </a:p>
      </xdr:txBody>
    </xdr:sp>
    <xdr:clientData/>
  </xdr:twoCellAnchor>
  <xdr:twoCellAnchor>
    <xdr:from>
      <xdr:col>14</xdr:col>
      <xdr:colOff>247654</xdr:colOff>
      <xdr:row>22</xdr:row>
      <xdr:rowOff>123264</xdr:rowOff>
    </xdr:from>
    <xdr:to>
      <xdr:col>17</xdr:col>
      <xdr:colOff>77324</xdr:colOff>
      <xdr:row>24</xdr:row>
      <xdr:rowOff>193302</xdr:rowOff>
    </xdr:to>
    <xdr:sp macro="" textlink="">
      <xdr:nvSpPr>
        <xdr:cNvPr id="11" name="四角形: 角を丸くする 10">
          <a:extLst>
            <a:ext uri="{FF2B5EF4-FFF2-40B4-BE49-F238E27FC236}">
              <a16:creationId xmlns:a16="http://schemas.microsoft.com/office/drawing/2014/main" id="{3CEB180E-F22B-47D3-81C3-CCC0D20CC75D}"/>
            </a:ext>
          </a:extLst>
        </xdr:cNvPr>
        <xdr:cNvSpPr/>
      </xdr:nvSpPr>
      <xdr:spPr>
        <a:xfrm>
          <a:off x="10062214" y="5099124"/>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ysClr val="windowText" lastClr="000000"/>
              </a:solidFill>
              <a:effectLst/>
              <a:latin typeface="+mn-lt"/>
              <a:ea typeface="+mn-ea"/>
              <a:cs typeface="+mn-cs"/>
            </a:rPr>
            <a:t>/api/v1/rscl1</a:t>
          </a:r>
        </a:p>
      </xdr:txBody>
    </xdr:sp>
    <xdr:clientData/>
  </xdr:twoCellAnchor>
  <xdr:twoCellAnchor>
    <xdr:from>
      <xdr:col>14</xdr:col>
      <xdr:colOff>257179</xdr:colOff>
      <xdr:row>26</xdr:row>
      <xdr:rowOff>113281</xdr:rowOff>
    </xdr:from>
    <xdr:to>
      <xdr:col>17</xdr:col>
      <xdr:colOff>86849</xdr:colOff>
      <xdr:row>28</xdr:row>
      <xdr:rowOff>183320</xdr:rowOff>
    </xdr:to>
    <xdr:sp macro="" textlink="">
      <xdr:nvSpPr>
        <xdr:cNvPr id="12" name="四角形: 角を丸くする 11">
          <a:extLst>
            <a:ext uri="{FF2B5EF4-FFF2-40B4-BE49-F238E27FC236}">
              <a16:creationId xmlns:a16="http://schemas.microsoft.com/office/drawing/2014/main" id="{1B75A09F-1172-4D55-987D-950916D8F45E}"/>
            </a:ext>
          </a:extLst>
        </xdr:cNvPr>
        <xdr:cNvSpPr/>
      </xdr:nvSpPr>
      <xdr:spPr>
        <a:xfrm>
          <a:off x="10071739" y="5988301"/>
          <a:ext cx="1932790" cy="519619"/>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FF0000"/>
              </a:solidFill>
              <a:effectLst/>
              <a:latin typeface="+mn-lt"/>
              <a:ea typeface="+mn-ea"/>
              <a:cs typeface="+mn-cs"/>
            </a:rPr>
            <a:t>/api/v1/rscl2</a:t>
          </a:r>
        </a:p>
      </xdr:txBody>
    </xdr:sp>
    <xdr:clientData/>
  </xdr:twoCellAnchor>
  <xdr:twoCellAnchor>
    <xdr:from>
      <xdr:col>6</xdr:col>
      <xdr:colOff>118383</xdr:colOff>
      <xdr:row>25</xdr:row>
      <xdr:rowOff>116141</xdr:rowOff>
    </xdr:from>
    <xdr:to>
      <xdr:col>14</xdr:col>
      <xdr:colOff>270065</xdr:colOff>
      <xdr:row>32</xdr:row>
      <xdr:rowOff>79844</xdr:rowOff>
    </xdr:to>
    <xdr:cxnSp macro="">
      <xdr:nvCxnSpPr>
        <xdr:cNvPr id="13" name="直線矢印コネクタ 12">
          <a:extLst>
            <a:ext uri="{FF2B5EF4-FFF2-40B4-BE49-F238E27FC236}">
              <a16:creationId xmlns:a16="http://schemas.microsoft.com/office/drawing/2014/main" id="{4DA33336-962C-4F8F-B45E-9FBCC0E054B6}"/>
            </a:ext>
          </a:extLst>
        </xdr:cNvPr>
        <xdr:cNvCxnSpPr>
          <a:stCxn id="15" idx="3"/>
          <a:endCxn id="63" idx="1"/>
        </xdr:cNvCxnSpPr>
      </xdr:nvCxnSpPr>
      <xdr:spPr>
        <a:xfrm>
          <a:off x="4324623" y="5766371"/>
          <a:ext cx="5760002" cy="15372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271342</xdr:colOff>
      <xdr:row>30</xdr:row>
      <xdr:rowOff>5140</xdr:rowOff>
    </xdr:from>
    <xdr:to>
      <xdr:col>12</xdr:col>
      <xdr:colOff>504265</xdr:colOff>
      <xdr:row>40</xdr:row>
      <xdr:rowOff>26670</xdr:rowOff>
    </xdr:to>
    <xdr:sp macro="" textlink="">
      <xdr:nvSpPr>
        <xdr:cNvPr id="14" name="吹き出し: 線 13">
          <a:extLst>
            <a:ext uri="{FF2B5EF4-FFF2-40B4-BE49-F238E27FC236}">
              <a16:creationId xmlns:a16="http://schemas.microsoft.com/office/drawing/2014/main" id="{7C1D574B-B53A-4761-8600-777F645A2311}"/>
            </a:ext>
          </a:extLst>
        </xdr:cNvPr>
        <xdr:cNvSpPr/>
      </xdr:nvSpPr>
      <xdr:spPr>
        <a:xfrm>
          <a:off x="4751902" y="4920040"/>
          <a:ext cx="3433323" cy="1659830"/>
        </a:xfrm>
        <a:prstGeom prst="borderCallout1">
          <a:avLst>
            <a:gd name="adj1" fmla="val 18750"/>
            <a:gd name="adj2" fmla="val -8333"/>
            <a:gd name="adj3" fmla="val -31581"/>
            <a:gd name="adj4" fmla="val -19588"/>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50">
              <a:solidFill>
                <a:sysClr val="windowText" lastClr="000000"/>
              </a:solidFill>
              <a:effectLst/>
              <a:latin typeface="+mn-lt"/>
              <a:ea typeface="+mn-ea"/>
              <a:cs typeface="+mn-cs"/>
            </a:rPr>
            <a:t>RSCL0602</a:t>
          </a:r>
          <a:r>
            <a:rPr kumimoji="1" lang="ja-JP" altLang="ja-JP" sz="105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a:t>
          </a:r>
          <a:r>
            <a:rPr lang="ja-JP" altLang="en-US" sz="1100" baseline="0">
              <a:solidFill>
                <a:sysClr val="windowText" lastClr="000000"/>
              </a:solidFill>
              <a:effectLst/>
              <a:latin typeface="+mn-lt"/>
              <a:ea typeface="+mn-ea"/>
              <a:cs typeface="+mn-cs"/>
            </a:rPr>
            <a:t> の確認</a:t>
          </a:r>
          <a:endParaRPr lang="en-US" altLang="ja-JP" sz="1100" baseline="0">
            <a:solidFill>
              <a:sysClr val="windowText" lastClr="000000"/>
            </a:solidFill>
            <a:effectLst/>
            <a:latin typeface="+mn-lt"/>
            <a:ea typeface="+mn-ea"/>
            <a:cs typeface="+mn-cs"/>
          </a:endParaRPr>
        </a:p>
        <a:p>
          <a:r>
            <a:rPr lang="ja-JP" altLang="en-US" sz="1100" baseline="0">
              <a:solidFill>
                <a:sysClr val="windowText" lastClr="000000"/>
              </a:solidFill>
              <a:effectLst/>
              <a:latin typeface="+mn-lt"/>
              <a:ea typeface="+mn-ea"/>
              <a:cs typeface="+mn-cs"/>
            </a:rPr>
            <a:t>・宛先に対するコネクション数の確認</a:t>
          </a:r>
          <a:endParaRPr lang="en-US" altLang="ja-JP" sz="1100" baseline="0">
            <a:solidFill>
              <a:sysClr val="windowText" lastClr="000000"/>
            </a:solidFill>
            <a:effectLst/>
            <a:latin typeface="+mn-lt"/>
            <a:ea typeface="+mn-ea"/>
            <a:cs typeface="+mn-cs"/>
          </a:endParaRPr>
        </a:p>
        <a:p>
          <a:endParaRPr lang="ja-JP" altLang="ja-JP" sz="1050">
            <a:solidFill>
              <a:sysClr val="windowText" lastClr="000000"/>
            </a:solidFill>
            <a:effectLst/>
          </a:endParaRPr>
        </a:p>
        <a:p>
          <a:r>
            <a:rPr kumimoji="1" lang="ja-JP" altLang="ja-JP" sz="1050">
              <a:solidFill>
                <a:sysClr val="windowText" lastClr="000000"/>
              </a:solidFill>
              <a:effectLst/>
              <a:latin typeface="+mn-lt"/>
              <a:ea typeface="+mn-ea"/>
              <a:cs typeface="+mn-cs"/>
            </a:rPr>
            <a:t>・</a:t>
          </a:r>
          <a:r>
            <a:rPr kumimoji="1" lang="ja-JP" altLang="en-US" sz="1050">
              <a:solidFill>
                <a:sysClr val="windowText" lastClr="000000"/>
              </a:solidFill>
              <a:effectLst/>
              <a:latin typeface="+mn-lt"/>
              <a:ea typeface="+mn-ea"/>
              <a:cs typeface="+mn-cs"/>
            </a:rPr>
            <a:t>後続が待たされること（プール解放待ちはエラーにならない）</a:t>
          </a:r>
          <a:endParaRPr kumimoji="1" lang="en-US" altLang="ja-JP" sz="1050">
            <a:solidFill>
              <a:sysClr val="windowText" lastClr="000000"/>
            </a:solidFill>
            <a:effectLst/>
            <a:latin typeface="+mn-lt"/>
            <a:ea typeface="+mn-ea"/>
            <a:cs typeface="+mn-cs"/>
          </a:endParaRPr>
        </a:p>
        <a:p>
          <a:r>
            <a:rPr kumimoji="1" lang="ja-JP" altLang="en-US" sz="1050">
              <a:solidFill>
                <a:sysClr val="windowText" lastClr="000000"/>
              </a:solidFill>
              <a:effectLst/>
              <a:latin typeface="+mn-lt"/>
              <a:ea typeface="+mn-ea"/>
              <a:cs typeface="+mn-cs"/>
            </a:rPr>
            <a:t>・先行処理が</a:t>
          </a:r>
          <a:r>
            <a:rPr kumimoji="1" lang="en-US" altLang="ja-JP" sz="1050" b="1">
              <a:solidFill>
                <a:srgbClr val="FF0000"/>
              </a:solidFill>
              <a:effectLst/>
              <a:latin typeface="+mn-lt"/>
              <a:ea typeface="+mn-ea"/>
              <a:cs typeface="+mn-cs"/>
            </a:rPr>
            <a:t>6</a:t>
          </a:r>
          <a:r>
            <a:rPr kumimoji="1" lang="ja-JP" altLang="en-US" sz="1050" b="1">
              <a:solidFill>
                <a:srgbClr val="FF0000"/>
              </a:solidFill>
              <a:effectLst/>
              <a:latin typeface="+mn-lt"/>
              <a:ea typeface="+mn-ea"/>
              <a:cs typeface="+mn-cs"/>
            </a:rPr>
            <a:t>秒後</a:t>
          </a:r>
          <a:r>
            <a:rPr kumimoji="1" lang="ja-JP" altLang="en-US" sz="1050">
              <a:solidFill>
                <a:sysClr val="windowText" lastClr="000000"/>
              </a:solidFill>
              <a:effectLst/>
              <a:latin typeface="+mn-lt"/>
              <a:ea typeface="+mn-ea"/>
              <a:cs typeface="+mn-cs"/>
            </a:rPr>
            <a:t>に完了するので、その後に実行される</a:t>
          </a:r>
          <a:endParaRPr lang="ja-JP" altLang="ja-JP" sz="1050">
            <a:solidFill>
              <a:sysClr val="windowText" lastClr="000000"/>
            </a:solidFill>
            <a:effectLst/>
          </a:endParaRPr>
        </a:p>
        <a:p>
          <a:pPr algn="l"/>
          <a:r>
            <a:rPr kumimoji="1" lang="ja-JP" altLang="en-US" sz="1050">
              <a:solidFill>
                <a:sysClr val="windowText" lastClr="000000"/>
              </a:solidFill>
            </a:rPr>
            <a:t>・最終的なレスポンスは最初の処理から</a:t>
          </a:r>
          <a:r>
            <a:rPr kumimoji="1" lang="en-US" altLang="ja-JP" sz="1050" b="1">
              <a:solidFill>
                <a:srgbClr val="FF0000"/>
              </a:solidFill>
            </a:rPr>
            <a:t>12</a:t>
          </a:r>
          <a:r>
            <a:rPr kumimoji="1" lang="ja-JP" altLang="en-US" sz="1050" b="1">
              <a:solidFill>
                <a:srgbClr val="FF0000"/>
              </a:solidFill>
            </a:rPr>
            <a:t>秒後</a:t>
          </a:r>
          <a:r>
            <a:rPr kumimoji="1" lang="ja-JP" altLang="en-US" sz="1050">
              <a:solidFill>
                <a:sysClr val="windowText" lastClr="000000"/>
              </a:solidFill>
            </a:rPr>
            <a:t>となるが、</a:t>
          </a:r>
          <a:r>
            <a:rPr kumimoji="1" lang="en-US" altLang="ja-JP" sz="1050" b="1">
              <a:solidFill>
                <a:srgbClr val="FF0000"/>
              </a:solidFill>
            </a:rPr>
            <a:t>ResponseTimeout</a:t>
          </a:r>
          <a:r>
            <a:rPr kumimoji="1" lang="ja-JP" altLang="en-US" sz="1050" b="1">
              <a:solidFill>
                <a:srgbClr val="FF0000"/>
              </a:solidFill>
            </a:rPr>
            <a:t>の</a:t>
          </a:r>
          <a:r>
            <a:rPr kumimoji="1" lang="en-US" altLang="ja-JP" sz="1050" b="1">
              <a:solidFill>
                <a:srgbClr val="FF0000"/>
              </a:solidFill>
            </a:rPr>
            <a:t>10</a:t>
          </a:r>
          <a:r>
            <a:rPr kumimoji="1" lang="ja-JP" altLang="en-US" sz="1050" b="1">
              <a:solidFill>
                <a:srgbClr val="FF0000"/>
              </a:solidFill>
            </a:rPr>
            <a:t>秒に引っかからない</a:t>
          </a:r>
          <a:r>
            <a:rPr kumimoji="1" lang="ja-JP" altLang="en-US" sz="1050">
              <a:solidFill>
                <a:sysClr val="windowText" lastClr="000000"/>
              </a:solidFill>
            </a:rPr>
            <a:t>こと。</a:t>
          </a:r>
        </a:p>
      </xdr:txBody>
    </xdr:sp>
    <xdr:clientData/>
  </xdr:twoCellAnchor>
  <xdr:twoCellAnchor>
    <xdr:from>
      <xdr:col>1</xdr:col>
      <xdr:colOff>151040</xdr:colOff>
      <xdr:row>21</xdr:row>
      <xdr:rowOff>54269</xdr:rowOff>
    </xdr:from>
    <xdr:to>
      <xdr:col>6</xdr:col>
      <xdr:colOff>118383</xdr:colOff>
      <xdr:row>29</xdr:row>
      <xdr:rowOff>178013</xdr:rowOff>
    </xdr:to>
    <xdr:sp macro="" textlink="">
      <xdr:nvSpPr>
        <xdr:cNvPr id="15" name="四角形: 角を丸くする 14">
          <a:extLst>
            <a:ext uri="{FF2B5EF4-FFF2-40B4-BE49-F238E27FC236}">
              <a16:creationId xmlns:a16="http://schemas.microsoft.com/office/drawing/2014/main" id="{9AC8649E-EB0E-4DA4-8261-27B1EA76D92A}"/>
            </a:ext>
          </a:extLst>
        </xdr:cNvPr>
        <xdr:cNvSpPr/>
      </xdr:nvSpPr>
      <xdr:spPr>
        <a:xfrm>
          <a:off x="852080" y="4805339"/>
          <a:ext cx="3472543" cy="1922064"/>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ResponseTimeout = 10</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xdr:col>
      <xdr:colOff>28575</xdr:colOff>
      <xdr:row>19</xdr:row>
      <xdr:rowOff>114299</xdr:rowOff>
    </xdr:from>
    <xdr:to>
      <xdr:col>5</xdr:col>
      <xdr:colOff>676275</xdr:colOff>
      <xdr:row>28</xdr:row>
      <xdr:rowOff>2721</xdr:rowOff>
    </xdr:to>
    <xdr:sp macro="" textlink="">
      <xdr:nvSpPr>
        <xdr:cNvPr id="16" name="四角形: 角を丸くする 15">
          <a:extLst>
            <a:ext uri="{FF2B5EF4-FFF2-40B4-BE49-F238E27FC236}">
              <a16:creationId xmlns:a16="http://schemas.microsoft.com/office/drawing/2014/main" id="{ECD45D3F-F21C-49EC-A1A8-491ECEB0B9B4}"/>
            </a:ext>
          </a:extLst>
        </xdr:cNvPr>
        <xdr:cNvSpPr/>
      </xdr:nvSpPr>
      <xdr:spPr>
        <a:xfrm>
          <a:off x="729615" y="4415789"/>
          <a:ext cx="3451860" cy="1911532"/>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setResponseTimeout = 10</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17</xdr:col>
      <xdr:colOff>644338</xdr:colOff>
      <xdr:row>24</xdr:row>
      <xdr:rowOff>28576</xdr:rowOff>
    </xdr:from>
    <xdr:to>
      <xdr:col>20</xdr:col>
      <xdr:colOff>56030</xdr:colOff>
      <xdr:row>27</xdr:row>
      <xdr:rowOff>0</xdr:rowOff>
    </xdr:to>
    <xdr:sp macro="" textlink="">
      <xdr:nvSpPr>
        <xdr:cNvPr id="17" name="吹き出し: 線 16">
          <a:extLst>
            <a:ext uri="{FF2B5EF4-FFF2-40B4-BE49-F238E27FC236}">
              <a16:creationId xmlns:a16="http://schemas.microsoft.com/office/drawing/2014/main" id="{E73BF2C1-3087-4F84-91A7-0E9D3474C7BD}"/>
            </a:ext>
          </a:extLst>
        </xdr:cNvPr>
        <xdr:cNvSpPr/>
      </xdr:nvSpPr>
      <xdr:spPr>
        <a:xfrm>
          <a:off x="12562018" y="5454016"/>
          <a:ext cx="1514812" cy="645794"/>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サーバ側で</a:t>
          </a:r>
          <a:r>
            <a:rPr kumimoji="1" lang="en-US" altLang="ja-JP" sz="1050" b="1">
              <a:solidFill>
                <a:srgbClr val="FF0000"/>
              </a:solidFill>
              <a:effectLst/>
              <a:latin typeface="+mn-lt"/>
              <a:ea typeface="+mn-ea"/>
              <a:cs typeface="+mn-cs"/>
            </a:rPr>
            <a:t>6</a:t>
          </a:r>
          <a:r>
            <a:rPr kumimoji="1" lang="ja-JP" altLang="en-US" sz="1050" b="1">
              <a:solidFill>
                <a:srgbClr val="FF0000"/>
              </a:solidFill>
              <a:effectLst/>
              <a:latin typeface="+mn-lt"/>
              <a:ea typeface="+mn-ea"/>
              <a:cs typeface="+mn-cs"/>
            </a:rPr>
            <a:t>秒</a:t>
          </a:r>
          <a:r>
            <a:rPr kumimoji="1" lang="ja-JP" altLang="en-US" sz="1050">
              <a:solidFill>
                <a:sysClr val="windowText" lastClr="000000"/>
              </a:solidFill>
              <a:effectLst/>
              <a:latin typeface="+mn-lt"/>
              <a:ea typeface="+mn-ea"/>
              <a:cs typeface="+mn-cs"/>
            </a:rPr>
            <a:t>待機するようにする</a:t>
          </a:r>
          <a:endParaRPr kumimoji="1" lang="ja-JP" altLang="en-US" sz="1050">
            <a:solidFill>
              <a:sysClr val="windowText" lastClr="000000"/>
            </a:solidFill>
          </a:endParaRPr>
        </a:p>
      </xdr:txBody>
    </xdr:sp>
    <xdr:clientData/>
  </xdr:twoCellAnchor>
  <xdr:twoCellAnchor>
    <xdr:from>
      <xdr:col>5</xdr:col>
      <xdr:colOff>676275</xdr:colOff>
      <xdr:row>23</xdr:row>
      <xdr:rowOff>176172</xdr:rowOff>
    </xdr:from>
    <xdr:to>
      <xdr:col>14</xdr:col>
      <xdr:colOff>257179</xdr:colOff>
      <xdr:row>27</xdr:row>
      <xdr:rowOff>148301</xdr:rowOff>
    </xdr:to>
    <xdr:cxnSp macro="">
      <xdr:nvCxnSpPr>
        <xdr:cNvPr id="18" name="直線矢印コネクタ 17">
          <a:extLst>
            <a:ext uri="{FF2B5EF4-FFF2-40B4-BE49-F238E27FC236}">
              <a16:creationId xmlns:a16="http://schemas.microsoft.com/office/drawing/2014/main" id="{3DCCDC63-D122-4A90-80BD-937834915F60}"/>
            </a:ext>
          </a:extLst>
        </xdr:cNvPr>
        <xdr:cNvCxnSpPr>
          <a:stCxn id="16" idx="3"/>
          <a:endCxn id="12" idx="1"/>
        </xdr:cNvCxnSpPr>
      </xdr:nvCxnSpPr>
      <xdr:spPr>
        <a:xfrm>
          <a:off x="4181475" y="5376822"/>
          <a:ext cx="5890264" cy="8712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414618</xdr:colOff>
      <xdr:row>22</xdr:row>
      <xdr:rowOff>1</xdr:rowOff>
    </xdr:from>
    <xdr:to>
      <xdr:col>7</xdr:col>
      <xdr:colOff>179295</xdr:colOff>
      <xdr:row>23</xdr:row>
      <xdr:rowOff>190500</xdr:rowOff>
    </xdr:to>
    <xdr:sp macro="" textlink="">
      <xdr:nvSpPr>
        <xdr:cNvPr id="19" name="フローチャート: 処理 18">
          <a:extLst>
            <a:ext uri="{FF2B5EF4-FFF2-40B4-BE49-F238E27FC236}">
              <a16:creationId xmlns:a16="http://schemas.microsoft.com/office/drawing/2014/main" id="{0DABB883-DBBA-4A67-A1C7-95DABC2F36FE}"/>
            </a:ext>
          </a:extLst>
        </xdr:cNvPr>
        <xdr:cNvSpPr/>
      </xdr:nvSpPr>
      <xdr:spPr>
        <a:xfrm>
          <a:off x="4620858" y="4975861"/>
          <a:ext cx="465717" cy="415289"/>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①</a:t>
          </a:r>
        </a:p>
      </xdr:txBody>
    </xdr:sp>
    <xdr:clientData/>
  </xdr:twoCellAnchor>
  <xdr:twoCellAnchor>
    <xdr:from>
      <xdr:col>6</xdr:col>
      <xdr:colOff>414618</xdr:colOff>
      <xdr:row>25</xdr:row>
      <xdr:rowOff>112060</xdr:rowOff>
    </xdr:from>
    <xdr:to>
      <xdr:col>7</xdr:col>
      <xdr:colOff>179295</xdr:colOff>
      <xdr:row>27</xdr:row>
      <xdr:rowOff>67235</xdr:rowOff>
    </xdr:to>
    <xdr:sp macro="" textlink="">
      <xdr:nvSpPr>
        <xdr:cNvPr id="20" name="フローチャート: 処理 19">
          <a:extLst>
            <a:ext uri="{FF2B5EF4-FFF2-40B4-BE49-F238E27FC236}">
              <a16:creationId xmlns:a16="http://schemas.microsoft.com/office/drawing/2014/main" id="{F20F2535-AAFD-4BF2-989D-5BCC6B133F94}"/>
            </a:ext>
          </a:extLst>
        </xdr:cNvPr>
        <xdr:cNvSpPr/>
      </xdr:nvSpPr>
      <xdr:spPr>
        <a:xfrm>
          <a:off x="4620858" y="5762290"/>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②</a:t>
          </a:r>
        </a:p>
      </xdr:txBody>
    </xdr:sp>
    <xdr:clientData/>
  </xdr:twoCellAnchor>
  <xdr:twoCellAnchor>
    <xdr:from>
      <xdr:col>6</xdr:col>
      <xdr:colOff>414618</xdr:colOff>
      <xdr:row>8</xdr:row>
      <xdr:rowOff>156884</xdr:rowOff>
    </xdr:from>
    <xdr:to>
      <xdr:col>7</xdr:col>
      <xdr:colOff>179295</xdr:colOff>
      <xdr:row>10</xdr:row>
      <xdr:rowOff>112059</xdr:rowOff>
    </xdr:to>
    <xdr:sp macro="" textlink="">
      <xdr:nvSpPr>
        <xdr:cNvPr id="21" name="フローチャート: 処理 20">
          <a:extLst>
            <a:ext uri="{FF2B5EF4-FFF2-40B4-BE49-F238E27FC236}">
              <a16:creationId xmlns:a16="http://schemas.microsoft.com/office/drawing/2014/main" id="{74A954BA-757E-4C08-AB91-78C21ADF6DAA}"/>
            </a:ext>
          </a:extLst>
        </xdr:cNvPr>
        <xdr:cNvSpPr/>
      </xdr:nvSpPr>
      <xdr:spPr>
        <a:xfrm>
          <a:off x="4620858" y="1985684"/>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①</a:t>
          </a:r>
        </a:p>
      </xdr:txBody>
    </xdr:sp>
    <xdr:clientData/>
  </xdr:twoCellAnchor>
  <xdr:twoCellAnchor>
    <xdr:from>
      <xdr:col>1</xdr:col>
      <xdr:colOff>151040</xdr:colOff>
      <xdr:row>39</xdr:row>
      <xdr:rowOff>31857</xdr:rowOff>
    </xdr:from>
    <xdr:to>
      <xdr:col>6</xdr:col>
      <xdr:colOff>118383</xdr:colOff>
      <xdr:row>47</xdr:row>
      <xdr:rowOff>155601</xdr:rowOff>
    </xdr:to>
    <xdr:sp macro="" textlink="">
      <xdr:nvSpPr>
        <xdr:cNvPr id="22" name="四角形: 角を丸くする 21">
          <a:extLst>
            <a:ext uri="{FF2B5EF4-FFF2-40B4-BE49-F238E27FC236}">
              <a16:creationId xmlns:a16="http://schemas.microsoft.com/office/drawing/2014/main" id="{A1E0B672-3DD5-4B9E-BE12-DEC0ADDEF68B}"/>
            </a:ext>
          </a:extLst>
        </xdr:cNvPr>
        <xdr:cNvSpPr/>
      </xdr:nvSpPr>
      <xdr:spPr>
        <a:xfrm>
          <a:off x="852080" y="8829147"/>
          <a:ext cx="3472543" cy="1922064"/>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ResponseTimeout = 10</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xdr:col>
      <xdr:colOff>28575</xdr:colOff>
      <xdr:row>37</xdr:row>
      <xdr:rowOff>91887</xdr:rowOff>
    </xdr:from>
    <xdr:to>
      <xdr:col>5</xdr:col>
      <xdr:colOff>676275</xdr:colOff>
      <xdr:row>45</xdr:row>
      <xdr:rowOff>215633</xdr:rowOff>
    </xdr:to>
    <xdr:sp macro="" textlink="">
      <xdr:nvSpPr>
        <xdr:cNvPr id="23" name="四角形: 角を丸くする 22">
          <a:extLst>
            <a:ext uri="{FF2B5EF4-FFF2-40B4-BE49-F238E27FC236}">
              <a16:creationId xmlns:a16="http://schemas.microsoft.com/office/drawing/2014/main" id="{1A1F4DDA-D987-45CE-9A19-033D3F96E027}"/>
            </a:ext>
          </a:extLst>
        </xdr:cNvPr>
        <xdr:cNvSpPr/>
      </xdr:nvSpPr>
      <xdr:spPr>
        <a:xfrm>
          <a:off x="729615" y="8439597"/>
          <a:ext cx="3451860" cy="1922066"/>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setResponseTimeout = 10</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13</xdr:col>
      <xdr:colOff>0</xdr:colOff>
      <xdr:row>37</xdr:row>
      <xdr:rowOff>13446</xdr:rowOff>
    </xdr:from>
    <xdr:to>
      <xdr:col>18</xdr:col>
      <xdr:colOff>419662</xdr:colOff>
      <xdr:row>43</xdr:row>
      <xdr:rowOff>156882</xdr:rowOff>
    </xdr:to>
    <xdr:sp macro="" textlink="">
      <xdr:nvSpPr>
        <xdr:cNvPr id="24" name="四角形: 角を丸くする 23">
          <a:extLst>
            <a:ext uri="{FF2B5EF4-FFF2-40B4-BE49-F238E27FC236}">
              <a16:creationId xmlns:a16="http://schemas.microsoft.com/office/drawing/2014/main" id="{5BCA246E-455C-4E69-8B03-38805CEA52AD}"/>
            </a:ext>
          </a:extLst>
        </xdr:cNvPr>
        <xdr:cNvSpPr/>
      </xdr:nvSpPr>
      <xdr:spPr>
        <a:xfrm>
          <a:off x="9113520" y="8361156"/>
          <a:ext cx="3924862" cy="1492176"/>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server1</a:t>
          </a:r>
          <a:endParaRPr kumimoji="1" lang="ja-JP" altLang="en-US" sz="1100" b="1">
            <a:solidFill>
              <a:sysClr val="windowText" lastClr="000000"/>
            </a:solidFill>
          </a:endParaRPr>
        </a:p>
      </xdr:txBody>
    </xdr:sp>
    <xdr:clientData/>
  </xdr:twoCellAnchor>
  <xdr:twoCellAnchor>
    <xdr:from>
      <xdr:col>14</xdr:col>
      <xdr:colOff>247654</xdr:colOff>
      <xdr:row>40</xdr:row>
      <xdr:rowOff>22411</xdr:rowOff>
    </xdr:from>
    <xdr:to>
      <xdr:col>17</xdr:col>
      <xdr:colOff>77324</xdr:colOff>
      <xdr:row>42</xdr:row>
      <xdr:rowOff>92449</xdr:rowOff>
    </xdr:to>
    <xdr:sp macro="" textlink="">
      <xdr:nvSpPr>
        <xdr:cNvPr id="25" name="四角形: 角を丸くする 24">
          <a:extLst>
            <a:ext uri="{FF2B5EF4-FFF2-40B4-BE49-F238E27FC236}">
              <a16:creationId xmlns:a16="http://schemas.microsoft.com/office/drawing/2014/main" id="{E52B29C1-1A9C-4578-B557-CDF1E49418DB}"/>
            </a:ext>
          </a:extLst>
        </xdr:cNvPr>
        <xdr:cNvSpPr/>
      </xdr:nvSpPr>
      <xdr:spPr>
        <a:xfrm>
          <a:off x="10062214" y="9044491"/>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FF0000"/>
              </a:solidFill>
              <a:effectLst/>
              <a:latin typeface="+mn-lt"/>
              <a:ea typeface="+mn-ea"/>
              <a:cs typeface="+mn-cs"/>
            </a:rPr>
            <a:t>/api/v1/rscl2</a:t>
          </a:r>
        </a:p>
      </xdr:txBody>
    </xdr:sp>
    <xdr:clientData/>
  </xdr:twoCellAnchor>
  <xdr:twoCellAnchor>
    <xdr:from>
      <xdr:col>13</xdr:col>
      <xdr:colOff>0</xdr:colOff>
      <xdr:row>45</xdr:row>
      <xdr:rowOff>114299</xdr:rowOff>
    </xdr:from>
    <xdr:to>
      <xdr:col>18</xdr:col>
      <xdr:colOff>419662</xdr:colOff>
      <xdr:row>52</xdr:row>
      <xdr:rowOff>22411</xdr:rowOff>
    </xdr:to>
    <xdr:sp macro="" textlink="">
      <xdr:nvSpPr>
        <xdr:cNvPr id="26" name="四角形: 角を丸くする 25">
          <a:extLst>
            <a:ext uri="{FF2B5EF4-FFF2-40B4-BE49-F238E27FC236}">
              <a16:creationId xmlns:a16="http://schemas.microsoft.com/office/drawing/2014/main" id="{AF758336-70B5-4407-94CF-A450D5DD374D}"/>
            </a:ext>
          </a:extLst>
        </xdr:cNvPr>
        <xdr:cNvSpPr/>
      </xdr:nvSpPr>
      <xdr:spPr>
        <a:xfrm>
          <a:off x="9113520" y="10260329"/>
          <a:ext cx="3924862" cy="1481642"/>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server2</a:t>
          </a:r>
          <a:endParaRPr kumimoji="1" lang="ja-JP" altLang="en-US" sz="1100" b="1">
            <a:solidFill>
              <a:sysClr val="windowText" lastClr="000000"/>
            </a:solidFill>
          </a:endParaRPr>
        </a:p>
      </xdr:txBody>
    </xdr:sp>
    <xdr:clientData/>
  </xdr:twoCellAnchor>
  <xdr:twoCellAnchor>
    <xdr:from>
      <xdr:col>14</xdr:col>
      <xdr:colOff>247654</xdr:colOff>
      <xdr:row>48</xdr:row>
      <xdr:rowOff>123264</xdr:rowOff>
    </xdr:from>
    <xdr:to>
      <xdr:col>17</xdr:col>
      <xdr:colOff>77324</xdr:colOff>
      <xdr:row>50</xdr:row>
      <xdr:rowOff>193302</xdr:rowOff>
    </xdr:to>
    <xdr:sp macro="" textlink="">
      <xdr:nvSpPr>
        <xdr:cNvPr id="27" name="四角形: 角を丸くする 26">
          <a:extLst>
            <a:ext uri="{FF2B5EF4-FFF2-40B4-BE49-F238E27FC236}">
              <a16:creationId xmlns:a16="http://schemas.microsoft.com/office/drawing/2014/main" id="{948E750A-EBCB-4D9F-9F8F-905B6893B52B}"/>
            </a:ext>
          </a:extLst>
        </xdr:cNvPr>
        <xdr:cNvSpPr/>
      </xdr:nvSpPr>
      <xdr:spPr>
        <a:xfrm>
          <a:off x="10062214" y="10943664"/>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00B050"/>
              </a:solidFill>
              <a:effectLst/>
              <a:latin typeface="+mn-lt"/>
              <a:ea typeface="+mn-ea"/>
              <a:cs typeface="+mn-cs"/>
            </a:rPr>
            <a:t>/api/v1/rscl1</a:t>
          </a:r>
        </a:p>
      </xdr:txBody>
    </xdr:sp>
    <xdr:clientData/>
  </xdr:twoCellAnchor>
  <xdr:twoCellAnchor>
    <xdr:from>
      <xdr:col>6</xdr:col>
      <xdr:colOff>118383</xdr:colOff>
      <xdr:row>43</xdr:row>
      <xdr:rowOff>93729</xdr:rowOff>
    </xdr:from>
    <xdr:to>
      <xdr:col>14</xdr:col>
      <xdr:colOff>247654</xdr:colOff>
      <xdr:row>49</xdr:row>
      <xdr:rowOff>158283</xdr:rowOff>
    </xdr:to>
    <xdr:cxnSp macro="">
      <xdr:nvCxnSpPr>
        <xdr:cNvPr id="28" name="直線矢印コネクタ 27">
          <a:extLst>
            <a:ext uri="{FF2B5EF4-FFF2-40B4-BE49-F238E27FC236}">
              <a16:creationId xmlns:a16="http://schemas.microsoft.com/office/drawing/2014/main" id="{52396383-3CB2-4776-98EE-F7710FC5AEE7}"/>
            </a:ext>
          </a:extLst>
        </xdr:cNvPr>
        <xdr:cNvCxnSpPr>
          <a:stCxn id="22" idx="3"/>
          <a:endCxn id="27" idx="1"/>
        </xdr:cNvCxnSpPr>
      </xdr:nvCxnSpPr>
      <xdr:spPr>
        <a:xfrm>
          <a:off x="4324623" y="9790179"/>
          <a:ext cx="5737591" cy="14132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41</xdr:row>
      <xdr:rowOff>57430</xdr:rowOff>
    </xdr:from>
    <xdr:to>
      <xdr:col>14</xdr:col>
      <xdr:colOff>247654</xdr:colOff>
      <xdr:row>41</xdr:row>
      <xdr:rowOff>153760</xdr:rowOff>
    </xdr:to>
    <xdr:cxnSp macro="">
      <xdr:nvCxnSpPr>
        <xdr:cNvPr id="29" name="直線矢印コネクタ 28">
          <a:extLst>
            <a:ext uri="{FF2B5EF4-FFF2-40B4-BE49-F238E27FC236}">
              <a16:creationId xmlns:a16="http://schemas.microsoft.com/office/drawing/2014/main" id="{BC0B9BE0-BAEA-4627-9607-6CF29F068E7E}"/>
            </a:ext>
          </a:extLst>
        </xdr:cNvPr>
        <xdr:cNvCxnSpPr>
          <a:stCxn id="23" idx="3"/>
          <a:endCxn id="25" idx="1"/>
        </xdr:cNvCxnSpPr>
      </xdr:nvCxnSpPr>
      <xdr:spPr>
        <a:xfrm flipV="1">
          <a:off x="4181475" y="9304300"/>
          <a:ext cx="5880739" cy="963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54</xdr:row>
      <xdr:rowOff>13446</xdr:rowOff>
    </xdr:from>
    <xdr:to>
      <xdr:col>18</xdr:col>
      <xdr:colOff>419662</xdr:colOff>
      <xdr:row>60</xdr:row>
      <xdr:rowOff>156882</xdr:rowOff>
    </xdr:to>
    <xdr:sp macro="" textlink="">
      <xdr:nvSpPr>
        <xdr:cNvPr id="30" name="四角形: 角を丸くする 29">
          <a:extLst>
            <a:ext uri="{FF2B5EF4-FFF2-40B4-BE49-F238E27FC236}">
              <a16:creationId xmlns:a16="http://schemas.microsoft.com/office/drawing/2014/main" id="{3C2420E2-8D70-4846-8DE8-F817ABAAD819}"/>
            </a:ext>
          </a:extLst>
        </xdr:cNvPr>
        <xdr:cNvSpPr/>
      </xdr:nvSpPr>
      <xdr:spPr>
        <a:xfrm>
          <a:off x="9113520" y="12182586"/>
          <a:ext cx="3924862" cy="1492176"/>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server3</a:t>
          </a:r>
          <a:endParaRPr kumimoji="1" lang="ja-JP" altLang="en-US" sz="1100" b="1">
            <a:solidFill>
              <a:sysClr val="windowText" lastClr="000000"/>
            </a:solidFill>
          </a:endParaRPr>
        </a:p>
      </xdr:txBody>
    </xdr:sp>
    <xdr:clientData/>
  </xdr:twoCellAnchor>
  <xdr:twoCellAnchor>
    <xdr:from>
      <xdr:col>14</xdr:col>
      <xdr:colOff>247654</xdr:colOff>
      <xdr:row>57</xdr:row>
      <xdr:rowOff>22411</xdr:rowOff>
    </xdr:from>
    <xdr:to>
      <xdr:col>17</xdr:col>
      <xdr:colOff>77324</xdr:colOff>
      <xdr:row>59</xdr:row>
      <xdr:rowOff>92449</xdr:rowOff>
    </xdr:to>
    <xdr:sp macro="" textlink="">
      <xdr:nvSpPr>
        <xdr:cNvPr id="31" name="四角形: 角を丸くする 30">
          <a:extLst>
            <a:ext uri="{FF2B5EF4-FFF2-40B4-BE49-F238E27FC236}">
              <a16:creationId xmlns:a16="http://schemas.microsoft.com/office/drawing/2014/main" id="{BB58FDB3-403B-4594-A3DE-84A830D3F286}"/>
            </a:ext>
          </a:extLst>
        </xdr:cNvPr>
        <xdr:cNvSpPr/>
      </xdr:nvSpPr>
      <xdr:spPr>
        <a:xfrm>
          <a:off x="10062214" y="12865921"/>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00B0F0"/>
              </a:solidFill>
              <a:effectLst/>
              <a:latin typeface="+mn-lt"/>
              <a:ea typeface="+mn-ea"/>
              <a:cs typeface="+mn-cs"/>
            </a:rPr>
            <a:t>/api/v1/rscl1</a:t>
          </a:r>
        </a:p>
      </xdr:txBody>
    </xdr:sp>
    <xdr:clientData/>
  </xdr:twoCellAnchor>
  <xdr:twoCellAnchor>
    <xdr:from>
      <xdr:col>6</xdr:col>
      <xdr:colOff>264059</xdr:colOff>
      <xdr:row>45</xdr:row>
      <xdr:rowOff>104934</xdr:rowOff>
    </xdr:from>
    <xdr:to>
      <xdr:col>14</xdr:col>
      <xdr:colOff>247654</xdr:colOff>
      <xdr:row>58</xdr:row>
      <xdr:rowOff>57430</xdr:rowOff>
    </xdr:to>
    <xdr:cxnSp macro="">
      <xdr:nvCxnSpPr>
        <xdr:cNvPr id="32" name="直線矢印コネクタ 31">
          <a:extLst>
            <a:ext uri="{FF2B5EF4-FFF2-40B4-BE49-F238E27FC236}">
              <a16:creationId xmlns:a16="http://schemas.microsoft.com/office/drawing/2014/main" id="{44E28A3F-5B85-4669-8DB5-FB0737E48D0C}"/>
            </a:ext>
          </a:extLst>
        </xdr:cNvPr>
        <xdr:cNvCxnSpPr>
          <a:stCxn id="2" idx="3"/>
          <a:endCxn id="31" idx="1"/>
        </xdr:cNvCxnSpPr>
      </xdr:nvCxnSpPr>
      <xdr:spPr>
        <a:xfrm>
          <a:off x="4470299" y="10250964"/>
          <a:ext cx="5591915" cy="28747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593912</xdr:colOff>
      <xdr:row>39</xdr:row>
      <xdr:rowOff>134471</xdr:rowOff>
    </xdr:from>
    <xdr:to>
      <xdr:col>7</xdr:col>
      <xdr:colOff>358589</xdr:colOff>
      <xdr:row>41</xdr:row>
      <xdr:rowOff>89646</xdr:rowOff>
    </xdr:to>
    <xdr:sp macro="" textlink="">
      <xdr:nvSpPr>
        <xdr:cNvPr id="33" name="フローチャート: 処理 32">
          <a:extLst>
            <a:ext uri="{FF2B5EF4-FFF2-40B4-BE49-F238E27FC236}">
              <a16:creationId xmlns:a16="http://schemas.microsoft.com/office/drawing/2014/main" id="{14B067A2-4C20-44AB-8ED8-06607448A214}"/>
            </a:ext>
          </a:extLst>
        </xdr:cNvPr>
        <xdr:cNvSpPr/>
      </xdr:nvSpPr>
      <xdr:spPr>
        <a:xfrm>
          <a:off x="4800152" y="8931761"/>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①</a:t>
          </a:r>
        </a:p>
      </xdr:txBody>
    </xdr:sp>
    <xdr:clientData/>
  </xdr:twoCellAnchor>
  <xdr:twoCellAnchor>
    <xdr:from>
      <xdr:col>7</xdr:col>
      <xdr:colOff>168088</xdr:colOff>
      <xdr:row>42</xdr:row>
      <xdr:rowOff>123265</xdr:rowOff>
    </xdr:from>
    <xdr:to>
      <xdr:col>7</xdr:col>
      <xdr:colOff>616324</xdr:colOff>
      <xdr:row>44</xdr:row>
      <xdr:rowOff>78440</xdr:rowOff>
    </xdr:to>
    <xdr:sp macro="" textlink="">
      <xdr:nvSpPr>
        <xdr:cNvPr id="34" name="フローチャート: 処理 33">
          <a:extLst>
            <a:ext uri="{FF2B5EF4-FFF2-40B4-BE49-F238E27FC236}">
              <a16:creationId xmlns:a16="http://schemas.microsoft.com/office/drawing/2014/main" id="{BCDAC55C-DB96-42E2-8CF4-416E0D864F7E}"/>
            </a:ext>
          </a:extLst>
        </xdr:cNvPr>
        <xdr:cNvSpPr/>
      </xdr:nvSpPr>
      <xdr:spPr>
        <a:xfrm>
          <a:off x="5075368" y="9594925"/>
          <a:ext cx="448236"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②</a:t>
          </a:r>
        </a:p>
      </xdr:txBody>
    </xdr:sp>
    <xdr:clientData/>
  </xdr:twoCellAnchor>
  <xdr:twoCellAnchor>
    <xdr:from>
      <xdr:col>7</xdr:col>
      <xdr:colOff>257735</xdr:colOff>
      <xdr:row>45</xdr:row>
      <xdr:rowOff>190500</xdr:rowOff>
    </xdr:from>
    <xdr:to>
      <xdr:col>8</xdr:col>
      <xdr:colOff>22412</xdr:colOff>
      <xdr:row>47</xdr:row>
      <xdr:rowOff>145675</xdr:rowOff>
    </xdr:to>
    <xdr:sp macro="" textlink="">
      <xdr:nvSpPr>
        <xdr:cNvPr id="35" name="フローチャート: 処理 34">
          <a:extLst>
            <a:ext uri="{FF2B5EF4-FFF2-40B4-BE49-F238E27FC236}">
              <a16:creationId xmlns:a16="http://schemas.microsoft.com/office/drawing/2014/main" id="{E853EB3B-25AF-4FDB-8B1E-4A3DC574AE10}"/>
            </a:ext>
          </a:extLst>
        </xdr:cNvPr>
        <xdr:cNvSpPr/>
      </xdr:nvSpPr>
      <xdr:spPr>
        <a:xfrm>
          <a:off x="5165015" y="10336530"/>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③</a:t>
          </a:r>
        </a:p>
      </xdr:txBody>
    </xdr:sp>
    <xdr:clientData/>
  </xdr:twoCellAnchor>
  <xdr:twoCellAnchor>
    <xdr:from>
      <xdr:col>2</xdr:col>
      <xdr:colOff>260135</xdr:colOff>
      <xdr:row>52</xdr:row>
      <xdr:rowOff>72601</xdr:rowOff>
    </xdr:from>
    <xdr:to>
      <xdr:col>9</xdr:col>
      <xdr:colOff>369794</xdr:colOff>
      <xdr:row>62</xdr:row>
      <xdr:rowOff>57151</xdr:rowOff>
    </xdr:to>
    <xdr:sp macro="" textlink="">
      <xdr:nvSpPr>
        <xdr:cNvPr id="36" name="吹き出し: 線 35">
          <a:extLst>
            <a:ext uri="{FF2B5EF4-FFF2-40B4-BE49-F238E27FC236}">
              <a16:creationId xmlns:a16="http://schemas.microsoft.com/office/drawing/2014/main" id="{692EA6C4-F5B8-4101-BB54-F73C7AA7E005}"/>
            </a:ext>
          </a:extLst>
        </xdr:cNvPr>
        <xdr:cNvSpPr/>
      </xdr:nvSpPr>
      <xdr:spPr>
        <a:xfrm>
          <a:off x="1631735" y="8988001"/>
          <a:ext cx="4910259" cy="1699050"/>
        </a:xfrm>
        <a:prstGeom prst="borderCallout1">
          <a:avLst>
            <a:gd name="adj1" fmla="val 54671"/>
            <a:gd name="adj2" fmla="val 101561"/>
            <a:gd name="adj3" fmla="val 7094"/>
            <a:gd name="adj4" fmla="val 113356"/>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50">
              <a:solidFill>
                <a:sysClr val="windowText" lastClr="000000"/>
              </a:solidFill>
              <a:effectLst/>
              <a:latin typeface="+mn-lt"/>
              <a:ea typeface="+mn-ea"/>
              <a:cs typeface="+mn-cs"/>
            </a:rPr>
            <a:t>RSCL0603</a:t>
          </a:r>
          <a:r>
            <a:rPr kumimoji="1" lang="ja-JP" altLang="en-US" sz="105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a:t>
          </a:r>
          <a:r>
            <a:rPr lang="ja-JP" altLang="en-US" sz="1100" baseline="0">
              <a:solidFill>
                <a:sysClr val="windowText" lastClr="000000"/>
              </a:solidFill>
              <a:effectLst/>
              <a:latin typeface="+mn-lt"/>
              <a:ea typeface="+mn-ea"/>
              <a:cs typeface="+mn-cs"/>
            </a:rPr>
            <a:t> および</a:t>
          </a:r>
          <a:r>
            <a:rPr lang="en-US" altLang="ja-JP" sz="1100" baseline="0">
              <a:solidFill>
                <a:sysClr val="windowText" lastClr="000000"/>
              </a:solidFill>
              <a:effectLst/>
              <a:latin typeface="+mn-lt"/>
              <a:ea typeface="+mn-ea"/>
              <a:cs typeface="+mn-cs"/>
            </a:rPr>
            <a:t>setMaxConnTotal</a:t>
          </a:r>
          <a:r>
            <a:rPr lang="ja-JP" altLang="en-US" sz="1100" baseline="0">
              <a:solidFill>
                <a:sysClr val="windowText" lastClr="000000"/>
              </a:solidFill>
              <a:effectLst/>
              <a:latin typeface="+mn-lt"/>
              <a:ea typeface="+mn-ea"/>
              <a:cs typeface="+mn-cs"/>
            </a:rPr>
            <a:t>の確認</a:t>
          </a:r>
          <a:endParaRPr lang="en-US" altLang="ja-JP" sz="1100" baseline="0">
            <a:solidFill>
              <a:sysClr val="windowText" lastClr="000000"/>
            </a:solidFill>
            <a:effectLst/>
            <a:latin typeface="+mn-lt"/>
            <a:ea typeface="+mn-ea"/>
            <a:cs typeface="+mn-cs"/>
          </a:endParaRPr>
        </a:p>
        <a:p>
          <a:r>
            <a:rPr lang="ja-JP" altLang="en-US" sz="1100" baseline="0">
              <a:solidFill>
                <a:sysClr val="windowText" lastClr="000000"/>
              </a:solidFill>
              <a:effectLst/>
              <a:latin typeface="+mn-lt"/>
              <a:ea typeface="+mn-ea"/>
              <a:cs typeface="+mn-cs"/>
            </a:rPr>
            <a:t>・宛先に対するコネクション数の確認</a:t>
          </a:r>
          <a:endParaRPr lang="en-US" altLang="ja-JP" sz="1100" baseline="0">
            <a:solidFill>
              <a:sysClr val="windowText" lastClr="000000"/>
            </a:solidFill>
            <a:effectLst/>
            <a:latin typeface="+mn-lt"/>
            <a:ea typeface="+mn-ea"/>
            <a:cs typeface="+mn-cs"/>
          </a:endParaRPr>
        </a:p>
        <a:p>
          <a:r>
            <a:rPr lang="ja-JP" altLang="en-US" sz="1100" baseline="0">
              <a:solidFill>
                <a:sysClr val="windowText" lastClr="000000"/>
              </a:solidFill>
              <a:effectLst/>
              <a:latin typeface="+mn-lt"/>
              <a:ea typeface="+mn-ea"/>
              <a:cs typeface="+mn-cs"/>
            </a:rPr>
            <a:t>・合計コネクション数の確認</a:t>
          </a:r>
          <a:endParaRPr lang="en-US" altLang="ja-JP" sz="1100" baseline="0">
            <a:solidFill>
              <a:sysClr val="windowText" lastClr="000000"/>
            </a:solidFill>
            <a:effectLst/>
            <a:latin typeface="+mn-lt"/>
            <a:ea typeface="+mn-ea"/>
            <a:cs typeface="+mn-cs"/>
          </a:endParaRPr>
        </a:p>
        <a:p>
          <a:endParaRPr lang="ja-JP" altLang="ja-JP" sz="1050">
            <a:solidFill>
              <a:sysClr val="windowText" lastClr="000000"/>
            </a:solidFill>
            <a:effectLst/>
          </a:endParaRPr>
        </a:p>
        <a:p>
          <a:r>
            <a:rPr kumimoji="1" lang="ja-JP" altLang="ja-JP" sz="1050">
              <a:solidFill>
                <a:sysClr val="windowText" lastClr="000000"/>
              </a:solidFill>
              <a:effectLst/>
              <a:latin typeface="+mn-lt"/>
              <a:ea typeface="+mn-ea"/>
              <a:cs typeface="+mn-cs"/>
            </a:rPr>
            <a:t>・</a:t>
          </a:r>
          <a:r>
            <a:rPr kumimoji="1" lang="ja-JP" altLang="en-US" sz="1050">
              <a:solidFill>
                <a:sysClr val="windowText" lastClr="000000"/>
              </a:solidFill>
              <a:effectLst/>
              <a:latin typeface="+mn-lt"/>
              <a:ea typeface="+mn-ea"/>
              <a:cs typeface="+mn-cs"/>
            </a:rPr>
            <a:t>①と②は先に処理されること</a:t>
          </a:r>
          <a:endParaRPr kumimoji="1" lang="en-US" altLang="ja-JP" sz="105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・③は待たされること</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・③は</a:t>
          </a:r>
          <a:r>
            <a:rPr kumimoji="1" lang="en-US" altLang="ja-JP" sz="1100">
              <a:solidFill>
                <a:sysClr val="windowText" lastClr="000000"/>
              </a:solidFill>
              <a:effectLst/>
              <a:latin typeface="+mn-lt"/>
              <a:ea typeface="+mn-ea"/>
              <a:cs typeface="+mn-cs"/>
            </a:rPr>
            <a:t>6</a:t>
          </a:r>
          <a:r>
            <a:rPr kumimoji="1" lang="ja-JP" altLang="en-US" sz="1100">
              <a:solidFill>
                <a:sysClr val="windowText" lastClr="000000"/>
              </a:solidFill>
              <a:effectLst/>
              <a:latin typeface="+mn-lt"/>
              <a:ea typeface="+mn-ea"/>
              <a:cs typeface="+mn-cs"/>
            </a:rPr>
            <a:t>秒後に（①と②の処理どちらかが終わったタイミングで）実施される</a:t>
          </a:r>
          <a:endParaRPr kumimoji="1" lang="en-US" altLang="ja-JP" sz="1050">
            <a:solidFill>
              <a:sysClr val="windowText" lastClr="000000"/>
            </a:solidFill>
            <a:effectLst/>
            <a:latin typeface="+mn-lt"/>
            <a:ea typeface="+mn-ea"/>
            <a:cs typeface="+mn-cs"/>
          </a:endParaRPr>
        </a:p>
        <a:p>
          <a:endParaRPr kumimoji="1" lang="ja-JP" altLang="en-US" sz="1050">
            <a:solidFill>
              <a:sysClr val="windowText" lastClr="000000"/>
            </a:solidFill>
          </a:endParaRPr>
        </a:p>
      </xdr:txBody>
    </xdr:sp>
    <xdr:clientData/>
  </xdr:twoCellAnchor>
  <xdr:twoCellAnchor>
    <xdr:from>
      <xdr:col>17</xdr:col>
      <xdr:colOff>621926</xdr:colOff>
      <xdr:row>37</xdr:row>
      <xdr:rowOff>230282</xdr:rowOff>
    </xdr:from>
    <xdr:to>
      <xdr:col>20</xdr:col>
      <xdr:colOff>33618</xdr:colOff>
      <xdr:row>40</xdr:row>
      <xdr:rowOff>201706</xdr:rowOff>
    </xdr:to>
    <xdr:sp macro="" textlink="">
      <xdr:nvSpPr>
        <xdr:cNvPr id="38" name="吹き出し: 線 37">
          <a:extLst>
            <a:ext uri="{FF2B5EF4-FFF2-40B4-BE49-F238E27FC236}">
              <a16:creationId xmlns:a16="http://schemas.microsoft.com/office/drawing/2014/main" id="{39BC4DDF-AA5C-4D2A-B393-3A126AF599A8}"/>
            </a:ext>
          </a:extLst>
        </xdr:cNvPr>
        <xdr:cNvSpPr/>
      </xdr:nvSpPr>
      <xdr:spPr>
        <a:xfrm>
          <a:off x="12539606" y="8574182"/>
          <a:ext cx="1514812" cy="649604"/>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サーバ側で</a:t>
          </a:r>
          <a:r>
            <a:rPr kumimoji="1" lang="en-US" altLang="ja-JP" sz="1050" b="1">
              <a:solidFill>
                <a:srgbClr val="FF0000"/>
              </a:solidFill>
              <a:effectLst/>
              <a:latin typeface="+mn-lt"/>
              <a:ea typeface="+mn-ea"/>
              <a:cs typeface="+mn-cs"/>
            </a:rPr>
            <a:t>6</a:t>
          </a:r>
          <a:r>
            <a:rPr kumimoji="1" lang="ja-JP" altLang="en-US" sz="1050" b="1">
              <a:solidFill>
                <a:srgbClr val="FF0000"/>
              </a:solidFill>
              <a:effectLst/>
              <a:latin typeface="+mn-lt"/>
              <a:ea typeface="+mn-ea"/>
              <a:cs typeface="+mn-cs"/>
            </a:rPr>
            <a:t>秒</a:t>
          </a:r>
          <a:r>
            <a:rPr kumimoji="1" lang="ja-JP" altLang="en-US" sz="1050">
              <a:solidFill>
                <a:sysClr val="windowText" lastClr="000000"/>
              </a:solidFill>
              <a:effectLst/>
              <a:latin typeface="+mn-lt"/>
              <a:ea typeface="+mn-ea"/>
              <a:cs typeface="+mn-cs"/>
            </a:rPr>
            <a:t>待機するようにする</a:t>
          </a:r>
          <a:endParaRPr kumimoji="1" lang="ja-JP" altLang="en-US" sz="1050">
            <a:solidFill>
              <a:sysClr val="windowText" lastClr="000000"/>
            </a:solidFill>
          </a:endParaRPr>
        </a:p>
      </xdr:txBody>
    </xdr:sp>
    <xdr:clientData/>
  </xdr:twoCellAnchor>
  <xdr:twoCellAnchor>
    <xdr:from>
      <xdr:col>17</xdr:col>
      <xdr:colOff>621926</xdr:colOff>
      <xdr:row>46</xdr:row>
      <xdr:rowOff>84606</xdr:rowOff>
    </xdr:from>
    <xdr:to>
      <xdr:col>20</xdr:col>
      <xdr:colOff>33618</xdr:colOff>
      <xdr:row>49</xdr:row>
      <xdr:rowOff>56029</xdr:rowOff>
    </xdr:to>
    <xdr:sp macro="" textlink="">
      <xdr:nvSpPr>
        <xdr:cNvPr id="39" name="吹き出し: 線 38">
          <a:extLst>
            <a:ext uri="{FF2B5EF4-FFF2-40B4-BE49-F238E27FC236}">
              <a16:creationId xmlns:a16="http://schemas.microsoft.com/office/drawing/2014/main" id="{7BACB23D-56C9-4A2B-BBE2-92117A77B091}"/>
            </a:ext>
          </a:extLst>
        </xdr:cNvPr>
        <xdr:cNvSpPr/>
      </xdr:nvSpPr>
      <xdr:spPr>
        <a:xfrm>
          <a:off x="12539606" y="10455426"/>
          <a:ext cx="1514812" cy="645793"/>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サーバ側で</a:t>
          </a:r>
          <a:r>
            <a:rPr kumimoji="1" lang="en-US" altLang="ja-JP" sz="1050" b="1">
              <a:solidFill>
                <a:srgbClr val="FF0000"/>
              </a:solidFill>
              <a:effectLst/>
              <a:latin typeface="+mn-lt"/>
              <a:ea typeface="+mn-ea"/>
              <a:cs typeface="+mn-cs"/>
            </a:rPr>
            <a:t>6</a:t>
          </a:r>
          <a:r>
            <a:rPr kumimoji="1" lang="ja-JP" altLang="en-US" sz="1050" b="1">
              <a:solidFill>
                <a:srgbClr val="FF0000"/>
              </a:solidFill>
              <a:effectLst/>
              <a:latin typeface="+mn-lt"/>
              <a:ea typeface="+mn-ea"/>
              <a:cs typeface="+mn-cs"/>
            </a:rPr>
            <a:t>秒</a:t>
          </a:r>
          <a:r>
            <a:rPr kumimoji="1" lang="ja-JP" altLang="en-US" sz="1050">
              <a:solidFill>
                <a:sysClr val="windowText" lastClr="000000"/>
              </a:solidFill>
              <a:effectLst/>
              <a:latin typeface="+mn-lt"/>
              <a:ea typeface="+mn-ea"/>
              <a:cs typeface="+mn-cs"/>
            </a:rPr>
            <a:t>待機するようにする</a:t>
          </a:r>
          <a:endParaRPr kumimoji="1" lang="ja-JP" altLang="en-US" sz="1050">
            <a:solidFill>
              <a:sysClr val="windowText" lastClr="000000"/>
            </a:solidFill>
          </a:endParaRPr>
        </a:p>
      </xdr:txBody>
    </xdr:sp>
    <xdr:clientData/>
  </xdr:twoCellAnchor>
  <xdr:twoCellAnchor>
    <xdr:from>
      <xdr:col>1</xdr:col>
      <xdr:colOff>28575</xdr:colOff>
      <xdr:row>63</xdr:row>
      <xdr:rowOff>203946</xdr:rowOff>
    </xdr:from>
    <xdr:to>
      <xdr:col>5</xdr:col>
      <xdr:colOff>676275</xdr:colOff>
      <xdr:row>72</xdr:row>
      <xdr:rowOff>92368</xdr:rowOff>
    </xdr:to>
    <xdr:sp macro="" textlink="">
      <xdr:nvSpPr>
        <xdr:cNvPr id="40" name="四角形: 角を丸くする 39">
          <a:extLst>
            <a:ext uri="{FF2B5EF4-FFF2-40B4-BE49-F238E27FC236}">
              <a16:creationId xmlns:a16="http://schemas.microsoft.com/office/drawing/2014/main" id="{8D042C57-3A62-4A6E-BAC8-96EB32CB04B4}"/>
            </a:ext>
          </a:extLst>
        </xdr:cNvPr>
        <xdr:cNvSpPr/>
      </xdr:nvSpPr>
      <xdr:spPr>
        <a:xfrm>
          <a:off x="729615" y="14396196"/>
          <a:ext cx="3451860" cy="1911532"/>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setResponseTimeout = </a:t>
          </a:r>
          <a:r>
            <a:rPr lang="en-US" altLang="ja-JP" sz="1100" b="0">
              <a:solidFill>
                <a:sysClr val="windowText" lastClr="000000"/>
              </a:solidFill>
              <a:effectLst/>
              <a:latin typeface="+mn-lt"/>
              <a:ea typeface="+mn-ea"/>
              <a:cs typeface="+mn-cs"/>
            </a:rPr>
            <a:t>10</a:t>
          </a:r>
          <a:r>
            <a:rPr lang="ja-JP" altLang="en-US" sz="1100" b="0">
              <a:solidFill>
                <a:sysClr val="windowText" lastClr="000000"/>
              </a:solidFill>
              <a:effectLst/>
              <a:latin typeface="+mn-lt"/>
              <a:ea typeface="+mn-ea"/>
              <a:cs typeface="+mn-cs"/>
            </a:rPr>
            <a:t>秒</a:t>
          </a:r>
          <a:endParaRPr lang="en-US" altLang="ja-JP" sz="1100" b="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13</xdr:col>
      <xdr:colOff>0</xdr:colOff>
      <xdr:row>64</xdr:row>
      <xdr:rowOff>192741</xdr:rowOff>
    </xdr:from>
    <xdr:to>
      <xdr:col>18</xdr:col>
      <xdr:colOff>419662</xdr:colOff>
      <xdr:row>71</xdr:row>
      <xdr:rowOff>100853</xdr:rowOff>
    </xdr:to>
    <xdr:sp macro="" textlink="">
      <xdr:nvSpPr>
        <xdr:cNvPr id="41" name="四角形: 角を丸くする 40">
          <a:extLst>
            <a:ext uri="{FF2B5EF4-FFF2-40B4-BE49-F238E27FC236}">
              <a16:creationId xmlns:a16="http://schemas.microsoft.com/office/drawing/2014/main" id="{E9FD937E-A0FA-4005-A383-A1A4CBF60A57}"/>
            </a:ext>
          </a:extLst>
        </xdr:cNvPr>
        <xdr:cNvSpPr/>
      </xdr:nvSpPr>
      <xdr:spPr>
        <a:xfrm>
          <a:off x="9113520" y="14609781"/>
          <a:ext cx="3924862" cy="1481642"/>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serverXX</a:t>
          </a:r>
        </a:p>
      </xdr:txBody>
    </xdr:sp>
    <xdr:clientData/>
  </xdr:twoCellAnchor>
  <xdr:twoCellAnchor>
    <xdr:from>
      <xdr:col>18</xdr:col>
      <xdr:colOff>106456</xdr:colOff>
      <xdr:row>62</xdr:row>
      <xdr:rowOff>219075</xdr:rowOff>
    </xdr:from>
    <xdr:to>
      <xdr:col>22</xdr:col>
      <xdr:colOff>134471</xdr:colOff>
      <xdr:row>66</xdr:row>
      <xdr:rowOff>212910</xdr:rowOff>
    </xdr:to>
    <xdr:sp macro="" textlink="">
      <xdr:nvSpPr>
        <xdr:cNvPr id="42" name="吹き出し: 線 41">
          <a:extLst>
            <a:ext uri="{FF2B5EF4-FFF2-40B4-BE49-F238E27FC236}">
              <a16:creationId xmlns:a16="http://schemas.microsoft.com/office/drawing/2014/main" id="{B0FCB90E-DBBD-4F08-BD80-8C2C37E2A384}"/>
            </a:ext>
          </a:extLst>
        </xdr:cNvPr>
        <xdr:cNvSpPr/>
      </xdr:nvSpPr>
      <xdr:spPr>
        <a:xfrm>
          <a:off x="12725176" y="14186535"/>
          <a:ext cx="2832175" cy="892995"/>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存在しないサーバへの接続</a:t>
          </a:r>
          <a:endParaRPr kumimoji="1" lang="en-US" altLang="ja-JP" sz="1050">
            <a:solidFill>
              <a:sysClr val="windowText" lastClr="000000"/>
            </a:solidFill>
            <a:effectLst/>
            <a:latin typeface="+mn-lt"/>
            <a:ea typeface="+mn-ea"/>
            <a:cs typeface="+mn-cs"/>
          </a:endParaRPr>
        </a:p>
      </xdr:txBody>
    </xdr:sp>
    <xdr:clientData/>
  </xdr:twoCellAnchor>
  <xdr:twoCellAnchor>
    <xdr:from>
      <xdr:col>5</xdr:col>
      <xdr:colOff>676275</xdr:colOff>
      <xdr:row>68</xdr:row>
      <xdr:rowOff>30495</xdr:rowOff>
    </xdr:from>
    <xdr:to>
      <xdr:col>14</xdr:col>
      <xdr:colOff>247654</xdr:colOff>
      <xdr:row>69</xdr:row>
      <xdr:rowOff>1401</xdr:rowOff>
    </xdr:to>
    <xdr:cxnSp macro="">
      <xdr:nvCxnSpPr>
        <xdr:cNvPr id="43" name="直線矢印コネクタ 42">
          <a:extLst>
            <a:ext uri="{FF2B5EF4-FFF2-40B4-BE49-F238E27FC236}">
              <a16:creationId xmlns:a16="http://schemas.microsoft.com/office/drawing/2014/main" id="{2D233820-8C40-4E18-9C2D-4408CB39BCFE}"/>
            </a:ext>
          </a:extLst>
        </xdr:cNvPr>
        <xdr:cNvCxnSpPr>
          <a:cxnSpLocks/>
          <a:stCxn id="40" idx="3"/>
        </xdr:cNvCxnSpPr>
      </xdr:nvCxnSpPr>
      <xdr:spPr>
        <a:xfrm>
          <a:off x="4181475" y="15346695"/>
          <a:ext cx="5880739" cy="1956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130373</xdr:colOff>
      <xdr:row>71</xdr:row>
      <xdr:rowOff>17016</xdr:rowOff>
    </xdr:from>
    <xdr:to>
      <xdr:col>11</xdr:col>
      <xdr:colOff>396912</xdr:colOff>
      <xdr:row>78</xdr:row>
      <xdr:rowOff>140970</xdr:rowOff>
    </xdr:to>
    <xdr:sp macro="" textlink="">
      <xdr:nvSpPr>
        <xdr:cNvPr id="44" name="吹き出し: 線 43">
          <a:extLst>
            <a:ext uri="{FF2B5EF4-FFF2-40B4-BE49-F238E27FC236}">
              <a16:creationId xmlns:a16="http://schemas.microsoft.com/office/drawing/2014/main" id="{D7EAA598-0C62-43D7-8D21-1E7D7E1A42AA}"/>
            </a:ext>
          </a:extLst>
        </xdr:cNvPr>
        <xdr:cNvSpPr/>
      </xdr:nvSpPr>
      <xdr:spPr>
        <a:xfrm>
          <a:off x="4610933" y="11648946"/>
          <a:ext cx="2826859" cy="1270764"/>
        </a:xfrm>
        <a:prstGeom prst="borderCallout1">
          <a:avLst>
            <a:gd name="adj1" fmla="val 18750"/>
            <a:gd name="adj2" fmla="val -8333"/>
            <a:gd name="adj3" fmla="val -21448"/>
            <a:gd name="adj4" fmla="val -19347"/>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50">
              <a:solidFill>
                <a:sysClr val="windowText" lastClr="000000"/>
              </a:solidFill>
              <a:effectLst/>
              <a:latin typeface="+mn-lt"/>
              <a:ea typeface="+mn-ea"/>
              <a:cs typeface="+mn-cs"/>
            </a:rPr>
            <a:t>RSCL0604</a:t>
          </a:r>
          <a:r>
            <a:rPr kumimoji="1" lang="ja-JP" altLang="ja-JP" sz="105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setConnectionTimeout</a:t>
          </a:r>
          <a:r>
            <a:rPr lang="ja-JP" altLang="en-US" sz="1100" baseline="0">
              <a:solidFill>
                <a:sysClr val="windowText" lastClr="000000"/>
              </a:solidFill>
              <a:effectLst/>
              <a:latin typeface="+mn-lt"/>
              <a:ea typeface="+mn-ea"/>
              <a:cs typeface="+mn-cs"/>
            </a:rPr>
            <a:t> の確認</a:t>
          </a:r>
          <a:endParaRPr lang="en-US" altLang="ja-JP" sz="1100" baseline="0">
            <a:solidFill>
              <a:sysClr val="windowText" lastClr="000000"/>
            </a:solidFill>
            <a:effectLst/>
            <a:latin typeface="+mn-lt"/>
            <a:ea typeface="+mn-ea"/>
            <a:cs typeface="+mn-cs"/>
          </a:endParaRPr>
        </a:p>
        <a:p>
          <a:r>
            <a:rPr lang="ja-JP" altLang="en-US" sz="1100" baseline="0">
              <a:solidFill>
                <a:sysClr val="windowText" lastClr="000000"/>
              </a:solidFill>
              <a:effectLst/>
              <a:latin typeface="+mn-lt"/>
              <a:ea typeface="+mn-ea"/>
              <a:cs typeface="+mn-cs"/>
            </a:rPr>
            <a:t>・コネクションの確立待ち</a:t>
          </a:r>
          <a:endParaRPr lang="en-US" altLang="ja-JP" sz="1100" baseline="0">
            <a:solidFill>
              <a:sysClr val="windowText" lastClr="000000"/>
            </a:solidFill>
            <a:effectLst/>
            <a:latin typeface="+mn-lt"/>
            <a:ea typeface="+mn-ea"/>
            <a:cs typeface="+mn-cs"/>
          </a:endParaRPr>
        </a:p>
        <a:p>
          <a:endParaRPr lang="ja-JP" altLang="ja-JP" sz="1050">
            <a:solidFill>
              <a:sysClr val="windowText" lastClr="000000"/>
            </a:solidFill>
            <a:effectLst/>
          </a:endParaRPr>
        </a:p>
        <a:p>
          <a:r>
            <a:rPr kumimoji="1" lang="ja-JP" altLang="ja-JP" sz="1050">
              <a:solidFill>
                <a:sysClr val="windowText" lastClr="000000"/>
              </a:solidFill>
              <a:effectLst/>
              <a:latin typeface="+mn-lt"/>
              <a:ea typeface="+mn-ea"/>
              <a:cs typeface="+mn-cs"/>
            </a:rPr>
            <a:t>・</a:t>
          </a:r>
          <a:r>
            <a:rPr kumimoji="1" lang="en-US" altLang="ja-JP" sz="1050" b="1">
              <a:solidFill>
                <a:srgbClr val="FF0000"/>
              </a:solidFill>
              <a:effectLst/>
              <a:latin typeface="+mn-lt"/>
              <a:ea typeface="+mn-ea"/>
              <a:cs typeface="+mn-cs"/>
            </a:rPr>
            <a:t>5</a:t>
          </a:r>
          <a:r>
            <a:rPr kumimoji="1" lang="ja-JP" altLang="en-US" sz="1050" b="1">
              <a:solidFill>
                <a:srgbClr val="FF0000"/>
              </a:solidFill>
              <a:effectLst/>
              <a:latin typeface="+mn-lt"/>
              <a:ea typeface="+mn-ea"/>
              <a:cs typeface="+mn-cs"/>
            </a:rPr>
            <a:t>秒後</a:t>
          </a:r>
          <a:r>
            <a:rPr kumimoji="1" lang="ja-JP" altLang="en-US" sz="1050">
              <a:solidFill>
                <a:sysClr val="windowText" lastClr="000000"/>
              </a:solidFill>
              <a:effectLst/>
              <a:latin typeface="+mn-lt"/>
              <a:ea typeface="+mn-ea"/>
              <a:cs typeface="+mn-cs"/>
            </a:rPr>
            <a:t>にエラーとなること</a:t>
          </a:r>
          <a:endParaRPr kumimoji="1" lang="en-US" altLang="ja-JP" sz="1050">
            <a:solidFill>
              <a:sysClr val="windowText" lastClr="000000"/>
            </a:solidFill>
            <a:effectLst/>
            <a:latin typeface="+mn-lt"/>
            <a:ea typeface="+mn-ea"/>
            <a:cs typeface="+mn-cs"/>
          </a:endParaRPr>
        </a:p>
        <a:p>
          <a:r>
            <a:rPr kumimoji="1" lang="ja-JP" altLang="en-US" sz="1050">
              <a:solidFill>
                <a:sysClr val="windowText" lastClr="000000"/>
              </a:solidFill>
              <a:effectLst/>
              <a:latin typeface="+mn-lt"/>
              <a:ea typeface="+mn-ea"/>
              <a:cs typeface="+mn-cs"/>
            </a:rPr>
            <a:t>・エラーログの確認（</a:t>
          </a:r>
          <a:r>
            <a:rPr kumimoji="1" lang="en-US" altLang="ja-JP" sz="1050" b="1">
              <a:solidFill>
                <a:srgbClr val="FF0000"/>
              </a:solidFill>
              <a:effectLst/>
              <a:latin typeface="+mn-lt"/>
              <a:ea typeface="+mn-ea"/>
              <a:cs typeface="+mn-cs"/>
            </a:rPr>
            <a:t>Exception</a:t>
          </a:r>
          <a:r>
            <a:rPr kumimoji="1" lang="ja-JP" altLang="en-US" sz="1050" b="1">
              <a:solidFill>
                <a:srgbClr val="FF0000"/>
              </a:solidFill>
              <a:effectLst/>
              <a:latin typeface="+mn-lt"/>
              <a:ea typeface="+mn-ea"/>
              <a:cs typeface="+mn-cs"/>
            </a:rPr>
            <a:t>を確認</a:t>
          </a:r>
          <a:r>
            <a:rPr kumimoji="1" lang="ja-JP" altLang="en-US" sz="1050">
              <a:solidFill>
                <a:sysClr val="windowText" lastClr="000000"/>
              </a:solidFill>
              <a:effectLst/>
              <a:latin typeface="+mn-lt"/>
              <a:ea typeface="+mn-ea"/>
              <a:cs typeface="+mn-cs"/>
            </a:rPr>
            <a:t>する）</a:t>
          </a:r>
          <a:endParaRPr kumimoji="1" lang="en-US" altLang="ja-JP" sz="1050">
            <a:solidFill>
              <a:sysClr val="windowText" lastClr="000000"/>
            </a:solidFill>
            <a:effectLst/>
            <a:latin typeface="+mn-lt"/>
            <a:ea typeface="+mn-ea"/>
            <a:cs typeface="+mn-cs"/>
          </a:endParaRPr>
        </a:p>
        <a:p>
          <a:r>
            <a:rPr kumimoji="1" lang="ja-JP" altLang="en-US" sz="1050">
              <a:solidFill>
                <a:sysClr val="windowText" lastClr="000000"/>
              </a:solidFill>
              <a:effectLst/>
              <a:latin typeface="+mn-lt"/>
              <a:ea typeface="+mn-ea"/>
              <a:cs typeface="+mn-cs"/>
            </a:rPr>
            <a:t>・エラー画面への遷移</a:t>
          </a:r>
          <a:endParaRPr kumimoji="1" lang="ja-JP" altLang="en-US" sz="1050">
            <a:solidFill>
              <a:sysClr val="windowText" lastClr="000000"/>
            </a:solidFill>
          </a:endParaRPr>
        </a:p>
      </xdr:txBody>
    </xdr:sp>
    <xdr:clientData/>
  </xdr:twoCellAnchor>
  <xdr:twoCellAnchor>
    <xdr:from>
      <xdr:col>1</xdr:col>
      <xdr:colOff>28575</xdr:colOff>
      <xdr:row>78</xdr:row>
      <xdr:rowOff>24652</xdr:rowOff>
    </xdr:from>
    <xdr:to>
      <xdr:col>5</xdr:col>
      <xdr:colOff>676275</xdr:colOff>
      <xdr:row>86</xdr:row>
      <xdr:rowOff>148397</xdr:rowOff>
    </xdr:to>
    <xdr:sp macro="" textlink="">
      <xdr:nvSpPr>
        <xdr:cNvPr id="45" name="四角形: 角を丸くする 44">
          <a:extLst>
            <a:ext uri="{FF2B5EF4-FFF2-40B4-BE49-F238E27FC236}">
              <a16:creationId xmlns:a16="http://schemas.microsoft.com/office/drawing/2014/main" id="{D45F638D-EFEC-4A24-A838-231658FA4B63}"/>
            </a:ext>
          </a:extLst>
        </xdr:cNvPr>
        <xdr:cNvSpPr/>
      </xdr:nvSpPr>
      <xdr:spPr>
        <a:xfrm>
          <a:off x="729615" y="17588752"/>
          <a:ext cx="3451860" cy="1922065"/>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setResponseTimeout = </a:t>
          </a:r>
          <a:r>
            <a:rPr lang="en-US" altLang="ja-JP" sz="1100" b="0">
              <a:solidFill>
                <a:sysClr val="windowText" lastClr="000000"/>
              </a:solidFill>
              <a:effectLst/>
              <a:latin typeface="+mn-lt"/>
              <a:ea typeface="+mn-ea"/>
              <a:cs typeface="+mn-cs"/>
            </a:rPr>
            <a:t>10</a:t>
          </a:r>
          <a:r>
            <a:rPr lang="ja-JP" altLang="en-US" sz="1100" b="0">
              <a:solidFill>
                <a:sysClr val="windowText" lastClr="000000"/>
              </a:solidFill>
              <a:effectLst/>
              <a:latin typeface="+mn-lt"/>
              <a:ea typeface="+mn-ea"/>
              <a:cs typeface="+mn-cs"/>
            </a:rPr>
            <a:t>秒</a:t>
          </a:r>
          <a:endParaRPr lang="en-US" altLang="ja-JP" sz="1100" b="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13</xdr:col>
      <xdr:colOff>0</xdr:colOff>
      <xdr:row>78</xdr:row>
      <xdr:rowOff>203948</xdr:rowOff>
    </xdr:from>
    <xdr:to>
      <xdr:col>18</xdr:col>
      <xdr:colOff>419662</xdr:colOff>
      <xdr:row>85</xdr:row>
      <xdr:rowOff>112060</xdr:rowOff>
    </xdr:to>
    <xdr:sp macro="" textlink="">
      <xdr:nvSpPr>
        <xdr:cNvPr id="46" name="四角形: 角を丸くする 45">
          <a:extLst>
            <a:ext uri="{FF2B5EF4-FFF2-40B4-BE49-F238E27FC236}">
              <a16:creationId xmlns:a16="http://schemas.microsoft.com/office/drawing/2014/main" id="{43DFF593-EF4E-486F-B321-84991189B54F}"/>
            </a:ext>
          </a:extLst>
        </xdr:cNvPr>
        <xdr:cNvSpPr/>
      </xdr:nvSpPr>
      <xdr:spPr>
        <a:xfrm>
          <a:off x="9113520" y="17768048"/>
          <a:ext cx="3924862" cy="1481642"/>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server1</a:t>
          </a:r>
          <a:endParaRPr kumimoji="1" lang="ja-JP" altLang="en-US" sz="1100" b="1">
            <a:solidFill>
              <a:sysClr val="windowText" lastClr="000000"/>
            </a:solidFill>
          </a:endParaRPr>
        </a:p>
      </xdr:txBody>
    </xdr:sp>
    <xdr:clientData/>
  </xdr:twoCellAnchor>
  <xdr:twoCellAnchor>
    <xdr:from>
      <xdr:col>14</xdr:col>
      <xdr:colOff>247654</xdr:colOff>
      <xdr:row>81</xdr:row>
      <xdr:rowOff>212912</xdr:rowOff>
    </xdr:from>
    <xdr:to>
      <xdr:col>17</xdr:col>
      <xdr:colOff>77324</xdr:colOff>
      <xdr:row>84</xdr:row>
      <xdr:rowOff>47627</xdr:rowOff>
    </xdr:to>
    <xdr:sp macro="" textlink="">
      <xdr:nvSpPr>
        <xdr:cNvPr id="47" name="四角形: 角を丸くする 46">
          <a:extLst>
            <a:ext uri="{FF2B5EF4-FFF2-40B4-BE49-F238E27FC236}">
              <a16:creationId xmlns:a16="http://schemas.microsoft.com/office/drawing/2014/main" id="{4E048CAA-93CA-4F3F-AB17-071330094537}"/>
            </a:ext>
          </a:extLst>
        </xdr:cNvPr>
        <xdr:cNvSpPr/>
      </xdr:nvSpPr>
      <xdr:spPr>
        <a:xfrm>
          <a:off x="10062214" y="18451382"/>
          <a:ext cx="1932790" cy="509085"/>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0070C0"/>
              </a:solidFill>
              <a:effectLst/>
              <a:latin typeface="+mn-lt"/>
              <a:ea typeface="+mn-ea"/>
              <a:cs typeface="+mn-cs"/>
            </a:rPr>
            <a:t>/api/v1/rscl4</a:t>
          </a:r>
        </a:p>
      </xdr:txBody>
    </xdr:sp>
    <xdr:clientData/>
  </xdr:twoCellAnchor>
  <xdr:twoCellAnchor>
    <xdr:from>
      <xdr:col>17</xdr:col>
      <xdr:colOff>655544</xdr:colOff>
      <xdr:row>78</xdr:row>
      <xdr:rowOff>207871</xdr:rowOff>
    </xdr:from>
    <xdr:to>
      <xdr:col>20</xdr:col>
      <xdr:colOff>67236</xdr:colOff>
      <xdr:row>81</xdr:row>
      <xdr:rowOff>179294</xdr:rowOff>
    </xdr:to>
    <xdr:sp macro="" textlink="">
      <xdr:nvSpPr>
        <xdr:cNvPr id="48" name="吹き出し: 線 47">
          <a:extLst>
            <a:ext uri="{FF2B5EF4-FFF2-40B4-BE49-F238E27FC236}">
              <a16:creationId xmlns:a16="http://schemas.microsoft.com/office/drawing/2014/main" id="{FC9D47CE-4464-4054-94C1-4A5D3BC4071F}"/>
            </a:ext>
          </a:extLst>
        </xdr:cNvPr>
        <xdr:cNvSpPr/>
      </xdr:nvSpPr>
      <xdr:spPr>
        <a:xfrm>
          <a:off x="12573224" y="17771971"/>
          <a:ext cx="1514812" cy="645793"/>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サーバ側で</a:t>
          </a:r>
          <a:r>
            <a:rPr kumimoji="1" lang="en-US" altLang="ja-JP" sz="1050" b="1">
              <a:solidFill>
                <a:srgbClr val="FF0000"/>
              </a:solidFill>
              <a:effectLst/>
              <a:latin typeface="+mn-lt"/>
              <a:ea typeface="+mn-ea"/>
              <a:cs typeface="+mn-cs"/>
            </a:rPr>
            <a:t>20</a:t>
          </a:r>
          <a:r>
            <a:rPr kumimoji="1" lang="ja-JP" altLang="en-US" sz="1050" b="1">
              <a:solidFill>
                <a:srgbClr val="FF0000"/>
              </a:solidFill>
              <a:effectLst/>
              <a:latin typeface="+mn-lt"/>
              <a:ea typeface="+mn-ea"/>
              <a:cs typeface="+mn-cs"/>
            </a:rPr>
            <a:t>秒</a:t>
          </a:r>
          <a:r>
            <a:rPr kumimoji="1" lang="ja-JP" altLang="en-US" sz="1050">
              <a:solidFill>
                <a:sysClr val="windowText" lastClr="000000"/>
              </a:solidFill>
              <a:effectLst/>
              <a:latin typeface="+mn-lt"/>
              <a:ea typeface="+mn-ea"/>
              <a:cs typeface="+mn-cs"/>
            </a:rPr>
            <a:t>待機するようにする</a:t>
          </a:r>
          <a:endParaRPr kumimoji="1" lang="ja-JP" altLang="en-US" sz="1050">
            <a:solidFill>
              <a:sysClr val="windowText" lastClr="000000"/>
            </a:solidFill>
          </a:endParaRPr>
        </a:p>
      </xdr:txBody>
    </xdr:sp>
    <xdr:clientData/>
  </xdr:twoCellAnchor>
  <xdr:twoCellAnchor>
    <xdr:from>
      <xdr:col>5</xdr:col>
      <xdr:colOff>676275</xdr:colOff>
      <xdr:row>82</xdr:row>
      <xdr:rowOff>86525</xdr:rowOff>
    </xdr:from>
    <xdr:to>
      <xdr:col>14</xdr:col>
      <xdr:colOff>247654</xdr:colOff>
      <xdr:row>83</xdr:row>
      <xdr:rowOff>12608</xdr:rowOff>
    </xdr:to>
    <xdr:cxnSp macro="">
      <xdr:nvCxnSpPr>
        <xdr:cNvPr id="49" name="直線矢印コネクタ 48">
          <a:extLst>
            <a:ext uri="{FF2B5EF4-FFF2-40B4-BE49-F238E27FC236}">
              <a16:creationId xmlns:a16="http://schemas.microsoft.com/office/drawing/2014/main" id="{BEBAE797-E3D7-4BBE-9804-48A6E5BC1016}"/>
            </a:ext>
          </a:extLst>
        </xdr:cNvPr>
        <xdr:cNvCxnSpPr>
          <a:cxnSpLocks/>
          <a:stCxn id="45" idx="3"/>
          <a:endCxn id="47" idx="1"/>
        </xdr:cNvCxnSpPr>
      </xdr:nvCxnSpPr>
      <xdr:spPr>
        <a:xfrm>
          <a:off x="4181475" y="18549785"/>
          <a:ext cx="5880739" cy="1508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496133</xdr:colOff>
      <xdr:row>86</xdr:row>
      <xdr:rowOff>108681</xdr:rowOff>
    </xdr:from>
    <xdr:to>
      <xdr:col>10</xdr:col>
      <xdr:colOff>502920</xdr:colOff>
      <xdr:row>93</xdr:row>
      <xdr:rowOff>137160</xdr:rowOff>
    </xdr:to>
    <xdr:sp macro="" textlink="">
      <xdr:nvSpPr>
        <xdr:cNvPr id="50" name="吹き出し: 線 49">
          <a:extLst>
            <a:ext uri="{FF2B5EF4-FFF2-40B4-BE49-F238E27FC236}">
              <a16:creationId xmlns:a16="http://schemas.microsoft.com/office/drawing/2014/main" id="{C4DA2BE8-A9A4-496E-B310-40C4329BE243}"/>
            </a:ext>
          </a:extLst>
        </xdr:cNvPr>
        <xdr:cNvSpPr/>
      </xdr:nvSpPr>
      <xdr:spPr>
        <a:xfrm>
          <a:off x="4336613" y="14198061"/>
          <a:ext cx="2567107" cy="1175289"/>
        </a:xfrm>
        <a:prstGeom prst="borderCallout1">
          <a:avLst>
            <a:gd name="adj1" fmla="val 18750"/>
            <a:gd name="adj2" fmla="val -8333"/>
            <a:gd name="adj3" fmla="val -36944"/>
            <a:gd name="adj4" fmla="val -13852"/>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50">
              <a:solidFill>
                <a:sysClr val="windowText" lastClr="000000"/>
              </a:solidFill>
              <a:effectLst/>
              <a:latin typeface="+mn-lt"/>
              <a:ea typeface="+mn-ea"/>
              <a:cs typeface="+mn-cs"/>
            </a:rPr>
            <a:t>RSCL0605</a:t>
          </a:r>
          <a:r>
            <a:rPr kumimoji="1" lang="ja-JP" altLang="ja-JP" sz="105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setResponseTimeout</a:t>
          </a:r>
          <a:r>
            <a:rPr lang="ja-JP" altLang="en-US" sz="1100" baseline="0">
              <a:solidFill>
                <a:sysClr val="windowText" lastClr="000000"/>
              </a:solidFill>
              <a:effectLst/>
              <a:latin typeface="+mn-lt"/>
              <a:ea typeface="+mn-ea"/>
              <a:cs typeface="+mn-cs"/>
            </a:rPr>
            <a:t> の確認</a:t>
          </a:r>
          <a:endParaRPr lang="en-US" altLang="ja-JP" sz="1100" baseline="0">
            <a:solidFill>
              <a:sysClr val="windowText" lastClr="000000"/>
            </a:solidFill>
            <a:effectLst/>
            <a:latin typeface="+mn-lt"/>
            <a:ea typeface="+mn-ea"/>
            <a:cs typeface="+mn-cs"/>
          </a:endParaRPr>
        </a:p>
        <a:p>
          <a:r>
            <a:rPr lang="ja-JP" altLang="en-US" sz="1100" baseline="0">
              <a:solidFill>
                <a:sysClr val="windowText" lastClr="000000"/>
              </a:solidFill>
              <a:effectLst/>
              <a:latin typeface="+mn-lt"/>
              <a:ea typeface="+mn-ea"/>
              <a:cs typeface="+mn-cs"/>
            </a:rPr>
            <a:t>・サーバからのレスポンス待ち</a:t>
          </a:r>
          <a:endParaRPr lang="en-US" altLang="ja-JP" sz="1100" baseline="0">
            <a:solidFill>
              <a:sysClr val="windowText" lastClr="000000"/>
            </a:solidFill>
            <a:effectLst/>
            <a:latin typeface="+mn-lt"/>
            <a:ea typeface="+mn-ea"/>
            <a:cs typeface="+mn-cs"/>
          </a:endParaRPr>
        </a:p>
        <a:p>
          <a:endParaRPr lang="ja-JP" altLang="ja-JP" sz="1050">
            <a:solidFill>
              <a:sysClr val="windowText" lastClr="000000"/>
            </a:solidFill>
            <a:effectLst/>
          </a:endParaRPr>
        </a:p>
        <a:p>
          <a:r>
            <a:rPr kumimoji="1" lang="ja-JP" altLang="ja-JP" sz="1050">
              <a:solidFill>
                <a:sysClr val="windowText" lastClr="000000"/>
              </a:solidFill>
              <a:effectLst/>
              <a:latin typeface="+mn-lt"/>
              <a:ea typeface="+mn-ea"/>
              <a:cs typeface="+mn-cs"/>
            </a:rPr>
            <a:t>・</a:t>
          </a:r>
          <a:r>
            <a:rPr kumimoji="1" lang="en-US" altLang="ja-JP" sz="1050" b="1">
              <a:solidFill>
                <a:srgbClr val="FF0000"/>
              </a:solidFill>
              <a:effectLst/>
              <a:latin typeface="+mn-lt"/>
              <a:ea typeface="+mn-ea"/>
              <a:cs typeface="+mn-cs"/>
            </a:rPr>
            <a:t>10</a:t>
          </a:r>
          <a:r>
            <a:rPr kumimoji="1" lang="ja-JP" altLang="en-US" sz="1050" b="1">
              <a:solidFill>
                <a:srgbClr val="FF0000"/>
              </a:solidFill>
              <a:effectLst/>
              <a:latin typeface="+mn-lt"/>
              <a:ea typeface="+mn-ea"/>
              <a:cs typeface="+mn-cs"/>
            </a:rPr>
            <a:t>秒後</a:t>
          </a:r>
          <a:r>
            <a:rPr kumimoji="1" lang="ja-JP" altLang="en-US" sz="1050">
              <a:solidFill>
                <a:sysClr val="windowText" lastClr="000000"/>
              </a:solidFill>
              <a:effectLst/>
              <a:latin typeface="+mn-lt"/>
              <a:ea typeface="+mn-ea"/>
              <a:cs typeface="+mn-cs"/>
            </a:rPr>
            <a:t>にエラーとなること</a:t>
          </a:r>
          <a:endParaRPr kumimoji="1" lang="en-US" altLang="ja-JP" sz="1050">
            <a:solidFill>
              <a:sysClr val="windowText" lastClr="000000"/>
            </a:solidFill>
            <a:effectLst/>
            <a:latin typeface="+mn-lt"/>
            <a:ea typeface="+mn-ea"/>
            <a:cs typeface="+mn-cs"/>
          </a:endParaRPr>
        </a:p>
        <a:p>
          <a:r>
            <a:rPr kumimoji="1" lang="ja-JP" altLang="en-US" sz="1050">
              <a:solidFill>
                <a:sysClr val="windowText" lastClr="000000"/>
              </a:solidFill>
              <a:effectLst/>
              <a:latin typeface="+mn-lt"/>
              <a:ea typeface="+mn-ea"/>
              <a:cs typeface="+mn-cs"/>
            </a:rPr>
            <a:t>・エラーログの確認（</a:t>
          </a:r>
          <a:r>
            <a:rPr kumimoji="1" lang="en-US" altLang="ja-JP" sz="1050" b="1">
              <a:solidFill>
                <a:srgbClr val="FF0000"/>
              </a:solidFill>
              <a:effectLst/>
              <a:latin typeface="+mn-lt"/>
              <a:ea typeface="+mn-ea"/>
              <a:cs typeface="+mn-cs"/>
            </a:rPr>
            <a:t>Exception</a:t>
          </a:r>
          <a:r>
            <a:rPr kumimoji="1" lang="ja-JP" altLang="en-US" sz="1050" b="1">
              <a:solidFill>
                <a:srgbClr val="FF0000"/>
              </a:solidFill>
              <a:effectLst/>
              <a:latin typeface="+mn-lt"/>
              <a:ea typeface="+mn-ea"/>
              <a:cs typeface="+mn-cs"/>
            </a:rPr>
            <a:t>を確認</a:t>
          </a:r>
          <a:r>
            <a:rPr kumimoji="1" lang="ja-JP" altLang="en-US" sz="1050">
              <a:solidFill>
                <a:sysClr val="windowText" lastClr="000000"/>
              </a:solidFill>
              <a:effectLst/>
              <a:latin typeface="+mn-lt"/>
              <a:ea typeface="+mn-ea"/>
              <a:cs typeface="+mn-cs"/>
            </a:rPr>
            <a:t>）</a:t>
          </a:r>
          <a:endParaRPr kumimoji="1" lang="en-US" altLang="ja-JP" sz="1050">
            <a:solidFill>
              <a:sysClr val="windowText" lastClr="000000"/>
            </a:solidFill>
            <a:effectLst/>
            <a:latin typeface="+mn-lt"/>
            <a:ea typeface="+mn-ea"/>
            <a:cs typeface="+mn-cs"/>
          </a:endParaRPr>
        </a:p>
        <a:p>
          <a:r>
            <a:rPr kumimoji="1" lang="ja-JP" altLang="en-US" sz="1050">
              <a:solidFill>
                <a:sysClr val="windowText" lastClr="000000"/>
              </a:solidFill>
              <a:effectLst/>
              <a:latin typeface="+mn-lt"/>
              <a:ea typeface="+mn-ea"/>
              <a:cs typeface="+mn-cs"/>
            </a:rPr>
            <a:t>・エラー画面への遷移</a:t>
          </a:r>
          <a:endParaRPr kumimoji="1" lang="ja-JP" altLang="en-US" sz="1050">
            <a:solidFill>
              <a:sysClr val="windowText" lastClr="000000"/>
            </a:solidFill>
          </a:endParaRPr>
        </a:p>
      </xdr:txBody>
    </xdr:sp>
    <xdr:clientData/>
  </xdr:twoCellAnchor>
  <xdr:twoCellAnchor>
    <xdr:from>
      <xdr:col>13</xdr:col>
      <xdr:colOff>0</xdr:colOff>
      <xdr:row>104</xdr:row>
      <xdr:rowOff>69477</xdr:rowOff>
    </xdr:from>
    <xdr:to>
      <xdr:col>18</xdr:col>
      <xdr:colOff>419662</xdr:colOff>
      <xdr:row>110</xdr:row>
      <xdr:rowOff>212913</xdr:rowOff>
    </xdr:to>
    <xdr:sp macro="" textlink="">
      <xdr:nvSpPr>
        <xdr:cNvPr id="51" name="四角形: 角を丸くする 50">
          <a:extLst>
            <a:ext uri="{FF2B5EF4-FFF2-40B4-BE49-F238E27FC236}">
              <a16:creationId xmlns:a16="http://schemas.microsoft.com/office/drawing/2014/main" id="{7A32D1E3-8A8A-499F-9CCA-1704C103CF7E}"/>
            </a:ext>
          </a:extLst>
        </xdr:cNvPr>
        <xdr:cNvSpPr/>
      </xdr:nvSpPr>
      <xdr:spPr>
        <a:xfrm>
          <a:off x="9113520" y="23478117"/>
          <a:ext cx="3924862" cy="1492176"/>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HTTPS server4</a:t>
          </a:r>
          <a:endParaRPr kumimoji="1" lang="ja-JP" altLang="en-US" sz="1100" b="1">
            <a:solidFill>
              <a:sysClr val="windowText" lastClr="000000"/>
            </a:solidFill>
          </a:endParaRPr>
        </a:p>
      </xdr:txBody>
    </xdr:sp>
    <xdr:clientData/>
  </xdr:twoCellAnchor>
  <xdr:twoCellAnchor>
    <xdr:from>
      <xdr:col>1</xdr:col>
      <xdr:colOff>28575</xdr:colOff>
      <xdr:row>96</xdr:row>
      <xdr:rowOff>159123</xdr:rowOff>
    </xdr:from>
    <xdr:to>
      <xdr:col>5</xdr:col>
      <xdr:colOff>676275</xdr:colOff>
      <xdr:row>105</xdr:row>
      <xdr:rowOff>47545</xdr:rowOff>
    </xdr:to>
    <xdr:sp macro="" textlink="">
      <xdr:nvSpPr>
        <xdr:cNvPr id="52" name="四角形: 角を丸くする 51">
          <a:extLst>
            <a:ext uri="{FF2B5EF4-FFF2-40B4-BE49-F238E27FC236}">
              <a16:creationId xmlns:a16="http://schemas.microsoft.com/office/drawing/2014/main" id="{B828367D-264B-4624-99E1-0B4E32F30807}"/>
            </a:ext>
          </a:extLst>
        </xdr:cNvPr>
        <xdr:cNvSpPr/>
      </xdr:nvSpPr>
      <xdr:spPr>
        <a:xfrm>
          <a:off x="729615" y="21769443"/>
          <a:ext cx="3451860" cy="1911532"/>
        </a:xfrm>
        <a:prstGeom prst="roundRect">
          <a:avLst/>
        </a:prstGeom>
        <a:solidFill>
          <a:srgbClr val="99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a:solidFill>
                <a:sysClr val="windowText" lastClr="000000"/>
              </a:solidFill>
            </a:rPr>
            <a:t>RestTemplate1</a:t>
          </a:r>
          <a:r>
            <a:rPr kumimoji="1" lang="en-US" altLang="ja-JP" sz="1000" b="1">
              <a:solidFill>
                <a:srgbClr val="FF0000"/>
              </a:solidFill>
            </a:rPr>
            <a:t>(</a:t>
          </a:r>
          <a:r>
            <a:rPr kumimoji="1" lang="ja-JP" altLang="en-US" sz="1000" b="1">
              <a:solidFill>
                <a:srgbClr val="FF0000"/>
              </a:solidFill>
            </a:rPr>
            <a:t>これをデフォルト値とする</a:t>
          </a:r>
          <a:r>
            <a:rPr kumimoji="1" lang="en-US" altLang="ja-JP" sz="1000" b="1">
              <a:solidFill>
                <a:srgbClr val="FF0000"/>
              </a:solidFill>
            </a:rPr>
            <a:t>)</a:t>
          </a:r>
          <a:endParaRPr kumimoji="1" lang="en-US" altLang="ja-JP" sz="1600" b="1">
            <a:solidFill>
              <a:srgbClr val="FF0000"/>
            </a:solidFill>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setMaxConnTotal = 2</a:t>
          </a:r>
          <a:endParaRPr lang="ja-JP" altLang="ja-JP">
            <a:solidFill>
              <a:sysClr val="windowText" lastClr="000000"/>
            </a:solidFill>
            <a:effectLst/>
          </a:endParaRPr>
        </a:p>
        <a:p>
          <a:pPr eaLnBrk="1" fontAlgn="auto" latinLnBrk="0" hangingPunct="1"/>
          <a:r>
            <a:rPr lang="ja-JP" altLang="ja-JP"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setMaxConnPerRoute = 1</a:t>
          </a: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 = 3 </a:t>
          </a:r>
          <a:r>
            <a:rPr lang="ja-JP" altLang="en-US" sz="1100">
              <a:solidFill>
                <a:sysClr val="windowText" lastClr="000000"/>
              </a:solidFill>
              <a:effectLst/>
              <a:latin typeface="+mn-lt"/>
              <a:ea typeface="+mn-ea"/>
              <a:cs typeface="+mn-cs"/>
            </a:rPr>
            <a:t>分</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setConnectTimeout = 5</a:t>
          </a:r>
          <a:r>
            <a:rPr lang="ja-JP" altLang="en-US" sz="1100">
              <a:solidFill>
                <a:sysClr val="windowText" lastClr="000000"/>
              </a:solidFill>
              <a:effectLst/>
              <a:latin typeface="+mn-lt"/>
              <a:ea typeface="+mn-ea"/>
              <a:cs typeface="+mn-cs"/>
            </a:rPr>
            <a:t>秒</a:t>
          </a:r>
          <a:endParaRPr lang="en-US" altLang="ja-JP" sz="110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setResponseTimeout = </a:t>
          </a:r>
          <a:r>
            <a:rPr lang="en-US" altLang="ja-JP" sz="1100" b="0">
              <a:solidFill>
                <a:sysClr val="windowText" lastClr="000000"/>
              </a:solidFill>
              <a:effectLst/>
              <a:latin typeface="+mn-lt"/>
              <a:ea typeface="+mn-ea"/>
              <a:cs typeface="+mn-cs"/>
            </a:rPr>
            <a:t>10</a:t>
          </a:r>
          <a:r>
            <a:rPr lang="ja-JP" altLang="en-US" sz="1100" b="0">
              <a:solidFill>
                <a:sysClr val="windowText" lastClr="000000"/>
              </a:solidFill>
              <a:effectLst/>
              <a:latin typeface="+mn-lt"/>
              <a:ea typeface="+mn-ea"/>
              <a:cs typeface="+mn-cs"/>
            </a:rPr>
            <a:t>秒</a:t>
          </a:r>
          <a:endParaRPr lang="en-US" altLang="ja-JP" sz="1100" b="0">
            <a:solidFill>
              <a:sysClr val="windowText" lastClr="000000"/>
            </a:solidFill>
            <a:effectLst/>
            <a:latin typeface="+mn-lt"/>
            <a:ea typeface="+mn-ea"/>
            <a:cs typeface="+mn-cs"/>
          </a:endParaRPr>
        </a:p>
        <a:p>
          <a:pPr eaLnBrk="1" fontAlgn="auto" latinLnBrk="0" hangingPunct="1"/>
          <a:r>
            <a:rPr lang="ja-JP" altLang="en-US" sz="110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setConnectionTimeToLive = 1 </a:t>
          </a:r>
          <a:r>
            <a:rPr lang="ja-JP" altLang="en-US" sz="1100">
              <a:solidFill>
                <a:sysClr val="windowText" lastClr="000000"/>
              </a:solidFill>
              <a:effectLst/>
              <a:latin typeface="+mn-lt"/>
              <a:ea typeface="+mn-ea"/>
              <a:cs typeface="+mn-cs"/>
            </a:rPr>
            <a:t>分</a:t>
          </a:r>
          <a:endParaRPr lang="ja-JP" altLang="ja-JP">
            <a:solidFill>
              <a:sysClr val="windowText" lastClr="000000"/>
            </a:solidFill>
            <a:effectLst/>
          </a:endParaRPr>
        </a:p>
        <a:p>
          <a:pPr algn="l"/>
          <a:endParaRPr kumimoji="1" lang="ja-JP" altLang="en-US" sz="1100" b="1">
            <a:solidFill>
              <a:sysClr val="windowText" lastClr="000000"/>
            </a:solidFill>
          </a:endParaRPr>
        </a:p>
      </xdr:txBody>
    </xdr:sp>
    <xdr:clientData/>
  </xdr:twoCellAnchor>
  <xdr:twoCellAnchor>
    <xdr:from>
      <xdr:col>5</xdr:col>
      <xdr:colOff>676275</xdr:colOff>
      <xdr:row>100</xdr:row>
      <xdr:rowOff>220996</xdr:rowOff>
    </xdr:from>
    <xdr:to>
      <xdr:col>14</xdr:col>
      <xdr:colOff>314890</xdr:colOff>
      <xdr:row>108</xdr:row>
      <xdr:rowOff>57431</xdr:rowOff>
    </xdr:to>
    <xdr:cxnSp macro="">
      <xdr:nvCxnSpPr>
        <xdr:cNvPr id="53" name="直線矢印コネクタ 52">
          <a:extLst>
            <a:ext uri="{FF2B5EF4-FFF2-40B4-BE49-F238E27FC236}">
              <a16:creationId xmlns:a16="http://schemas.microsoft.com/office/drawing/2014/main" id="{D4D6E6BF-0B33-49CD-AEAE-3BA06E517986}"/>
            </a:ext>
          </a:extLst>
        </xdr:cNvPr>
        <xdr:cNvCxnSpPr>
          <a:cxnSpLocks/>
          <a:stCxn id="52" idx="3"/>
          <a:endCxn id="54" idx="1"/>
        </xdr:cNvCxnSpPr>
      </xdr:nvCxnSpPr>
      <xdr:spPr>
        <a:xfrm>
          <a:off x="4181475" y="22730476"/>
          <a:ext cx="5947975" cy="16347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314890</xdr:colOff>
      <xdr:row>107</xdr:row>
      <xdr:rowOff>22411</xdr:rowOff>
    </xdr:from>
    <xdr:to>
      <xdr:col>17</xdr:col>
      <xdr:colOff>144560</xdr:colOff>
      <xdr:row>109</xdr:row>
      <xdr:rowOff>92449</xdr:rowOff>
    </xdr:to>
    <xdr:sp macro="" textlink="">
      <xdr:nvSpPr>
        <xdr:cNvPr id="54" name="四角形: 角を丸くする 53">
          <a:extLst>
            <a:ext uri="{FF2B5EF4-FFF2-40B4-BE49-F238E27FC236}">
              <a16:creationId xmlns:a16="http://schemas.microsoft.com/office/drawing/2014/main" id="{8EA3DE42-EC72-400D-9BC0-CE1ED40FD890}"/>
            </a:ext>
          </a:extLst>
        </xdr:cNvPr>
        <xdr:cNvSpPr/>
      </xdr:nvSpPr>
      <xdr:spPr>
        <a:xfrm>
          <a:off x="10129450" y="24105421"/>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002060"/>
              </a:solidFill>
              <a:effectLst/>
              <a:latin typeface="+mn-lt"/>
              <a:ea typeface="+mn-ea"/>
              <a:cs typeface="+mn-cs"/>
            </a:rPr>
            <a:t>/api/v1/rscl6</a:t>
          </a:r>
        </a:p>
      </xdr:txBody>
    </xdr:sp>
    <xdr:clientData/>
  </xdr:twoCellAnchor>
  <xdr:twoCellAnchor>
    <xdr:from>
      <xdr:col>6</xdr:col>
      <xdr:colOff>3922</xdr:colOff>
      <xdr:row>108</xdr:row>
      <xdr:rowOff>57431</xdr:rowOff>
    </xdr:from>
    <xdr:to>
      <xdr:col>14</xdr:col>
      <xdr:colOff>314890</xdr:colOff>
      <xdr:row>112</xdr:row>
      <xdr:rowOff>86538</xdr:rowOff>
    </xdr:to>
    <xdr:cxnSp macro="">
      <xdr:nvCxnSpPr>
        <xdr:cNvPr id="55" name="直線矢印コネクタ 54">
          <a:extLst>
            <a:ext uri="{FF2B5EF4-FFF2-40B4-BE49-F238E27FC236}">
              <a16:creationId xmlns:a16="http://schemas.microsoft.com/office/drawing/2014/main" id="{754BD242-A06F-45C4-A1F0-37BA5B669677}"/>
            </a:ext>
          </a:extLst>
        </xdr:cNvPr>
        <xdr:cNvCxnSpPr>
          <a:cxnSpLocks/>
          <a:endCxn id="54" idx="1"/>
        </xdr:cNvCxnSpPr>
      </xdr:nvCxnSpPr>
      <xdr:spPr>
        <a:xfrm flipV="1">
          <a:off x="4210162" y="24365231"/>
          <a:ext cx="5919288" cy="9282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369795</xdr:colOff>
      <xdr:row>66</xdr:row>
      <xdr:rowOff>156883</xdr:rowOff>
    </xdr:from>
    <xdr:to>
      <xdr:col>7</xdr:col>
      <xdr:colOff>134472</xdr:colOff>
      <xdr:row>68</xdr:row>
      <xdr:rowOff>112058</xdr:rowOff>
    </xdr:to>
    <xdr:sp macro="" textlink="">
      <xdr:nvSpPr>
        <xdr:cNvPr id="56" name="フローチャート: 処理 55">
          <a:extLst>
            <a:ext uri="{FF2B5EF4-FFF2-40B4-BE49-F238E27FC236}">
              <a16:creationId xmlns:a16="http://schemas.microsoft.com/office/drawing/2014/main" id="{88F3DCCA-029D-4205-AB4B-126D5DA71D76}"/>
            </a:ext>
          </a:extLst>
        </xdr:cNvPr>
        <xdr:cNvSpPr/>
      </xdr:nvSpPr>
      <xdr:spPr>
        <a:xfrm>
          <a:off x="4576035" y="15023503"/>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①</a:t>
          </a:r>
        </a:p>
      </xdr:txBody>
    </xdr:sp>
    <xdr:clientData/>
  </xdr:twoCellAnchor>
  <xdr:twoCellAnchor>
    <xdr:from>
      <xdr:col>6</xdr:col>
      <xdr:colOff>347383</xdr:colOff>
      <xdr:row>80</xdr:row>
      <xdr:rowOff>123266</xdr:rowOff>
    </xdr:from>
    <xdr:to>
      <xdr:col>7</xdr:col>
      <xdr:colOff>112060</xdr:colOff>
      <xdr:row>82</xdr:row>
      <xdr:rowOff>78441</xdr:rowOff>
    </xdr:to>
    <xdr:sp macro="" textlink="">
      <xdr:nvSpPr>
        <xdr:cNvPr id="57" name="フローチャート: 処理 56">
          <a:extLst>
            <a:ext uri="{FF2B5EF4-FFF2-40B4-BE49-F238E27FC236}">
              <a16:creationId xmlns:a16="http://schemas.microsoft.com/office/drawing/2014/main" id="{1D49EDA4-7BBB-4950-8C79-119B841B5F9D}"/>
            </a:ext>
          </a:extLst>
        </xdr:cNvPr>
        <xdr:cNvSpPr/>
      </xdr:nvSpPr>
      <xdr:spPr>
        <a:xfrm>
          <a:off x="4553623" y="18136946"/>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①</a:t>
          </a:r>
        </a:p>
      </xdr:txBody>
    </xdr:sp>
    <xdr:clientData/>
  </xdr:twoCellAnchor>
  <xdr:twoCellAnchor>
    <xdr:from>
      <xdr:col>6</xdr:col>
      <xdr:colOff>448236</xdr:colOff>
      <xdr:row>99</xdr:row>
      <xdr:rowOff>179296</xdr:rowOff>
    </xdr:from>
    <xdr:to>
      <xdr:col>7</xdr:col>
      <xdr:colOff>212913</xdr:colOff>
      <xdr:row>101</xdr:row>
      <xdr:rowOff>134471</xdr:rowOff>
    </xdr:to>
    <xdr:sp macro="" textlink="">
      <xdr:nvSpPr>
        <xdr:cNvPr id="58" name="フローチャート: 処理 57">
          <a:extLst>
            <a:ext uri="{FF2B5EF4-FFF2-40B4-BE49-F238E27FC236}">
              <a16:creationId xmlns:a16="http://schemas.microsoft.com/office/drawing/2014/main" id="{E768D2F9-2D2A-451D-88A7-9E6AEFD8D421}"/>
            </a:ext>
          </a:extLst>
        </xdr:cNvPr>
        <xdr:cNvSpPr/>
      </xdr:nvSpPr>
      <xdr:spPr>
        <a:xfrm>
          <a:off x="4654476" y="22463986"/>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①</a:t>
          </a:r>
        </a:p>
      </xdr:txBody>
    </xdr:sp>
    <xdr:clientData/>
  </xdr:twoCellAnchor>
  <xdr:twoCellAnchor>
    <xdr:from>
      <xdr:col>7</xdr:col>
      <xdr:colOff>605118</xdr:colOff>
      <xdr:row>100</xdr:row>
      <xdr:rowOff>212913</xdr:rowOff>
    </xdr:from>
    <xdr:to>
      <xdr:col>8</xdr:col>
      <xdr:colOff>369795</xdr:colOff>
      <xdr:row>102</xdr:row>
      <xdr:rowOff>168088</xdr:rowOff>
    </xdr:to>
    <xdr:sp macro="" textlink="">
      <xdr:nvSpPr>
        <xdr:cNvPr id="59" name="フローチャート: 処理 58">
          <a:extLst>
            <a:ext uri="{FF2B5EF4-FFF2-40B4-BE49-F238E27FC236}">
              <a16:creationId xmlns:a16="http://schemas.microsoft.com/office/drawing/2014/main" id="{41380475-4593-433B-8F9B-D623C5674743}"/>
            </a:ext>
          </a:extLst>
        </xdr:cNvPr>
        <xdr:cNvSpPr/>
      </xdr:nvSpPr>
      <xdr:spPr>
        <a:xfrm>
          <a:off x="5512398" y="22722393"/>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③</a:t>
          </a:r>
        </a:p>
      </xdr:txBody>
    </xdr:sp>
    <xdr:clientData/>
  </xdr:twoCellAnchor>
  <xdr:twoCellAnchor>
    <xdr:from>
      <xdr:col>6</xdr:col>
      <xdr:colOff>369795</xdr:colOff>
      <xdr:row>109</xdr:row>
      <xdr:rowOff>168089</xdr:rowOff>
    </xdr:from>
    <xdr:to>
      <xdr:col>7</xdr:col>
      <xdr:colOff>134472</xdr:colOff>
      <xdr:row>111</xdr:row>
      <xdr:rowOff>123264</xdr:rowOff>
    </xdr:to>
    <xdr:sp macro="" textlink="">
      <xdr:nvSpPr>
        <xdr:cNvPr id="60" name="フローチャート: 処理 59">
          <a:extLst>
            <a:ext uri="{FF2B5EF4-FFF2-40B4-BE49-F238E27FC236}">
              <a16:creationId xmlns:a16="http://schemas.microsoft.com/office/drawing/2014/main" id="{8BB7FCC8-3C1E-4028-B440-31D8D4E05935}"/>
            </a:ext>
          </a:extLst>
        </xdr:cNvPr>
        <xdr:cNvSpPr/>
      </xdr:nvSpPr>
      <xdr:spPr>
        <a:xfrm>
          <a:off x="4576035" y="24700679"/>
          <a:ext cx="465717" cy="40475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②</a:t>
          </a:r>
        </a:p>
      </xdr:txBody>
    </xdr:sp>
    <xdr:clientData/>
  </xdr:twoCellAnchor>
  <xdr:twoCellAnchor>
    <xdr:from>
      <xdr:col>12</xdr:col>
      <xdr:colOff>26494</xdr:colOff>
      <xdr:row>95</xdr:row>
      <xdr:rowOff>104776</xdr:rowOff>
    </xdr:from>
    <xdr:to>
      <xdr:col>21</xdr:col>
      <xdr:colOff>485775</xdr:colOff>
      <xdr:row>103</xdr:row>
      <xdr:rowOff>0</xdr:rowOff>
    </xdr:to>
    <xdr:sp macro="" textlink="">
      <xdr:nvSpPr>
        <xdr:cNvPr id="61" name="吹き出し: 線 60">
          <a:extLst>
            <a:ext uri="{FF2B5EF4-FFF2-40B4-BE49-F238E27FC236}">
              <a16:creationId xmlns:a16="http://schemas.microsoft.com/office/drawing/2014/main" id="{B155CE97-3377-4E3E-B606-9CD66CFC74BB}"/>
            </a:ext>
          </a:extLst>
        </xdr:cNvPr>
        <xdr:cNvSpPr/>
      </xdr:nvSpPr>
      <xdr:spPr>
        <a:xfrm>
          <a:off x="8256094" y="16392526"/>
          <a:ext cx="6631481" cy="1266824"/>
        </a:xfrm>
        <a:prstGeom prst="borderCallout1">
          <a:avLst>
            <a:gd name="adj1" fmla="val 18750"/>
            <a:gd name="adj2" fmla="val -8333"/>
            <a:gd name="adj3" fmla="val 110337"/>
            <a:gd name="adj4" fmla="val -28751"/>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050">
              <a:solidFill>
                <a:sysClr val="windowText" lastClr="000000"/>
              </a:solidFill>
              <a:effectLst/>
              <a:latin typeface="+mn-lt"/>
              <a:ea typeface="+mn-ea"/>
              <a:cs typeface="+mn-cs"/>
            </a:rPr>
            <a:t>RSCL0606</a:t>
          </a:r>
          <a:r>
            <a:rPr kumimoji="1" lang="ja-JP" altLang="ja-JP" sz="1050">
              <a:solidFill>
                <a:sysClr val="windowText" lastClr="000000"/>
              </a:solidFill>
              <a:effectLst/>
              <a:latin typeface="+mn-lt"/>
              <a:ea typeface="+mn-ea"/>
              <a:cs typeface="+mn-cs"/>
            </a:rPr>
            <a:t>：</a:t>
          </a:r>
          <a:r>
            <a:rPr lang="en-US" altLang="ja-JP" sz="1100">
              <a:solidFill>
                <a:sysClr val="windowText" lastClr="000000"/>
              </a:solidFill>
              <a:effectLst/>
              <a:latin typeface="+mn-lt"/>
              <a:ea typeface="+mn-ea"/>
              <a:cs typeface="+mn-cs"/>
            </a:rPr>
            <a:t>setSoTimeout</a:t>
          </a:r>
          <a:r>
            <a:rPr lang="ja-JP" altLang="en-US" sz="1100" baseline="0">
              <a:solidFill>
                <a:sysClr val="windowText" lastClr="000000"/>
              </a:solidFill>
              <a:effectLst/>
              <a:latin typeface="+mn-lt"/>
              <a:ea typeface="+mn-ea"/>
              <a:cs typeface="+mn-cs"/>
            </a:rPr>
            <a:t> の確認</a:t>
          </a:r>
          <a:endParaRPr lang="en-US" altLang="ja-JP" sz="1100" baseline="0">
            <a:solidFill>
              <a:sysClr val="windowText" lastClr="000000"/>
            </a:solidFill>
            <a:effectLst/>
            <a:latin typeface="+mn-lt"/>
            <a:ea typeface="+mn-ea"/>
            <a:cs typeface="+mn-cs"/>
          </a:endParaRPr>
        </a:p>
        <a:p>
          <a:r>
            <a:rPr lang="ja-JP" altLang="en-US" sz="1100" baseline="0">
              <a:solidFill>
                <a:sysClr val="windowText" lastClr="000000"/>
              </a:solidFill>
              <a:effectLst/>
              <a:latin typeface="+mn-lt"/>
              <a:ea typeface="+mn-ea"/>
              <a:cs typeface="+mn-cs"/>
            </a:rPr>
            <a:t>・</a:t>
          </a:r>
          <a:r>
            <a:rPr lang="en-US" altLang="ja-JP" sz="1100" baseline="0">
              <a:solidFill>
                <a:sysClr val="windowText" lastClr="000000"/>
              </a:solidFill>
              <a:effectLst/>
              <a:latin typeface="+mn-lt"/>
              <a:ea typeface="+mn-ea"/>
              <a:cs typeface="+mn-cs"/>
            </a:rPr>
            <a:t>SSL</a:t>
          </a:r>
          <a:r>
            <a:rPr lang="ja-JP" altLang="en-US" sz="1100" baseline="0">
              <a:solidFill>
                <a:sysClr val="windowText" lastClr="000000"/>
              </a:solidFill>
              <a:effectLst/>
              <a:latin typeface="+mn-lt"/>
              <a:ea typeface="+mn-ea"/>
              <a:cs typeface="+mn-cs"/>
            </a:rPr>
            <a:t>ハンドシェイク完了前にタイムアウト</a:t>
          </a:r>
          <a:endParaRPr lang="en-US" altLang="ja-JP" sz="1100" baseline="0">
            <a:solidFill>
              <a:sysClr val="windowText" lastClr="000000"/>
            </a:solidFill>
            <a:effectLst/>
            <a:latin typeface="+mn-lt"/>
            <a:ea typeface="+mn-ea"/>
            <a:cs typeface="+mn-cs"/>
          </a:endParaRPr>
        </a:p>
        <a:p>
          <a:endParaRPr lang="en-US" altLang="ja-JP" sz="1050">
            <a:solidFill>
              <a:sysClr val="windowText" lastClr="000000"/>
            </a:solidFill>
            <a:effectLst/>
          </a:endParaRPr>
        </a:p>
        <a:p>
          <a:r>
            <a:rPr lang="ja-JP" altLang="en-US" sz="1050">
              <a:solidFill>
                <a:sysClr val="windowText" lastClr="000000"/>
              </a:solidFill>
              <a:effectLst/>
            </a:rPr>
            <a:t>・①は正常終了</a:t>
          </a:r>
          <a:endParaRPr lang="en-US" altLang="ja-JP" sz="1050">
            <a:solidFill>
              <a:sysClr val="windowText" lastClr="000000"/>
            </a:solidFill>
            <a:effectLst/>
          </a:endParaRPr>
        </a:p>
        <a:p>
          <a:r>
            <a:rPr lang="ja-JP" altLang="en-US" sz="1050">
              <a:solidFill>
                <a:sysClr val="windowText" lastClr="000000"/>
              </a:solidFill>
              <a:effectLst/>
            </a:rPr>
            <a:t>・②が即エラー（</a:t>
          </a:r>
          <a:r>
            <a:rPr lang="en-US" altLang="ja-JP" sz="1050" b="1">
              <a:solidFill>
                <a:srgbClr val="FF0000"/>
              </a:solidFill>
              <a:effectLst/>
            </a:rPr>
            <a:t>Exception</a:t>
          </a:r>
          <a:r>
            <a:rPr lang="ja-JP" altLang="en-US" sz="1050" b="1">
              <a:solidFill>
                <a:srgbClr val="FF0000"/>
              </a:solidFill>
              <a:effectLst/>
            </a:rPr>
            <a:t>を確認</a:t>
          </a:r>
          <a:r>
            <a:rPr lang="ja-JP" altLang="en-US" sz="1050">
              <a:solidFill>
                <a:sysClr val="windowText" lastClr="000000"/>
              </a:solidFill>
              <a:effectLst/>
            </a:rPr>
            <a:t>）</a:t>
          </a:r>
          <a:endParaRPr lang="ja-JP" altLang="ja-JP" sz="1050">
            <a:solidFill>
              <a:sysClr val="windowText" lastClr="000000"/>
            </a:solidFill>
            <a:effectLst/>
          </a:endParaRPr>
        </a:p>
        <a:p>
          <a:r>
            <a:rPr kumimoji="1" lang="ja-JP" altLang="en-US" sz="1050">
              <a:solidFill>
                <a:sysClr val="windowText" lastClr="000000"/>
              </a:solidFill>
              <a:effectLst/>
              <a:latin typeface="+mn-lt"/>
              <a:ea typeface="+mn-ea"/>
              <a:cs typeface="+mn-cs"/>
            </a:rPr>
            <a:t>・③が数秒後にエラー（サーバのスレッド数によっては正常終了する可能性があるため、③は</a:t>
          </a:r>
          <a:r>
            <a:rPr kumimoji="1" lang="en-US" altLang="ja-JP" sz="1050">
              <a:solidFill>
                <a:sysClr val="windowText" lastClr="000000"/>
              </a:solidFill>
              <a:effectLst/>
              <a:latin typeface="+mn-lt"/>
              <a:ea typeface="+mn-ea"/>
              <a:cs typeface="+mn-cs"/>
            </a:rPr>
            <a:t>CI</a:t>
          </a:r>
          <a:r>
            <a:rPr kumimoji="1" lang="ja-JP" altLang="en-US" sz="1050">
              <a:solidFill>
                <a:sysClr val="windowText" lastClr="000000"/>
              </a:solidFill>
              <a:effectLst/>
              <a:latin typeface="+mn-lt"/>
              <a:ea typeface="+mn-ea"/>
              <a:cs typeface="+mn-cs"/>
            </a:rPr>
            <a:t>では実施しない）</a:t>
          </a:r>
          <a:endParaRPr kumimoji="1" lang="en-US" altLang="ja-JP" sz="1050">
            <a:solidFill>
              <a:sysClr val="windowText" lastClr="000000"/>
            </a:solidFill>
            <a:effectLst/>
            <a:latin typeface="+mn-lt"/>
            <a:ea typeface="+mn-ea"/>
            <a:cs typeface="+mn-cs"/>
          </a:endParaRPr>
        </a:p>
      </xdr:txBody>
    </xdr:sp>
    <xdr:clientData/>
  </xdr:twoCellAnchor>
  <xdr:twoCellAnchor>
    <xdr:from>
      <xdr:col>7</xdr:col>
      <xdr:colOff>173690</xdr:colOff>
      <xdr:row>18</xdr:row>
      <xdr:rowOff>73400</xdr:rowOff>
    </xdr:from>
    <xdr:to>
      <xdr:col>10</xdr:col>
      <xdr:colOff>89647</xdr:colOff>
      <xdr:row>21</xdr:row>
      <xdr:rowOff>22412</xdr:rowOff>
    </xdr:to>
    <xdr:sp macro="" textlink="">
      <xdr:nvSpPr>
        <xdr:cNvPr id="62" name="吹き出し: 線 61">
          <a:extLst>
            <a:ext uri="{FF2B5EF4-FFF2-40B4-BE49-F238E27FC236}">
              <a16:creationId xmlns:a16="http://schemas.microsoft.com/office/drawing/2014/main" id="{59E5216F-EC03-460B-A903-58971A74CDA5}"/>
            </a:ext>
          </a:extLst>
        </xdr:cNvPr>
        <xdr:cNvSpPr/>
      </xdr:nvSpPr>
      <xdr:spPr>
        <a:xfrm>
          <a:off x="5080970" y="4150100"/>
          <a:ext cx="2019077" cy="623382"/>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画面を</a:t>
          </a:r>
          <a:r>
            <a:rPr kumimoji="1" lang="en-US" altLang="ja-JP" sz="1050">
              <a:solidFill>
                <a:sysClr val="windowText" lastClr="000000"/>
              </a:solidFill>
              <a:effectLst/>
              <a:latin typeface="+mn-lt"/>
              <a:ea typeface="+mn-ea"/>
              <a:cs typeface="+mn-cs"/>
            </a:rPr>
            <a:t>2</a:t>
          </a:r>
          <a:r>
            <a:rPr kumimoji="1" lang="ja-JP" altLang="en-US" sz="1050">
              <a:solidFill>
                <a:sysClr val="windowText" lastClr="000000"/>
              </a:solidFill>
              <a:effectLst/>
              <a:latin typeface="+mn-lt"/>
              <a:ea typeface="+mn-ea"/>
              <a:cs typeface="+mn-cs"/>
            </a:rPr>
            <a:t>つ立ち上げて実施</a:t>
          </a:r>
          <a:endParaRPr kumimoji="1" lang="ja-JP" altLang="en-US" sz="1050">
            <a:solidFill>
              <a:sysClr val="windowText" lastClr="000000"/>
            </a:solidFill>
          </a:endParaRPr>
        </a:p>
      </xdr:txBody>
    </xdr:sp>
    <xdr:clientData/>
  </xdr:twoCellAnchor>
  <xdr:twoCellAnchor>
    <xdr:from>
      <xdr:col>14</xdr:col>
      <xdr:colOff>270065</xdr:colOff>
      <xdr:row>31</xdr:row>
      <xdr:rowOff>44825</xdr:rowOff>
    </xdr:from>
    <xdr:to>
      <xdr:col>17</xdr:col>
      <xdr:colOff>99735</xdr:colOff>
      <xdr:row>33</xdr:row>
      <xdr:rowOff>114863</xdr:rowOff>
    </xdr:to>
    <xdr:sp macro="" textlink="">
      <xdr:nvSpPr>
        <xdr:cNvPr id="63" name="四角形: 角を丸くする 62">
          <a:extLst>
            <a:ext uri="{FF2B5EF4-FFF2-40B4-BE49-F238E27FC236}">
              <a16:creationId xmlns:a16="http://schemas.microsoft.com/office/drawing/2014/main" id="{2B6C6CDC-83F1-4AB1-BAEB-A7926B346DB3}"/>
            </a:ext>
          </a:extLst>
        </xdr:cNvPr>
        <xdr:cNvSpPr/>
      </xdr:nvSpPr>
      <xdr:spPr>
        <a:xfrm>
          <a:off x="10084625" y="7043795"/>
          <a:ext cx="1932790" cy="519618"/>
        </a:xfrm>
        <a:prstGeom prst="roundRect">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800" b="1">
              <a:solidFill>
                <a:srgbClr val="0070C0"/>
              </a:solidFill>
              <a:effectLst/>
              <a:latin typeface="+mn-lt"/>
              <a:ea typeface="+mn-ea"/>
              <a:cs typeface="+mn-cs"/>
            </a:rPr>
            <a:t>/api/v1/rscl3</a:t>
          </a:r>
        </a:p>
      </xdr:txBody>
    </xdr:sp>
    <xdr:clientData/>
  </xdr:twoCellAnchor>
  <xdr:twoCellAnchor>
    <xdr:from>
      <xdr:col>17</xdr:col>
      <xdr:colOff>677955</xdr:colOff>
      <xdr:row>28</xdr:row>
      <xdr:rowOff>39783</xdr:rowOff>
    </xdr:from>
    <xdr:to>
      <xdr:col>20</xdr:col>
      <xdr:colOff>89647</xdr:colOff>
      <xdr:row>31</xdr:row>
      <xdr:rowOff>11207</xdr:rowOff>
    </xdr:to>
    <xdr:sp macro="" textlink="">
      <xdr:nvSpPr>
        <xdr:cNvPr id="64" name="吹き出し: 線 63">
          <a:extLst>
            <a:ext uri="{FF2B5EF4-FFF2-40B4-BE49-F238E27FC236}">
              <a16:creationId xmlns:a16="http://schemas.microsoft.com/office/drawing/2014/main" id="{E6EA1CAE-82E9-4D4C-A3E7-5AEE86ACCC49}"/>
            </a:ext>
          </a:extLst>
        </xdr:cNvPr>
        <xdr:cNvSpPr/>
      </xdr:nvSpPr>
      <xdr:spPr>
        <a:xfrm>
          <a:off x="12595635" y="6364383"/>
          <a:ext cx="1514812" cy="645794"/>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サーバ側で</a:t>
          </a:r>
          <a:r>
            <a:rPr kumimoji="1" lang="en-US" altLang="ja-JP" sz="1050" b="1">
              <a:solidFill>
                <a:srgbClr val="FF0000"/>
              </a:solidFill>
              <a:effectLst/>
              <a:latin typeface="+mn-lt"/>
              <a:ea typeface="+mn-ea"/>
              <a:cs typeface="+mn-cs"/>
            </a:rPr>
            <a:t>6</a:t>
          </a:r>
          <a:r>
            <a:rPr kumimoji="1" lang="ja-JP" altLang="en-US" sz="1050" b="1">
              <a:solidFill>
                <a:srgbClr val="FF0000"/>
              </a:solidFill>
              <a:effectLst/>
              <a:latin typeface="+mn-lt"/>
              <a:ea typeface="+mn-ea"/>
              <a:cs typeface="+mn-cs"/>
            </a:rPr>
            <a:t>秒</a:t>
          </a:r>
          <a:r>
            <a:rPr kumimoji="1" lang="ja-JP" altLang="en-US" sz="1050">
              <a:solidFill>
                <a:sysClr val="windowText" lastClr="000000"/>
              </a:solidFill>
              <a:effectLst/>
              <a:latin typeface="+mn-lt"/>
              <a:ea typeface="+mn-ea"/>
              <a:cs typeface="+mn-cs"/>
            </a:rPr>
            <a:t>待機するようにする</a:t>
          </a:r>
          <a:endParaRPr kumimoji="1" lang="ja-JP" altLang="en-US" sz="1050">
            <a:solidFill>
              <a:sysClr val="windowText" lastClr="000000"/>
            </a:solidFill>
          </a:endParaRPr>
        </a:p>
      </xdr:txBody>
    </xdr:sp>
    <xdr:clientData/>
  </xdr:twoCellAnchor>
  <xdr:twoCellAnchor>
    <xdr:from>
      <xdr:col>3</xdr:col>
      <xdr:colOff>196102</xdr:colOff>
      <xdr:row>33</xdr:row>
      <xdr:rowOff>151842</xdr:rowOff>
    </xdr:from>
    <xdr:to>
      <xdr:col>6</xdr:col>
      <xdr:colOff>112058</xdr:colOff>
      <xdr:row>36</xdr:row>
      <xdr:rowOff>100853</xdr:rowOff>
    </xdr:to>
    <xdr:sp macro="" textlink="">
      <xdr:nvSpPr>
        <xdr:cNvPr id="65" name="吹き出し: 線 64">
          <a:extLst>
            <a:ext uri="{FF2B5EF4-FFF2-40B4-BE49-F238E27FC236}">
              <a16:creationId xmlns:a16="http://schemas.microsoft.com/office/drawing/2014/main" id="{4DCDF073-58C0-4B71-AAF0-6496409D3663}"/>
            </a:ext>
          </a:extLst>
        </xdr:cNvPr>
        <xdr:cNvSpPr/>
      </xdr:nvSpPr>
      <xdr:spPr>
        <a:xfrm>
          <a:off x="2299222" y="7600392"/>
          <a:ext cx="2019076" cy="623381"/>
        </a:xfrm>
        <a:prstGeom prst="borderCallout1">
          <a:avLst>
            <a:gd name="adj1" fmla="val 18750"/>
            <a:gd name="adj2" fmla="val -8333"/>
            <a:gd name="adj3" fmla="val 127898"/>
            <a:gd name="adj4" fmla="val -38903"/>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画面を</a:t>
          </a:r>
          <a:r>
            <a:rPr kumimoji="1" lang="en-US" altLang="ja-JP" sz="1050">
              <a:solidFill>
                <a:sysClr val="windowText" lastClr="000000"/>
              </a:solidFill>
              <a:effectLst/>
              <a:latin typeface="+mn-lt"/>
              <a:ea typeface="+mn-ea"/>
              <a:cs typeface="+mn-cs"/>
            </a:rPr>
            <a:t>3</a:t>
          </a:r>
          <a:r>
            <a:rPr kumimoji="1" lang="ja-JP" altLang="en-US" sz="1050">
              <a:solidFill>
                <a:sysClr val="windowText" lastClr="000000"/>
              </a:solidFill>
              <a:effectLst/>
              <a:latin typeface="+mn-lt"/>
              <a:ea typeface="+mn-ea"/>
              <a:cs typeface="+mn-cs"/>
            </a:rPr>
            <a:t>つ立ち上げて実施</a:t>
          </a:r>
          <a:endParaRPr kumimoji="1" lang="ja-JP" altLang="en-US" sz="1050">
            <a:solidFill>
              <a:sysClr val="windowText" lastClr="000000"/>
            </a:solidFill>
          </a:endParaRPr>
        </a:p>
      </xdr:txBody>
    </xdr:sp>
    <xdr:clientData/>
  </xdr:twoCellAnchor>
  <xdr:twoCellAnchor>
    <xdr:from>
      <xdr:col>6</xdr:col>
      <xdr:colOff>465042</xdr:colOff>
      <xdr:row>105</xdr:row>
      <xdr:rowOff>118223</xdr:rowOff>
    </xdr:from>
    <xdr:to>
      <xdr:col>9</xdr:col>
      <xdr:colOff>380999</xdr:colOff>
      <xdr:row>108</xdr:row>
      <xdr:rowOff>67235</xdr:rowOff>
    </xdr:to>
    <xdr:sp macro="" textlink="">
      <xdr:nvSpPr>
        <xdr:cNvPr id="66" name="吹き出し: 線 65">
          <a:extLst>
            <a:ext uri="{FF2B5EF4-FFF2-40B4-BE49-F238E27FC236}">
              <a16:creationId xmlns:a16="http://schemas.microsoft.com/office/drawing/2014/main" id="{C92BF7A3-401F-4CD8-98D9-8D00F124719E}"/>
            </a:ext>
            <a:ext uri="{147F2762-F138-4A5C-976F-8EAC2B608ADB}">
              <a16:predDERef xmlns:a16="http://schemas.microsoft.com/office/drawing/2014/main" pred="{AB427689-C603-52AF-8838-446E2530A51B}"/>
            </a:ext>
          </a:extLst>
        </xdr:cNvPr>
        <xdr:cNvSpPr/>
      </xdr:nvSpPr>
      <xdr:spPr>
        <a:xfrm>
          <a:off x="4671282" y="23751653"/>
          <a:ext cx="2019077" cy="623382"/>
        </a:xfrm>
        <a:prstGeom prst="borderCallout1">
          <a:avLst>
            <a:gd name="adj1" fmla="val 18750"/>
            <a:gd name="adj2" fmla="val -8333"/>
            <a:gd name="adj3" fmla="val 47487"/>
            <a:gd name="adj4" fmla="val -52008"/>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画面を</a:t>
          </a:r>
          <a:r>
            <a:rPr kumimoji="1" lang="en-US" altLang="ja-JP" sz="1050">
              <a:solidFill>
                <a:sysClr val="windowText" lastClr="000000"/>
              </a:solidFill>
              <a:effectLst/>
              <a:latin typeface="+mn-lt"/>
              <a:ea typeface="+mn-ea"/>
              <a:cs typeface="+mn-cs"/>
            </a:rPr>
            <a:t>3</a:t>
          </a:r>
          <a:r>
            <a:rPr kumimoji="1" lang="ja-JP" altLang="en-US" sz="1050">
              <a:solidFill>
                <a:sysClr val="windowText" lastClr="000000"/>
              </a:solidFill>
              <a:effectLst/>
              <a:latin typeface="+mn-lt"/>
              <a:ea typeface="+mn-ea"/>
              <a:cs typeface="+mn-cs"/>
            </a:rPr>
            <a:t>つ立ち上げて実施</a:t>
          </a:r>
          <a:endParaRPr kumimoji="1" lang="ja-JP" altLang="en-US" sz="1050">
            <a:solidFill>
              <a:sysClr val="windowText" lastClr="000000"/>
            </a:solidFill>
          </a:endParaRPr>
        </a:p>
      </xdr:txBody>
    </xdr:sp>
    <xdr:clientData/>
  </xdr:twoCellAnchor>
  <xdr:twoCellAnchor>
    <xdr:from>
      <xdr:col>17</xdr:col>
      <xdr:colOff>621926</xdr:colOff>
      <xdr:row>53</xdr:row>
      <xdr:rowOff>160806</xdr:rowOff>
    </xdr:from>
    <xdr:to>
      <xdr:col>20</xdr:col>
      <xdr:colOff>33618</xdr:colOff>
      <xdr:row>56</xdr:row>
      <xdr:rowOff>132229</xdr:rowOff>
    </xdr:to>
    <xdr:sp macro="" textlink="">
      <xdr:nvSpPr>
        <xdr:cNvPr id="37" name="吹き出し: 線 36">
          <a:extLst>
            <a:ext uri="{FF2B5EF4-FFF2-40B4-BE49-F238E27FC236}">
              <a16:creationId xmlns:a16="http://schemas.microsoft.com/office/drawing/2014/main" id="{4BF1C21A-04CC-C8BF-9BCA-1BFED63D2196}"/>
            </a:ext>
          </a:extLst>
        </xdr:cNvPr>
        <xdr:cNvSpPr/>
      </xdr:nvSpPr>
      <xdr:spPr>
        <a:xfrm>
          <a:off x="12280526" y="9247656"/>
          <a:ext cx="1469092" cy="485773"/>
        </a:xfrm>
        <a:prstGeom prst="borderCallout1">
          <a:avLst/>
        </a:prstGeom>
        <a:solidFill>
          <a:srgbClr val="FFFFC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050">
              <a:solidFill>
                <a:sysClr val="windowText" lastClr="000000"/>
              </a:solidFill>
              <a:effectLst/>
              <a:latin typeface="+mn-lt"/>
              <a:ea typeface="+mn-ea"/>
              <a:cs typeface="+mn-cs"/>
            </a:rPr>
            <a:t>サーバ側で</a:t>
          </a:r>
          <a:r>
            <a:rPr kumimoji="1" lang="en-US" altLang="ja-JP" sz="1050" b="1">
              <a:solidFill>
                <a:srgbClr val="FF0000"/>
              </a:solidFill>
              <a:effectLst/>
              <a:latin typeface="+mn-lt"/>
              <a:ea typeface="+mn-ea"/>
              <a:cs typeface="+mn-cs"/>
            </a:rPr>
            <a:t>6</a:t>
          </a:r>
          <a:r>
            <a:rPr kumimoji="1" lang="ja-JP" altLang="en-US" sz="1050" b="1">
              <a:solidFill>
                <a:srgbClr val="FF0000"/>
              </a:solidFill>
              <a:effectLst/>
              <a:latin typeface="+mn-lt"/>
              <a:ea typeface="+mn-ea"/>
              <a:cs typeface="+mn-cs"/>
            </a:rPr>
            <a:t>秒</a:t>
          </a:r>
          <a:r>
            <a:rPr kumimoji="1" lang="ja-JP" altLang="en-US" sz="1050">
              <a:solidFill>
                <a:sysClr val="windowText" lastClr="000000"/>
              </a:solidFill>
              <a:effectLst/>
              <a:latin typeface="+mn-lt"/>
              <a:ea typeface="+mn-ea"/>
              <a:cs typeface="+mn-cs"/>
            </a:rPr>
            <a:t>待機するようにする</a:t>
          </a:r>
          <a:endParaRPr kumimoji="1" lang="ja-JP" altLang="en-US" sz="105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64"/>
  <sheetViews>
    <sheetView showGridLines="0" tabSelected="1" zoomScaleNormal="100" workbookViewId="0">
      <pane ySplit="4" topLeftCell="A5" activePane="bottomLeft" state="frozen"/>
      <selection activeCell="B14" sqref="D22"/>
      <selection pane="bottomLeft" activeCell="A5" sqref="A5"/>
    </sheetView>
  </sheetViews>
  <sheetFormatPr defaultRowHeight="13.5" x14ac:dyDescent="0.15"/>
  <cols>
    <col min="1" max="1" width="9.75" bestFit="1" customWidth="1"/>
    <col min="2" max="2" width="41.25" customWidth="1"/>
    <col min="3" max="3" width="13.625" customWidth="1"/>
    <col min="4" max="4" width="78" customWidth="1"/>
  </cols>
  <sheetData>
    <row r="1" spans="1:4" x14ac:dyDescent="0.15">
      <c r="A1" s="1" t="s">
        <v>0</v>
      </c>
      <c r="B1" s="2" t="s">
        <v>50</v>
      </c>
      <c r="C1" s="27" t="s">
        <v>25</v>
      </c>
    </row>
    <row r="2" spans="1:4" x14ac:dyDescent="0.15">
      <c r="A2" s="3" t="s">
        <v>1</v>
      </c>
      <c r="B2" s="2" t="s">
        <v>26</v>
      </c>
      <c r="C2" s="2" cm="1">
        <f t="array" aca="1" ref="C2" ca="1">SUMPRODUCT(IF(LEFT($A$5:$A$65497, 4)=$B$1, N(INDIRECT($A$5:$A$65497 &amp; "!C2")), 0))</f>
        <v>66</v>
      </c>
    </row>
    <row r="4" spans="1:4" x14ac:dyDescent="0.15">
      <c r="A4" s="4" t="s">
        <v>2</v>
      </c>
      <c r="B4" s="4" t="s">
        <v>3</v>
      </c>
      <c r="C4" s="4" t="s">
        <v>4</v>
      </c>
      <c r="D4" s="4" t="s">
        <v>5</v>
      </c>
    </row>
    <row r="5" spans="1:4" x14ac:dyDescent="0.15">
      <c r="A5" s="22" t="str">
        <f>IF(B5="","",($B$1&amp;TEXT(IF(B5="","",COUNTA($B$5:B5)),"00")))</f>
        <v>RSCL01</v>
      </c>
      <c r="B5" s="20" t="s">
        <v>29</v>
      </c>
      <c r="C5" s="24" t="str">
        <f>IF(B5="",($B$1&amp;TEXT(IF(B5="",COUNTA($B$5:B5),1),"00")),A5)&amp;IF(B5&lt;&gt;"",TEXT(1,"00"),TEXT(IF(A5&lt;&gt;"",1,RIGHT(C4,2)+1),"00"))</f>
        <v>RSCL0101</v>
      </c>
      <c r="D5" s="5" t="s">
        <v>45</v>
      </c>
    </row>
    <row r="6" spans="1:4" x14ac:dyDescent="0.15">
      <c r="A6" s="22" t="str">
        <f>IF(B6="","",($B$1&amp;TEXT(IF(B6="","",COUNTA($B$5:B6)),"00")))</f>
        <v/>
      </c>
      <c r="B6" s="20"/>
      <c r="C6" s="24" t="str">
        <f>IF(B6="",($B$1&amp;TEXT(IF(B6="",COUNTA($B$5:B6),1),"00")),A6)&amp;IF(B6&lt;&gt;"",TEXT(1,"00"),TEXT(IF(A6&lt;&gt;"",1,RIGHT(C5,2)+1),"00"))</f>
        <v>RSCL0102</v>
      </c>
      <c r="D6" s="5" t="s">
        <v>113</v>
      </c>
    </row>
    <row r="7" spans="1:4" x14ac:dyDescent="0.15">
      <c r="A7" s="23" t="str">
        <f>IF(B7="","",($B$1&amp;TEXT(IF(B7="","",COUNTA($B$5:B7)),"00")))</f>
        <v/>
      </c>
      <c r="B7" s="20"/>
      <c r="C7" s="24" t="str">
        <f>IF(B7="",($B$1&amp;TEXT(IF(B7="",COUNTA($B$5:B7),1),"00")),A7)&amp;IF(B7&lt;&gt;"",TEXT(1,"00"),TEXT(IF(A7&lt;&gt;"",1,RIGHT(C6,2)+1),"00"))</f>
        <v>RSCL0103</v>
      </c>
      <c r="D7" s="5" t="s">
        <v>46</v>
      </c>
    </row>
    <row r="8" spans="1:4" x14ac:dyDescent="0.15">
      <c r="A8" s="23"/>
      <c r="B8" s="20"/>
      <c r="C8" s="24" t="str">
        <f>IF(B8="",($B$1&amp;TEXT(IF(B8="",COUNTA($B$5:B8),1),"00")),A8)&amp;IF(B8&lt;&gt;"",TEXT(1,"00"),TEXT(IF(A8&lt;&gt;"",1,RIGHT(C7,2)+1),"00"))</f>
        <v>RSCL0104</v>
      </c>
      <c r="D8" s="5" t="s">
        <v>47</v>
      </c>
    </row>
    <row r="9" spans="1:4" x14ac:dyDescent="0.15">
      <c r="A9" s="23"/>
      <c r="B9" s="20"/>
      <c r="C9" s="24" t="str">
        <f>IF(B9="",($B$1&amp;TEXT(IF(B9="",COUNTA($B$5:B9),1),"00")),A9)&amp;IF(B9&lt;&gt;"",TEXT(1,"00"),TEXT(IF(A9&lt;&gt;"",1,RIGHT(C8,2)+1),"00"))</f>
        <v>RSCL0105</v>
      </c>
      <c r="D9" s="5" t="s">
        <v>48</v>
      </c>
    </row>
    <row r="10" spans="1:4" x14ac:dyDescent="0.15">
      <c r="A10" s="23"/>
      <c r="B10" s="20"/>
      <c r="C10" s="24" t="str">
        <f>IF(B10="",($B$1&amp;TEXT(IF(B10="",COUNTA($B$5:B10),1),"00")),A10)&amp;IF(B10&lt;&gt;"",TEXT(1,"00"),TEXT(IF(A10&lt;&gt;"",1,RIGHT(C9,2)+1),"00"))</f>
        <v>RSCL0106</v>
      </c>
      <c r="D10" s="5" t="s">
        <v>114</v>
      </c>
    </row>
    <row r="11" spans="1:4" x14ac:dyDescent="0.15">
      <c r="A11" s="23"/>
      <c r="B11" s="20"/>
      <c r="C11" s="24" t="str">
        <f>IF(B11="",($B$1&amp;TEXT(IF(B11="",COUNTA($B$5:B11),1),"00")),A11)&amp;IF(B11&lt;&gt;"",TEXT(1,"00"),TEXT(IF(A11&lt;&gt;"",1,RIGHT(C10,2)+1),"00"))</f>
        <v>RSCL0107</v>
      </c>
      <c r="D11" s="5" t="s">
        <v>115</v>
      </c>
    </row>
    <row r="12" spans="1:4" x14ac:dyDescent="0.15">
      <c r="A12" s="23"/>
      <c r="B12" s="20"/>
      <c r="C12" s="24" t="str">
        <f>IF(B12="",($B$1&amp;TEXT(IF(B12="",COUNTA($B$5:B12),1),"00")),A12)&amp;IF(B12&lt;&gt;"",TEXT(1,"00"),TEXT(IF(A12&lt;&gt;"",1,RIGHT(C11,2)+1),"00"))</f>
        <v>RSCL0108</v>
      </c>
      <c r="D12" s="5" t="s">
        <v>49</v>
      </c>
    </row>
    <row r="13" spans="1:4" x14ac:dyDescent="0.15">
      <c r="A13" s="23"/>
      <c r="B13" s="20"/>
      <c r="C13" s="24" t="str">
        <f>IF(B13="",($B$1&amp;TEXT(IF(B13="",COUNTA($B$5:B13),1),"00")),A13)&amp;IF(B13&lt;&gt;"",TEXT(1,"00"),TEXT(IF(A13&lt;&gt;"",1,RIGHT(C12,2)+1),"00"))</f>
        <v>RSCL0109</v>
      </c>
      <c r="D13" s="5" t="s">
        <v>194</v>
      </c>
    </row>
    <row r="14" spans="1:4" x14ac:dyDescent="0.15">
      <c r="A14" s="23"/>
      <c r="B14" s="20"/>
      <c r="C14" s="24" t="str">
        <f>IF(B14="",($B$1&amp;TEXT(IF(B14="",COUNTA($B$5:B14),1),"00")),A14)&amp;IF(B14&lt;&gt;"",TEXT(1,"00"),TEXT(IF(A14&lt;&gt;"",1,RIGHT(C13,2)+1),"00"))</f>
        <v>RSCL0110</v>
      </c>
      <c r="D14" s="5" t="s">
        <v>134</v>
      </c>
    </row>
    <row r="15" spans="1:4" x14ac:dyDescent="0.15">
      <c r="A15" s="23"/>
      <c r="B15" s="20"/>
      <c r="C15" s="24" t="str">
        <f>IF(B15="",($B$1&amp;TEXT(IF(B15="",COUNTA($B$5:B15),1),"00")),A15)&amp;IF(B15&lt;&gt;"",TEXT(1,"00"),TEXT(IF(A15&lt;&gt;"",1,RIGHT(C14,2)+1),"00"))</f>
        <v>RSCL0111</v>
      </c>
      <c r="D15" s="5" t="s">
        <v>135</v>
      </c>
    </row>
    <row r="16" spans="1:4" x14ac:dyDescent="0.15">
      <c r="A16" s="23"/>
      <c r="B16" s="20"/>
      <c r="C16" s="24" t="str">
        <f>IF(B16="",($B$1&amp;TEXT(IF(B16="",COUNTA($B$5:B16),1),"00")),A16)&amp;IF(B16&lt;&gt;"",TEXT(1,"00"),TEXT(IF(A16&lt;&gt;"",1,RIGHT(C15,2)+1),"00"))</f>
        <v>RSCL0112</v>
      </c>
      <c r="D16" s="5" t="s">
        <v>136</v>
      </c>
    </row>
    <row r="17" spans="1:6" x14ac:dyDescent="0.15">
      <c r="A17" s="23"/>
      <c r="B17" s="20"/>
      <c r="C17" s="24" t="str">
        <f>IF(B17="",($B$1&amp;TEXT(IF(B17="",COUNTA($B$5:B17),1),"00")),A17)&amp;IF(B17&lt;&gt;"",TEXT(1,"00"),TEXT(IF(A17&lt;&gt;"",1,RIGHT(C16,2)+1),"00"))</f>
        <v>RSCL0113</v>
      </c>
      <c r="D17" s="5" t="s">
        <v>137</v>
      </c>
    </row>
    <row r="18" spans="1:6" x14ac:dyDescent="0.15">
      <c r="A18" s="22" t="str">
        <f>IF(B18="","",($B$1&amp;TEXT(IF(B18="","",COUNTA($B$5:B18)),"00")))</f>
        <v>RSCL02</v>
      </c>
      <c r="B18" s="20" t="s">
        <v>56</v>
      </c>
      <c r="C18" s="24" t="str">
        <f>IF(B18="",($B$1&amp;TEXT(IF(B18="",COUNTA($B$5:B18),1),"00")),A18)&amp;IF(B18&lt;&gt;"",TEXT(1,"00"),TEXT(IF(A18&lt;&gt;"",1,RIGHT(C13,2)+1),"00"))</f>
        <v>RSCL0201</v>
      </c>
      <c r="D18" s="5" t="s">
        <v>57</v>
      </c>
    </row>
    <row r="19" spans="1:6" x14ac:dyDescent="0.15">
      <c r="A19" s="23"/>
      <c r="B19" s="20"/>
      <c r="C19" s="24" t="str">
        <f>IF(B19="",($B$1&amp;TEXT(IF(B19="",COUNTA($B$5:B19),1),"00")),A19)&amp;IF(B19&lt;&gt;"",TEXT(1,"00"),TEXT(IF(A19&lt;&gt;"",1,RIGHT(C18,2)+1),"00"))</f>
        <v>RSCL0202</v>
      </c>
      <c r="D19" s="5" t="s">
        <v>118</v>
      </c>
    </row>
    <row r="20" spans="1:6" x14ac:dyDescent="0.15">
      <c r="A20" s="23"/>
      <c r="B20" s="20"/>
      <c r="C20" s="24" t="str">
        <f>IF(B20="",($B$1&amp;TEXT(IF(B20="",COUNTA($B$5:B20),1),"00")),A20)&amp;IF(B20&lt;&gt;"",TEXT(1,"00"),TEXT(IF(A20&lt;&gt;"",1,RIGHT(C19,2)+1),"00"))</f>
        <v>RSCL0203</v>
      </c>
      <c r="D20" s="5" t="s">
        <v>58</v>
      </c>
    </row>
    <row r="21" spans="1:6" x14ac:dyDescent="0.15">
      <c r="A21" s="23"/>
      <c r="B21" s="20"/>
      <c r="C21" s="24" t="str">
        <f>IF(B21="",($B$1&amp;TEXT(IF(B21="",COUNTA($B$5:B21),1),"00")),A21)&amp;IF(B21&lt;&gt;"",TEXT(1,"00"),TEXT(IF(A21&lt;&gt;"",1,RIGHT(C20,2)+1),"00"))</f>
        <v>RSCL0204</v>
      </c>
      <c r="D21" s="5" t="s">
        <v>121</v>
      </c>
    </row>
    <row r="22" spans="1:6" ht="27" x14ac:dyDescent="0.15">
      <c r="A22" s="23"/>
      <c r="B22" s="20"/>
      <c r="C22" s="24" t="str">
        <f>IF(B22="",($B$1&amp;TEXT(IF(B22="",COUNTA($B$5:B22),1),"00")),A22)&amp;IF(B22&lt;&gt;"",TEXT(1,"00"),TEXT(IF(A22&lt;&gt;"",1,RIGHT(C21,2)+1),"00"))</f>
        <v>RSCL0205</v>
      </c>
      <c r="D22" s="5" t="s">
        <v>244</v>
      </c>
    </row>
    <row r="23" spans="1:6" ht="27" x14ac:dyDescent="0.15">
      <c r="A23" s="23"/>
      <c r="B23" s="20"/>
      <c r="C23" s="24" t="str">
        <f>IF(B23="",($B$1&amp;TEXT(IF(B23="",COUNTA($B$5:B23),1),"00")),A23)&amp;IF(B23&lt;&gt;"",TEXT(1,"00"),TEXT(IF(A23&lt;&gt;"",1,RIGHT(C22,2)+1),"00"))</f>
        <v>RSCL0206</v>
      </c>
      <c r="D23" s="5" t="s">
        <v>69</v>
      </c>
      <c r="F23" s="29"/>
    </row>
    <row r="24" spans="1:6" x14ac:dyDescent="0.15">
      <c r="A24" s="23"/>
      <c r="B24" s="20"/>
      <c r="C24" s="24" t="str">
        <f>IF(B24="",($B$1&amp;TEXT(IF(B24="",COUNTA($B$5:B24),1),"00")),A24)&amp;IF(B24&lt;&gt;"",TEXT(1,"00"),TEXT(IF(A24&lt;&gt;"",1,RIGHT(C23,2)+1),"00"))</f>
        <v>RSCL0207</v>
      </c>
      <c r="D24" s="5" t="s">
        <v>126</v>
      </c>
      <c r="F24" s="30"/>
    </row>
    <row r="25" spans="1:6" x14ac:dyDescent="0.15">
      <c r="A25" s="23"/>
      <c r="B25" s="20"/>
      <c r="C25" s="24" t="str">
        <f>IF(B25="",($B$1&amp;TEXT(IF(B25="",COUNTA($B$5:B25),1),"00")),A25)&amp;IF(B25&lt;&gt;"",TEXT(1,"00"),TEXT(IF(A25&lt;&gt;"",1,RIGHT(C24,2)+1),"00"))</f>
        <v>RSCL0208</v>
      </c>
      <c r="D25" s="5" t="s">
        <v>59</v>
      </c>
      <c r="F25" s="30"/>
    </row>
    <row r="26" spans="1:6" x14ac:dyDescent="0.15">
      <c r="A26" s="23"/>
      <c r="B26" s="20"/>
      <c r="C26" s="24" t="str">
        <f>IF(B26="",($B$1&amp;TEXT(IF(B26="",COUNTA($B$5:B26),1),"00")),A26)&amp;IF(B26&lt;&gt;"",TEXT(1,"00"),TEXT(IF(A26&lt;&gt;"",1,RIGHT(C25,2)+1),"00"))</f>
        <v>RSCL0209</v>
      </c>
      <c r="D26" s="5" t="s">
        <v>60</v>
      </c>
      <c r="F26" s="30"/>
    </row>
    <row r="27" spans="1:6" x14ac:dyDescent="0.15">
      <c r="A27" s="23"/>
      <c r="B27" s="20"/>
      <c r="C27" s="24" t="str">
        <f>IF(B27="",($B$1&amp;TEXT(IF(B27="",COUNTA($B$5:B27),1),"00")),A27)&amp;IF(B27&lt;&gt;"",TEXT(1,"00"),TEXT(IF(A27&lt;&gt;"",1,RIGHT(C26,2)+1),"00"))</f>
        <v>RSCL0210</v>
      </c>
      <c r="D27" s="5" t="s">
        <v>61</v>
      </c>
      <c r="F27" s="30"/>
    </row>
    <row r="28" spans="1:6" x14ac:dyDescent="0.15">
      <c r="A28" s="23"/>
      <c r="B28" s="20"/>
      <c r="C28" s="24" t="str">
        <f>IF(B28="",($B$1&amp;TEXT(IF(B28="",COUNTA($B$5:B28),1),"00")),A28)&amp;IF(B28&lt;&gt;"",TEXT(1,"00"),TEXT(IF(A28&lt;&gt;"",1,RIGHT(C27,2)+1),"00"))</f>
        <v>RSCL0211</v>
      </c>
      <c r="D28" s="5" t="s">
        <v>116</v>
      </c>
      <c r="F28" s="30"/>
    </row>
    <row r="29" spans="1:6" x14ac:dyDescent="0.15">
      <c r="A29" s="22" t="str">
        <f>IF(B29="","",($B$1&amp;TEXT(IF(B29="","",COUNTA($B$5:B29)),"00")))</f>
        <v/>
      </c>
      <c r="B29" s="20"/>
      <c r="C29" s="24" t="str">
        <f>IF(B29="",($B$1&amp;TEXT(IF(B29="",COUNTA($B$5:B29),1),"00")),A29)&amp;IF(B29&lt;&gt;"",TEXT(1,"00"),TEXT(IF(A29&lt;&gt;"",1,RIGHT(C28,2)+1),"00"))</f>
        <v>RSCL0212</v>
      </c>
      <c r="D29" s="5" t="s">
        <v>62</v>
      </c>
      <c r="F29" s="30"/>
    </row>
    <row r="30" spans="1:6" x14ac:dyDescent="0.15">
      <c r="A30" s="22" t="str">
        <f>IF(B30="","",($B$1&amp;TEXT(IF(B30="","",COUNTA($B$5:B30)),"00")))</f>
        <v>RSCL03</v>
      </c>
      <c r="B30" s="20" t="s">
        <v>40</v>
      </c>
      <c r="C30" s="24" t="str">
        <f>IF(B30="",($B$1&amp;TEXT(IF(B30="",COUNTA($B$5:B30),1),"00")),A30)&amp;IF(B30&lt;&gt;"",TEXT(1,"00"),TEXT(IF(A30&lt;&gt;"",1,RIGHT(C29,2)+1),"00"))</f>
        <v>RSCL0301</v>
      </c>
      <c r="D30" s="5" t="s">
        <v>41</v>
      </c>
    </row>
    <row r="31" spans="1:6" x14ac:dyDescent="0.15">
      <c r="A31" s="23"/>
      <c r="B31" s="20"/>
      <c r="C31" s="24" t="str">
        <f>IF(B31="",($B$1&amp;TEXT(IF(B31="",COUNTA($B$5:B31),1),"00")),A31)&amp;IF(B31&lt;&gt;"",TEXT(1,"00"),TEXT(IF(A31&lt;&gt;"",1,RIGHT(C30,2)+1),"00"))</f>
        <v>RSCL0302</v>
      </c>
      <c r="D31" s="5" t="s">
        <v>42</v>
      </c>
    </row>
    <row r="32" spans="1:6" x14ac:dyDescent="0.15">
      <c r="A32" s="22" t="str">
        <f>IF(B32="","",($B$1&amp;TEXT(IF(B32="","",COUNTA($B$5:B32)),"00")))</f>
        <v/>
      </c>
      <c r="B32" s="20"/>
      <c r="C32" s="24" t="str">
        <f>IF(B32="",($B$1&amp;TEXT(IF(B32="",COUNTA($B$5:B32),1),"00")),A32)&amp;IF(B32&lt;&gt;"",TEXT(1,"00"),TEXT(IF(A32&lt;&gt;"",1,RIGHT(C31,2)+1),"00"))</f>
        <v>RSCL0303</v>
      </c>
      <c r="D32" s="5" t="s">
        <v>131</v>
      </c>
    </row>
    <row r="33" spans="1:6" x14ac:dyDescent="0.15">
      <c r="A33" s="25" t="str">
        <f>IF(B33="","",($B$1&amp;TEXT(IF(B33="","",COUNTA($B$5:B33)),"00")))</f>
        <v>RSCL04</v>
      </c>
      <c r="B33" s="20" t="s">
        <v>27</v>
      </c>
      <c r="C33" s="24" t="str">
        <f>IF(B33="",($B$1&amp;TEXT(IF(B33="",COUNTA($B$5:B33),1),"00")),A33)&amp;IF(B33&lt;&gt;"",TEXT(1,"00"),TEXT(IF(A33&lt;&gt;"",1,RIGHT(C32,2)+1),"00"))</f>
        <v>RSCL0401</v>
      </c>
      <c r="D33" s="5" t="s">
        <v>149</v>
      </c>
    </row>
    <row r="34" spans="1:6" x14ac:dyDescent="0.15">
      <c r="A34" s="25"/>
      <c r="B34" s="20"/>
      <c r="C34" s="24" t="str">
        <f>IF(B34="",($B$1&amp;TEXT(IF(B34="",COUNTA($B$5:B34),1),"00")),A34)&amp;IF(B34&lt;&gt;"",TEXT(1,"00"),TEXT(IF(A34&lt;&gt;"",1,RIGHT(C33,2)+1),"00"))</f>
        <v>RSCL0402</v>
      </c>
      <c r="D34" s="5" t="s">
        <v>74</v>
      </c>
    </row>
    <row r="35" spans="1:6" x14ac:dyDescent="0.15">
      <c r="A35" s="25"/>
      <c r="B35" s="20"/>
      <c r="C35" s="24" t="str">
        <f>IF(B35="",($B$1&amp;TEXT(IF(B35="",COUNTA($B$5:B35),1),"00")),A35)&amp;IF(B35&lt;&gt;"",TEXT(1,"00"),TEXT(IF(A35&lt;&gt;"",1,RIGHT(C34,2)+1),"00"))</f>
        <v>RSCL0403</v>
      </c>
      <c r="D35" s="5" t="s">
        <v>73</v>
      </c>
    </row>
    <row r="36" spans="1:6" x14ac:dyDescent="0.15">
      <c r="A36" s="25"/>
      <c r="B36" s="20"/>
      <c r="C36" s="24" t="str">
        <f>IF(B36="",($B$1&amp;TEXT(IF(B36="",COUNTA($B$5:B36),1),"00")),A36)&amp;IF(B36&lt;&gt;"",TEXT(1,"00"),TEXT(IF(A36&lt;&gt;"",1,RIGHT(C35,2)+1),"00"))</f>
        <v>RSCL0404</v>
      </c>
      <c r="D36" s="5" t="s">
        <v>75</v>
      </c>
    </row>
    <row r="37" spans="1:6" x14ac:dyDescent="0.15">
      <c r="A37" s="25"/>
      <c r="B37" s="20"/>
      <c r="C37" s="24" t="str">
        <f>IF(B37="",($B$1&amp;TEXT(IF(B37="",COUNTA($B$5:B37),1),"00")),A37)&amp;IF(B37&lt;&gt;"",TEXT(1,"00"),TEXT(IF(A37&lt;&gt;"",1,RIGHT(C36,2)+1),"00"))</f>
        <v>RSCL0405</v>
      </c>
      <c r="D37" s="5" t="s">
        <v>72</v>
      </c>
    </row>
    <row r="38" spans="1:6" x14ac:dyDescent="0.15">
      <c r="A38" s="22" t="str">
        <f>IF(B38="","",($B$1&amp;TEXT(IF(B38="","",COUNTA($B$5:B38)),"00")))</f>
        <v/>
      </c>
      <c r="B38" s="20"/>
      <c r="C38" s="24" t="str">
        <f>IF(B38="",($B$1&amp;TEXT(IF(B38="",COUNTA($B$5:B38),1),"00")),A38)&amp;IF(B38&lt;&gt;"",TEXT(1,"00"),TEXT(IF(A38&lt;&gt;"",1,RIGHT(C37,2)+1),"00"))</f>
        <v>RSCL0406</v>
      </c>
      <c r="D38" s="5" t="s">
        <v>35</v>
      </c>
      <c r="F38" s="30"/>
    </row>
    <row r="39" spans="1:6" x14ac:dyDescent="0.15">
      <c r="A39" s="25" t="str">
        <f>IF(B39="","",($B$1&amp;TEXT(IF(B39="","",COUNTA($B$5:B39)),"00")))</f>
        <v>RSCL05</v>
      </c>
      <c r="B39" s="20" t="s">
        <v>30</v>
      </c>
      <c r="C39" s="24" t="str">
        <f>IF(B39="",($B$1&amp;TEXT(IF(B39="",COUNTA($B$5:B39),1),"00")),A39)&amp;IF(B39&lt;&gt;"",TEXT(1,"00"),TEXT(IF(A39&lt;&gt;"",1,RIGHT(C38,2)+1),"00"))</f>
        <v>RSCL0501</v>
      </c>
      <c r="D39" s="5" t="s">
        <v>43</v>
      </c>
      <c r="F39" s="30"/>
    </row>
    <row r="40" spans="1:6" x14ac:dyDescent="0.15">
      <c r="A40" s="22"/>
      <c r="B40" s="20"/>
      <c r="C40" s="24" t="str">
        <f>IF(B40="",($B$1&amp;TEXT(IF(B40="",COUNTA($B$5:B40),1),"00")),A40)&amp;IF(B40&lt;&gt;"",TEXT(1,"00"),TEXT(IF(A40&lt;&gt;"",1,RIGHT(C39,2)+1),"00"))</f>
        <v>RSCL0502</v>
      </c>
      <c r="D40" s="5" t="s">
        <v>44</v>
      </c>
      <c r="F40" s="30"/>
    </row>
    <row r="41" spans="1:6" x14ac:dyDescent="0.15">
      <c r="A41" s="25" t="str">
        <f>IF(B41="","",($B$1&amp;TEXT(IF(B41="","",COUNTA($B$5:B41)),"00")))</f>
        <v>RSCL06</v>
      </c>
      <c r="B41" s="20" t="s">
        <v>31</v>
      </c>
      <c r="C41" s="24" t="str">
        <f>IF(B41="",($B$1&amp;TEXT(IF(B41="",COUNTA($B$5:B41),1),"00")),A41)&amp;IF(B41&lt;&gt;"",TEXT(1,"00"),TEXT(IF(A41&lt;&gt;"",1,RIGHT(C39,2)+1),"00"))</f>
        <v>RSCL0601</v>
      </c>
      <c r="D41" s="5" t="s">
        <v>38</v>
      </c>
      <c r="F41" s="30"/>
    </row>
    <row r="42" spans="1:6" x14ac:dyDescent="0.15">
      <c r="A42" s="25"/>
      <c r="B42" s="20"/>
      <c r="C42" s="24" t="str">
        <f>IF(B42="",($B$1&amp;TEXT(IF(B42="",COUNTA($B$5:B42),1),"00")),A42)&amp;IF(B42&lt;&gt;"",TEXT(1,"00"),TEXT(IF(A42&lt;&gt;"",1,RIGHT(C41,2)+1),"00"))</f>
        <v>RSCL0602</v>
      </c>
      <c r="D42" s="5" t="s">
        <v>365</v>
      </c>
      <c r="F42" s="30"/>
    </row>
    <row r="43" spans="1:6" x14ac:dyDescent="0.15">
      <c r="A43" s="25"/>
      <c r="B43" s="20"/>
      <c r="C43" s="24" t="str">
        <f>IF(B43="",($B$1&amp;TEXT(IF(B43="",COUNTA($B$5:B43),1),"00")),A43)&amp;IF(B43&lt;&gt;"",TEXT(1,"00"),TEXT(IF(A43&lt;&gt;"",1,RIGHT(C42,2)+1),"00"))</f>
        <v>RSCL0603</v>
      </c>
      <c r="D43" s="5" t="s">
        <v>381</v>
      </c>
      <c r="F43" s="30"/>
    </row>
    <row r="44" spans="1:6" x14ac:dyDescent="0.15">
      <c r="A44" s="25"/>
      <c r="B44" s="20"/>
      <c r="C44" s="24" t="str">
        <f>IF(B44="",($B$1&amp;TEXT(IF(B44="",COUNTA($B$5:B44),1),"00")),A44)&amp;IF(B44&lt;&gt;"",TEXT(1,"00"),TEXT(IF(A44&lt;&gt;"",1,RIGHT(C43,2)+1),"00"))</f>
        <v>RSCL0604</v>
      </c>
      <c r="D44" s="5" t="s">
        <v>366</v>
      </c>
      <c r="F44" s="30"/>
    </row>
    <row r="45" spans="1:6" x14ac:dyDescent="0.15">
      <c r="A45" s="25"/>
      <c r="B45" s="20"/>
      <c r="C45" s="24" t="str">
        <f>IF(B45="",($B$1&amp;TEXT(IF(B45="",COUNTA($B$5:B45),1),"00")),A45)&amp;IF(B45&lt;&gt;"",TEXT(1,"00"),TEXT(IF(A45&lt;&gt;"",1,RIGHT(C44,2)+1),"00"))</f>
        <v>RSCL0605</v>
      </c>
      <c r="D45" s="5" t="s">
        <v>368</v>
      </c>
      <c r="F45" s="30"/>
    </row>
    <row r="46" spans="1:6" x14ac:dyDescent="0.15">
      <c r="A46" s="25"/>
      <c r="B46" s="20"/>
      <c r="C46" s="24" t="str">
        <f>IF(B46="",($B$1&amp;TEXT(IF(B46="",COUNTA($B$5:B46),1),"00")),A46)&amp;IF(B46&lt;&gt;"",TEXT(1,"00"),TEXT(IF(A46&lt;&gt;"",1,RIGHT(C45,2)+1),"00"))</f>
        <v>RSCL0606</v>
      </c>
      <c r="D46" s="5" t="s">
        <v>367</v>
      </c>
      <c r="F46" s="30"/>
    </row>
    <row r="47" spans="1:6" x14ac:dyDescent="0.15">
      <c r="A47" s="25" t="str">
        <f>IF(B47="","",($B$1&amp;TEXT(IF(B47="","",COUNTA($B$5:B47)),"00")))</f>
        <v>RSCL07</v>
      </c>
      <c r="B47" s="20" t="s">
        <v>133</v>
      </c>
      <c r="C47" s="24" t="str">
        <f>IF(B47="",($B$1&amp;TEXT(IF(B47="",COUNTA($B$5:B47),1),"00")),A47)&amp;IF(B47&lt;&gt;"",TEXT(1,"00"),TEXT(IF(A47&lt;&gt;"",1,RIGHT(C40,2)+1),"00"))</f>
        <v>RSCL0701</v>
      </c>
      <c r="D47" s="5" t="s">
        <v>132</v>
      </c>
      <c r="F47" s="30"/>
    </row>
    <row r="48" spans="1:6" x14ac:dyDescent="0.15">
      <c r="A48" s="25" t="str">
        <f>IF(B48="","",($B$1&amp;TEXT(IF(B48="","",COUNTA($B$5:B48)),"00")))</f>
        <v>RSCL08</v>
      </c>
      <c r="B48" s="20" t="s">
        <v>32</v>
      </c>
      <c r="C48" s="24" t="str">
        <f>IF(B48="",($B$1&amp;TEXT(IF(B48="",COUNTA($B$5:B48),1),"00")),A48)&amp;IF(B48&lt;&gt;"",TEXT(1,"00"),TEXT(IF(A48&lt;&gt;"",1,RIGHT(C46,2)+1),"00"))</f>
        <v>RSCL0801</v>
      </c>
      <c r="D48" s="5" t="s">
        <v>246</v>
      </c>
      <c r="F48" s="30"/>
    </row>
    <row r="49" spans="1:6" x14ac:dyDescent="0.15">
      <c r="A49" s="25" t="str">
        <f>IF(B49="","",($B$1&amp;TEXT(IF(B49="","",COUNTA($B$5:B49)),"00")))</f>
        <v>RSCL09</v>
      </c>
      <c r="B49" s="20" t="s">
        <v>39</v>
      </c>
      <c r="C49" s="24" t="str">
        <f>IF(B49="",($B$1&amp;TEXT(IF(B49="",COUNTA($B$5:B49),1),"00")),A49)&amp;IF(B49&lt;&gt;"",TEXT(1,"00"),TEXT(IF(A49&lt;&gt;"",1,RIGHT(C48,2)+1),"00"))</f>
        <v>RSCL0901</v>
      </c>
      <c r="D49" s="5" t="s">
        <v>33</v>
      </c>
      <c r="F49" s="30"/>
    </row>
    <row r="50" spans="1:6" x14ac:dyDescent="0.15">
      <c r="A50" s="25" t="str">
        <f>IF(B50="","",($B$1&amp;TEXT(IF(B50="","",COUNTA($B$5:B50)),"00")))</f>
        <v>RSCL10</v>
      </c>
      <c r="B50" s="20" t="s">
        <v>34</v>
      </c>
      <c r="C50" s="24" t="str">
        <f>IF(B50="",($B$1&amp;TEXT(IF(B50="",COUNTA($B$5:B50),1),"00")),A50)&amp;IF(B50&lt;&gt;"",TEXT(1,"00"),TEXT(IF(A50&lt;&gt;"",1,RIGHT(C49,2)+1),"00"))</f>
        <v>RSCL1001</v>
      </c>
      <c r="D50" s="5" t="s">
        <v>34</v>
      </c>
      <c r="F50" s="30"/>
    </row>
    <row r="51" spans="1:6" x14ac:dyDescent="0.15">
      <c r="A51" s="25" t="str">
        <f>IF(B51="","",($B$1&amp;TEXT(IF(B51="","",COUNTA($B$5:B51)),"00")))</f>
        <v>RSCL11</v>
      </c>
      <c r="B51" s="20" t="s">
        <v>28</v>
      </c>
      <c r="C51" s="24" t="str">
        <f>IF(B51="",($B$1&amp;TEXT(IF(B51="",COUNTA($B$5:B51),1),"00")),A51)&amp;IF(B51&lt;&gt;"",TEXT(1,"00"),TEXT(IF(A51&lt;&gt;"",1,RIGHT(C50,2)+1),"00"))</f>
        <v>RSCL1101</v>
      </c>
      <c r="D51" s="5" t="s">
        <v>176</v>
      </c>
      <c r="F51" s="30"/>
    </row>
    <row r="52" spans="1:6" x14ac:dyDescent="0.15">
      <c r="A52" s="25"/>
      <c r="B52" s="20"/>
      <c r="C52" s="24" t="str">
        <f>IF(B52="",($B$1&amp;TEXT(IF(B52="",COUNTA($B$5:B52),1),"00")),A52)&amp;IF(B52&lt;&gt;"",TEXT(1,"00"),TEXT(IF(A52&lt;&gt;"",1,RIGHT(C51,2)+1),"00"))</f>
        <v>RSCL1102</v>
      </c>
      <c r="D52" s="5" t="s">
        <v>36</v>
      </c>
      <c r="F52" s="30"/>
    </row>
    <row r="53" spans="1:6" x14ac:dyDescent="0.15">
      <c r="A53" s="25"/>
      <c r="B53" s="20"/>
      <c r="C53" s="24" t="str">
        <f>IF(B53="",($B$1&amp;TEXT(IF(B53="",COUNTA($B$5:B53),1),"00")),A53)&amp;IF(B53&lt;&gt;"",TEXT(1,"00"),TEXT(IF(A53&lt;&gt;"",1,RIGHT(C52,2)+1),"00"))</f>
        <v>RSCL1103</v>
      </c>
      <c r="D53" s="5" t="s">
        <v>37</v>
      </c>
      <c r="F53" s="30"/>
    </row>
    <row r="54" spans="1:6" x14ac:dyDescent="0.15">
      <c r="A54" s="25"/>
      <c r="B54" s="20"/>
      <c r="C54" s="24" t="str">
        <f>IF(B54="",($B$1&amp;TEXT(IF(B54="",COUNTA($B$5:B54),1),"00")),A54)&amp;IF(B54&lt;&gt;"",TEXT(1,"00"),TEXT(IF(A54&lt;&gt;"",1,RIGHT(C53,2)+1),"00"))</f>
        <v>RSCL1104</v>
      </c>
      <c r="D54" s="5" t="s">
        <v>81</v>
      </c>
      <c r="F54" s="30"/>
    </row>
    <row r="55" spans="1:6" x14ac:dyDescent="0.15">
      <c r="A55" s="25"/>
      <c r="B55" s="20"/>
      <c r="C55" s="24" t="str">
        <f>IF(B55="",($B$1&amp;TEXT(IF(B55="",COUNTA($B$5:B55),1),"00")),A55)&amp;IF(B55&lt;&gt;"",TEXT(1,"00"),TEXT(IF(A55&lt;&gt;"",1,RIGHT(C54,2)+1),"00"))</f>
        <v>RSCL1105</v>
      </c>
      <c r="D55" s="5" t="s">
        <v>80</v>
      </c>
      <c r="F55" s="30"/>
    </row>
    <row r="56" spans="1:6" x14ac:dyDescent="0.15">
      <c r="A56" s="25" t="str">
        <f>IF(B56="","",($B$1&amp;TEXT(IF(B56="","",COUNTA($B$5:B56)),"00")))</f>
        <v>RSCL12</v>
      </c>
      <c r="B56" s="20" t="s">
        <v>101</v>
      </c>
      <c r="C56" s="24" t="str">
        <f>IF(B56="",($B$1&amp;TEXT(IF(B56="",COUNTA($B$5:B56),1),"00")),A56)&amp;IF(B56&lt;&gt;"",TEXT(1,"00"),TEXT(IF(A56&lt;&gt;"",1,RIGHT(C55,2)+1),"00"))</f>
        <v>RSCL1201</v>
      </c>
      <c r="D56" s="5" t="s">
        <v>102</v>
      </c>
      <c r="F56" s="30"/>
    </row>
    <row r="57" spans="1:6" x14ac:dyDescent="0.15">
      <c r="A57" s="25"/>
      <c r="B57" s="20"/>
      <c r="C57" s="24" t="str">
        <f>IF(B57="",($B$1&amp;TEXT(IF(B57="",COUNTA($B$5:B57),1),"00")),A57)&amp;IF(B57&lt;&gt;"",TEXT(1,"00"),TEXT(IF(A57&lt;&gt;"",1,RIGHT(C56,2)+1),"00"))</f>
        <v>RSCL1202</v>
      </c>
      <c r="D57" s="5" t="s">
        <v>103</v>
      </c>
      <c r="F57" s="30"/>
    </row>
    <row r="58" spans="1:6" x14ac:dyDescent="0.15">
      <c r="A58" s="25" t="str">
        <f>IF(B58="","",($B$1&amp;TEXT(IF(B58="","",COUNTA($B$5:B58)),"00")))</f>
        <v>RSCL13</v>
      </c>
      <c r="B58" s="20" t="s">
        <v>106</v>
      </c>
      <c r="C58" s="24" t="str">
        <f>IF(B58="",($B$1&amp;TEXT(IF(B58="",COUNTA($B$5:B58),1),"00")),A58)&amp;IF(B58&lt;&gt;"",TEXT(1,"00"),TEXT(IF(A58&lt;&gt;"",1,RIGHT(C57,2)+1),"00"))</f>
        <v>RSCL1301</v>
      </c>
      <c r="D58" s="5" t="s">
        <v>107</v>
      </c>
      <c r="F58" s="30"/>
    </row>
    <row r="59" spans="1:6" x14ac:dyDescent="0.15">
      <c r="A59" s="22"/>
      <c r="B59" s="20"/>
      <c r="C59" s="24" t="str">
        <f>IF(B59="",($B$1&amp;TEXT(IF(B59="",COUNTA($B$5:B59),1),"00")),A59)&amp;IF(B59&lt;&gt;"",TEXT(1,"00"),TEXT(IF(A59&lt;&gt;"",1,RIGHT(C58,2)+1),"00"))</f>
        <v>RSCL1302</v>
      </c>
      <c r="D59" s="5" t="s">
        <v>108</v>
      </c>
      <c r="F59" s="30"/>
    </row>
    <row r="60" spans="1:6" x14ac:dyDescent="0.15">
      <c r="A60" s="31"/>
      <c r="B60" s="20"/>
      <c r="C60" s="24" t="str">
        <f>IF(B60="",($B$1&amp;TEXT(IF(B60="",COUNTA($B$5:B60),1),"00")),A60)&amp;IF(B60&lt;&gt;"",TEXT(1,"00"),TEXT(IF(A60&lt;&gt;"",1,RIGHT(C59,2)+1),"00"))</f>
        <v>RSCL1303</v>
      </c>
      <c r="D60" s="5" t="s">
        <v>328</v>
      </c>
      <c r="F60" s="30"/>
    </row>
    <row r="61" spans="1:6" x14ac:dyDescent="0.15">
      <c r="A61" s="25" t="str">
        <f>IF(B61="","",($B$1&amp;TEXT(IF(B61="","",COUNTA($B$5:B61)),"00")))</f>
        <v>RSCL14</v>
      </c>
      <c r="B61" s="20" t="s">
        <v>111</v>
      </c>
      <c r="C61" s="24" t="str">
        <f>IF(B61="",($B$1&amp;TEXT(IF(B61="",COUNTA($B$5:B61),1),"00")),A61)&amp;IF(B61&lt;&gt;"",TEXT(1,"00"),TEXT(IF(A61&lt;&gt;"",1,RIGHT(C59,2)+1),"00"))</f>
        <v>RSCL1401</v>
      </c>
      <c r="D61" s="5" t="s">
        <v>317</v>
      </c>
      <c r="F61" s="30"/>
    </row>
    <row r="62" spans="1:6" x14ac:dyDescent="0.15">
      <c r="A62" s="22"/>
      <c r="B62" s="20"/>
      <c r="C62" s="24" t="str">
        <f>IF(B62="",($B$1&amp;TEXT(IF(B62="",COUNTA($B$5:B62),1),"00")),A62)&amp;IF(B62&lt;&gt;"",TEXT(1,"00"),TEXT(IF(A62&lt;&gt;"",1,RIGHT(C61,2)+1),"00"))</f>
        <v>RSCL1402</v>
      </c>
      <c r="D62" s="5" t="s">
        <v>316</v>
      </c>
      <c r="F62" s="30"/>
    </row>
    <row r="63" spans="1:6" x14ac:dyDescent="0.15">
      <c r="A63" s="26"/>
      <c r="B63" s="21"/>
      <c r="C63" s="24"/>
      <c r="D63" s="5"/>
    </row>
    <row r="64" spans="1:6" x14ac:dyDescent="0.15">
      <c r="F64" s="30"/>
    </row>
  </sheetData>
  <phoneticPr fontId="2"/>
  <conditionalFormatting sqref="A5:B63">
    <cfRule type="expression" dxfId="19" priority="3">
      <formula>A5&lt;&gt;""</formula>
    </cfRule>
  </conditionalFormatting>
  <hyperlinks>
    <hyperlink ref="A7" location="PRPT01!A1" display="PRPT01!A1" xr:uid="{00000000-0004-0000-0100-000000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2"/>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125" customWidth="1"/>
    <col min="7" max="7" width="29.625" customWidth="1"/>
    <col min="8" max="8" width="45.125"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14</v>
      </c>
      <c r="D2" s="18" t="str">
        <f>大中項目!B1</f>
        <v>RSCL</v>
      </c>
      <c r="E2" s="18" t="str" cm="1">
        <f t="array" aca="1" ref="E2" ca="1">MID(CELL("filename", A1), FIND("]", CELL("filename", A1)) + 1, 255)</f>
        <v>RSCL01</v>
      </c>
      <c r="F2" s="9"/>
      <c r="G2" s="9"/>
      <c r="H2" s="8"/>
    </row>
    <row r="3" spans="1:9" x14ac:dyDescent="0.15">
      <c r="A3" s="42"/>
      <c r="B3" s="43"/>
      <c r="C3" s="45"/>
      <c r="D3" s="18" t="str">
        <f>大中項目!B2</f>
        <v>RESTクライアント</v>
      </c>
      <c r="E3" s="18" t="str">
        <f ca="1">INDEX(大中項目!B:B, MATCH(E2, 大中項目!A:A, 0))</f>
        <v>RESTクライアントの実装</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94.5" x14ac:dyDescent="0.15">
      <c r="A9" s="11" t="s">
        <v>52</v>
      </c>
      <c r="B9" s="17">
        <f ca="1">IF(A9&lt;&gt;"",1,INDIRECT(ADDRESS(ROW(B9)-1,COLUMN(B9),4))+1)</f>
        <v>1</v>
      </c>
      <c r="C9" s="12" t="s">
        <v>24</v>
      </c>
      <c r="D9" s="13" t="s">
        <v>199</v>
      </c>
      <c r="E9" s="13" t="s">
        <v>289</v>
      </c>
      <c r="F9" s="13" t="s">
        <v>212</v>
      </c>
      <c r="G9" s="13" t="s">
        <v>170</v>
      </c>
      <c r="H9" s="13" t="s">
        <v>309</v>
      </c>
      <c r="I9" s="14" t="s">
        <v>333</v>
      </c>
    </row>
    <row r="10" spans="1:9" ht="108" x14ac:dyDescent="0.15">
      <c r="A10" s="15" t="s">
        <v>53</v>
      </c>
      <c r="B10" s="17">
        <f t="shared" ref="B10:B11" ca="1" si="0">IF(A10&lt;&gt;"",1,INDIRECT(ADDRESS(ROW(B10)-1,COLUMN(B10),4))+1)</f>
        <v>1</v>
      </c>
      <c r="C10" s="12" t="s">
        <v>24</v>
      </c>
      <c r="D10" s="13" t="s">
        <v>200</v>
      </c>
      <c r="E10" s="13" t="s">
        <v>290</v>
      </c>
      <c r="F10" s="13" t="s">
        <v>211</v>
      </c>
      <c r="G10" s="13" t="s">
        <v>124</v>
      </c>
      <c r="H10" s="13" t="s">
        <v>310</v>
      </c>
      <c r="I10" s="14" t="s">
        <v>333</v>
      </c>
    </row>
    <row r="11" spans="1:9" ht="94.5" x14ac:dyDescent="0.15">
      <c r="A11" s="15" t="s">
        <v>54</v>
      </c>
      <c r="B11" s="17">
        <f t="shared" ca="1" si="0"/>
        <v>1</v>
      </c>
      <c r="C11" s="12" t="s">
        <v>24</v>
      </c>
      <c r="D11" s="13" t="s">
        <v>219</v>
      </c>
      <c r="E11" s="13" t="s">
        <v>291</v>
      </c>
      <c r="F11" s="13" t="s">
        <v>211</v>
      </c>
      <c r="G11" s="13" t="s">
        <v>171</v>
      </c>
      <c r="H11" s="13" t="s">
        <v>311</v>
      </c>
      <c r="I11" s="14" t="s">
        <v>333</v>
      </c>
    </row>
    <row r="12" spans="1:9" ht="108" x14ac:dyDescent="0.15">
      <c r="A12" s="15" t="s">
        <v>55</v>
      </c>
      <c r="B12" s="19">
        <f t="shared" ref="B12" ca="1" si="1">IF(A12&lt;&gt;"",1,INDIRECT(ADDRESS(ROW(B12)-1,COLUMN(B12),4))+1)</f>
        <v>1</v>
      </c>
      <c r="C12" s="12" t="s">
        <v>24</v>
      </c>
      <c r="D12" s="13" t="s">
        <v>220</v>
      </c>
      <c r="E12" s="13" t="s">
        <v>292</v>
      </c>
      <c r="F12" s="13" t="s">
        <v>211</v>
      </c>
      <c r="G12" s="13" t="s">
        <v>171</v>
      </c>
      <c r="H12" s="13" t="s">
        <v>312</v>
      </c>
      <c r="I12" s="14" t="s">
        <v>333</v>
      </c>
    </row>
    <row r="13" spans="1:9" ht="175.5" x14ac:dyDescent="0.15">
      <c r="A13" s="15" t="s">
        <v>90</v>
      </c>
      <c r="B13" s="19">
        <f t="shared" ref="B13:B18" ca="1" si="2">IF(A13&lt;&gt;"",1,INDIRECT(ADDRESS(ROW(B13)-1,COLUMN(B13),4))+1)</f>
        <v>1</v>
      </c>
      <c r="C13" s="12" t="s">
        <v>24</v>
      </c>
      <c r="D13" s="13" t="s">
        <v>221</v>
      </c>
      <c r="E13" s="13" t="s">
        <v>207</v>
      </c>
      <c r="F13" s="13" t="s">
        <v>213</v>
      </c>
      <c r="G13" s="13" t="s">
        <v>170</v>
      </c>
      <c r="H13" s="13" t="s">
        <v>209</v>
      </c>
      <c r="I13" s="14" t="s">
        <v>333</v>
      </c>
    </row>
    <row r="14" spans="1:9" ht="121.5" x14ac:dyDescent="0.15">
      <c r="A14" s="15" t="s">
        <v>86</v>
      </c>
      <c r="B14" s="19">
        <f t="shared" ca="1" si="2"/>
        <v>1</v>
      </c>
      <c r="C14" s="12" t="s">
        <v>24</v>
      </c>
      <c r="D14" s="13" t="s">
        <v>201</v>
      </c>
      <c r="E14" s="13" t="s">
        <v>210</v>
      </c>
      <c r="F14" s="13" t="s">
        <v>384</v>
      </c>
      <c r="G14" s="13" t="s">
        <v>170</v>
      </c>
      <c r="H14" s="13" t="s">
        <v>386</v>
      </c>
      <c r="I14" s="14" t="s">
        <v>333</v>
      </c>
    </row>
    <row r="15" spans="1:9" ht="135" x14ac:dyDescent="0.15">
      <c r="A15" s="15"/>
      <c r="B15" s="19">
        <f t="shared" ca="1" si="2"/>
        <v>2</v>
      </c>
      <c r="C15" s="12" t="s">
        <v>24</v>
      </c>
      <c r="D15" s="13" t="s">
        <v>201</v>
      </c>
      <c r="E15" s="13" t="s">
        <v>210</v>
      </c>
      <c r="F15" s="13" t="s">
        <v>385</v>
      </c>
      <c r="G15" s="13"/>
      <c r="H15" s="13" t="s">
        <v>387</v>
      </c>
      <c r="I15" s="14" t="s">
        <v>333</v>
      </c>
    </row>
    <row r="16" spans="1:9" ht="108" x14ac:dyDescent="0.15">
      <c r="A16" s="15" t="s">
        <v>87</v>
      </c>
      <c r="B16" s="19">
        <f t="shared" ca="1" si="2"/>
        <v>1</v>
      </c>
      <c r="C16" s="12" t="s">
        <v>24</v>
      </c>
      <c r="D16" s="13" t="s">
        <v>202</v>
      </c>
      <c r="E16" s="13" t="s">
        <v>210</v>
      </c>
      <c r="F16" s="13" t="s">
        <v>293</v>
      </c>
      <c r="G16" s="13" t="s">
        <v>170</v>
      </c>
      <c r="H16" s="13" t="s">
        <v>294</v>
      </c>
      <c r="I16" s="14" t="s">
        <v>333</v>
      </c>
    </row>
    <row r="17" spans="1:9" ht="108" x14ac:dyDescent="0.15">
      <c r="A17" s="15" t="s">
        <v>88</v>
      </c>
      <c r="B17" s="19">
        <f t="shared" ca="1" si="2"/>
        <v>1</v>
      </c>
      <c r="C17" s="12" t="s">
        <v>24</v>
      </c>
      <c r="D17" s="13" t="s">
        <v>222</v>
      </c>
      <c r="E17" s="13" t="s">
        <v>210</v>
      </c>
      <c r="F17" s="13" t="s">
        <v>295</v>
      </c>
      <c r="G17" s="13" t="s">
        <v>171</v>
      </c>
      <c r="H17" s="13" t="s">
        <v>296</v>
      </c>
      <c r="I17" s="14" t="s">
        <v>333</v>
      </c>
    </row>
    <row r="18" spans="1:9" ht="108" x14ac:dyDescent="0.15">
      <c r="A18" s="16" t="s">
        <v>89</v>
      </c>
      <c r="B18" s="19">
        <f t="shared" ca="1" si="2"/>
        <v>1</v>
      </c>
      <c r="C18" s="12" t="s">
        <v>24</v>
      </c>
      <c r="D18" s="13" t="s">
        <v>223</v>
      </c>
      <c r="E18" s="13" t="s">
        <v>214</v>
      </c>
      <c r="F18" s="13" t="s">
        <v>297</v>
      </c>
      <c r="G18" s="13" t="s">
        <v>170</v>
      </c>
      <c r="H18" s="13" t="s">
        <v>298</v>
      </c>
      <c r="I18" s="14" t="s">
        <v>333</v>
      </c>
    </row>
    <row r="19" spans="1:9" ht="54" x14ac:dyDescent="0.15">
      <c r="A19" s="16" t="s">
        <v>138</v>
      </c>
      <c r="B19" s="19">
        <f t="shared" ref="B19:B22" ca="1" si="3">IF(A19&lt;&gt;"",1,INDIRECT(ADDRESS(ROW(B19)-1,COLUMN(B19),4))+1)</f>
        <v>1</v>
      </c>
      <c r="C19" s="12" t="s">
        <v>24</v>
      </c>
      <c r="D19" s="13" t="s">
        <v>142</v>
      </c>
      <c r="E19" s="13" t="s">
        <v>193</v>
      </c>
      <c r="F19" s="13" t="s">
        <v>112</v>
      </c>
      <c r="G19" s="13" t="s">
        <v>124</v>
      </c>
      <c r="H19" s="13" t="s">
        <v>195</v>
      </c>
      <c r="I19" s="14" t="s">
        <v>333</v>
      </c>
    </row>
    <row r="20" spans="1:9" ht="54" x14ac:dyDescent="0.15">
      <c r="A20" s="16" t="s">
        <v>139</v>
      </c>
      <c r="B20" s="19">
        <f t="shared" ca="1" si="3"/>
        <v>1</v>
      </c>
      <c r="C20" s="12" t="s">
        <v>24</v>
      </c>
      <c r="D20" s="13" t="s">
        <v>215</v>
      </c>
      <c r="E20" s="13" t="s">
        <v>193</v>
      </c>
      <c r="F20" s="13" t="s">
        <v>172</v>
      </c>
      <c r="G20" s="13" t="s">
        <v>124</v>
      </c>
      <c r="H20" s="13" t="s">
        <v>217</v>
      </c>
      <c r="I20" s="14" t="s">
        <v>333</v>
      </c>
    </row>
    <row r="21" spans="1:9" ht="81" x14ac:dyDescent="0.15">
      <c r="A21" s="16" t="s">
        <v>140</v>
      </c>
      <c r="B21" s="19">
        <f t="shared" ca="1" si="3"/>
        <v>1</v>
      </c>
      <c r="C21" s="12" t="s">
        <v>24</v>
      </c>
      <c r="D21" s="13" t="s">
        <v>143</v>
      </c>
      <c r="E21" s="13" t="s">
        <v>193</v>
      </c>
      <c r="F21" s="13" t="s">
        <v>299</v>
      </c>
      <c r="G21" s="13" t="s">
        <v>170</v>
      </c>
      <c r="H21" s="13" t="s">
        <v>196</v>
      </c>
      <c r="I21" s="14" t="s">
        <v>333</v>
      </c>
    </row>
    <row r="22" spans="1:9" ht="81" x14ac:dyDescent="0.15">
      <c r="A22" s="16" t="s">
        <v>141</v>
      </c>
      <c r="B22" s="19">
        <f t="shared" ca="1" si="3"/>
        <v>1</v>
      </c>
      <c r="C22" s="12" t="s">
        <v>24</v>
      </c>
      <c r="D22" s="13" t="s">
        <v>216</v>
      </c>
      <c r="E22" s="13" t="s">
        <v>193</v>
      </c>
      <c r="F22" s="13" t="s">
        <v>300</v>
      </c>
      <c r="G22" s="13" t="s">
        <v>124</v>
      </c>
      <c r="H22" s="13" t="s">
        <v>218</v>
      </c>
      <c r="I22" s="14" t="s">
        <v>333</v>
      </c>
    </row>
  </sheetData>
  <mergeCells count="5">
    <mergeCell ref="A1:B1"/>
    <mergeCell ref="A2:B3"/>
    <mergeCell ref="C2:C3"/>
    <mergeCell ref="A5:I5"/>
    <mergeCell ref="A6:I6"/>
  </mergeCells>
  <phoneticPr fontId="2"/>
  <conditionalFormatting sqref="A10:B11 A12:A22">
    <cfRule type="expression" dxfId="18" priority="50">
      <formula>A10&lt;&gt;""</formula>
    </cfRule>
  </conditionalFormatting>
  <conditionalFormatting sqref="B9:B22">
    <cfRule type="expression" dxfId="17" priority="1">
      <formula>B9&lt;&gt;""</formula>
    </cfRule>
  </conditionalFormatting>
  <dataValidations count="2">
    <dataValidation type="list" allowBlank="1" showInputMessage="1" showErrorMessage="1" sqref="C9:C22" xr:uid="{00000000-0002-0000-0200-000000000000}">
      <formula1>"正常,クライアントエラー,サーバーエラー"</formula1>
    </dataValidation>
    <dataValidation type="list" allowBlank="1" showInputMessage="1" showErrorMessage="1" sqref="I9:I22" xr:uid="{CEC3F776-ABB0-4974-B955-33F97765F97A}">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20"/>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8.625" customWidth="1"/>
    <col min="7" max="7" width="26.375" bestFit="1" customWidth="1"/>
    <col min="8" max="8" width="45.375" customWidth="1"/>
    <col min="9" max="9" width="16.75" customWidth="1"/>
  </cols>
  <sheetData>
    <row r="1" spans="1:10" ht="27" x14ac:dyDescent="0.15">
      <c r="A1" s="38" t="s">
        <v>6</v>
      </c>
      <c r="B1" s="39"/>
      <c r="C1" s="6" t="s">
        <v>7</v>
      </c>
      <c r="D1" s="6" t="s">
        <v>8</v>
      </c>
      <c r="E1" s="6" t="s">
        <v>9</v>
      </c>
      <c r="F1" s="6" t="s">
        <v>10</v>
      </c>
      <c r="G1" s="6" t="s">
        <v>11</v>
      </c>
      <c r="H1" s="7" t="s">
        <v>12</v>
      </c>
    </row>
    <row r="2" spans="1:10" x14ac:dyDescent="0.15">
      <c r="A2" s="40" t="s">
        <v>20</v>
      </c>
      <c r="B2" s="41"/>
      <c r="C2" s="44">
        <f>COUNTA($D$9:$D$65495)</f>
        <v>12</v>
      </c>
      <c r="D2" s="18" t="str">
        <f>大中項目!B1</f>
        <v>RSCL</v>
      </c>
      <c r="E2" s="18" t="str" cm="1">
        <f t="array" aca="1" ref="E2" ca="1">MID(CELL("filename", A1), FIND("]", CELL("filename", A1)) + 1, 255)</f>
        <v>RSCL02</v>
      </c>
      <c r="F2" s="9"/>
      <c r="G2" s="9"/>
      <c r="H2" s="8"/>
    </row>
    <row r="3" spans="1:10" x14ac:dyDescent="0.15">
      <c r="A3" s="42"/>
      <c r="B3" s="43"/>
      <c r="C3" s="45"/>
      <c r="D3" s="18" t="str">
        <f>大中項目!B2</f>
        <v>RESTクライアント</v>
      </c>
      <c r="E3" s="18" t="str">
        <f ca="1">INDEX(大中項目!B:B, MATCH(E2, 大中項目!A:A, 0))</f>
        <v>各種HttpMessageConverterの利用</v>
      </c>
      <c r="F3" s="9"/>
      <c r="G3" s="9"/>
      <c r="H3" s="9"/>
    </row>
    <row r="4" spans="1:10" x14ac:dyDescent="0.15">
      <c r="A4" s="10"/>
      <c r="B4" s="10"/>
      <c r="C4" s="10"/>
      <c r="D4" s="10"/>
      <c r="E4" s="10"/>
      <c r="F4" s="10"/>
      <c r="G4" s="10"/>
      <c r="H4" s="10"/>
      <c r="I4" s="10"/>
    </row>
    <row r="5" spans="1:10" x14ac:dyDescent="0.15">
      <c r="A5" s="46" t="s">
        <v>13</v>
      </c>
      <c r="B5" s="47"/>
      <c r="C5" s="47"/>
      <c r="D5" s="47"/>
      <c r="E5" s="47"/>
      <c r="F5" s="47"/>
      <c r="G5" s="47"/>
      <c r="H5" s="47"/>
      <c r="I5" s="48"/>
    </row>
    <row r="6" spans="1:10" ht="42" customHeight="1" x14ac:dyDescent="0.15">
      <c r="A6" s="49" t="s">
        <v>14</v>
      </c>
      <c r="B6" s="50"/>
      <c r="C6" s="50"/>
      <c r="D6" s="50"/>
      <c r="E6" s="50"/>
      <c r="F6" s="50"/>
      <c r="G6" s="50"/>
      <c r="H6" s="50"/>
      <c r="I6" s="5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08" x14ac:dyDescent="0.15">
      <c r="A9" s="28" t="s">
        <v>117</v>
      </c>
      <c r="B9" s="19">
        <f ca="1">IF(A9&lt;&gt;"",1,INDIRECT(ADDRESS(ROW(B9)-1,COLUMN(B9),4))+1)</f>
        <v>1</v>
      </c>
      <c r="C9" s="12" t="s">
        <v>24</v>
      </c>
      <c r="D9" s="13" t="s">
        <v>224</v>
      </c>
      <c r="E9" s="13" t="s">
        <v>285</v>
      </c>
      <c r="F9" s="13" t="s">
        <v>271</v>
      </c>
      <c r="G9" s="13" t="s">
        <v>170</v>
      </c>
      <c r="H9" s="13" t="s">
        <v>286</v>
      </c>
      <c r="I9" s="14" t="s">
        <v>333</v>
      </c>
    </row>
    <row r="10" spans="1:10" ht="94.5" x14ac:dyDescent="0.15">
      <c r="A10" s="28" t="s">
        <v>68</v>
      </c>
      <c r="B10" s="19">
        <f t="shared" ref="B10:B20" ca="1" si="0">IF(A10&lt;&gt;"",1,INDIRECT(ADDRESS(ROW(B10)-1,COLUMN(B10),4))+1)</f>
        <v>1</v>
      </c>
      <c r="C10" s="12" t="s">
        <v>24</v>
      </c>
      <c r="D10" s="13" t="s">
        <v>225</v>
      </c>
      <c r="E10" s="13" t="s">
        <v>229</v>
      </c>
      <c r="F10" s="13" t="s">
        <v>238</v>
      </c>
      <c r="G10" s="13" t="s">
        <v>173</v>
      </c>
      <c r="H10" s="13" t="s">
        <v>226</v>
      </c>
      <c r="I10" s="14" t="s">
        <v>333</v>
      </c>
    </row>
    <row r="11" spans="1:10" ht="108" x14ac:dyDescent="0.15">
      <c r="A11" s="28" t="s">
        <v>119</v>
      </c>
      <c r="B11" s="19">
        <f t="shared" ca="1" si="0"/>
        <v>1</v>
      </c>
      <c r="C11" s="12" t="s">
        <v>24</v>
      </c>
      <c r="D11" s="13" t="s">
        <v>227</v>
      </c>
      <c r="E11" s="13" t="s">
        <v>285</v>
      </c>
      <c r="F11" s="13" t="s">
        <v>272</v>
      </c>
      <c r="G11" s="13" t="s">
        <v>170</v>
      </c>
      <c r="H11" s="13" t="s">
        <v>287</v>
      </c>
      <c r="I11" s="14" t="s">
        <v>333</v>
      </c>
    </row>
    <row r="12" spans="1:10" ht="135" x14ac:dyDescent="0.15">
      <c r="A12" s="28" t="s">
        <v>120</v>
      </c>
      <c r="B12" s="19">
        <f t="shared" ca="1" si="0"/>
        <v>1</v>
      </c>
      <c r="C12" s="12" t="s">
        <v>24</v>
      </c>
      <c r="D12" s="13" t="s">
        <v>228</v>
      </c>
      <c r="E12" s="13" t="s">
        <v>230</v>
      </c>
      <c r="F12" s="13" t="s">
        <v>273</v>
      </c>
      <c r="G12" s="13" t="s">
        <v>170</v>
      </c>
      <c r="H12" s="13" t="s">
        <v>274</v>
      </c>
      <c r="I12" s="14" t="s">
        <v>333</v>
      </c>
    </row>
    <row r="13" spans="1:10" ht="162" x14ac:dyDescent="0.15">
      <c r="A13" s="28" t="s">
        <v>122</v>
      </c>
      <c r="B13" s="19">
        <f t="shared" ca="1" si="0"/>
        <v>1</v>
      </c>
      <c r="C13" s="12" t="s">
        <v>24</v>
      </c>
      <c r="D13" s="13" t="s">
        <v>231</v>
      </c>
      <c r="E13" s="13" t="s">
        <v>232</v>
      </c>
      <c r="F13" s="13" t="s">
        <v>301</v>
      </c>
      <c r="G13" s="13" t="s">
        <v>170</v>
      </c>
      <c r="H13" s="13" t="s">
        <v>302</v>
      </c>
      <c r="I13" s="14" t="s">
        <v>333</v>
      </c>
    </row>
    <row r="14" spans="1:10" s="37" customFormat="1" ht="121.5" x14ac:dyDescent="0.15">
      <c r="A14" s="33" t="s">
        <v>63</v>
      </c>
      <c r="B14" s="19">
        <f t="shared" ca="1" si="0"/>
        <v>1</v>
      </c>
      <c r="C14" s="34" t="s">
        <v>24</v>
      </c>
      <c r="D14" s="35" t="s">
        <v>391</v>
      </c>
      <c r="E14" s="35" t="s">
        <v>392</v>
      </c>
      <c r="F14" s="34" t="s">
        <v>394</v>
      </c>
      <c r="G14" s="35" t="s">
        <v>125</v>
      </c>
      <c r="H14" s="35" t="s">
        <v>393</v>
      </c>
      <c r="I14" s="36" t="s">
        <v>333</v>
      </c>
    </row>
    <row r="15" spans="1:10" s="55" customFormat="1" ht="81" x14ac:dyDescent="0.15">
      <c r="A15" s="54" t="s">
        <v>64</v>
      </c>
      <c r="B15" s="19">
        <f t="shared" ca="1" si="0"/>
        <v>1</v>
      </c>
      <c r="C15" s="56" t="s">
        <v>24</v>
      </c>
      <c r="D15" s="57" t="s">
        <v>234</v>
      </c>
      <c r="E15" s="57" t="s">
        <v>233</v>
      </c>
      <c r="F15" s="56" t="s">
        <v>125</v>
      </c>
      <c r="G15" s="57" t="s">
        <v>124</v>
      </c>
      <c r="H15" s="57" t="s">
        <v>127</v>
      </c>
      <c r="I15" s="58" t="s">
        <v>333</v>
      </c>
      <c r="J15" s="59" t="s">
        <v>395</v>
      </c>
    </row>
    <row r="16" spans="1:10" s="55" customFormat="1" ht="81" x14ac:dyDescent="0.15">
      <c r="A16" s="54" t="s">
        <v>65</v>
      </c>
      <c r="B16" s="19">
        <f t="shared" ca="1" si="0"/>
        <v>1</v>
      </c>
      <c r="C16" s="56" t="s">
        <v>24</v>
      </c>
      <c r="D16" s="57" t="s">
        <v>235</v>
      </c>
      <c r="E16" s="57" t="s">
        <v>236</v>
      </c>
      <c r="F16" s="56" t="s">
        <v>123</v>
      </c>
      <c r="G16" s="57" t="s">
        <v>123</v>
      </c>
      <c r="H16" s="57" t="s">
        <v>127</v>
      </c>
      <c r="I16" s="58" t="s">
        <v>333</v>
      </c>
      <c r="J16" s="59" t="s">
        <v>395</v>
      </c>
    </row>
    <row r="17" spans="1:10" ht="121.5" x14ac:dyDescent="0.15">
      <c r="A17" s="28" t="s">
        <v>66</v>
      </c>
      <c r="B17" s="19">
        <f t="shared" ca="1" si="0"/>
        <v>1</v>
      </c>
      <c r="C17" s="12" t="s">
        <v>24</v>
      </c>
      <c r="D17" s="13" t="s">
        <v>239</v>
      </c>
      <c r="E17" s="13" t="s">
        <v>237</v>
      </c>
      <c r="F17" s="13" t="s">
        <v>303</v>
      </c>
      <c r="G17" s="13" t="s">
        <v>173</v>
      </c>
      <c r="H17" s="13" t="s">
        <v>304</v>
      </c>
      <c r="I17" s="14" t="s">
        <v>333</v>
      </c>
    </row>
    <row r="18" spans="1:10" s="55" customFormat="1" ht="81" x14ac:dyDescent="0.15">
      <c r="A18" s="54" t="s">
        <v>67</v>
      </c>
      <c r="B18" s="19">
        <f t="shared" ca="1" si="0"/>
        <v>1</v>
      </c>
      <c r="C18" s="56" t="s">
        <v>24</v>
      </c>
      <c r="D18" s="57" t="s">
        <v>240</v>
      </c>
      <c r="E18" s="57" t="s">
        <v>230</v>
      </c>
      <c r="F18" s="56" t="s">
        <v>123</v>
      </c>
      <c r="G18" s="57" t="s">
        <v>123</v>
      </c>
      <c r="H18" s="57" t="s">
        <v>127</v>
      </c>
      <c r="I18" s="58" t="s">
        <v>333</v>
      </c>
      <c r="J18" s="59" t="s">
        <v>395</v>
      </c>
    </row>
    <row r="19" spans="1:10" ht="121.5" x14ac:dyDescent="0.15">
      <c r="A19" s="28" t="s">
        <v>70</v>
      </c>
      <c r="B19" s="19">
        <f t="shared" ca="1" si="0"/>
        <v>1</v>
      </c>
      <c r="C19" s="12" t="s">
        <v>24</v>
      </c>
      <c r="D19" s="13" t="s">
        <v>241</v>
      </c>
      <c r="E19" s="13" t="s">
        <v>230</v>
      </c>
      <c r="F19" s="13" t="s">
        <v>305</v>
      </c>
      <c r="G19" s="13" t="s">
        <v>124</v>
      </c>
      <c r="H19" s="13" t="s">
        <v>306</v>
      </c>
      <c r="I19" s="14" t="s">
        <v>333</v>
      </c>
    </row>
    <row r="20" spans="1:10" s="55" customFormat="1" ht="67.5" x14ac:dyDescent="0.15">
      <c r="A20" s="54" t="s">
        <v>71</v>
      </c>
      <c r="B20" s="19">
        <f t="shared" ca="1" si="0"/>
        <v>1</v>
      </c>
      <c r="C20" s="56" t="s">
        <v>24</v>
      </c>
      <c r="D20" s="57" t="s">
        <v>243</v>
      </c>
      <c r="E20" s="57" t="s">
        <v>242</v>
      </c>
      <c r="F20" s="56" t="s">
        <v>123</v>
      </c>
      <c r="G20" s="57" t="s">
        <v>123</v>
      </c>
      <c r="H20" s="57" t="s">
        <v>127</v>
      </c>
      <c r="I20" s="58" t="s">
        <v>333</v>
      </c>
      <c r="J20" s="59" t="s">
        <v>395</v>
      </c>
    </row>
  </sheetData>
  <mergeCells count="5">
    <mergeCell ref="A1:B1"/>
    <mergeCell ref="A2:B3"/>
    <mergeCell ref="C2:C3"/>
    <mergeCell ref="A5:I5"/>
    <mergeCell ref="A6:I6"/>
  </mergeCells>
  <phoneticPr fontId="2"/>
  <conditionalFormatting sqref="A13:B20">
    <cfRule type="expression" dxfId="16" priority="1">
      <formula>A13&lt;&gt;""</formula>
    </cfRule>
  </conditionalFormatting>
  <conditionalFormatting sqref="B9:B20">
    <cfRule type="expression" dxfId="15" priority="2">
      <formula>B9&lt;&gt;""</formula>
    </cfRule>
  </conditionalFormatting>
  <dataValidations count="2">
    <dataValidation type="list" allowBlank="1" showInputMessage="1" showErrorMessage="1" sqref="I9:I20" xr:uid="{00000000-0002-0000-0300-000000000000}">
      <formula1>"Selenium:○,Seleniumu:△,Selenium:×,JUnit:○,JUnit:△,Junit:×,手動実行,机上"</formula1>
    </dataValidation>
    <dataValidation type="list" allowBlank="1" showInputMessage="1" showErrorMessage="1" sqref="C9:C20"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1"/>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7.375" customWidth="1"/>
    <col min="7" max="7" width="25.5" bestFit="1" customWidth="1"/>
    <col min="8" max="8" width="47.375"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3</v>
      </c>
      <c r="D2" s="18" t="str">
        <f>大中項目!B1</f>
        <v>RSCL</v>
      </c>
      <c r="E2" s="18" t="str" cm="1">
        <f t="array" aca="1" ref="E2" ca="1">MID(CELL("filename", A1), FIND("]", CELL("filename", A1)) + 1, 255)</f>
        <v>RSCL03</v>
      </c>
      <c r="F2" s="9"/>
      <c r="G2" s="9"/>
      <c r="H2" s="8"/>
    </row>
    <row r="3" spans="1:9" x14ac:dyDescent="0.15">
      <c r="A3" s="42"/>
      <c r="B3" s="43"/>
      <c r="C3" s="45"/>
      <c r="D3" s="18" t="str">
        <f>大中項目!B2</f>
        <v>RESTクライアント</v>
      </c>
      <c r="E3" s="18" t="str">
        <f ca="1">INDEX(大中項目!B:B, MATCH(E2, 大中項目!A:A, 0))</f>
        <v>リクエストヘッダの設定</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91</v>
      </c>
      <c r="B9" s="19">
        <f ca="1">IF(A9&lt;&gt;"",1,INDIRECT(ADDRESS(ROW(B9)-1,COLUMN(B9),4))+1)</f>
        <v>1</v>
      </c>
      <c r="C9" s="12" t="s">
        <v>24</v>
      </c>
      <c r="D9" s="13" t="s">
        <v>129</v>
      </c>
      <c r="E9" s="13" t="s">
        <v>145</v>
      </c>
      <c r="F9" s="13" t="s">
        <v>145</v>
      </c>
      <c r="G9" s="13" t="s">
        <v>145</v>
      </c>
      <c r="H9" s="13" t="s">
        <v>128</v>
      </c>
      <c r="I9" s="14" t="s">
        <v>333</v>
      </c>
    </row>
    <row r="10" spans="1:9" ht="54" x14ac:dyDescent="0.15">
      <c r="A10" s="28" t="s">
        <v>92</v>
      </c>
      <c r="B10" s="19">
        <f t="shared" ref="B10:B11" ca="1" si="0">IF(A10&lt;&gt;"",1,INDIRECT(ADDRESS(ROW(B10)-1,COLUMN(B10),4))+1)</f>
        <v>1</v>
      </c>
      <c r="C10" s="12" t="s">
        <v>24</v>
      </c>
      <c r="D10" s="13" t="s">
        <v>130</v>
      </c>
      <c r="E10" s="13" t="s">
        <v>145</v>
      </c>
      <c r="F10" s="13" t="s">
        <v>145</v>
      </c>
      <c r="G10" s="13" t="s">
        <v>145</v>
      </c>
      <c r="H10" s="13" t="s">
        <v>128</v>
      </c>
      <c r="I10" s="14" t="s">
        <v>333</v>
      </c>
    </row>
    <row r="11" spans="1:9" ht="94.5" x14ac:dyDescent="0.15">
      <c r="A11" s="28" t="s">
        <v>93</v>
      </c>
      <c r="B11" s="19">
        <f t="shared" ca="1" si="0"/>
        <v>1</v>
      </c>
      <c r="C11" s="12" t="s">
        <v>24</v>
      </c>
      <c r="D11" s="13" t="s">
        <v>144</v>
      </c>
      <c r="E11" s="13" t="s">
        <v>245</v>
      </c>
      <c r="F11" s="13" t="s">
        <v>174</v>
      </c>
      <c r="G11" s="13" t="s">
        <v>124</v>
      </c>
      <c r="H11" s="13" t="s">
        <v>251</v>
      </c>
      <c r="I11" s="14" t="s">
        <v>333</v>
      </c>
    </row>
  </sheetData>
  <mergeCells count="5">
    <mergeCell ref="A1:B1"/>
    <mergeCell ref="A2:B3"/>
    <mergeCell ref="C2:C3"/>
    <mergeCell ref="A5:I5"/>
    <mergeCell ref="A6:I6"/>
  </mergeCells>
  <phoneticPr fontId="2"/>
  <conditionalFormatting sqref="B9:B11 A10:B11">
    <cfRule type="expression" dxfId="14" priority="1">
      <formula>A9&lt;&gt;""</formula>
    </cfRule>
  </conditionalFormatting>
  <dataValidations count="2">
    <dataValidation type="list" allowBlank="1" showInputMessage="1" showErrorMessage="1" sqref="C9:C11" xr:uid="{00000000-0002-0000-0400-000000000000}">
      <formula1>"正常,クライアントエラー,サーバーエラー"</formula1>
    </dataValidation>
    <dataValidation type="list" allowBlank="1" showInputMessage="1" showErrorMessage="1" sqref="I9:I11"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4"/>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6.625" customWidth="1"/>
    <col min="7" max="7" width="26.375" bestFit="1" customWidth="1"/>
    <col min="8" max="8" width="46.625"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6</v>
      </c>
      <c r="D2" s="18" t="str">
        <f>大中項目!B1</f>
        <v>RSCL</v>
      </c>
      <c r="E2" s="18" t="str" cm="1">
        <f t="array" aca="1" ref="E2" ca="1">MID(CELL("filename", A1), FIND("]", CELL("filename", A1)) + 1, 255)</f>
        <v>RSCL04</v>
      </c>
      <c r="F2" s="9"/>
      <c r="G2" s="9"/>
      <c r="H2" s="8"/>
    </row>
    <row r="3" spans="1:9" x14ac:dyDescent="0.15">
      <c r="A3" s="42"/>
      <c r="B3" s="43"/>
      <c r="C3" s="45"/>
      <c r="D3" s="18" t="str">
        <f>大中項目!B2</f>
        <v>RESTクライアント</v>
      </c>
      <c r="E3" s="18" t="str">
        <f ca="1">INDEX(大中項目!B:B, MATCH(E2, 大中項目!A:A, 0))</f>
        <v>例外ハンドリング</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54" x14ac:dyDescent="0.15">
      <c r="A9" s="28" t="s">
        <v>76</v>
      </c>
      <c r="B9" s="19">
        <f ca="1">IF(A9&lt;&gt;"",1,INDIRECT(ADDRESS(ROW(B9)-1,COLUMN(B9),4))+1)</f>
        <v>1</v>
      </c>
      <c r="C9" s="12" t="s">
        <v>24</v>
      </c>
      <c r="D9" s="13" t="s">
        <v>150</v>
      </c>
      <c r="E9" s="13" t="s">
        <v>145</v>
      </c>
      <c r="F9" s="13" t="s">
        <v>145</v>
      </c>
      <c r="G9" s="13" t="s">
        <v>145</v>
      </c>
      <c r="H9" s="13" t="s">
        <v>128</v>
      </c>
      <c r="I9" s="14" t="s">
        <v>333</v>
      </c>
    </row>
    <row r="10" spans="1:9" ht="67.5" x14ac:dyDescent="0.15">
      <c r="A10" s="28" t="s">
        <v>79</v>
      </c>
      <c r="B10" s="19">
        <f t="shared" ref="B10:B12" ca="1" si="0">IF(A10&lt;&gt;"",1,INDIRECT(ADDRESS(ROW(B10)-1,COLUMN(B10),4))+1)</f>
        <v>1</v>
      </c>
      <c r="C10" s="12" t="s">
        <v>146</v>
      </c>
      <c r="D10" s="13" t="s">
        <v>153</v>
      </c>
      <c r="E10" s="13" t="s">
        <v>253</v>
      </c>
      <c r="F10" s="13" t="s">
        <v>151</v>
      </c>
      <c r="G10" s="13" t="s">
        <v>152</v>
      </c>
      <c r="H10" s="13" t="s">
        <v>248</v>
      </c>
      <c r="I10" s="14" t="s">
        <v>333</v>
      </c>
    </row>
    <row r="11" spans="1:9" ht="67.5" x14ac:dyDescent="0.15">
      <c r="A11" s="28" t="s">
        <v>77</v>
      </c>
      <c r="B11" s="19">
        <f t="shared" ca="1" si="0"/>
        <v>1</v>
      </c>
      <c r="C11" s="12" t="s">
        <v>146</v>
      </c>
      <c r="D11" s="13" t="s">
        <v>154</v>
      </c>
      <c r="E11" s="13" t="s">
        <v>254</v>
      </c>
      <c r="F11" s="13" t="s">
        <v>151</v>
      </c>
      <c r="G11" s="13" t="s">
        <v>152</v>
      </c>
      <c r="H11" s="13" t="s">
        <v>249</v>
      </c>
      <c r="I11" s="14" t="s">
        <v>333</v>
      </c>
    </row>
    <row r="12" spans="1:9" ht="67.5" x14ac:dyDescent="0.15">
      <c r="A12" s="28" t="s">
        <v>78</v>
      </c>
      <c r="B12" s="19">
        <f t="shared" ca="1" si="0"/>
        <v>1</v>
      </c>
      <c r="C12" s="12" t="s">
        <v>146</v>
      </c>
      <c r="D12" s="13" t="s">
        <v>155</v>
      </c>
      <c r="E12" s="13" t="s">
        <v>255</v>
      </c>
      <c r="F12" s="13" t="s">
        <v>151</v>
      </c>
      <c r="G12" s="13" t="s">
        <v>152</v>
      </c>
      <c r="H12" s="13" t="s">
        <v>250</v>
      </c>
      <c r="I12" s="14" t="s">
        <v>333</v>
      </c>
    </row>
    <row r="13" spans="1:9" ht="108" x14ac:dyDescent="0.15">
      <c r="A13" s="28" t="s">
        <v>94</v>
      </c>
      <c r="B13" s="19">
        <f t="shared" ref="B13:B14" ca="1" si="1">IF(A13&lt;&gt;"",1,INDIRECT(ADDRESS(ROW(B13)-1,COLUMN(B13),4))+1)</f>
        <v>1</v>
      </c>
      <c r="C13" s="12" t="s">
        <v>146</v>
      </c>
      <c r="D13" s="13" t="s">
        <v>148</v>
      </c>
      <c r="E13" s="13" t="s">
        <v>256</v>
      </c>
      <c r="F13" s="13" t="s">
        <v>257</v>
      </c>
      <c r="G13" s="13" t="s">
        <v>171</v>
      </c>
      <c r="H13" s="13" t="s">
        <v>252</v>
      </c>
      <c r="I13" s="14" t="s">
        <v>333</v>
      </c>
    </row>
    <row r="14" spans="1:9" ht="121.5" x14ac:dyDescent="0.15">
      <c r="A14" s="28" t="s">
        <v>85</v>
      </c>
      <c r="B14" s="19">
        <f t="shared" ca="1" si="1"/>
        <v>1</v>
      </c>
      <c r="C14" s="12" t="s">
        <v>146</v>
      </c>
      <c r="D14" s="13" t="s">
        <v>147</v>
      </c>
      <c r="E14" s="13" t="s">
        <v>156</v>
      </c>
      <c r="F14" s="13" t="s">
        <v>258</v>
      </c>
      <c r="G14" s="13" t="s">
        <v>170</v>
      </c>
      <c r="H14" s="13" t="s">
        <v>252</v>
      </c>
      <c r="I14" s="14" t="s">
        <v>333</v>
      </c>
    </row>
  </sheetData>
  <mergeCells count="5">
    <mergeCell ref="A1:B1"/>
    <mergeCell ref="A2:B3"/>
    <mergeCell ref="C2:C3"/>
    <mergeCell ref="A5:I5"/>
    <mergeCell ref="A6:I6"/>
  </mergeCells>
  <phoneticPr fontId="2"/>
  <conditionalFormatting sqref="A10:B14">
    <cfRule type="expression" dxfId="13" priority="1">
      <formula>A10&lt;&gt;""</formula>
    </cfRule>
  </conditionalFormatting>
  <conditionalFormatting sqref="B9">
    <cfRule type="expression" dxfId="12" priority="2">
      <formula>B9&lt;&gt;""</formula>
    </cfRule>
  </conditionalFormatting>
  <dataValidations count="2">
    <dataValidation type="list" allowBlank="1" showInputMessage="1" showErrorMessage="1" sqref="I9:I14" xr:uid="{00000000-0002-0000-0500-000000000000}">
      <formula1>"Selenium:○,Seleniumu:△,Selenium:×,JUnit:○,JUnit:△,Junit:×,手動実行,机上"</formula1>
    </dataValidation>
    <dataValidation type="list" allowBlank="1" showInputMessage="1" showErrorMessage="1" sqref="C9:C14"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0"/>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4.75" customWidth="1"/>
    <col min="7" max="7" width="25.5" bestFit="1" customWidth="1"/>
    <col min="8" max="8" width="44.75"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2</v>
      </c>
      <c r="D2" s="18" t="str">
        <f>大中項目!B1</f>
        <v>RSCL</v>
      </c>
      <c r="E2" s="18" t="str" cm="1">
        <f t="array" aca="1" ref="E2" ca="1">MID(CELL("filename", A1), FIND("]", CELL("filename", A1)) + 1, 255)</f>
        <v>RSCL05</v>
      </c>
      <c r="F2" s="9"/>
      <c r="G2" s="9"/>
      <c r="H2" s="8"/>
    </row>
    <row r="3" spans="1:9" x14ac:dyDescent="0.15">
      <c r="A3" s="42"/>
      <c r="B3" s="43"/>
      <c r="C3" s="45"/>
      <c r="D3" s="18" t="str">
        <f>大中項目!B2</f>
        <v>RESTクライアント</v>
      </c>
      <c r="E3" s="18" t="str">
        <f ca="1">INDEX(大中項目!B:B, MATCH(E2, 大中項目!A:A, 0))</f>
        <v>タイムアウト設定</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82</v>
      </c>
      <c r="B9" s="19">
        <f ca="1">IF(A9&lt;&gt;"",1,INDIRECT(ADDRESS(ROW(B9)-1,COLUMN(B9),4))+1)</f>
        <v>1</v>
      </c>
      <c r="C9" s="12" t="s">
        <v>157</v>
      </c>
      <c r="D9" s="13" t="s">
        <v>158</v>
      </c>
      <c r="E9" s="13" t="s">
        <v>159</v>
      </c>
      <c r="F9" s="13" t="s">
        <v>160</v>
      </c>
      <c r="G9" s="13" t="s">
        <v>124</v>
      </c>
      <c r="H9" s="13" t="s">
        <v>260</v>
      </c>
      <c r="I9" s="14" t="s">
        <v>51</v>
      </c>
    </row>
    <row r="10" spans="1:9" ht="67.5" x14ac:dyDescent="0.15">
      <c r="A10" s="28" t="s">
        <v>83</v>
      </c>
      <c r="B10" s="19">
        <f t="shared" ref="B10" ca="1" si="0">IF(A10&lt;&gt;"",1,INDIRECT(ADDRESS(ROW(B10)-1,COLUMN(B10),4))+1)</f>
        <v>1</v>
      </c>
      <c r="C10" s="12" t="s">
        <v>157</v>
      </c>
      <c r="D10" s="13" t="s">
        <v>259</v>
      </c>
      <c r="E10" s="13" t="s">
        <v>162</v>
      </c>
      <c r="F10" s="13" t="s">
        <v>161</v>
      </c>
      <c r="G10" s="13" t="s">
        <v>124</v>
      </c>
      <c r="H10" s="13" t="s">
        <v>260</v>
      </c>
      <c r="I10" s="14" t="s">
        <v>51</v>
      </c>
    </row>
  </sheetData>
  <mergeCells count="5">
    <mergeCell ref="A1:B1"/>
    <mergeCell ref="A2:B3"/>
    <mergeCell ref="C2:C3"/>
    <mergeCell ref="A5:I5"/>
    <mergeCell ref="A6:I6"/>
  </mergeCells>
  <phoneticPr fontId="2"/>
  <conditionalFormatting sqref="B9 A10:B10">
    <cfRule type="expression" dxfId="11" priority="1">
      <formula>A9&lt;&gt;""</formula>
    </cfRule>
  </conditionalFormatting>
  <dataValidations count="2">
    <dataValidation type="list" allowBlank="1" showInputMessage="1" showErrorMessage="1" sqref="C9:C10" xr:uid="{00000000-0002-0000-0600-000000000000}">
      <formula1>"正常,クライアントエラー,サーバーエラー"</formula1>
    </dataValidation>
    <dataValidation type="list" allowBlank="1" showInputMessage="1" showErrorMessage="1" sqref="I9:I10"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14"/>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6</v>
      </c>
      <c r="D2" s="18" t="str">
        <f>大中項目!B1</f>
        <v>RSCL</v>
      </c>
      <c r="E2" s="18" t="str" cm="1">
        <f t="array" aca="1" ref="E2" ca="1">MID(CELL("filename", A1), FIND("]", CELL("filename", A1)) + 1, 255)</f>
        <v>RSCL06</v>
      </c>
      <c r="F2" s="9"/>
      <c r="G2" s="9"/>
      <c r="H2" s="8"/>
    </row>
    <row r="3" spans="1:9" x14ac:dyDescent="0.15">
      <c r="A3" s="42"/>
      <c r="B3" s="43"/>
      <c r="C3" s="45"/>
      <c r="D3" s="18" t="str">
        <f>大中項目!B2</f>
        <v>RESTクライアント</v>
      </c>
      <c r="E3" s="18" t="str">
        <f ca="1">INDEX(大中項目!B:B, MATCH(E2, 大中項目!A:A, 0))</f>
        <v>HTTPS接続</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21.5" x14ac:dyDescent="0.15">
      <c r="A9" s="28" t="s">
        <v>95</v>
      </c>
      <c r="B9" s="19">
        <f t="shared" ref="B9:B14" ca="1" si="0">IF(A9&lt;&gt;"",1,INDIRECT(ADDRESS(ROW(B9)-1,COLUMN(B9),4))+1)</f>
        <v>1</v>
      </c>
      <c r="C9" s="12" t="s">
        <v>24</v>
      </c>
      <c r="D9" s="13" t="s">
        <v>275</v>
      </c>
      <c r="E9" s="13" t="s">
        <v>283</v>
      </c>
      <c r="F9" s="13" t="s">
        <v>284</v>
      </c>
      <c r="G9" s="13" t="s">
        <v>124</v>
      </c>
      <c r="H9" s="13" t="s">
        <v>380</v>
      </c>
      <c r="I9" s="14" t="s">
        <v>333</v>
      </c>
    </row>
    <row r="10" spans="1:9" ht="121.5" x14ac:dyDescent="0.15">
      <c r="A10" s="28" t="s">
        <v>369</v>
      </c>
      <c r="B10" s="19">
        <f t="shared" ca="1" si="0"/>
        <v>1</v>
      </c>
      <c r="C10" s="12" t="s">
        <v>24</v>
      </c>
      <c r="D10" s="13" t="s">
        <v>370</v>
      </c>
      <c r="E10" s="13" t="s">
        <v>379</v>
      </c>
      <c r="F10" s="13" t="s">
        <v>379</v>
      </c>
      <c r="G10" s="13" t="s">
        <v>379</v>
      </c>
      <c r="H10" s="13" t="s">
        <v>382</v>
      </c>
      <c r="I10" s="14" t="s">
        <v>333</v>
      </c>
    </row>
    <row r="11" spans="1:9" ht="135" x14ac:dyDescent="0.15">
      <c r="A11" s="28" t="s">
        <v>371</v>
      </c>
      <c r="B11" s="19">
        <f t="shared" ca="1" si="0"/>
        <v>1</v>
      </c>
      <c r="C11" s="12" t="s">
        <v>24</v>
      </c>
      <c r="D11" s="13" t="s">
        <v>375</v>
      </c>
      <c r="E11" s="13" t="s">
        <v>379</v>
      </c>
      <c r="F11" s="13" t="s">
        <v>379</v>
      </c>
      <c r="G11" s="13" t="s">
        <v>379</v>
      </c>
      <c r="H11" s="13" t="s">
        <v>383</v>
      </c>
      <c r="I11" s="14" t="s">
        <v>333</v>
      </c>
    </row>
    <row r="12" spans="1:9" ht="189" x14ac:dyDescent="0.15">
      <c r="A12" s="28" t="s">
        <v>372</v>
      </c>
      <c r="B12" s="19">
        <f t="shared" ca="1" si="0"/>
        <v>1</v>
      </c>
      <c r="C12" s="12" t="s">
        <v>24</v>
      </c>
      <c r="D12" s="13" t="s">
        <v>376</v>
      </c>
      <c r="E12" s="13" t="s">
        <v>379</v>
      </c>
      <c r="F12" s="13" t="s">
        <v>379</v>
      </c>
      <c r="G12" s="13" t="s">
        <v>379</v>
      </c>
      <c r="H12" s="13" t="s">
        <v>388</v>
      </c>
      <c r="I12" s="14" t="s">
        <v>333</v>
      </c>
    </row>
    <row r="13" spans="1:9" ht="162" x14ac:dyDescent="0.15">
      <c r="A13" s="28" t="s">
        <v>373</v>
      </c>
      <c r="B13" s="19">
        <f t="shared" ca="1" si="0"/>
        <v>1</v>
      </c>
      <c r="C13" s="12" t="s">
        <v>24</v>
      </c>
      <c r="D13" s="13" t="s">
        <v>377</v>
      </c>
      <c r="E13" s="13" t="s">
        <v>379</v>
      </c>
      <c r="F13" s="13" t="s">
        <v>379</v>
      </c>
      <c r="G13" s="13" t="s">
        <v>379</v>
      </c>
      <c r="H13" s="13" t="s">
        <v>390</v>
      </c>
      <c r="I13" s="14" t="s">
        <v>333</v>
      </c>
    </row>
    <row r="14" spans="1:9" ht="364.5" x14ac:dyDescent="0.15">
      <c r="A14" s="28" t="s">
        <v>374</v>
      </c>
      <c r="B14" s="19">
        <f t="shared" ca="1" si="0"/>
        <v>1</v>
      </c>
      <c r="C14" s="12" t="s">
        <v>24</v>
      </c>
      <c r="D14" s="13" t="s">
        <v>378</v>
      </c>
      <c r="E14" s="13" t="s">
        <v>379</v>
      </c>
      <c r="F14" s="13" t="s">
        <v>379</v>
      </c>
      <c r="G14" s="13" t="s">
        <v>379</v>
      </c>
      <c r="H14" s="13" t="s">
        <v>389</v>
      </c>
      <c r="I14" s="14" t="s">
        <v>333</v>
      </c>
    </row>
  </sheetData>
  <mergeCells count="5">
    <mergeCell ref="A1:B1"/>
    <mergeCell ref="A2:B3"/>
    <mergeCell ref="C2:C3"/>
    <mergeCell ref="A5:I5"/>
    <mergeCell ref="A6:I6"/>
  </mergeCells>
  <phoneticPr fontId="2"/>
  <conditionalFormatting sqref="B9:B14">
    <cfRule type="expression" dxfId="10" priority="1">
      <formula>B9&lt;&gt;""</formula>
    </cfRule>
  </conditionalFormatting>
  <dataValidations count="2">
    <dataValidation type="list" allowBlank="1" showInputMessage="1" showErrorMessage="1" sqref="I9:I14" xr:uid="{00000000-0002-0000-0700-000000000000}">
      <formula1>"Selenium:○,Seleniumu:△,Selenium:×,JUnit:○,JUnit:△,Junit:×,手動実行,机上"</formula1>
    </dataValidation>
    <dataValidation type="list" allowBlank="1" showInputMessage="1" showErrorMessage="1" sqref="C9:C14" xr:uid="{00000000-0002-0000-0700-000001000000}">
      <formula1>"正常,クライアントエラー,サーバーエラー"</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5A7A6-F3CC-4BFE-964A-A6BCCC61105A}">
  <dimension ref="V3:V6"/>
  <sheetViews>
    <sheetView showGridLines="0" zoomScaleNormal="100" workbookViewId="0"/>
  </sheetViews>
  <sheetFormatPr defaultRowHeight="13.5" x14ac:dyDescent="0.15"/>
  <sheetData>
    <row r="3" spans="22:22" x14ac:dyDescent="0.15">
      <c r="V3" s="32"/>
    </row>
    <row r="4" spans="22:22" x14ac:dyDescent="0.15">
      <c r="V4" s="32"/>
    </row>
    <row r="5" spans="22:22" x14ac:dyDescent="0.15">
      <c r="V5" s="32"/>
    </row>
    <row r="6" spans="22:22" x14ac:dyDescent="0.15">
      <c r="V6" s="32"/>
    </row>
  </sheetData>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32"/>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1</v>
      </c>
      <c r="D2" s="18" t="str">
        <f>大中項目!B1</f>
        <v>RSCL</v>
      </c>
      <c r="E2" s="18" t="str" cm="1">
        <f t="array" aca="1" ref="E2" ca="1">MID(CELL("filename", A1), FIND("]", CELL("filename", A1)) + 1, 255)</f>
        <v>RSCL07</v>
      </c>
      <c r="F2" s="9"/>
      <c r="G2" s="9"/>
      <c r="H2" s="8"/>
    </row>
    <row r="3" spans="1:9" x14ac:dyDescent="0.15">
      <c r="A3" s="42"/>
      <c r="B3" s="43"/>
      <c r="C3" s="45"/>
      <c r="D3" s="18" t="str">
        <f>大中項目!B2</f>
        <v>RESTクライアント</v>
      </c>
      <c r="E3" s="18" t="str">
        <f ca="1">INDEX(大中項目!B:B, MATCH(E2, 大中項目!A:A, 0))</f>
        <v>自己署名証明書</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96</v>
      </c>
      <c r="B9" s="19">
        <f ca="1">IF(A9&lt;&gt;"",1,INDIRECT(ADDRESS(ROW(B9)-1,COLUMN(B9),4))+1)</f>
        <v>1</v>
      </c>
      <c r="C9" s="12" t="s">
        <v>24</v>
      </c>
      <c r="D9" s="13" t="s">
        <v>276</v>
      </c>
      <c r="E9" s="13" t="s">
        <v>279</v>
      </c>
      <c r="F9" s="13" t="s">
        <v>280</v>
      </c>
      <c r="G9" s="13" t="s">
        <v>281</v>
      </c>
      <c r="H9" s="13" t="s">
        <v>282</v>
      </c>
      <c r="I9" s="14" t="s">
        <v>333</v>
      </c>
    </row>
    <row r="13" spans="1:9" x14ac:dyDescent="0.15">
      <c r="B13" t="s">
        <v>277</v>
      </c>
    </row>
    <row r="14" spans="1:9" x14ac:dyDescent="0.15">
      <c r="B14" s="52" t="s">
        <v>278</v>
      </c>
      <c r="C14" s="53"/>
      <c r="D14" s="53"/>
      <c r="E14" s="53"/>
      <c r="F14" s="53"/>
    </row>
    <row r="15" spans="1:9" x14ac:dyDescent="0.15">
      <c r="B15" s="53"/>
      <c r="C15" s="53"/>
      <c r="D15" s="53"/>
      <c r="E15" s="53"/>
      <c r="F15" s="53"/>
    </row>
    <row r="16" spans="1:9" x14ac:dyDescent="0.15">
      <c r="B16" s="53"/>
      <c r="C16" s="53"/>
      <c r="D16" s="53"/>
      <c r="E16" s="53"/>
      <c r="F16" s="53"/>
    </row>
    <row r="17" spans="2:6" x14ac:dyDescent="0.15">
      <c r="B17" s="53"/>
      <c r="C17" s="53"/>
      <c r="D17" s="53"/>
      <c r="E17" s="53"/>
      <c r="F17" s="53"/>
    </row>
    <row r="18" spans="2:6" x14ac:dyDescent="0.15">
      <c r="B18" s="53"/>
      <c r="C18" s="53"/>
      <c r="D18" s="53"/>
      <c r="E18" s="53"/>
      <c r="F18" s="53"/>
    </row>
    <row r="19" spans="2:6" x14ac:dyDescent="0.15">
      <c r="B19" s="53"/>
      <c r="C19" s="53"/>
      <c r="D19" s="53"/>
      <c r="E19" s="53"/>
      <c r="F19" s="53"/>
    </row>
    <row r="20" spans="2:6" x14ac:dyDescent="0.15">
      <c r="B20" s="53"/>
      <c r="C20" s="53"/>
      <c r="D20" s="53"/>
      <c r="E20" s="53"/>
      <c r="F20" s="53"/>
    </row>
    <row r="21" spans="2:6" x14ac:dyDescent="0.15">
      <c r="B21" s="53"/>
      <c r="C21" s="53"/>
      <c r="D21" s="53"/>
      <c r="E21" s="53"/>
      <c r="F21" s="53"/>
    </row>
    <row r="22" spans="2:6" x14ac:dyDescent="0.15">
      <c r="B22" s="53"/>
      <c r="C22" s="53"/>
      <c r="D22" s="53"/>
      <c r="E22" s="53"/>
      <c r="F22" s="53"/>
    </row>
    <row r="23" spans="2:6" x14ac:dyDescent="0.15">
      <c r="B23" s="53"/>
      <c r="C23" s="53"/>
      <c r="D23" s="53"/>
      <c r="E23" s="53"/>
      <c r="F23" s="53"/>
    </row>
    <row r="24" spans="2:6" x14ac:dyDescent="0.15">
      <c r="B24" s="53"/>
      <c r="C24" s="53"/>
      <c r="D24" s="53"/>
      <c r="E24" s="53"/>
      <c r="F24" s="53"/>
    </row>
    <row r="25" spans="2:6" x14ac:dyDescent="0.15">
      <c r="B25" s="53"/>
      <c r="C25" s="53"/>
      <c r="D25" s="53"/>
      <c r="E25" s="53"/>
      <c r="F25" s="53"/>
    </row>
    <row r="26" spans="2:6" x14ac:dyDescent="0.15">
      <c r="B26" s="53"/>
      <c r="C26" s="53"/>
      <c r="D26" s="53"/>
      <c r="E26" s="53"/>
      <c r="F26" s="53"/>
    </row>
    <row r="27" spans="2:6" x14ac:dyDescent="0.15">
      <c r="B27" s="53"/>
      <c r="C27" s="53"/>
      <c r="D27" s="53"/>
      <c r="E27" s="53"/>
      <c r="F27" s="53"/>
    </row>
    <row r="28" spans="2:6" x14ac:dyDescent="0.15">
      <c r="B28" s="53"/>
      <c r="C28" s="53"/>
      <c r="D28" s="53"/>
      <c r="E28" s="53"/>
      <c r="F28" s="53"/>
    </row>
    <row r="29" spans="2:6" x14ac:dyDescent="0.15">
      <c r="B29" s="53"/>
      <c r="C29" s="53"/>
      <c r="D29" s="53"/>
      <c r="E29" s="53"/>
      <c r="F29" s="53"/>
    </row>
    <row r="30" spans="2:6" x14ac:dyDescent="0.15">
      <c r="B30" s="53"/>
      <c r="C30" s="53"/>
      <c r="D30" s="53"/>
      <c r="E30" s="53"/>
      <c r="F30" s="53"/>
    </row>
    <row r="31" spans="2:6" x14ac:dyDescent="0.15">
      <c r="B31" s="53"/>
      <c r="C31" s="53"/>
      <c r="D31" s="53"/>
      <c r="E31" s="53"/>
      <c r="F31" s="53"/>
    </row>
    <row r="32" spans="2:6" x14ac:dyDescent="0.15">
      <c r="B32" s="53"/>
      <c r="C32" s="53"/>
      <c r="D32" s="53"/>
      <c r="E32" s="53"/>
      <c r="F32" s="53"/>
    </row>
  </sheetData>
  <mergeCells count="6">
    <mergeCell ref="B14:F32"/>
    <mergeCell ref="A1:B1"/>
    <mergeCell ref="A2:B3"/>
    <mergeCell ref="C2:C3"/>
    <mergeCell ref="A5:I5"/>
    <mergeCell ref="A6:I6"/>
  </mergeCells>
  <phoneticPr fontId="2"/>
  <conditionalFormatting sqref="B9">
    <cfRule type="expression" dxfId="9" priority="1">
      <formula>B9&lt;&gt;""</formula>
    </cfRule>
  </conditionalFormatting>
  <dataValidations count="2">
    <dataValidation type="list" allowBlank="1" showInputMessage="1" showErrorMessage="1" sqref="C9" xr:uid="{00000000-0002-0000-0800-000000000000}">
      <formula1>"正常,クライアントエラー,サーバーエラー"</formula1>
    </dataValidation>
    <dataValidation type="list" allowBlank="1" showInputMessage="1" showErrorMessage="1" sqref="I9" xr:uid="{00000000-0002-0000-0800-000001000000}">
      <formula1>"Selenium:○,Seleniumu:△,Selenium:×,JUnit:○,JUnit:△,Junit:×,手動実行,机上"</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9"/>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26.375" bestFit="1"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1</v>
      </c>
      <c r="D2" s="18" t="str">
        <f>大中項目!B1</f>
        <v>RSCL</v>
      </c>
      <c r="E2" s="18" t="str" cm="1">
        <f t="array" aca="1" ref="E2" ca="1">MID(CELL("filename", A1), FIND("]", CELL("filename", A1)) + 1, 255)</f>
        <v>RSCL08</v>
      </c>
      <c r="F2" s="9"/>
      <c r="G2" s="9"/>
      <c r="H2" s="8"/>
    </row>
    <row r="3" spans="1:9" x14ac:dyDescent="0.15">
      <c r="A3" s="42"/>
      <c r="B3" s="43"/>
      <c r="C3" s="45"/>
      <c r="D3" s="18" t="str">
        <f>大中項目!B2</f>
        <v>RESTクライアント</v>
      </c>
      <c r="E3" s="18" t="str">
        <f ca="1">INDEX(大中項目!B:B, MATCH(E2, 大中項目!A:A, 0))</f>
        <v>認証（Basic認証）</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54" x14ac:dyDescent="0.15">
      <c r="A9" s="28" t="s">
        <v>163</v>
      </c>
      <c r="B9" s="19">
        <f ca="1">IF(A9&lt;&gt;"",1,INDIRECT(ADDRESS(ROW(B9)-1,COLUMN(B9),4))+1)</f>
        <v>1</v>
      </c>
      <c r="C9" s="12" t="s">
        <v>24</v>
      </c>
      <c r="D9" s="13" t="s">
        <v>177</v>
      </c>
      <c r="E9" s="13" t="s">
        <v>164</v>
      </c>
      <c r="F9" s="13" t="s">
        <v>164</v>
      </c>
      <c r="G9" s="13" t="s">
        <v>164</v>
      </c>
      <c r="H9" s="13" t="s">
        <v>165</v>
      </c>
      <c r="I9" s="14" t="s">
        <v>333</v>
      </c>
    </row>
  </sheetData>
  <mergeCells count="5">
    <mergeCell ref="A1:B1"/>
    <mergeCell ref="A2:B3"/>
    <mergeCell ref="C2:C3"/>
    <mergeCell ref="A5:I5"/>
    <mergeCell ref="A6:I6"/>
  </mergeCells>
  <phoneticPr fontId="2"/>
  <conditionalFormatting sqref="B9">
    <cfRule type="expression" dxfId="8" priority="1">
      <formula>B9&lt;&gt;""</formula>
    </cfRule>
  </conditionalFormatting>
  <dataValidations count="2">
    <dataValidation type="list" allowBlank="1" showInputMessage="1" showErrorMessage="1" sqref="I9" xr:uid="{00000000-0002-0000-0900-000000000000}">
      <formula1>"Selenium:○,Seleniumu:△,Selenium:×,JUnit:○,JUnit:△,Junit:×,手動実行,机上"</formula1>
    </dataValidation>
    <dataValidation type="list" allowBlank="1" showInputMessage="1" showErrorMessage="1" sqref="C9"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9"/>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6.625" customWidth="1"/>
    <col min="7" max="7" width="26.375" bestFit="1" customWidth="1"/>
    <col min="8" max="8" width="46.625"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1</v>
      </c>
      <c r="D2" s="18" t="str">
        <f>大中項目!B1</f>
        <v>RSCL</v>
      </c>
      <c r="E2" s="18" t="str" cm="1">
        <f t="array" aca="1" ref="E2" ca="1">MID(CELL("filename", A1), FIND("]", CELL("filename", A1)) + 1, 255)</f>
        <v>RSCL09</v>
      </c>
      <c r="F2" s="9"/>
      <c r="G2" s="9"/>
      <c r="H2" s="8"/>
    </row>
    <row r="3" spans="1:9" x14ac:dyDescent="0.15">
      <c r="A3" s="42"/>
      <c r="B3" s="43"/>
      <c r="C3" s="45"/>
      <c r="D3" s="18" t="str">
        <f>大中項目!B2</f>
        <v>RESTクライアント</v>
      </c>
      <c r="E3" s="18" t="str">
        <f ca="1">INDEX(大中項目!B:B, MATCH(E2, 大中項目!A:A, 0))</f>
        <v>ファイルアップロード</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35" x14ac:dyDescent="0.15">
      <c r="A9" s="28" t="s">
        <v>100</v>
      </c>
      <c r="B9" s="19">
        <f ca="1">IF(A9&lt;&gt;"",1,INDIRECT(ADDRESS(ROW(B9)-1,COLUMN(B9),4))+1)</f>
        <v>1</v>
      </c>
      <c r="C9" s="12" t="s">
        <v>24</v>
      </c>
      <c r="D9" s="13" t="s">
        <v>169</v>
      </c>
      <c r="E9" s="13" t="s">
        <v>179</v>
      </c>
      <c r="F9" s="13" t="s">
        <v>175</v>
      </c>
      <c r="G9" s="13" t="s">
        <v>171</v>
      </c>
      <c r="H9" s="13" t="s">
        <v>269</v>
      </c>
      <c r="I9" s="14" t="s">
        <v>333</v>
      </c>
    </row>
  </sheetData>
  <mergeCells count="5">
    <mergeCell ref="A1:B1"/>
    <mergeCell ref="A2:B3"/>
    <mergeCell ref="C2:C3"/>
    <mergeCell ref="A5:I5"/>
    <mergeCell ref="A6:I6"/>
  </mergeCells>
  <phoneticPr fontId="2"/>
  <conditionalFormatting sqref="B9">
    <cfRule type="expression" dxfId="7" priority="1">
      <formula>B9&lt;&gt;""</formula>
    </cfRule>
  </conditionalFormatting>
  <dataValidations count="2">
    <dataValidation type="list" allowBlank="1" showInputMessage="1" showErrorMessage="1" sqref="C9" xr:uid="{00000000-0002-0000-0A00-000000000000}">
      <formula1>"正常,クライアントエラー,サーバーエラー"</formula1>
    </dataValidation>
    <dataValidation type="list" allowBlank="1" showInputMessage="1" showErrorMessage="1" sqref="I9" xr:uid="{00000000-0002-0000-0A00-000001000000}">
      <formula1>"Selenium:○,Seleniumu:△,Selenium:×,JUnit:○,JUnit:△,Junit:×,手動実行,机上"</formula1>
    </dataValidation>
  </dataValidations>
  <hyperlinks>
    <hyperlink ref="A2" location="大中項目!A1" display="目次へ" xr:uid="{00000000-0004-0000-0A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9"/>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25.5" bestFit="1"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1</v>
      </c>
      <c r="D2" s="18" t="str">
        <f>大中項目!B1</f>
        <v>RSCL</v>
      </c>
      <c r="E2" s="18" t="str" cm="1">
        <f t="array" aca="1" ref="E2" ca="1">MID(CELL("filename", A1), FIND("]", CELL("filename", A1)) + 1, 255)</f>
        <v>RSCL10</v>
      </c>
      <c r="F2" s="9"/>
      <c r="G2" s="9"/>
      <c r="H2" s="8"/>
    </row>
    <row r="3" spans="1:9" x14ac:dyDescent="0.15">
      <c r="A3" s="42"/>
      <c r="B3" s="43"/>
      <c r="C3" s="45"/>
      <c r="D3" s="18" t="str">
        <f>大中項目!B2</f>
        <v>RESTクライアント</v>
      </c>
      <c r="E3" s="18" t="str">
        <f ca="1">INDEX(大中項目!B:B, MATCH(E2, 大中項目!A:A, 0))</f>
        <v>ファイルダウンロード</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40.5" x14ac:dyDescent="0.15">
      <c r="A9" s="28" t="s">
        <v>84</v>
      </c>
      <c r="B9" s="19">
        <f ca="1">IF(A9&lt;&gt;"",1,INDIRECT(ADDRESS(ROW(B9)-1,COLUMN(B9),4))+1)</f>
        <v>1</v>
      </c>
      <c r="C9" s="12" t="s">
        <v>24</v>
      </c>
      <c r="D9" s="13" t="s">
        <v>168</v>
      </c>
      <c r="E9" s="13" t="s">
        <v>166</v>
      </c>
      <c r="F9" s="13" t="s">
        <v>166</v>
      </c>
      <c r="G9" s="13" t="s">
        <v>166</v>
      </c>
      <c r="H9" s="13" t="s">
        <v>167</v>
      </c>
      <c r="I9" s="14" t="s">
        <v>333</v>
      </c>
    </row>
  </sheetData>
  <mergeCells count="5">
    <mergeCell ref="A1:B1"/>
    <mergeCell ref="A2:B3"/>
    <mergeCell ref="C2:C3"/>
    <mergeCell ref="A5:I5"/>
    <mergeCell ref="A6:I6"/>
  </mergeCells>
  <phoneticPr fontId="2"/>
  <conditionalFormatting sqref="B9">
    <cfRule type="expression" dxfId="6" priority="1">
      <formula>B9&lt;&gt;""</formula>
    </cfRule>
  </conditionalFormatting>
  <dataValidations count="2">
    <dataValidation type="list" allowBlank="1" showInputMessage="1" showErrorMessage="1" sqref="I9" xr:uid="{00000000-0002-0000-0B00-000000000000}">
      <formula1>"Selenium:○,Seleniumu:△,Selenium:×,JUnit:○,JUnit:△,Junit:×,手動実行,机上"</formula1>
    </dataValidation>
    <dataValidation type="list" allowBlank="1" showInputMessage="1" showErrorMessage="1" sqref="C9" xr:uid="{00000000-0002-0000-0B00-000001000000}">
      <formula1>"正常,クライアントエラー,サーバーエラー"</formula1>
    </dataValidation>
  </dataValidations>
  <hyperlinks>
    <hyperlink ref="A2" location="大中項目!A1" display="目次へ" xr:uid="{00000000-0004-0000-0B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14"/>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5.75" customWidth="1"/>
    <col min="7" max="7" width="25.5" bestFit="1" customWidth="1"/>
    <col min="8" max="8" width="45.75"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6</v>
      </c>
      <c r="D2" s="18" t="str">
        <f>大中項目!B1</f>
        <v>RSCL</v>
      </c>
      <c r="E2" s="18" t="str" cm="1">
        <f t="array" aca="1" ref="E2" ca="1">MID(CELL("filename", A1), FIND("]", CELL("filename", A1)) + 1, 255)</f>
        <v>RSCL11</v>
      </c>
      <c r="F2" s="9"/>
      <c r="G2" s="9"/>
      <c r="H2" s="8"/>
    </row>
    <row r="3" spans="1:9" x14ac:dyDescent="0.15">
      <c r="A3" s="42"/>
      <c r="B3" s="43"/>
      <c r="C3" s="45"/>
      <c r="D3" s="18" t="str">
        <f>大中項目!B2</f>
        <v>RESTクライアント</v>
      </c>
      <c r="E3" s="18" t="str">
        <f ca="1">INDEX(大中項目!B:B, MATCH(E2, 大中項目!A:A, 0))</f>
        <v>RESTクライアントの拡張</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81" x14ac:dyDescent="0.15">
      <c r="A9" s="28" t="s">
        <v>98</v>
      </c>
      <c r="B9" s="19">
        <f ca="1">IF(A9&lt;&gt;"",1,INDIRECT(ADDRESS(ROW(B9)-1,COLUMN(B9),4))+1)</f>
        <v>1</v>
      </c>
      <c r="C9" s="12" t="s">
        <v>24</v>
      </c>
      <c r="D9" s="13" t="s">
        <v>178</v>
      </c>
      <c r="E9" s="13" t="s">
        <v>261</v>
      </c>
      <c r="F9" s="13" t="s">
        <v>263</v>
      </c>
      <c r="G9" s="13" t="s">
        <v>247</v>
      </c>
      <c r="H9" s="13" t="s">
        <v>262</v>
      </c>
      <c r="I9" s="14" t="s">
        <v>333</v>
      </c>
    </row>
    <row r="10" spans="1:9" ht="121.5" x14ac:dyDescent="0.15">
      <c r="A10" s="28" t="s">
        <v>97</v>
      </c>
      <c r="B10" s="19">
        <f t="shared" ref="B10:B13" ca="1" si="0">IF(A10&lt;&gt;"",1,INDIRECT(ADDRESS(ROW(B10)-1,COLUMN(B10),4))+1)</f>
        <v>1</v>
      </c>
      <c r="C10" s="12" t="s">
        <v>24</v>
      </c>
      <c r="D10" s="13" t="s">
        <v>180</v>
      </c>
      <c r="E10" s="13" t="s">
        <v>183</v>
      </c>
      <c r="F10" s="13" t="s">
        <v>182</v>
      </c>
      <c r="G10" s="13" t="s">
        <v>171</v>
      </c>
      <c r="H10" s="13" t="s">
        <v>264</v>
      </c>
      <c r="I10" s="14" t="s">
        <v>333</v>
      </c>
    </row>
    <row r="11" spans="1:9" ht="94.5" x14ac:dyDescent="0.15">
      <c r="A11" s="28" t="s">
        <v>99</v>
      </c>
      <c r="B11" s="19">
        <f t="shared" ca="1" si="0"/>
        <v>1</v>
      </c>
      <c r="C11" s="12" t="s">
        <v>24</v>
      </c>
      <c r="D11" s="13" t="s">
        <v>181</v>
      </c>
      <c r="E11" s="13" t="s">
        <v>351</v>
      </c>
      <c r="F11" s="13" t="s">
        <v>174</v>
      </c>
      <c r="G11" s="13" t="s">
        <v>171</v>
      </c>
      <c r="H11" s="13" t="s">
        <v>350</v>
      </c>
      <c r="I11" s="14" t="s">
        <v>333</v>
      </c>
    </row>
    <row r="12" spans="1:9" ht="54" x14ac:dyDescent="0.15">
      <c r="A12" s="28"/>
      <c r="B12" s="19">
        <f t="shared" ref="B12" ca="1" si="1">IF(A12&lt;&gt;"",1,INDIRECT(ADDRESS(ROW(B12)-1,COLUMN(B12),4))+1)</f>
        <v>2</v>
      </c>
      <c r="C12" s="12" t="s">
        <v>157</v>
      </c>
      <c r="D12" s="13" t="s">
        <v>181</v>
      </c>
      <c r="E12" s="13" t="s">
        <v>352</v>
      </c>
      <c r="F12" s="13" t="s">
        <v>354</v>
      </c>
      <c r="G12" s="13" t="s">
        <v>124</v>
      </c>
      <c r="H12" s="13" t="s">
        <v>353</v>
      </c>
      <c r="I12" s="14" t="s">
        <v>333</v>
      </c>
    </row>
    <row r="13" spans="1:9" ht="121.5" x14ac:dyDescent="0.15">
      <c r="A13" s="28" t="s">
        <v>184</v>
      </c>
      <c r="B13" s="19">
        <f t="shared" ca="1" si="0"/>
        <v>1</v>
      </c>
      <c r="C13" s="12" t="s">
        <v>24</v>
      </c>
      <c r="D13" s="13" t="s">
        <v>187</v>
      </c>
      <c r="E13" s="13" t="s">
        <v>190</v>
      </c>
      <c r="F13" s="13" t="s">
        <v>188</v>
      </c>
      <c r="G13" s="13" t="s">
        <v>171</v>
      </c>
      <c r="H13" s="13" t="s">
        <v>265</v>
      </c>
      <c r="I13" s="14" t="s">
        <v>333</v>
      </c>
    </row>
    <row r="14" spans="1:9" ht="148.5" x14ac:dyDescent="0.15">
      <c r="A14" s="28" t="s">
        <v>185</v>
      </c>
      <c r="B14" s="19">
        <f t="shared" ref="B14" ca="1" si="2">IF(A14&lt;&gt;"",1,INDIRECT(ADDRESS(ROW(B14)-1,COLUMN(B14),4))+1)</f>
        <v>1</v>
      </c>
      <c r="C14" s="12" t="s">
        <v>24</v>
      </c>
      <c r="D14" s="13" t="s">
        <v>186</v>
      </c>
      <c r="E14" s="13" t="s">
        <v>191</v>
      </c>
      <c r="F14" s="13" t="s">
        <v>189</v>
      </c>
      <c r="G14" s="13" t="s">
        <v>170</v>
      </c>
      <c r="H14" s="13" t="s">
        <v>266</v>
      </c>
      <c r="I14" s="14" t="s">
        <v>333</v>
      </c>
    </row>
  </sheetData>
  <mergeCells count="5">
    <mergeCell ref="A1:B1"/>
    <mergeCell ref="A2:B3"/>
    <mergeCell ref="C2:C3"/>
    <mergeCell ref="A5:I5"/>
    <mergeCell ref="A6:I6"/>
  </mergeCells>
  <phoneticPr fontId="2"/>
  <conditionalFormatting sqref="B9:B14">
    <cfRule type="expression" dxfId="5" priority="1">
      <formula>B9&lt;&gt;""</formula>
    </cfRule>
  </conditionalFormatting>
  <dataValidations count="2">
    <dataValidation type="list" allowBlank="1" showInputMessage="1" showErrorMessage="1" sqref="C9:C14" xr:uid="{00000000-0002-0000-0C00-000000000000}">
      <formula1>"正常,クライアントエラー,サーバーエラー"</formula1>
    </dataValidation>
    <dataValidation type="list" allowBlank="1" showInputMessage="1" showErrorMessage="1" sqref="I9:I14" xr:uid="{00000000-0002-0000-0C00-000001000000}">
      <formula1>"Selenium:○,Seleniumu:△,Selenium:×,JUnit:○,JUnit:△,Junit:×,手動実行,机上"</formula1>
    </dataValidation>
  </dataValidations>
  <hyperlinks>
    <hyperlink ref="A2" location="大中項目!A1" display="目次へ" xr:uid="{00000000-0004-0000-0C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10"/>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1.75" customWidth="1"/>
    <col min="7" max="7" width="26.375" bestFit="1"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2</v>
      </c>
      <c r="D2" s="18" t="str">
        <f>大中項目!B1</f>
        <v>RSCL</v>
      </c>
      <c r="E2" s="18" t="str" cm="1">
        <f t="array" aca="1" ref="E2" ca="1">MID(CELL("filename", A1), FIND("]", CELL("filename", A1)) + 1, 255)</f>
        <v>RSCL12</v>
      </c>
      <c r="F2" s="9"/>
      <c r="G2" s="9"/>
      <c r="H2" s="8"/>
    </row>
    <row r="3" spans="1:9" x14ac:dyDescent="0.15">
      <c r="A3" s="42"/>
      <c r="B3" s="43"/>
      <c r="C3" s="45"/>
      <c r="D3" s="18" t="str">
        <f>大中項目!B2</f>
        <v>RESTクライアント</v>
      </c>
      <c r="E3" s="18" t="str">
        <f ca="1">INDEX(大中項目!B:B, MATCH(E2, 大中項目!A:A, 0))</f>
        <v>RESTfulなURL(URIテンプレート)を扱う方法と実装</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28" t="s">
        <v>104</v>
      </c>
      <c r="B9" s="19">
        <f ca="1">IF(A9&lt;&gt;"",1,INDIRECT(ADDRESS(ROW(B9)-1,COLUMN(B9),4))+1)</f>
        <v>1</v>
      </c>
      <c r="C9" s="12" t="s">
        <v>24</v>
      </c>
      <c r="D9" s="13" t="s">
        <v>204</v>
      </c>
      <c r="E9" s="13" t="s">
        <v>205</v>
      </c>
      <c r="F9" s="13" t="s">
        <v>206</v>
      </c>
      <c r="G9" s="13" t="s">
        <v>206</v>
      </c>
      <c r="H9" s="13" t="s">
        <v>267</v>
      </c>
      <c r="I9" s="14" t="s">
        <v>333</v>
      </c>
    </row>
    <row r="10" spans="1:9" ht="108" x14ac:dyDescent="0.15">
      <c r="A10" s="28" t="s">
        <v>105</v>
      </c>
      <c r="B10" s="19">
        <f t="shared" ref="B10" ca="1" si="0">IF(A10&lt;&gt;"",1,INDIRECT(ADDRESS(ROW(B10)-1,COLUMN(B10),4))+1)</f>
        <v>1</v>
      </c>
      <c r="C10" s="12" t="s">
        <v>24</v>
      </c>
      <c r="D10" s="13" t="s">
        <v>203</v>
      </c>
      <c r="E10" s="13" t="s">
        <v>208</v>
      </c>
      <c r="F10" s="13" t="s">
        <v>192</v>
      </c>
      <c r="G10" s="13" t="s">
        <v>192</v>
      </c>
      <c r="H10" s="13" t="s">
        <v>268</v>
      </c>
      <c r="I10" s="14" t="s">
        <v>333</v>
      </c>
    </row>
  </sheetData>
  <mergeCells count="5">
    <mergeCell ref="A1:B1"/>
    <mergeCell ref="A2:B3"/>
    <mergeCell ref="C2:C3"/>
    <mergeCell ref="A5:I5"/>
    <mergeCell ref="A6:I6"/>
  </mergeCells>
  <phoneticPr fontId="2"/>
  <conditionalFormatting sqref="B9 A10:B10">
    <cfRule type="expression" dxfId="4" priority="1">
      <formula>A9&lt;&gt;""</formula>
    </cfRule>
  </conditionalFormatting>
  <dataValidations count="2">
    <dataValidation type="list" allowBlank="1" showInputMessage="1" showErrorMessage="1" sqref="I9:I10" xr:uid="{00000000-0002-0000-0D00-000000000000}">
      <formula1>"Selenium:○,Seleniumu:△,Selenium:×,JUnit:○,JUnit:△,Junit:×,手動実行,机上"</formula1>
    </dataValidation>
    <dataValidation type="list" allowBlank="1" showInputMessage="1" showErrorMessage="1" sqref="C9:C10" xr:uid="{00000000-0002-0000-0D00-000001000000}">
      <formula1>"正常,クライアントエラー,サーバーエラー"</formula1>
    </dataValidation>
  </dataValidations>
  <hyperlinks>
    <hyperlink ref="A2" location="大中項目!A1" display="目次へ" xr:uid="{00000000-0004-0000-0D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16"/>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6" width="44.75" customWidth="1"/>
    <col min="7" max="7" width="26.375" bestFit="1" customWidth="1"/>
    <col min="8" max="8" width="44.75"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8</v>
      </c>
      <c r="D2" s="18" t="str">
        <f>大中項目!B1</f>
        <v>RSCL</v>
      </c>
      <c r="E2" s="18" t="str" cm="1">
        <f t="array" aca="1" ref="E2" ca="1">MID(CELL("filename", A1), FIND("]", CELL("filename", A1)) + 1, 255)</f>
        <v>RSCL13</v>
      </c>
      <c r="F2" s="9"/>
      <c r="G2" s="9"/>
      <c r="H2" s="8"/>
    </row>
    <row r="3" spans="1:9" x14ac:dyDescent="0.15">
      <c r="A3" s="42"/>
      <c r="B3" s="43"/>
      <c r="C3" s="45"/>
      <c r="D3" s="18" t="str">
        <f>大中項目!B2</f>
        <v>RESTクライアント</v>
      </c>
      <c r="E3" s="18" t="str">
        <f ca="1">INDEX(大中項目!B:B, MATCH(E2, 大中項目!A:A, 0))</f>
        <v>非同期リクエストの実装</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94.5" x14ac:dyDescent="0.15">
      <c r="A9" s="28" t="s">
        <v>109</v>
      </c>
      <c r="B9" s="19">
        <f ca="1">IF(A9&lt;&gt;"",1,INDIRECT(ADDRESS(ROW(B9)-1,COLUMN(B9),4))+1)</f>
        <v>1</v>
      </c>
      <c r="C9" s="12" t="s">
        <v>24</v>
      </c>
      <c r="D9" s="13" t="s">
        <v>270</v>
      </c>
      <c r="E9" s="13" t="s">
        <v>307</v>
      </c>
      <c r="F9" s="13" t="s">
        <v>197</v>
      </c>
      <c r="G9" s="13" t="s">
        <v>124</v>
      </c>
      <c r="H9" s="13" t="s">
        <v>308</v>
      </c>
      <c r="I9" s="14" t="s">
        <v>333</v>
      </c>
    </row>
    <row r="10" spans="1:9" ht="175.5" x14ac:dyDescent="0.15">
      <c r="A10" s="28" t="s">
        <v>110</v>
      </c>
      <c r="B10" s="19">
        <f t="shared" ref="B10" ca="1" si="0">IF(A10&lt;&gt;"",1,INDIRECT(ADDRESS(ROW(B10)-1,COLUMN(B10),4))+1)</f>
        <v>1</v>
      </c>
      <c r="C10" s="12" t="s">
        <v>24</v>
      </c>
      <c r="D10" s="13" t="s">
        <v>198</v>
      </c>
      <c r="E10" s="13" t="s">
        <v>358</v>
      </c>
      <c r="F10" s="13" t="s">
        <v>355</v>
      </c>
      <c r="G10" s="13" t="s">
        <v>124</v>
      </c>
      <c r="H10" s="13" t="s">
        <v>288</v>
      </c>
      <c r="I10" s="14" t="s">
        <v>333</v>
      </c>
    </row>
    <row r="11" spans="1:9" ht="148.5" x14ac:dyDescent="0.15">
      <c r="A11" s="28"/>
      <c r="B11" s="19">
        <f ca="1">IF(A11&lt;&gt;"",1,INDIRECT(ADDRESS(ROW(B11)-1,COLUMN(B11),4))+1)</f>
        <v>2</v>
      </c>
      <c r="C11" s="12" t="s">
        <v>24</v>
      </c>
      <c r="D11" s="13" t="s">
        <v>356</v>
      </c>
      <c r="E11" s="13" t="s">
        <v>359</v>
      </c>
      <c r="F11" s="13" t="s">
        <v>364</v>
      </c>
      <c r="G11" s="13" t="s">
        <v>124</v>
      </c>
      <c r="H11" s="13" t="s">
        <v>363</v>
      </c>
      <c r="I11" s="14" t="s">
        <v>333</v>
      </c>
    </row>
    <row r="12" spans="1:9" ht="175.5" x14ac:dyDescent="0.15">
      <c r="A12" s="28"/>
      <c r="B12" s="19">
        <f ca="1">IF(A12&lt;&gt;"",1,INDIRECT(ADDRESS(ROW(B12)-1,COLUMN(B12),4))+1)</f>
        <v>3</v>
      </c>
      <c r="C12" s="12" t="s">
        <v>24</v>
      </c>
      <c r="D12" s="13" t="s">
        <v>357</v>
      </c>
      <c r="E12" s="13" t="s">
        <v>360</v>
      </c>
      <c r="F12" s="13" t="s">
        <v>361</v>
      </c>
      <c r="G12" s="13" t="s">
        <v>124</v>
      </c>
      <c r="H12" s="13" t="s">
        <v>362</v>
      </c>
      <c r="I12" s="14" t="s">
        <v>333</v>
      </c>
    </row>
    <row r="13" spans="1:9" ht="256.5" x14ac:dyDescent="0.15">
      <c r="A13" s="28" t="s">
        <v>329</v>
      </c>
      <c r="B13" s="19">
        <f ca="1">IF(A13&lt;&gt;"",1,INDIRECT(ADDRESS(ROW(B13)-1,COLUMN(B13),4))+1)</f>
        <v>1</v>
      </c>
      <c r="C13" s="12" t="s">
        <v>24</v>
      </c>
      <c r="D13" s="13" t="s">
        <v>330</v>
      </c>
      <c r="E13" s="13" t="s">
        <v>347</v>
      </c>
      <c r="F13" s="13" t="s">
        <v>336</v>
      </c>
      <c r="G13" s="13" t="s">
        <v>335</v>
      </c>
      <c r="H13" s="13" t="s">
        <v>349</v>
      </c>
      <c r="I13" s="14" t="s">
        <v>333</v>
      </c>
    </row>
    <row r="14" spans="1:9" ht="229.5" x14ac:dyDescent="0.15">
      <c r="A14" s="28"/>
      <c r="B14" s="19">
        <f t="shared" ref="B14:B16" ca="1" si="1">IF(A14&lt;&gt;"",1,INDIRECT(ADDRESS(ROW(B14)-1,COLUMN(B14),4))+1)</f>
        <v>2</v>
      </c>
      <c r="C14" s="12" t="s">
        <v>157</v>
      </c>
      <c r="D14" s="13" t="s">
        <v>334</v>
      </c>
      <c r="E14" s="13" t="s">
        <v>338</v>
      </c>
      <c r="F14" s="13" t="s">
        <v>337</v>
      </c>
      <c r="G14" s="13" t="s">
        <v>339</v>
      </c>
      <c r="H14" s="13" t="s">
        <v>340</v>
      </c>
      <c r="I14" s="14" t="s">
        <v>333</v>
      </c>
    </row>
    <row r="15" spans="1:9" ht="229.5" x14ac:dyDescent="0.15">
      <c r="A15" s="28"/>
      <c r="B15" s="19">
        <f t="shared" ca="1" si="1"/>
        <v>3</v>
      </c>
      <c r="C15" s="12" t="s">
        <v>146</v>
      </c>
      <c r="D15" s="13" t="s">
        <v>331</v>
      </c>
      <c r="E15" s="13" t="s">
        <v>346</v>
      </c>
      <c r="F15" s="13" t="s">
        <v>345</v>
      </c>
      <c r="G15" s="13" t="s">
        <v>341</v>
      </c>
      <c r="H15" s="13" t="s">
        <v>343</v>
      </c>
      <c r="I15" s="14" t="s">
        <v>333</v>
      </c>
    </row>
    <row r="16" spans="1:9" ht="229.5" x14ac:dyDescent="0.15">
      <c r="A16" s="28"/>
      <c r="B16" s="19">
        <f t="shared" ca="1" si="1"/>
        <v>4</v>
      </c>
      <c r="C16" s="12" t="s">
        <v>146</v>
      </c>
      <c r="D16" s="13" t="s">
        <v>332</v>
      </c>
      <c r="E16" s="13" t="s">
        <v>348</v>
      </c>
      <c r="F16" s="13" t="s">
        <v>344</v>
      </c>
      <c r="G16" s="13" t="s">
        <v>342</v>
      </c>
      <c r="H16" s="13" t="s">
        <v>343</v>
      </c>
      <c r="I16" s="14" t="s">
        <v>333</v>
      </c>
    </row>
  </sheetData>
  <mergeCells count="5">
    <mergeCell ref="A1:B1"/>
    <mergeCell ref="A2:B3"/>
    <mergeCell ref="C2:C3"/>
    <mergeCell ref="A5:I5"/>
    <mergeCell ref="A6:I6"/>
  </mergeCells>
  <phoneticPr fontId="2"/>
  <conditionalFormatting sqref="A10:B12">
    <cfRule type="expression" dxfId="3" priority="1">
      <formula>A10&lt;&gt;""</formula>
    </cfRule>
  </conditionalFormatting>
  <conditionalFormatting sqref="B9">
    <cfRule type="expression" dxfId="2" priority="5">
      <formula>B9&lt;&gt;""</formula>
    </cfRule>
  </conditionalFormatting>
  <conditionalFormatting sqref="B13:B16">
    <cfRule type="expression" dxfId="1" priority="2">
      <formula>B13&lt;&gt;""</formula>
    </cfRule>
  </conditionalFormatting>
  <dataValidations count="2">
    <dataValidation type="list" allowBlank="1" showInputMessage="1" showErrorMessage="1" sqref="C9:C16" xr:uid="{00000000-0002-0000-0E00-000000000000}">
      <formula1>"正常,クライアントエラー,サーバーエラー"</formula1>
    </dataValidation>
    <dataValidation type="list" allowBlank="1" showInputMessage="1" showErrorMessage="1" sqref="I9:I16" xr:uid="{00000000-0002-0000-0E00-000001000000}">
      <formula1>"Selenium:○,Seleniumu:△,Selenium:×,JUnit:○,JUnit:△,Junit:×,手動実行,机上"</formula1>
    </dataValidation>
  </dataValidations>
  <hyperlinks>
    <hyperlink ref="A2" location="大中項目!A1" display="目次へ" xr:uid="{00000000-0004-0000-0E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11"/>
  <sheetViews>
    <sheetView showGridLines="0" zoomScaleNormal="100" workbookViewId="0">
      <pane ySplit="8" topLeftCell="A9" activePane="bottomLeft" state="frozen"/>
      <selection activeCell="C20" sqref="C20"/>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COUNTA($D$9:$D$65495)</f>
        <v>3</v>
      </c>
      <c r="D2" s="18" t="str">
        <f>大中項目!B1</f>
        <v>RSCL</v>
      </c>
      <c r="E2" s="18" t="str" cm="1">
        <f t="array" aca="1" ref="E2" ca="1">MID(CELL("filename", A1), FIND("]", CELL("filename", A1)) + 1, 255)</f>
        <v>RSCL14</v>
      </c>
      <c r="F2" s="9"/>
      <c r="G2" s="9"/>
      <c r="H2" s="8"/>
    </row>
    <row r="3" spans="1:9" x14ac:dyDescent="0.15">
      <c r="A3" s="42"/>
      <c r="B3" s="43"/>
      <c r="C3" s="45"/>
      <c r="D3" s="18" t="str">
        <f>大中項目!B2</f>
        <v>RESTクライアント</v>
      </c>
      <c r="E3" s="18" t="str">
        <f ca="1">INDEX(大中項目!B:B, MATCH(E2, 大中項目!A:A, 0))</f>
        <v>HTTP Proxyの設定</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62" x14ac:dyDescent="0.15">
      <c r="A9" s="28" t="s">
        <v>315</v>
      </c>
      <c r="B9" s="19">
        <f ca="1">IF(A9&lt;&gt;"",1,INDIRECT(ADDRESS(ROW(B9)-1,COLUMN(B9),4))+1)</f>
        <v>1</v>
      </c>
      <c r="C9" s="12" t="s">
        <v>24</v>
      </c>
      <c r="D9" s="13" t="s">
        <v>319</v>
      </c>
      <c r="E9" s="13" t="s">
        <v>320</v>
      </c>
      <c r="F9" s="13" t="s">
        <v>321</v>
      </c>
      <c r="G9" s="13" t="s">
        <v>124</v>
      </c>
      <c r="H9" s="13" t="s">
        <v>313</v>
      </c>
      <c r="I9" s="14" t="s">
        <v>333</v>
      </c>
    </row>
    <row r="10" spans="1:9" ht="135" x14ac:dyDescent="0.15">
      <c r="A10" s="28"/>
      <c r="B10" s="19">
        <f ca="1">IF(A10&lt;&gt;"",1,INDIRECT(ADDRESS(ROW(B10)-1,COLUMN(B10),4))+1)</f>
        <v>2</v>
      </c>
      <c r="C10" s="12" t="s">
        <v>24</v>
      </c>
      <c r="D10" s="13" t="s">
        <v>319</v>
      </c>
      <c r="E10" s="13" t="s">
        <v>326</v>
      </c>
      <c r="F10" s="13" t="s">
        <v>324</v>
      </c>
      <c r="G10" s="13" t="s">
        <v>124</v>
      </c>
      <c r="H10" s="13" t="s">
        <v>325</v>
      </c>
      <c r="I10" s="14" t="s">
        <v>333</v>
      </c>
    </row>
    <row r="11" spans="1:9" ht="121.5" x14ac:dyDescent="0.15">
      <c r="A11" s="28" t="s">
        <v>314</v>
      </c>
      <c r="B11" s="19">
        <f ca="1">IF(A11&lt;&gt;"",1,INDIRECT(ADDRESS(ROW(B11)-1,COLUMN(B11),4))+1)</f>
        <v>1</v>
      </c>
      <c r="C11" s="12" t="s">
        <v>24</v>
      </c>
      <c r="D11" s="13" t="s">
        <v>318</v>
      </c>
      <c r="E11" s="13" t="s">
        <v>327</v>
      </c>
      <c r="F11" s="13" t="s">
        <v>322</v>
      </c>
      <c r="G11" s="13" t="s">
        <v>124</v>
      </c>
      <c r="H11" s="13" t="s">
        <v>323</v>
      </c>
      <c r="I11" s="14" t="s">
        <v>333</v>
      </c>
    </row>
  </sheetData>
  <mergeCells count="5">
    <mergeCell ref="A1:B1"/>
    <mergeCell ref="A2:B3"/>
    <mergeCell ref="C2:C3"/>
    <mergeCell ref="A5:I5"/>
    <mergeCell ref="A6:I6"/>
  </mergeCells>
  <phoneticPr fontId="2"/>
  <conditionalFormatting sqref="B9:B11">
    <cfRule type="expression" dxfId="0" priority="1">
      <formula>B9&lt;&gt;""</formula>
    </cfRule>
  </conditionalFormatting>
  <dataValidations count="2">
    <dataValidation type="list" allowBlank="1" showInputMessage="1" showErrorMessage="1" sqref="I9:I11" xr:uid="{00000000-0002-0000-0F00-000000000000}">
      <formula1>"Selenium:○,Seleniumu:△,Selenium:×,JUnit:○,JUnit:△,Junit:×,手動実行,机上"</formula1>
    </dataValidation>
    <dataValidation type="list" allowBlank="1" showInputMessage="1" showErrorMessage="1" sqref="C9:C11" xr:uid="{00000000-0002-0000-0F00-000001000000}">
      <formula1>"正常,クライアントエラー,サーバーエラー"</formula1>
    </dataValidation>
  </dataValidations>
  <hyperlinks>
    <hyperlink ref="A2" location="大中項目!A1" display="目次へ" xr:uid="{00000000-0004-0000-0F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16</vt:i4>
      </vt:variant>
      <vt:variant>
        <vt:lpstr>名前付き一覧</vt:lpstr>
      </vt:variant>
      <vt:variant>
        <vt:i4>15</vt:i4>
      </vt:variant>
    </vt:vector>
  </HeadingPairs>
  <TitlesOfParts>
    <vt:vector size="31" baseType="lpstr">
      <vt:lpstr>大中項目</vt:lpstr>
      <vt:lpstr>RSCL01</vt:lpstr>
      <vt:lpstr>RSCL02</vt:lpstr>
      <vt:lpstr>RSCL03</vt:lpstr>
      <vt:lpstr>RSCL04</vt:lpstr>
      <vt:lpstr>RSCL05</vt:lpstr>
      <vt:lpstr>RSCL06</vt:lpstr>
      <vt:lpstr>RSCL06の試験内容図</vt:lpstr>
      <vt:lpstr>RSCL07</vt:lpstr>
      <vt:lpstr>RSCL08</vt:lpstr>
      <vt:lpstr>RSCL09</vt:lpstr>
      <vt:lpstr>RSCL10</vt:lpstr>
      <vt:lpstr>RSCL11</vt:lpstr>
      <vt:lpstr>RSCL12</vt:lpstr>
      <vt:lpstr>RSCL13</vt:lpstr>
      <vt:lpstr>RSCL14</vt:lpstr>
      <vt:lpstr>RSCL01!Print_Titles</vt:lpstr>
      <vt:lpstr>RSCL02!Print_Titles</vt:lpstr>
      <vt:lpstr>RSCL03!Print_Titles</vt:lpstr>
      <vt:lpstr>RSCL04!Print_Titles</vt:lpstr>
      <vt:lpstr>RSCL05!Print_Titles</vt:lpstr>
      <vt:lpstr>RSCL06!Print_Titles</vt:lpstr>
      <vt:lpstr>RSCL07!Print_Titles</vt:lpstr>
      <vt:lpstr>RSCL08!Print_Titles</vt:lpstr>
      <vt:lpstr>RSCL09!Print_Titles</vt:lpstr>
      <vt:lpstr>RSCL10!Print_Titles</vt:lpstr>
      <vt:lpstr>RSCL11!Print_Titles</vt:lpstr>
      <vt:lpstr>RSCL12!Print_Titles</vt:lpstr>
      <vt:lpstr>RSCL13!Print_Titles</vt:lpstr>
      <vt:lpstr>RSCL14!Print_Titles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2024-09-26T08:49:37Z</dcterms:modified>
</cp:coreProperties>
</file>