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5424_sydt_spring-func\docs\02_機能毎のテスト\"/>
    </mc:Choice>
  </mc:AlternateContent>
  <xr:revisionPtr revIDLastSave="0" documentId="13_ncr:1_{38746CD4-A65A-4E34-A595-C81D8987DE94}" xr6:coauthVersionLast="47" xr6:coauthVersionMax="47" xr10:uidLastSave="{00000000-0000-0000-0000-000000000000}"/>
  <bookViews>
    <workbookView xWindow="585" yWindow="285" windowWidth="26400" windowHeight="13065" xr2:uid="{00000000-000D-0000-FFFF-FFFF00000000}"/>
  </bookViews>
  <sheets>
    <sheet name="大中項目" sheetId="1" r:id="rId1"/>
    <sheet name="SYDT01" sheetId="6" r:id="rId2"/>
  </sheets>
  <definedNames>
    <definedName name="_xlnm.Print_Titles" localSheetId="1">SYDT01!$1:$8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5" i="1"/>
  <c r="C5" i="1" s="1"/>
  <c r="A6" i="1"/>
  <c r="C6" i="1" l="1"/>
  <c r="C7" i="1" s="1"/>
  <c r="C8" i="1" s="1"/>
  <c r="C9" i="1" s="1"/>
  <c r="E2" i="6" a="1"/>
  <c r="E2" i="6" s="1"/>
  <c r="E3" i="6" s="1"/>
  <c r="B9" i="6" l="1"/>
  <c r="D3" i="6" l="1"/>
  <c r="D2" i="6"/>
  <c r="B10" i="6" l="1"/>
  <c r="B13" i="6" l="1"/>
  <c r="B15" i="6"/>
  <c r="B11" i="6"/>
  <c r="B12" i="6" s="1"/>
  <c r="B14" i="6"/>
  <c r="B16" i="6"/>
  <c r="B17" i="6"/>
  <c r="C2" i="6" l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<sst xmlns="http://schemas.openxmlformats.org/spreadsheetml/2006/main" count="102" uniqueCount="68">
  <si>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</si>
  <si>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</si>
  <si>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</si>
  <si>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</si>
  <si>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</si>
  <si>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</si>
  <si>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</si>
  <si>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</si>
  <si>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</si>
  <si>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</si>
  <si>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</si>
  <si>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</si>
  <si>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</si>
  <si>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</si>
  <si>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</si>
  <si>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</si>
  <si>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</si>
  <si>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</si>
  <si>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</si>
  <si>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</si>
  <si>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</si>
  <si>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</si>
  <si>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</si>
  <si>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</si>
  <si>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総件数</t>
    <rPh sb="0" eb="3">
      <t>ソウケンスウ</t>
    </rPh>
    <phoneticPr fontId="2"/>
  </si>
  <si>
    <t>SYDT</t>
    <phoneticPr fontId="2"/>
  </si>
  <si>
    <t>システム時刻</t>
    <rPh sb="4" eb="6">
      <t>ジコク</t>
    </rPh>
    <phoneticPr fontId="2"/>
  </si>
  <si>
    <t>Clockの取得</t>
    <rPh sb="6" eb="8">
      <t>シュトク</t>
    </rPh>
    <phoneticPr fontId="2"/>
  </si>
  <si>
    <t>サーバーのシステム・デフォルトClockを取得する</t>
    <phoneticPr fontId="2"/>
  </si>
  <si>
    <t>指定した固定日時から生成したClockを取得する</t>
    <phoneticPr fontId="2"/>
  </si>
  <si>
    <t>システム・デフォルトのClockに対し差分を追加したClockを取得する</t>
    <phoneticPr fontId="2"/>
  </si>
  <si>
    <t>DBに登録した固定の時刻から生成したClockを取得する</t>
    <phoneticPr fontId="2"/>
  </si>
  <si>
    <t>システム・デフォルトのClockに対しDBから取得した差分を追加したClockを取得する</t>
    <phoneticPr fontId="2"/>
  </si>
  <si>
    <t>SYDT0101</t>
    <phoneticPr fontId="2"/>
  </si>
  <si>
    <t>正常</t>
  </si>
  <si>
    <t>システム・デフォルトClockの取得</t>
    <rPh sb="16" eb="18">
      <t>シュトク</t>
    </rPh>
    <phoneticPr fontId="2"/>
  </si>
  <si>
    <t>DefaultClockFactoryからClockを取得する。</t>
    <rPh sb="27" eb="29">
      <t>シュトク</t>
    </rPh>
    <phoneticPr fontId="2"/>
  </si>
  <si>
    <t>-</t>
    <phoneticPr fontId="2"/>
  </si>
  <si>
    <t>以下4つのClockから1秒おきに現在日時を取得する。
・clockFactory.fixed()
・clockFactory.fixed(ZoneId.of("Asia/Tokyo"))
・clockFactory.tick()
・clockFactory.tick(ZoneOffset.UTC)</t>
    <rPh sb="0" eb="2">
      <t>イカ</t>
    </rPh>
    <rPh sb="13" eb="14">
      <t>ビョウ</t>
    </rPh>
    <rPh sb="17" eb="19">
      <t>ゲンザイ</t>
    </rPh>
    <rPh sb="19" eb="21">
      <t>ニチジ</t>
    </rPh>
    <rPh sb="22" eb="24">
      <t>シュトク</t>
    </rPh>
    <phoneticPr fontId="2"/>
  </si>
  <si>
    <t>Selenium:○</t>
  </si>
  <si>
    <t>SYDT0102</t>
    <phoneticPr fontId="2"/>
  </si>
  <si>
    <t>指定した固定日時から生成したClockを取得</t>
    <phoneticPr fontId="2"/>
  </si>
  <si>
    <t>ConfigurableClockFactoryからClockを取得する。</t>
    <phoneticPr fontId="2"/>
  </si>
  <si>
    <t>固定時間（"2012-09-11T02:25:15"）を指定する。</t>
    <rPh sb="0" eb="2">
      <t>コテイ</t>
    </rPh>
    <rPh sb="2" eb="4">
      <t>ジカン</t>
    </rPh>
    <rPh sb="28" eb="30">
      <t>シテイ</t>
    </rPh>
    <phoneticPr fontId="2"/>
  </si>
  <si>
    <t>固定時間（"2012/09/11 02:25:15", "uuuu/MM/dd HH:mm:ss"）を指定する。</t>
    <rPh sb="0" eb="2">
      <t>コテイ</t>
    </rPh>
    <rPh sb="2" eb="4">
      <t>ジカン</t>
    </rPh>
    <rPh sb="51" eb="53">
      <t>シテイ</t>
    </rPh>
    <phoneticPr fontId="2"/>
  </si>
  <si>
    <t>固定時間（"2012/09/11 02:25:15", FormatStyle.MEDIUM, FormatStyle.MEDIUM）を指定する。</t>
    <rPh sb="0" eb="2">
      <t>コテイ</t>
    </rPh>
    <rPh sb="2" eb="4">
      <t>ジカン</t>
    </rPh>
    <rPh sb="68" eb="70">
      <t>シテイ</t>
    </rPh>
    <phoneticPr fontId="2"/>
  </si>
  <si>
    <t>SYDT0103</t>
    <phoneticPr fontId="2"/>
  </si>
  <si>
    <t>システム・デフォルト+差分Clockの取得</t>
    <rPh sb="11" eb="13">
      <t>サブン</t>
    </rPh>
    <rPh sb="19" eb="21">
      <t>シュトク</t>
    </rPh>
    <phoneticPr fontId="2"/>
  </si>
  <si>
    <t>ConfigurableAdjustClockFactoryからClockを取得する。</t>
    <phoneticPr fontId="2"/>
  </si>
  <si>
    <t>固定差分（1, ChronoUnit.DAYS）を指定する。</t>
    <rPh sb="0" eb="2">
      <t>コテイ</t>
    </rPh>
    <rPh sb="2" eb="4">
      <t>サブン</t>
    </rPh>
    <rPh sb="25" eb="27">
      <t>シテイ</t>
    </rPh>
    <phoneticPr fontId="2"/>
  </si>
  <si>
    <t>・fixedで生成したClockが固定時間となっていること
・tickで生成したClockが変動時間となっていること
・2012/09/11 02:25:15がベースとなっていること</t>
    <rPh sb="7" eb="9">
      <t>セイセイ</t>
    </rPh>
    <rPh sb="17" eb="19">
      <t>コテイ</t>
    </rPh>
    <rPh sb="19" eb="21">
      <t>ジカン</t>
    </rPh>
    <rPh sb="36" eb="38">
      <t>セイセイ</t>
    </rPh>
    <rPh sb="46" eb="48">
      <t>ヘンドウ</t>
    </rPh>
    <rPh sb="48" eb="50">
      <t>ジカン</t>
    </rPh>
    <phoneticPr fontId="2"/>
  </si>
  <si>
    <t>サーバーエラー</t>
  </si>
  <si>
    <t>固定差分（1, ChronoUnit.MONTHS）を指定する。</t>
    <rPh sb="0" eb="2">
      <t>コテイ</t>
    </rPh>
    <rPh sb="2" eb="4">
      <t>サブン</t>
    </rPh>
    <rPh sb="27" eb="29">
      <t>シテイ</t>
    </rPh>
    <phoneticPr fontId="2"/>
  </si>
  <si>
    <t>・UnspportedTemporalTypeExceptionが発生すること</t>
    <rPh sb="33" eb="35">
      <t>ハッセイ</t>
    </rPh>
    <phoneticPr fontId="2"/>
  </si>
  <si>
    <t>SYDT0104</t>
    <phoneticPr fontId="2"/>
  </si>
  <si>
    <t>DBに登録した固定の時刻から生成したClockを取得</t>
    <phoneticPr fontId="2"/>
  </si>
  <si>
    <t>JdbcClockFactoryからClockを取得する。</t>
    <phoneticPr fontId="2"/>
  </si>
  <si>
    <t>・system_dateテーブルの生成
・2013/12/09 13:50:12.100を登録</t>
    <rPh sb="17" eb="19">
      <t>セイセイ</t>
    </rPh>
    <rPh sb="45" eb="47">
      <t>トウロク</t>
    </rPh>
    <phoneticPr fontId="2"/>
  </si>
  <si>
    <t>・fixedで生成したClockが固定時間となっていること
・tickで生成したClockが変動時間となっていること
・2013/12/09 13:50:12がベースとなっていること</t>
    <rPh sb="7" eb="9">
      <t>セイセイ</t>
    </rPh>
    <rPh sb="17" eb="19">
      <t>コテイ</t>
    </rPh>
    <rPh sb="19" eb="21">
      <t>ジカン</t>
    </rPh>
    <rPh sb="36" eb="38">
      <t>セイセイ</t>
    </rPh>
    <rPh sb="46" eb="48">
      <t>ヘンドウ</t>
    </rPh>
    <rPh sb="48" eb="50">
      <t>ジカン</t>
    </rPh>
    <phoneticPr fontId="2"/>
  </si>
  <si>
    <t>SYDT0105</t>
    <phoneticPr fontId="2"/>
  </si>
  <si>
    <t>システム・デフォルト+DB差分から生成したClockを取得</t>
    <phoneticPr fontId="2"/>
  </si>
  <si>
    <t>JdbcAdjustClockFactoryからClockを取得する。</t>
    <phoneticPr fontId="2"/>
  </si>
  <si>
    <t>・operation_dateテーブルの生成
・レコード1に3600
・レコード2に-3600
・"SELECT diff FROM operation_date where operation_date_id='2'",ChronoUnit.SECONDSで2レコード目を取得する</t>
    <rPh sb="20" eb="22">
      <t>セイセイ</t>
    </rPh>
    <rPh sb="135" eb="136">
      <t>メ</t>
    </rPh>
    <rPh sb="137" eb="139">
      <t>シュトク</t>
    </rPh>
    <phoneticPr fontId="2"/>
  </si>
  <si>
    <t>・operation_dateテーブルの生成
・レコード1に3600
・レコード2に-3600
・"SELECT diff FROM operation_date where operation_date_id='2'",ChronoUnit.YEARSで2レコード目を取得する</t>
    <rPh sb="20" eb="22">
      <t>セイセイ</t>
    </rPh>
    <rPh sb="133" eb="134">
      <t>メ</t>
    </rPh>
    <rPh sb="135" eb="137">
      <t>シュトク</t>
    </rPh>
    <phoneticPr fontId="2"/>
  </si>
  <si>
    <t>・fixedで生成したClockが固定時間となっていること
・tickで生成したClockが変動時間となっていること
・タイムゾーンが正常に設定されていること</t>
    <rPh sb="7" eb="9">
      <t>セイセイ</t>
    </rPh>
    <rPh sb="17" eb="19">
      <t>コテイ</t>
    </rPh>
    <rPh sb="19" eb="21">
      <t>ジカン</t>
    </rPh>
    <rPh sb="36" eb="38">
      <t>セイセイ</t>
    </rPh>
    <rPh sb="46" eb="48">
      <t>ヘンドウ</t>
    </rPh>
    <rPh sb="48" eb="50">
      <t>ジカン</t>
    </rPh>
    <rPh sb="67" eb="69">
      <t>セイジョウ</t>
    </rPh>
    <rPh sb="70" eb="72">
      <t>セッテイ</t>
    </rPh>
    <phoneticPr fontId="2"/>
  </si>
  <si>
    <t>・fixedで生成したClockが固定時間となっていること
・tickで生成したClockが変動時間となっていること
・タイムゾーンが正常に設定されていること
・システム・デフォルトの日時から1日後となっていること</t>
    <rPh sb="7" eb="9">
      <t>セイセイ</t>
    </rPh>
    <rPh sb="17" eb="19">
      <t>コテイ</t>
    </rPh>
    <rPh sb="19" eb="21">
      <t>ジカン</t>
    </rPh>
    <rPh sb="36" eb="38">
      <t>セイセイ</t>
    </rPh>
    <rPh sb="46" eb="48">
      <t>ヘンドウ</t>
    </rPh>
    <rPh sb="48" eb="50">
      <t>ジカン</t>
    </rPh>
    <rPh sb="92" eb="94">
      <t>ニチジ</t>
    </rPh>
    <rPh sb="97" eb="98">
      <t>ニチ</t>
    </rPh>
    <rPh sb="98" eb="99">
      <t>アト</t>
    </rPh>
    <phoneticPr fontId="2"/>
  </si>
  <si>
    <t>・fixedで生成したClockが固定時間となっていること
・tickで生成したClockが変動時間となっていること
・タイムゾーンが正常に設定されていること
・システム・デフォルトの日時から1時間前になっていること</t>
    <rPh sb="7" eb="9">
      <t>セイセイ</t>
    </rPh>
    <rPh sb="17" eb="19">
      <t>コテイ</t>
    </rPh>
    <rPh sb="19" eb="21">
      <t>ジカン</t>
    </rPh>
    <rPh sb="36" eb="38">
      <t>セイセイ</t>
    </rPh>
    <rPh sb="46" eb="48">
      <t>ヘンドウ</t>
    </rPh>
    <rPh sb="48" eb="50">
      <t>ジカン</t>
    </rPh>
    <rPh sb="92" eb="94">
      <t>ニチジ</t>
    </rPh>
    <rPh sb="97" eb="99">
      <t>ジカン</t>
    </rPh>
    <rPh sb="99" eb="100">
      <t>マエ</t>
    </rPh>
    <phoneticPr fontId="2"/>
  </si>
  <si>
    <t xml:space="preserve">・fixedで生成したClockが固定時間となっていること
・tickで生成したClockが変動時間となっていること
・2012/09/11 02:25:15がベースとなっていること
</t>
    <rPh sb="7" eb="9">
      <t>セイセイ</t>
    </rPh>
    <rPh sb="17" eb="19">
      <t>コテイ</t>
    </rPh>
    <rPh sb="19" eb="21">
      <t>ジカン</t>
    </rPh>
    <rPh sb="36" eb="38">
      <t>セイセイ</t>
    </rPh>
    <rPh sb="46" eb="48">
      <t>ヘンドウ</t>
    </rPh>
    <rPh sb="48" eb="50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</si>
</sst>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lt;=999]000;[&lt;=9999]000\-00;000\-0000"/>
    <numFmt numFmtId="177" formatCode="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177" fontId="6" fillId="0" borderId="2" xfId="2" applyNumberFormat="1" applyBorder="1" applyAlignment="1">
      <alignment horizontal="center" vertical="top" wrapText="1"/>
    </xf>
    <xf numFmtId="177" fontId="6" fillId="0" borderId="3" xfId="2" applyNumberFormat="1" applyBorder="1" applyAlignment="1">
      <alignment horizontal="center" vertical="top" wrapText="1"/>
    </xf>
    <xf numFmtId="0" fontId="0" fillId="4" borderId="1" xfId="0" applyFill="1" applyBorder="1">
      <alignment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25</v>
      </c>
      <c r="C1" s="23" t="s">
        <v>24</v>
      </c>
    </row>
    <row r="2" spans="1:4" x14ac:dyDescent="0.15">
      <c r="A2" s="3" t="s">
        <v>1</v>
      </c>
      <c r="B2" s="2" t="s">
        <v>26</v>
      </c>
      <c r="C2" s="27" cm="1">
        <f t="array" aca="1" ref="C2" ca="1">SUMPRODUCT(IF(LEFT($A$5:$A$65494, 4)=$B$1, N(INDIRECT($A$5:$A$65494 &amp; "!C2")), 0))</f>
        <v>9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15">
      <c r="A5" s="42" t="str">
        <f>IF(B5="","",($B$1&amp;TEXT(IF(B5="","",COUNTA($B$5:B5)),"00")))</f>
        <v>SYDT01</v>
      </c>
      <c r="B5" s="17" t="s">
        <v>27</v>
      </c>
      <c r="C5" s="22" t="str">
        <f>IF(B5="",($B$1&amp;TEXT(IF(B5="",COUNTA($B$5:B5),1),"00")),A5)&amp;IF(B5&lt;&gt;"",TEXT(1,"00"),TEXT(IF(A5&lt;&gt;"",1,RIGHT(C4,2)+1),"00"))</f>
        <v>SYDT0101</v>
      </c>
      <c r="D5" s="5" t="s">
        <v>28</v>
      </c>
    </row>
    <row r="6" spans="1:4" x14ac:dyDescent="0.15">
      <c r="A6" s="20" t="str">
        <f>IF(B6="","",($B$1&amp;TEXT(IF(B6="","",COUNTA($B$5:B6)),"00")))</f>
        <v/>
      </c>
      <c r="B6" s="18"/>
      <c r="C6" s="22" t="str">
        <f>IF(B6="",($B$1&amp;TEXT(IF(B6="",COUNTA($B$5:B6),1),"00")),A6)&amp;IF(B6&lt;&gt;"",TEXT(1,"00"),TEXT(IF(A6&lt;&gt;"",1,RIGHT(C5,2)+1),"00"))</f>
        <v>SYDT0102</v>
      </c>
      <c r="D6" s="5" t="s">
        <v>29</v>
      </c>
    </row>
    <row r="7" spans="1:4" x14ac:dyDescent="0.15">
      <c r="A7" s="20" t="str">
        <f>IF(B7="","",($B$1&amp;TEXT(IF(B7="","",COUNTA($B$5:B7)),"00")))</f>
        <v/>
      </c>
      <c r="B7" s="18"/>
      <c r="C7" s="22" t="str">
        <f>IF(B7="",($B$1&amp;TEXT(IF(B7="",COUNTA($B$5:B7),1),"00")),A7)&amp;IF(B7&lt;&gt;"",TEXT(1,"00"),TEXT(IF(A7&lt;&gt;"",1,RIGHT(C6,2)+1),"00"))</f>
        <v>SYDT0103</v>
      </c>
      <c r="D7" s="5" t="s">
        <v>30</v>
      </c>
    </row>
    <row r="8" spans="1:4" x14ac:dyDescent="0.15">
      <c r="A8" s="20" t="str">
        <f>IF(B8="","",($B$1&amp;TEXT(IF(B8="","",COUNTA($B$5:B8)),"00")))</f>
        <v/>
      </c>
      <c r="B8" s="18"/>
      <c r="C8" s="22" t="str">
        <f>IF(B8="",($B$1&amp;TEXT(IF(B8="",COUNTA($B$5:B8),1),"00")),A8)&amp;IF(B8&lt;&gt;"",TEXT(1,"00"),TEXT(IF(A8&lt;&gt;"",1,RIGHT(C7,2)+1),"00"))</f>
        <v>SYDT0104</v>
      </c>
      <c r="D8" s="5" t="s">
        <v>31</v>
      </c>
    </row>
    <row r="9" spans="1:4" x14ac:dyDescent="0.15">
      <c r="A9" s="20" t="str">
        <f>IF(B9="","",($B$1&amp;TEXT(IF(B9="","",COUNTA($B$5:B9)),"00")))</f>
        <v/>
      </c>
      <c r="B9" s="18"/>
      <c r="C9" s="22" t="str">
        <f>IF(B9="",($B$1&amp;TEXT(IF(B9="",COUNTA($B$5:B9),1),"00")),A9)&amp;IF(B9&lt;&gt;"",TEXT(1,"00"),TEXT(IF(A9&lt;&gt;"",1,RIGHT(C8,2)+1),"00"))</f>
        <v>SYDT0105</v>
      </c>
      <c r="D9" s="5" t="s">
        <v>32</v>
      </c>
    </row>
    <row r="10" spans="1:4" x14ac:dyDescent="0.15">
      <c r="A10" s="20" t="str">
        <f>IF(B10="","",($B$1&amp;TEXT(IF(B10="","",COUNTA($B$5:B10)),"00")))</f>
        <v/>
      </c>
      <c r="B10" s="18"/>
      <c r="C10" s="22"/>
      <c r="D10" s="5"/>
    </row>
    <row r="11" spans="1:4" x14ac:dyDescent="0.15">
      <c r="A11" s="21" t="str">
        <f>IF(B11="","",($B$1&amp;TEXT(IF(B11="","",COUNTA($B$5:B11)),"00")))</f>
        <v/>
      </c>
      <c r="B11" s="19"/>
      <c r="C11" s="22"/>
      <c r="D11" s="5"/>
    </row>
  </sheetData>
  <phoneticPr fontId="2"/>
  <conditionalFormatting sqref="A5:B11">
    <cfRule type="expression" dxfId="1" priority="1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7"/>
  <sheetViews>
    <sheetView showGridLines="0" zoomScaleNormal="100" workbookViewId="0">
      <pane ySplit="8" topLeftCell="A9" activePane="bottomLeft" state="frozen"/>
      <selection activeCell="C19" sqref="C19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0" ht="27" x14ac:dyDescent="0.15">
      <c r="A1" s="28" t="s">
        <v>6</v>
      </c>
      <c r="B1" s="29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0" t="s">
        <v>20</v>
      </c>
      <c r="B2" s="31"/>
      <c r="C2" s="34">
        <f ca="1">COUNTIFS($B$9:$B$65491,"&lt;&gt;",$J$9:$J$65491,"&lt;&gt;論理削除")</f>
        <v>9</v>
      </c>
      <c r="D2" s="15" t="str">
        <f>大中項目!B1</f>
        <v>SYDT</v>
      </c>
      <c r="E2" s="15" t="str" cm="1">
        <f t="array" aca="1" ref="E2" ca="1">MID(CELL("filename", A1), FIND("]", CELL("filename", A1)) + 1, 255)</f>
        <v>SYDT01</v>
      </c>
      <c r="F2" s="9"/>
      <c r="G2" s="9"/>
      <c r="H2" s="8"/>
    </row>
    <row r="3" spans="1:10" x14ac:dyDescent="0.15">
      <c r="A3" s="32"/>
      <c r="B3" s="33"/>
      <c r="C3" s="35"/>
      <c r="D3" s="15" t="str">
        <f>大中項目!B2</f>
        <v>システム時刻</v>
      </c>
      <c r="E3" s="15" t="str">
        <f ca="1">INDEX(大中項目!B:B, MATCH(E2, 大中項目!A:A, 0))</f>
        <v>Clockの取得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6" t="s">
        <v>13</v>
      </c>
      <c r="B5" s="37"/>
      <c r="C5" s="37"/>
      <c r="D5" s="37"/>
      <c r="E5" s="37"/>
      <c r="F5" s="37"/>
      <c r="G5" s="37"/>
      <c r="H5" s="37"/>
      <c r="I5" s="38"/>
    </row>
    <row r="6" spans="1:10" ht="42" customHeight="1" x14ac:dyDescent="0.15">
      <c r="A6" s="39" t="s">
        <v>14</v>
      </c>
      <c r="B6" s="40"/>
      <c r="C6" s="40"/>
      <c r="D6" s="40"/>
      <c r="E6" s="40"/>
      <c r="F6" s="40"/>
      <c r="G6" s="40"/>
      <c r="H6" s="40"/>
      <c r="I6" s="41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ht="81" x14ac:dyDescent="0.15">
      <c r="A9" s="25" t="s">
        <v>33</v>
      </c>
      <c r="B9" s="14">
        <f ca="1">IF(A9&lt;&gt;"",1,INDIRECT(ADDRESS(ROW(B9)-1,COLUMN(B9),4))+1)</f>
        <v>1</v>
      </c>
      <c r="C9" s="11" t="s">
        <v>34</v>
      </c>
      <c r="D9" s="12" t="s">
        <v>35</v>
      </c>
      <c r="E9" s="12" t="s">
        <v>36</v>
      </c>
      <c r="F9" s="12" t="s">
        <v>37</v>
      </c>
      <c r="G9" s="12" t="s">
        <v>38</v>
      </c>
      <c r="H9" s="12" t="s">
        <v>64</v>
      </c>
      <c r="I9" s="13" t="s">
        <v>39</v>
      </c>
      <c r="J9" s="24"/>
    </row>
    <row r="10" spans="1:10" ht="81" x14ac:dyDescent="0.15">
      <c r="A10" s="26" t="s">
        <v>40</v>
      </c>
      <c r="B10" s="14">
        <f t="shared" ref="B10:B16" ca="1" si="0">IF(A10&lt;&gt;"",1,INDIRECT(ADDRESS(ROW(B10)-1,COLUMN(B10),4))+1)</f>
        <v>1</v>
      </c>
      <c r="C10" s="11" t="s">
        <v>34</v>
      </c>
      <c r="D10" s="12" t="s">
        <v>41</v>
      </c>
      <c r="E10" s="12" t="s">
        <v>42</v>
      </c>
      <c r="F10" s="12" t="s">
        <v>43</v>
      </c>
      <c r="G10" s="12" t="s">
        <v>38</v>
      </c>
      <c r="H10" s="12" t="s">
        <v>67</v>
      </c>
      <c r="I10" s="13" t="s">
        <v>39</v>
      </c>
      <c r="J10" s="24"/>
    </row>
    <row r="11" spans="1:10" ht="81" x14ac:dyDescent="0.15">
      <c r="A11" s="26"/>
      <c r="B11" s="14">
        <f t="shared" ca="1" si="0"/>
        <v>2</v>
      </c>
      <c r="C11" s="11" t="s">
        <v>34</v>
      </c>
      <c r="D11" s="12" t="s">
        <v>41</v>
      </c>
      <c r="E11" s="12" t="s">
        <v>42</v>
      </c>
      <c r="F11" s="12" t="s">
        <v>44</v>
      </c>
      <c r="G11" s="12" t="s">
        <v>38</v>
      </c>
      <c r="H11" s="12" t="s">
        <v>50</v>
      </c>
      <c r="I11" s="13" t="s">
        <v>39</v>
      </c>
      <c r="J11" s="24"/>
    </row>
    <row r="12" spans="1:10" ht="81" x14ac:dyDescent="0.15">
      <c r="A12" s="26"/>
      <c r="B12" s="14">
        <f t="shared" ca="1" si="0"/>
        <v>3</v>
      </c>
      <c r="C12" s="11" t="s">
        <v>34</v>
      </c>
      <c r="D12" s="12" t="s">
        <v>41</v>
      </c>
      <c r="E12" s="12" t="s">
        <v>42</v>
      </c>
      <c r="F12" s="12" t="s">
        <v>45</v>
      </c>
      <c r="G12" s="12" t="s">
        <v>38</v>
      </c>
      <c r="H12" s="12" t="s">
        <v>67</v>
      </c>
      <c r="I12" s="13" t="s">
        <v>39</v>
      </c>
      <c r="J12" s="24"/>
    </row>
    <row r="13" spans="1:10" ht="81" x14ac:dyDescent="0.15">
      <c r="A13" s="26" t="s">
        <v>46</v>
      </c>
      <c r="B13" s="14">
        <f t="shared" ca="1" si="0"/>
        <v>1</v>
      </c>
      <c r="C13" s="11" t="s">
        <v>34</v>
      </c>
      <c r="D13" s="12" t="s">
        <v>47</v>
      </c>
      <c r="E13" s="12" t="s">
        <v>48</v>
      </c>
      <c r="F13" s="12" t="s">
        <v>49</v>
      </c>
      <c r="G13" s="12" t="s">
        <v>38</v>
      </c>
      <c r="H13" s="12" t="s">
        <v>65</v>
      </c>
      <c r="I13" s="13" t="s">
        <v>39</v>
      </c>
      <c r="J13" s="24"/>
    </row>
    <row r="14" spans="1:10" ht="27" x14ac:dyDescent="0.15">
      <c r="A14" s="26"/>
      <c r="B14" s="14">
        <f t="shared" ca="1" si="0"/>
        <v>2</v>
      </c>
      <c r="C14" s="11" t="s">
        <v>51</v>
      </c>
      <c r="D14" s="12" t="s">
        <v>47</v>
      </c>
      <c r="E14" s="12" t="s">
        <v>48</v>
      </c>
      <c r="F14" s="12" t="s">
        <v>52</v>
      </c>
      <c r="G14" s="12" t="s">
        <v>37</v>
      </c>
      <c r="H14" s="12" t="s">
        <v>53</v>
      </c>
      <c r="I14" s="13" t="s">
        <v>39</v>
      </c>
      <c r="J14" s="24"/>
    </row>
    <row r="15" spans="1:10" ht="81" x14ac:dyDescent="0.15">
      <c r="A15" s="26" t="s">
        <v>54</v>
      </c>
      <c r="B15" s="14">
        <f t="shared" ca="1" si="0"/>
        <v>1</v>
      </c>
      <c r="C15" s="11" t="s">
        <v>34</v>
      </c>
      <c r="D15" s="12" t="s">
        <v>55</v>
      </c>
      <c r="E15" s="12" t="s">
        <v>56</v>
      </c>
      <c r="F15" s="12" t="s">
        <v>57</v>
      </c>
      <c r="G15" s="12" t="s">
        <v>38</v>
      </c>
      <c r="H15" s="12" t="s">
        <v>58</v>
      </c>
      <c r="I15" s="13" t="s">
        <v>39</v>
      </c>
      <c r="J15" s="24"/>
    </row>
    <row r="16" spans="1:10" ht="81" x14ac:dyDescent="0.15">
      <c r="A16" s="26" t="s">
        <v>59</v>
      </c>
      <c r="B16" s="16">
        <f t="shared" ca="1" si="0"/>
        <v>1</v>
      </c>
      <c r="C16" s="11" t="s">
        <v>34</v>
      </c>
      <c r="D16" s="12" t="s">
        <v>60</v>
      </c>
      <c r="E16" s="12" t="s">
        <v>61</v>
      </c>
      <c r="F16" s="12" t="s">
        <v>62</v>
      </c>
      <c r="G16" s="12" t="s">
        <v>38</v>
      </c>
      <c r="H16" s="12" t="s">
        <v>66</v>
      </c>
      <c r="I16" s="13" t="s">
        <v>39</v>
      </c>
      <c r="J16" s="24"/>
    </row>
    <row r="17" spans="1:10" ht="81" x14ac:dyDescent="0.15">
      <c r="A17" s="26"/>
      <c r="B17" s="16">
        <f t="shared" ref="B17" ca="1" si="1">IF(A17&lt;&gt;"",1,INDIRECT(ADDRESS(ROW(B17)-1,COLUMN(B17),4))+1)</f>
        <v>2</v>
      </c>
      <c r="C17" s="11" t="s">
        <v>51</v>
      </c>
      <c r="D17" s="12" t="s">
        <v>60</v>
      </c>
      <c r="E17" s="12" t="s">
        <v>61</v>
      </c>
      <c r="F17" s="12" t="s">
        <v>63</v>
      </c>
      <c r="G17" s="12" t="s">
        <v>37</v>
      </c>
      <c r="H17" s="12" t="s">
        <v>53</v>
      </c>
      <c r="I17" s="13" t="s">
        <v>39</v>
      </c>
      <c r="J17" s="24"/>
    </row>
  </sheetData>
  <mergeCells count="5">
    <mergeCell ref="A1:B1"/>
    <mergeCell ref="A2:B3"/>
    <mergeCell ref="C2:C3"/>
    <mergeCell ref="A5:I5"/>
    <mergeCell ref="A6:I6"/>
  </mergeCells>
  <phoneticPr fontId="2"/>
  <conditionalFormatting sqref="B9:B16 A10:B17">
    <cfRule type="expression" dxfId="0" priority="106">
      <formula>A9&lt;&gt;""</formula>
    </cfRule>
  </conditionalFormatting>
  <dataValidations count="2">
    <dataValidation type="list" allowBlank="1" showInputMessage="1" showErrorMessage="1" sqref="I9:I17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7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大中項目</vt:lpstr>
      <vt:lpstr>SYDT01</vt:lpstr>
      <vt:lpstr>SYDT01!Print_Titles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2024-11-06T09:44:03Z</dcterms:modified>
</cp:coreProperties>
</file>