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D8563CCD-32F2-44AB-9403-8D79ECAAD2DF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<sst xmlns="http://schemas.openxmlformats.org/spreadsheetml/2006/main" count="101" uniqueCount="96">
  <si>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</si>
  <si>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</si>
  <si>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</si>
  <si>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</si>
  <si>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</si>
  <si>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</si>
  <si>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</si>
  <si>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</si>
  <si>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</si>
  <si>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</si>
  <si>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</si>
  <si>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</si>
  <si>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</si>
  <si>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</si>
  <si>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</si>
  <si>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</si>
  <si>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</si>
  <si>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</si>
  <si>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</si>
  <si>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</si>
  <si>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</si>
  <si>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</si>
  <si>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</si>
  <si>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</si>
  <si>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</si>
  <si>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</si>
  <si>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</si>
  <si>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</si>
  <si>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</si>
  <si>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</si>
  <si>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</si>
  <si>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</si>
  <si>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</si>
  <si>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</si>
  <si>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</si>
  <si>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</si>
  <si>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</si>
  <si>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</si>
  <si>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</si>
  <si>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</si>
  <si>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</si>
  <si>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</si>
  <si>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</si>
  <si>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</si>
  <si>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</si>
  <si>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</si>
  <si>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</si>
  <si>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</si>
  <si>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</si>
  <si>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</si>
  <si>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</si>
  <si>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</si>
  <si>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</si>
  <si>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</si>
  <si>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</si>
  <si>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</si>
  <si>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</si>
  <si>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</si>
  <si>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</si>
  <si>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</si>
  <si>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</si>
  <si>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</si>
  <si>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</si>
  <si>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</si>
  <si>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</si>
  <si>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</si>
  <si>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</si>
  <si>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</si>
  <si>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</si>
  <si>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</si>
  <si>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</si>
  <si>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</si>
  <si>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</si>
  <si>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</si>
  <si>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</si>
  <si>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</si>
  <si>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</si>
  <si>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</si>
  <si>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</si>
  <si>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</si>
  <si>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</si>
  <si>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</si>
  <si>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</si>
  <si>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</si>
  <si>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</si>
  <si>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</si>
  <si>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</si>
  <si>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</si>
  <si>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</si>
  <si>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</si>
  <si>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</si>
  <si>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</si>
  <si>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Dr. Sk. Md. Masudul Ahsan</t>
  </si>
  <si>
    <t>পদবী: অধ্যাপক</t>
  </si>
  <si>
    <t>বিভাগ :সিএসই</t>
  </si>
  <si>
    <t>কথায়:দুই লক্ষ বত্রিশ হাজার ছয়শত্লিশ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</si>
</sst>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7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88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36" t="s">
        <v>94</v>
      </c>
      <c r="G5" s="36"/>
      <c r="H5" s="36"/>
      <c r="I5" s="36"/>
    </row>
    <row r="6" spans="1:11" ht="16.5" customHeight="1">
      <c r="A6" s="41" t="s">
        <v>4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>
        <v>57</v>
      </c>
      <c r="H9" s="13"/>
      <c r="I9" s="17">
        <f>K9*G9</f>
        <v>205200</v>
      </c>
      <c r="J9" s="18" t="s">
        <v>17</v>
      </c>
      <c r="K9" s="19">
        <v>3600</v>
      </c>
    </row>
    <row r="10" spans="1:11" ht="39.75" customHeight="1">
      <c r="A10" s="42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2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3" t="s">
        <v>23</v>
      </c>
      <c r="B12" s="13" t="s">
        <v>24</v>
      </c>
      <c r="C12" s="20"/>
      <c r="D12" s="14"/>
      <c r="E12" s="15"/>
      <c r="F12" s="13"/>
      <c r="G12" s="16">
        <v>57</v>
      </c>
      <c r="H12" s="13"/>
      <c r="I12" s="17">
        <f>IF(G12=0,0,IF(G12*K12&lt;750,750,G12*K12))</f>
        <v>5130</v>
      </c>
      <c r="J12" s="18" t="s">
        <v>25</v>
      </c>
      <c r="K12" s="19">
        <v>90</v>
      </c>
    </row>
    <row r="13" spans="1:11" ht="21" customHeight="1">
      <c r="A13" s="44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5"/>
      <c r="B14" s="13" t="s">
        <v>28</v>
      </c>
      <c r="C14" s="20"/>
      <c r="D14" s="20"/>
      <c r="E14" s="20"/>
      <c r="F14" s="13"/>
      <c r="G14" s="16">
        <v>59</v>
      </c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3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4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4"/>
      <c r="B17" s="13" t="s">
        <v>36</v>
      </c>
      <c r="C17" s="13"/>
      <c r="D17" s="14"/>
      <c r="E17" s="15"/>
      <c r="F17" s="16"/>
      <c r="G17" s="22">
        <v>19.5</v>
      </c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5"/>
      <c r="B18" s="13" t="s">
        <v>38</v>
      </c>
      <c r="C18" s="13"/>
      <c r="D18" s="14"/>
      <c r="E18" s="13"/>
      <c r="F18" s="16"/>
      <c r="G18" s="16">
        <v>118</v>
      </c>
      <c r="H18" s="16">
        <v>16</v>
      </c>
      <c r="I18" s="17">
        <f>IF(G18=0,0,G18*K18/H18)</f>
        <v>1106.25</v>
      </c>
      <c r="J18" s="18" t="s">
        <v>39</v>
      </c>
      <c r="K18" s="19">
        <v>150</v>
      </c>
    </row>
    <row r="19" spans="1:11" ht="21" customHeight="1">
      <c r="A19" s="42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2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2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2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2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2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5</v>
      </c>
      <c r="H26" s="13"/>
      <c r="I26" s="17">
        <f>K26*G26</f>
        <v>13500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2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2"/>
      <c r="B29" s="13" t="s">
        <v>66</v>
      </c>
      <c r="C29" s="13"/>
      <c r="D29" s="14"/>
      <c r="E29" s="13"/>
      <c r="F29" s="13"/>
      <c r="G29" s="16">
        <v>15</v>
      </c>
      <c r="H29" s="13"/>
      <c r="I29" s="17">
        <f>K29*G29</f>
        <v>3375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73</v>
      </c>
      <c r="H32" s="47"/>
      <c r="I32" s="29">
        <f>SUM(I9:I31)</f>
        <v>232663.42391304349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74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68.400000000000006" customHeight="1">
      <c r="A36" s="39" t="s">
        <v>75</v>
      </c>
      <c r="B36" s="39"/>
      <c r="C36" s="39"/>
      <c r="D36" s="27"/>
      <c r="E36" s="27"/>
      <c r="F36" s="40" t="s">
        <v>76</v>
      </c>
      <c r="G36" s="40"/>
      <c r="H36" s="40"/>
      <c r="I36" s="40"/>
      <c r="J36" s="31"/>
    </row>
    <row r="37" spans="1:10" ht="38.25" customHeight="1">
      <c r="A37" s="39" t="s">
        <v>19</v>
      </c>
      <c r="B37" s="39"/>
      <c r="C37" s="39"/>
      <c r="D37" s="27"/>
      <c r="E37" s="27"/>
      <c r="F37" s="49" t="s">
        <v>77</v>
      </c>
      <c r="G37" s="49"/>
      <c r="H37" s="49"/>
      <c r="I37" s="49"/>
      <c r="J37" s="31"/>
    </row>
    <row r="38" spans="1:10" ht="15" customHeight="1">
      <c r="A38" s="48" t="s">
        <v>78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79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81</v>
      </c>
      <c r="B42" s="50"/>
      <c r="C42" s="27"/>
      <c r="D42" s="27"/>
      <c r="E42" s="27"/>
      <c r="F42" s="27"/>
      <c r="G42" s="27"/>
      <c r="H42" s="48" t="s">
        <v>82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2023-11-30T21:47:12Z</dcterms:modified>
</cp:coreProperties>
</file>