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402BAF1C-F217-487D-BDB1-70A2DC1B5D64}" xr6:coauthVersionLast="47" xr6:coauthVersionMax="47" xr10:uidLastSave="{00000000-0000-0000-0000-000000000000}"/>
  <bookViews>
    <workbookView xWindow="11844" yWindow="2832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<sst xmlns="http://schemas.openxmlformats.org/spreadsheetml/2006/main" count="98" uniqueCount="93">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</sst>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F3" sqref="F3:I3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88</v>
      </c>
      <c r="B3" s="48"/>
      <c r="C3" s="48"/>
      <c r="D3" s="4"/>
      <c r="E3" s="4"/>
      <c r="F3" s="48" t="s">
        <v>2</v>
      </c>
      <c r="G3" s="48"/>
      <c r="H3" s="48"/>
      <c r="I3" s="48"/>
    </row>
    <row r="4" spans="1:11" ht="17.25" customHeight="1">
      <c r="A4" s="48" t="s">
        <v>89</v>
      </c>
      <c r="B4" s="48"/>
      <c r="C4" s="48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48" t="s">
        <v>90</v>
      </c>
      <c r="G5" s="48"/>
      <c r="H5" s="48"/>
      <c r="I5" s="48"/>
    </row>
    <row r="6" spans="1:11" ht="16.5" customHeight="1">
      <c r="A6" s="42" t="s">
        <v>5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>
        <v>117</v>
      </c>
      <c r="H9" s="13"/>
      <c r="I9" s="17">
        <f>K9*G9</f>
        <v>421200</v>
      </c>
      <c r="J9" s="18" t="s">
        <v>18</v>
      </c>
      <c r="K9" s="19">
        <v>3600</v>
      </c>
    </row>
    <row r="10" spans="1:11" ht="39.75" customHeight="1">
      <c r="A10" s="43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3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4" t="s">
        <v>24</v>
      </c>
      <c r="B12" s="13" t="s">
        <v>25</v>
      </c>
      <c r="C12" s="20"/>
      <c r="D12" s="14"/>
      <c r="E12" s="15"/>
      <c r="F12" s="13"/>
      <c r="G12" s="16">
        <v>117</v>
      </c>
      <c r="H12" s="13"/>
      <c r="I12" s="17">
        <f>IF(G12=0,0,IF(G12*K12&lt;750,750,G12*K12))</f>
        <v>10530</v>
      </c>
      <c r="J12" s="18" t="s">
        <v>26</v>
      </c>
      <c r="K12" s="19">
        <v>90</v>
      </c>
    </row>
    <row r="13" spans="1:11" ht="21" customHeight="1">
      <c r="A13" s="45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6"/>
      <c r="B14" s="13" t="s">
        <v>29</v>
      </c>
      <c r="C14" s="20"/>
      <c r="D14" s="20"/>
      <c r="E14" s="20"/>
      <c r="F14" s="13"/>
      <c r="G14" s="16">
        <v>117</v>
      </c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4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5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5"/>
      <c r="B17" s="13" t="s">
        <v>37</v>
      </c>
      <c r="C17" s="13"/>
      <c r="D17" s="14"/>
      <c r="E17" s="15"/>
      <c r="F17" s="16"/>
      <c r="G17" s="22">
        <v>58.5</v>
      </c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6"/>
      <c r="B18" s="13" t="s">
        <v>39</v>
      </c>
      <c r="C18" s="13"/>
      <c r="D18" s="14"/>
      <c r="E18" s="13"/>
      <c r="F18" s="16"/>
      <c r="G18" s="16">
        <v>118</v>
      </c>
      <c r="H18" s="16">
        <v>16</v>
      </c>
      <c r="I18" s="17">
        <f>IF(G18=0,0,G18*K18/H18)</f>
        <v>1106.25</v>
      </c>
      <c r="J18" s="18" t="s">
        <v>40</v>
      </c>
      <c r="K18" s="19">
        <v>150</v>
      </c>
    </row>
    <row r="19" spans="1:11" ht="21" customHeight="1">
      <c r="A19" s="43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3"/>
      <c r="B20" s="13" t="s">
        <v>44</v>
      </c>
      <c r="C20" s="13" t="s">
        <v>35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3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3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3" t="s">
        <v>50</v>
      </c>
      <c r="B23" s="13" t="s">
        <v>51</v>
      </c>
      <c r="C23" s="13"/>
      <c r="D23" s="14"/>
      <c r="E23" s="13"/>
      <c r="F23" s="13"/>
      <c r="G23" s="16">
        <v>123</v>
      </c>
      <c r="H23" s="13"/>
      <c r="I23" s="17">
        <f>IF(G23=0,0,IF(G23*K23&lt;750,750,G23*K23))</f>
        <v>5535</v>
      </c>
      <c r="J23" s="18" t="s">
        <v>52</v>
      </c>
      <c r="K23" s="19">
        <v>45</v>
      </c>
    </row>
    <row r="24" spans="1:11" ht="23.25" customHeight="1">
      <c r="A24" s="43"/>
      <c r="B24" s="13" t="s">
        <v>53</v>
      </c>
      <c r="C24" s="20"/>
      <c r="D24" s="14"/>
      <c r="E24" s="13"/>
      <c r="F24" s="13"/>
      <c r="G24" s="16">
        <v>123</v>
      </c>
      <c r="H24" s="13"/>
      <c r="I24" s="17">
        <f>K24*G24/2</f>
        <v>1230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5</v>
      </c>
      <c r="H26" s="13"/>
      <c r="I26" s="17">
        <f>K26*G26</f>
        <v>13500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3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3"/>
      <c r="B29" s="13" t="s">
        <v>67</v>
      </c>
      <c r="C29" s="13"/>
      <c r="D29" s="14"/>
      <c r="E29" s="13"/>
      <c r="F29" s="13"/>
      <c r="G29" s="16">
        <v>19</v>
      </c>
      <c r="H29" s="13"/>
      <c r="I29" s="17">
        <f>K29*G29</f>
        <v>4275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7" t="s">
        <v>92</v>
      </c>
      <c r="B32" s="47"/>
      <c r="C32" s="47"/>
      <c r="D32" s="47"/>
      <c r="E32" s="47"/>
      <c r="F32" s="27"/>
      <c r="G32" s="39" t="s">
        <v>74</v>
      </c>
      <c r="H32" s="39"/>
      <c r="I32" s="29">
        <f>SUM(I9:I31)</f>
        <v>461728.42391304346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75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15" customHeight="1">
      <c r="A36" s="36" t="s">
        <v>76</v>
      </c>
      <c r="B36" s="36"/>
      <c r="C36" s="36"/>
      <c r="D36" s="27"/>
      <c r="E36" s="27"/>
      <c r="F36" s="41" t="s">
        <v>77</v>
      </c>
      <c r="G36" s="41"/>
      <c r="H36" s="41"/>
      <c r="I36" s="41"/>
      <c r="J36" s="31"/>
    </row>
    <row r="37" spans="1:10" ht="38.25" customHeight="1">
      <c r="A37" s="36" t="s">
        <v>20</v>
      </c>
      <c r="B37" s="36"/>
      <c r="C37" s="36"/>
      <c r="D37" s="27"/>
      <c r="E37" s="27"/>
      <c r="F37" s="37" t="s">
        <v>78</v>
      </c>
      <c r="G37" s="37"/>
      <c r="H37" s="37"/>
      <c r="I37" s="37"/>
      <c r="J37" s="31"/>
    </row>
    <row r="38" spans="1:10" ht="15" customHeight="1">
      <c r="A38" s="38" t="s">
        <v>79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80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82</v>
      </c>
      <c r="B42" s="40"/>
      <c r="C42" s="27"/>
      <c r="D42" s="27"/>
      <c r="E42" s="27"/>
      <c r="F42" s="27"/>
      <c r="G42" s="27"/>
      <c r="H42" s="38" t="s">
        <v>83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2023-11-30T04:24:16Z</dcterms:modified>
</cp:coreProperties>
</file>