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7BA7FF4E-C72C-45D8-A00A-B8FA614B11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<sst xmlns="http://schemas.openxmlformats.org/spreadsheetml/2006/main" count="101" uniqueCount="96">
  <si>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</si>
  <si>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</si>
  <si>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</si>
  <si>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</si>
  <si>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</si>
  <si>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</si>
  <si>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</si>
  <si>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</si>
  <si>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</si>
  <si>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</si>
  <si>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</si>
  <si>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</si>
  <si>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</si>
  <si>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</si>
  <si>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</si>
  <si>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</si>
  <si>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</si>
  <si>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</si>
  <si>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</si>
  <si>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</si>
  <si>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</si>
  <si>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</si>
  <si>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</si>
  <si>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</si>
  <si>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</si>
  <si>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</si>
  <si>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</si>
  <si>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</si>
  <si>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</si>
  <si>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</si>
  <si>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</si>
  <si>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</si>
  <si>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</si>
  <si>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</si>
  <si>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</si>
  <si>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</si>
  <si>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</si>
  <si>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</si>
  <si>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</si>
  <si>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</si>
  <si>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</si>
  <si>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</si>
  <si>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</si>
  <si>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</si>
  <si>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</si>
  <si>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</si>
  <si>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</si>
  <si>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</si>
  <si>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</si>
  <si>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</si>
  <si>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</si>
  <si>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</si>
  <si>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</si>
  <si>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</si>
  <si>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</si>
  <si>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</si>
  <si>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</si>
  <si>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</si>
  <si>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</si>
  <si>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</si>
  <si>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</si>
  <si>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</si>
  <si>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</si>
  <si>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</si>
  <si>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</si>
  <si>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</si>
  <si>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</si>
  <si>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</si>
  <si>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</si>
  <si>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</si>
  <si>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</si>
  <si>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</si>
  <si>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</si>
  <si>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</si>
  <si>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</si>
  <si>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</si>
  <si>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</si>
  <si>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</si>
  <si>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</si>
  <si>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</si>
  <si>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</si>
  <si>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</si>
  <si>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</si>
  <si>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</si>
  <si>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</si>
  <si>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</si>
  <si>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</si>
  <si>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</si>
  <si>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</si>
  <si>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৪র্থ</t>
  </si>
  <si>
    <t>১ম</t>
  </si>
  <si>
    <t>বিভাগ: সিএসই</t>
  </si>
  <si>
    <t>নাম: Ms. Dipannita Biswas</t>
  </si>
  <si>
    <t>পদবী: প্রভাষক</t>
  </si>
  <si>
    <t>সিএসই</t>
  </si>
  <si>
    <t>কথায়:চল্লিশ হাজার দু'শো পঁয়ত্রিশ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</si>
</sst>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13" zoomScale="115" zoomScaleNormal="115" workbookViewId="0">
      <selection activeCell="G17" sqref="G17"/>
    </sheetView>
  </sheetViews>
  <sheetFormatPr defaultColWidth="9.109375" defaultRowHeight="17.399999999999999"/>
  <cols>
    <col min="1" max="1" width="16.554687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92</v>
      </c>
      <c r="B3" s="36"/>
      <c r="C3" s="36"/>
      <c r="D3" s="4"/>
      <c r="E3" s="4"/>
      <c r="F3" s="36" t="s">
        <v>2</v>
      </c>
      <c r="G3" s="36"/>
      <c r="H3" s="36"/>
      <c r="I3" s="36"/>
    </row>
    <row r="4" spans="1:11" ht="17.25" customHeight="1">
      <c r="A4" s="36" t="s">
        <v>93</v>
      </c>
      <c r="B4" s="36"/>
      <c r="C4" s="36"/>
      <c r="D4" s="4"/>
      <c r="E4" s="4"/>
      <c r="F4" s="4" t="s">
        <v>3</v>
      </c>
      <c r="G4" s="4" t="s">
        <v>89</v>
      </c>
      <c r="H4" s="4" t="s">
        <v>4</v>
      </c>
      <c r="I4" s="4" t="s">
        <v>90</v>
      </c>
    </row>
    <row r="5" spans="1:11" ht="18" customHeight="1">
      <c r="A5" s="4" t="s">
        <v>88</v>
      </c>
      <c r="B5" s="2" t="s">
        <v>94</v>
      </c>
      <c r="C5" s="4"/>
      <c r="D5" s="4"/>
      <c r="E5" s="4"/>
      <c r="F5" s="36" t="s">
        <v>91</v>
      </c>
      <c r="G5" s="36"/>
      <c r="H5" s="36"/>
      <c r="I5" s="36"/>
    </row>
    <row r="6" spans="1:11" ht="16.5" customHeight="1">
      <c r="A6" s="41" t="s">
        <v>5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>
        <v>0.5</v>
      </c>
      <c r="H9" s="13"/>
      <c r="I9" s="17">
        <f>K9*G9</f>
        <v>1800</v>
      </c>
      <c r="J9" s="18" t="s">
        <v>18</v>
      </c>
      <c r="K9" s="19">
        <v>3600</v>
      </c>
    </row>
    <row r="10" spans="1:11" ht="39.75" customHeight="1">
      <c r="A10" s="42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2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3" t="s">
        <v>24</v>
      </c>
      <c r="B12" s="13" t="s">
        <v>25</v>
      </c>
      <c r="C12" s="20"/>
      <c r="D12" s="14"/>
      <c r="E12" s="15"/>
      <c r="F12" s="13"/>
      <c r="G12" s="16">
        <v>57</v>
      </c>
      <c r="H12" s="13"/>
      <c r="I12" s="17">
        <f>IF(G12=0,0,IF(G12*K12&lt;750,750,G12*K12))</f>
        <v>5130</v>
      </c>
      <c r="J12" s="18" t="s">
        <v>26</v>
      </c>
      <c r="K12" s="19">
        <v>90</v>
      </c>
    </row>
    <row r="13" spans="1:11" ht="21" customHeight="1">
      <c r="A13" s="44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5"/>
      <c r="B14" s="13" t="s">
        <v>29</v>
      </c>
      <c r="C14" s="20"/>
      <c r="D14" s="20"/>
      <c r="E14" s="20"/>
      <c r="F14" s="13"/>
      <c r="G14" s="16">
        <v>59</v>
      </c>
      <c r="H14" s="21">
        <v>1.5</v>
      </c>
      <c r="I14" s="17">
        <f>K14*H14*G14</f>
        <v>3982.5</v>
      </c>
      <c r="J14" s="18" t="s">
        <v>30</v>
      </c>
      <c r="K14" s="19">
        <v>45</v>
      </c>
    </row>
    <row r="15" spans="1:11" ht="21" customHeight="1">
      <c r="A15" s="43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4"/>
      <c r="B16" s="13" t="s">
        <v>34</v>
      </c>
      <c r="C16" s="13" t="s">
        <v>35</v>
      </c>
      <c r="D16" s="14"/>
      <c r="E16" s="13"/>
      <c r="F16" s="13"/>
      <c r="G16" s="16">
        <v>82</v>
      </c>
      <c r="H16" s="16">
        <v>2</v>
      </c>
      <c r="I16" s="17">
        <f>IF(H16=0,0,G16*K16/H16)</f>
        <v>12300</v>
      </c>
      <c r="J16" s="18" t="s">
        <v>36</v>
      </c>
      <c r="K16" s="19">
        <v>300</v>
      </c>
    </row>
    <row r="17" spans="1:11" ht="21" customHeight="1">
      <c r="A17" s="44"/>
      <c r="B17" s="13" t="s">
        <v>37</v>
      </c>
      <c r="C17" s="13"/>
      <c r="D17" s="14"/>
      <c r="E17" s="15"/>
      <c r="F17" s="16"/>
      <c r="G17" s="22">
        <v>59</v>
      </c>
      <c r="H17" s="22">
        <v>0.5</v>
      </c>
      <c r="I17" s="17">
        <f>IF(G17=0,0,IF(G17*K17&lt;1500,1500,G17*K17*H17))</f>
        <v>8850</v>
      </c>
      <c r="J17" s="23" t="s">
        <v>38</v>
      </c>
      <c r="K17" s="19">
        <v>300</v>
      </c>
    </row>
    <row r="18" spans="1:11" ht="21" customHeight="1">
      <c r="A18" s="45"/>
      <c r="B18" s="13" t="s">
        <v>39</v>
      </c>
      <c r="C18" s="13"/>
      <c r="D18" s="14"/>
      <c r="E18" s="13"/>
      <c r="F18" s="16"/>
      <c r="G18" s="16">
        <v>118</v>
      </c>
      <c r="H18" s="16">
        <v>12</v>
      </c>
      <c r="I18" s="17">
        <f>IF(G18=0,0,G18*K18/H18)</f>
        <v>1475</v>
      </c>
      <c r="J18" s="18" t="s">
        <v>40</v>
      </c>
      <c r="K18" s="19">
        <v>150</v>
      </c>
    </row>
    <row r="19" spans="1:11" ht="21" customHeight="1">
      <c r="A19" s="42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2"/>
      <c r="B20" s="13" t="s">
        <v>44</v>
      </c>
      <c r="C20" s="13" t="s">
        <v>35</v>
      </c>
      <c r="D20" s="14"/>
      <c r="E20" s="20"/>
      <c r="F20" s="13"/>
      <c r="G20" s="16">
        <v>40</v>
      </c>
      <c r="H20" s="13">
        <v>25</v>
      </c>
      <c r="I20" s="17">
        <f>IF(G20=0,0,G20*K20)</f>
        <v>4000</v>
      </c>
      <c r="J20" s="18" t="s">
        <v>45</v>
      </c>
      <c r="K20" s="19">
        <v>100</v>
      </c>
    </row>
    <row r="21" spans="1:11" ht="26.25" customHeight="1">
      <c r="A21" s="42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2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2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2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2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2"/>
      <c r="B29" s="13" t="s">
        <v>67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6" t="s">
        <v>95</v>
      </c>
      <c r="B32" s="46"/>
      <c r="C32" s="46"/>
      <c r="D32" s="46"/>
      <c r="E32" s="46"/>
      <c r="F32" s="27"/>
      <c r="G32" s="47" t="s">
        <v>74</v>
      </c>
      <c r="H32" s="47"/>
      <c r="I32" s="29">
        <f>SUM(I9:I31)</f>
        <v>40237.5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75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15" customHeight="1">
      <c r="A36" s="39" t="s">
        <v>76</v>
      </c>
      <c r="B36" s="39"/>
      <c r="C36" s="39"/>
      <c r="D36" s="27"/>
      <c r="E36" s="27"/>
      <c r="F36" s="40" t="s">
        <v>77</v>
      </c>
      <c r="G36" s="40"/>
      <c r="H36" s="40"/>
      <c r="I36" s="40"/>
      <c r="J36" s="31"/>
    </row>
    <row r="37" spans="1:10" ht="38.25" customHeight="1">
      <c r="A37" s="39" t="s">
        <v>20</v>
      </c>
      <c r="B37" s="39"/>
      <c r="C37" s="39"/>
      <c r="D37" s="27"/>
      <c r="E37" s="27"/>
      <c r="F37" s="49" t="s">
        <v>78</v>
      </c>
      <c r="G37" s="49"/>
      <c r="H37" s="49"/>
      <c r="I37" s="49"/>
      <c r="J37" s="31"/>
    </row>
    <row r="38" spans="1:10" ht="15" customHeight="1">
      <c r="A38" s="48" t="s">
        <v>79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80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82</v>
      </c>
      <c r="B42" s="50"/>
      <c r="C42" s="27"/>
      <c r="D42" s="27"/>
      <c r="E42" s="27"/>
      <c r="F42" s="27"/>
      <c r="G42" s="27"/>
      <c r="H42" s="48" t="s">
        <v>83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2023-12-02T16:44:07Z</dcterms:modified>
</cp:coreProperties>
</file>