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-120" yWindow="-12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" i="1" l="1"/>
  <c r="AA9" i="1"/>
  <c r="AA8" i="1"/>
  <c r="AA7" i="1"/>
  <c r="AA14" i="1"/>
  <c r="AA13" i="1"/>
  <c r="AA12" i="1"/>
  <c r="AA10" i="1" l="1"/>
  <c r="AA17" i="1" l="1"/>
</calcChain>
</file>

<file path=xl/sharedStrings.xml><?xml version="1.0" encoding="utf-8"?>
<sst xmlns="http://schemas.openxmlformats.org/spreadsheetml/2006/main" count="59" uniqueCount="41">
  <si>
    <t>Entregas</t>
  </si>
  <si>
    <t>Papeis</t>
  </si>
  <si>
    <t>Programador Jr</t>
  </si>
  <si>
    <t>Analista Jr</t>
  </si>
  <si>
    <t>Analista Senior</t>
  </si>
  <si>
    <t>Total</t>
  </si>
  <si>
    <t>Horas</t>
  </si>
  <si>
    <t>Programador Senior</t>
  </si>
  <si>
    <t>Duracao(dias)</t>
  </si>
  <si>
    <t>Custo/hora</t>
  </si>
  <si>
    <t>Data Base Developer Jr</t>
  </si>
  <si>
    <t>Quantidade</t>
  </si>
  <si>
    <t>Treinador</t>
  </si>
  <si>
    <t>Total de Custo</t>
  </si>
  <si>
    <t>Valor Requisitado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</si>
  <si>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</si>
  <si>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</si>
  <si>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</si>
  <si>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</si>
  <si>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</si>
  <si>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</si>
  <si>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</si>
  <si>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</si>
  <si>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</si>
  <si>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</si>
  <si>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</si>
  <si>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</si>
  <si>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</si>
  <si>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</si>
  <si>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</si>
  <si>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</si>
  <si>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</si>
  <si>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</si>
  <si>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</si>
  <si>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</si>
  <si>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</si>
  <si>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</si>
  <si>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Column192</t>
  </si>
  <si>
    <t>Column193</t>
  </si>
  <si>
    <t>Column194</t>
  </si>
  <si>
    <t>Engenheiro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</si>
</sst>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MZN]\ * #,##0.00_);_([$MZN]\ * \(#,##0.00\);_([$MZN]\ * &quot;-&quot;??_);_(@_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0" xfId="0" applyNumberFormat="1" applyBorder="1"/>
    <xf numFmtId="0" fontId="0" fillId="0" borderId="14" xfId="0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164" fontId="0" fillId="3" borderId="1" xfId="0" applyNumberFormat="1" applyFont="1" applyFill="1" applyBorder="1"/>
    <xf numFmtId="164" fontId="0" fillId="2" borderId="1" xfId="0" applyNumberFormat="1" applyFont="1" applyFill="1" applyBorder="1"/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164" fontId="0" fillId="0" borderId="4" xfId="0" applyNumberFormat="1" applyBorder="1"/>
    <xf numFmtId="0" fontId="0" fillId="0" borderId="0" xfId="0" applyBorder="1"/>
  </cellXfs>
  <cellStyles count="1">
    <cellStyle name="Normal" xfId="0" builtinId="0"/>
  </cellStyles>
  <dxfs count="2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_([$MZN]\ * #,##0.00_);_([$MZN]\ * \(#,##0.00\);_([$MZN]\ 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MZN]\ * #,##0.00_);_([$MZN]\ * \(#,##0.00\);_([$MZN]\ * &quot;-&quot;??_);_(@_)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3:AA16" totalsRowShown="0" headerRowDxfId="25" tableBorderDxfId="24">
  <autoFilter ref="C3:AA16"/>
  <tableColumns count="25">
    <tableColumn id="1" name="Column1" dataDxfId="23"/>
    <tableColumn id="2" name="Column2" dataDxfId="22"/>
    <tableColumn id="3" name="Column3" dataDxfId="21"/>
    <tableColumn id="4" name="Column4" dataDxfId="20"/>
    <tableColumn id="5" name="Column5" dataDxfId="19"/>
    <tableColumn id="6" name="Column6" dataDxfId="18"/>
    <tableColumn id="7" name="Column7" dataDxfId="17"/>
    <tableColumn id="8" name="Column8" dataDxfId="16"/>
    <tableColumn id="9" name="Column9" dataDxfId="15"/>
    <tableColumn id="10" name="Column10" dataDxfId="14"/>
    <tableColumn id="11" name="Column11" dataDxfId="13"/>
    <tableColumn id="12" name="Column12" dataDxfId="12"/>
    <tableColumn id="13" name="Column13" dataDxfId="11"/>
    <tableColumn id="14" name="Column14" dataDxfId="10"/>
    <tableColumn id="15" name="Column15" dataDxfId="9"/>
    <tableColumn id="16" name="Column16" dataDxfId="8"/>
    <tableColumn id="17" name="Column17" dataDxfId="7"/>
    <tableColumn id="18" name="Column18" dataDxfId="6"/>
    <tableColumn id="19" name="Column19" dataDxfId="5"/>
    <tableColumn id="25" name="Column194" dataDxfId="0"/>
    <tableColumn id="24" name="Column193" dataDxfId="1"/>
    <tableColumn id="23" name="Column192" dataDxfId="2"/>
    <tableColumn id="20" name="Column20" dataDxfId="4"/>
    <tableColumn id="21" name="Column21"/>
    <tableColumn id="22" name="Column22" data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8"/>
  <sheetViews>
    <sheetView tabSelected="1" topLeftCell="F2" workbookViewId="0">
      <selection activeCell="AA19" sqref="AA19"/>
    </sheetView>
  </sheetViews>
  <sheetFormatPr defaultRowHeight="15" x14ac:dyDescent="0.25"/>
  <cols>
    <col min="3" max="5" width="11" customWidth="1"/>
    <col min="6" max="6" width="12.85546875" customWidth="1"/>
    <col min="7" max="7" width="14" customWidth="1"/>
    <col min="8" max="8" width="11" customWidth="1"/>
    <col min="9" max="9" width="12.28515625" customWidth="1"/>
    <col min="10" max="10" width="12.5703125" customWidth="1"/>
    <col min="11" max="11" width="11" customWidth="1"/>
    <col min="12" max="12" width="12" customWidth="1"/>
    <col min="13" max="13" width="13.140625" customWidth="1"/>
    <col min="14" max="14" width="12" customWidth="1"/>
    <col min="15" max="15" width="12.85546875" customWidth="1"/>
    <col min="16" max="16" width="13.85546875" customWidth="1"/>
    <col min="17" max="18" width="12" customWidth="1"/>
    <col min="19" max="19" width="14.42578125" customWidth="1"/>
    <col min="20" max="24" width="12" customWidth="1"/>
    <col min="25" max="26" width="13" customWidth="1"/>
    <col min="27" max="27" width="18" bestFit="1" customWidth="1"/>
  </cols>
  <sheetData>
    <row r="3" spans="3:27" x14ac:dyDescent="0.25">
      <c r="C3" s="22" t="s">
        <v>15</v>
      </c>
      <c r="D3" s="18" t="s">
        <v>16</v>
      </c>
      <c r="E3" s="10" t="s">
        <v>17</v>
      </c>
      <c r="F3" s="27" t="s">
        <v>18</v>
      </c>
      <c r="G3" s="27" t="s">
        <v>19</v>
      </c>
      <c r="H3" s="27" t="s">
        <v>20</v>
      </c>
      <c r="I3" s="27" t="s">
        <v>21</v>
      </c>
      <c r="J3" s="27" t="s">
        <v>22</v>
      </c>
      <c r="K3" s="27" t="s">
        <v>23</v>
      </c>
      <c r="L3" s="27" t="s">
        <v>24</v>
      </c>
      <c r="M3" s="27" t="s">
        <v>25</v>
      </c>
      <c r="N3" s="27" t="s">
        <v>26</v>
      </c>
      <c r="O3" s="27" t="s">
        <v>27</v>
      </c>
      <c r="P3" s="27" t="s">
        <v>28</v>
      </c>
      <c r="Q3" s="27" t="s">
        <v>29</v>
      </c>
      <c r="R3" s="27" t="s">
        <v>30</v>
      </c>
      <c r="S3" s="27" t="s">
        <v>31</v>
      </c>
      <c r="T3" s="27" t="s">
        <v>32</v>
      </c>
      <c r="U3" s="27" t="s">
        <v>33</v>
      </c>
      <c r="V3" s="27" t="s">
        <v>39</v>
      </c>
      <c r="W3" s="27" t="s">
        <v>38</v>
      </c>
      <c r="X3" s="27" t="s">
        <v>37</v>
      </c>
      <c r="Y3" s="11" t="s">
        <v>34</v>
      </c>
      <c r="Z3" s="17" t="s">
        <v>35</v>
      </c>
      <c r="AA3" s="9" t="s">
        <v>36</v>
      </c>
    </row>
    <row r="4" spans="3:27" x14ac:dyDescent="0.25">
      <c r="C4" s="23" t="s">
        <v>0</v>
      </c>
      <c r="D4" s="24"/>
      <c r="E4" s="5" t="s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6"/>
      <c r="Z4" s="2" t="s">
        <v>8</v>
      </c>
      <c r="AA4" s="7" t="s">
        <v>5</v>
      </c>
    </row>
    <row r="5" spans="3:27" x14ac:dyDescent="0.25">
      <c r="C5" s="22"/>
      <c r="D5" s="18"/>
      <c r="E5" s="13" t="s">
        <v>12</v>
      </c>
      <c r="F5" s="12"/>
      <c r="G5" s="14"/>
      <c r="H5" s="13" t="s">
        <v>10</v>
      </c>
      <c r="I5" s="12"/>
      <c r="J5" s="14"/>
      <c r="K5" s="13" t="s">
        <v>2</v>
      </c>
      <c r="L5" s="12"/>
      <c r="M5" s="14"/>
      <c r="N5" s="13" t="s">
        <v>7</v>
      </c>
      <c r="O5" s="12"/>
      <c r="P5" s="14"/>
      <c r="Q5" s="13" t="s">
        <v>3</v>
      </c>
      <c r="R5" s="12"/>
      <c r="S5" s="14"/>
      <c r="T5" s="13" t="s">
        <v>4</v>
      </c>
      <c r="U5" s="12"/>
      <c r="V5" s="12"/>
      <c r="W5" s="12" t="s">
        <v>40</v>
      </c>
      <c r="X5" s="12"/>
      <c r="Y5" s="14"/>
      <c r="Z5" s="17"/>
      <c r="AA5" s="9"/>
    </row>
    <row r="6" spans="3:27" x14ac:dyDescent="0.25">
      <c r="C6" s="25"/>
      <c r="D6" s="15"/>
      <c r="E6" s="4" t="s">
        <v>6</v>
      </c>
      <c r="F6" s="4" t="s">
        <v>11</v>
      </c>
      <c r="G6" s="4" t="s">
        <v>9</v>
      </c>
      <c r="H6" s="4" t="s">
        <v>6</v>
      </c>
      <c r="I6" s="4" t="s">
        <v>11</v>
      </c>
      <c r="J6" s="4" t="s">
        <v>9</v>
      </c>
      <c r="K6" s="4" t="s">
        <v>6</v>
      </c>
      <c r="L6" s="4" t="s">
        <v>11</v>
      </c>
      <c r="M6" s="4" t="s">
        <v>9</v>
      </c>
      <c r="N6" s="4" t="s">
        <v>6</v>
      </c>
      <c r="O6" s="4" t="s">
        <v>11</v>
      </c>
      <c r="P6" s="4" t="s">
        <v>9</v>
      </c>
      <c r="Q6" s="4" t="s">
        <v>6</v>
      </c>
      <c r="R6" s="4" t="s">
        <v>11</v>
      </c>
      <c r="S6" s="4" t="s">
        <v>9</v>
      </c>
      <c r="T6" s="4" t="s">
        <v>6</v>
      </c>
      <c r="U6" s="4" t="s">
        <v>11</v>
      </c>
      <c r="V6" s="4" t="s">
        <v>9</v>
      </c>
      <c r="W6" s="4" t="s">
        <v>6</v>
      </c>
      <c r="X6" s="4" t="s">
        <v>11</v>
      </c>
      <c r="Y6" s="4" t="s">
        <v>9</v>
      </c>
      <c r="Z6" s="3"/>
      <c r="AA6" s="10"/>
    </row>
    <row r="7" spans="3:27" x14ac:dyDescent="0.25">
      <c r="C7" s="5">
        <v>1</v>
      </c>
      <c r="D7" s="6"/>
      <c r="E7" s="6">
        <v>0</v>
      </c>
      <c r="F7" s="6">
        <v>0</v>
      </c>
      <c r="G7" s="19">
        <v>0</v>
      </c>
      <c r="H7" s="6">
        <v>6</v>
      </c>
      <c r="I7" s="6">
        <v>2</v>
      </c>
      <c r="J7" s="19">
        <v>222.22</v>
      </c>
      <c r="K7" s="1">
        <v>6</v>
      </c>
      <c r="L7" s="1">
        <v>4</v>
      </c>
      <c r="M7" s="20">
        <v>200</v>
      </c>
      <c r="N7" s="1">
        <v>3</v>
      </c>
      <c r="O7" s="1">
        <v>1</v>
      </c>
      <c r="P7" s="20">
        <v>0</v>
      </c>
      <c r="Q7" s="1">
        <v>6</v>
      </c>
      <c r="R7" s="1">
        <v>1</v>
      </c>
      <c r="S7" s="20">
        <v>0</v>
      </c>
      <c r="T7" s="1">
        <v>0</v>
      </c>
      <c r="U7" s="1">
        <v>0</v>
      </c>
      <c r="V7" s="20"/>
      <c r="W7" s="1"/>
      <c r="X7" s="1">
        <v>1</v>
      </c>
      <c r="Y7" s="20">
        <v>888.9</v>
      </c>
      <c r="Z7" s="1">
        <v>20</v>
      </c>
      <c r="AA7" s="26">
        <f>Z7*(Y7*U7*T7+S7*R7*Q7+N7*O7*P7+K7*L7*M7+H7*I7*J7+E7*F7*G7)</f>
        <v>149332.79999999999</v>
      </c>
    </row>
    <row r="8" spans="3:27" x14ac:dyDescent="0.25">
      <c r="C8" s="5">
        <v>2</v>
      </c>
      <c r="D8" s="6"/>
      <c r="E8" s="6">
        <v>0</v>
      </c>
      <c r="F8" s="6">
        <v>0</v>
      </c>
      <c r="G8" s="19">
        <v>0</v>
      </c>
      <c r="H8" s="6">
        <v>3</v>
      </c>
      <c r="I8" s="6">
        <v>2</v>
      </c>
      <c r="J8" s="19">
        <v>222.22</v>
      </c>
      <c r="K8" s="1">
        <v>6</v>
      </c>
      <c r="L8" s="1">
        <v>4</v>
      </c>
      <c r="M8" s="20">
        <v>200</v>
      </c>
      <c r="N8" s="1">
        <v>3</v>
      </c>
      <c r="O8" s="1">
        <v>0</v>
      </c>
      <c r="P8" s="20">
        <v>0</v>
      </c>
      <c r="Q8" s="1">
        <v>6</v>
      </c>
      <c r="R8" s="1">
        <v>0</v>
      </c>
      <c r="S8" s="20">
        <v>0</v>
      </c>
      <c r="T8" s="1">
        <v>0</v>
      </c>
      <c r="U8" s="1">
        <v>0</v>
      </c>
      <c r="V8" s="1"/>
      <c r="W8" s="1"/>
      <c r="X8" s="1">
        <v>1</v>
      </c>
      <c r="Y8" s="20">
        <v>888.9</v>
      </c>
      <c r="Z8" s="1">
        <v>20</v>
      </c>
      <c r="AA8" s="26">
        <f>Z8*(Y8*U8*T8+S8*R8*Q8+N8*O8*P8+K8*L8*M8+H8*I8*J8+E8*F8*G8)</f>
        <v>122666.4</v>
      </c>
    </row>
    <row r="9" spans="3:27" x14ac:dyDescent="0.25">
      <c r="C9" s="5">
        <v>3</v>
      </c>
      <c r="D9" s="6"/>
      <c r="E9" s="6">
        <v>0</v>
      </c>
      <c r="F9" s="6">
        <v>0</v>
      </c>
      <c r="G9" s="19">
        <v>0</v>
      </c>
      <c r="H9" s="6">
        <v>3</v>
      </c>
      <c r="I9" s="6">
        <v>2</v>
      </c>
      <c r="J9" s="19">
        <v>222.22</v>
      </c>
      <c r="K9" s="1">
        <v>6</v>
      </c>
      <c r="L9" s="1">
        <v>4</v>
      </c>
      <c r="M9" s="20">
        <v>200</v>
      </c>
      <c r="N9" s="1">
        <v>3</v>
      </c>
      <c r="O9" s="1">
        <v>0</v>
      </c>
      <c r="P9" s="20">
        <v>0</v>
      </c>
      <c r="Q9" s="1">
        <v>6</v>
      </c>
      <c r="R9" s="1">
        <v>0</v>
      </c>
      <c r="S9" s="20">
        <v>0</v>
      </c>
      <c r="T9" s="1">
        <v>0</v>
      </c>
      <c r="U9" s="1">
        <v>0</v>
      </c>
      <c r="V9" s="1"/>
      <c r="W9" s="1"/>
      <c r="X9" s="1">
        <v>1</v>
      </c>
      <c r="Y9" s="20">
        <v>888.9</v>
      </c>
      <c r="Z9" s="21">
        <v>10</v>
      </c>
      <c r="AA9" s="26">
        <f>Z9*(Y9*U9*T9+S9*R9*Q9+N9*O9*P9+K9*L9*M9+H9*I9*J9+E9*F9*G9)</f>
        <v>61333.2</v>
      </c>
    </row>
    <row r="10" spans="3:27" x14ac:dyDescent="0.25">
      <c r="C10" s="5">
        <v>6</v>
      </c>
      <c r="D10" s="6"/>
      <c r="E10" s="6">
        <v>0</v>
      </c>
      <c r="F10" s="6">
        <v>0</v>
      </c>
      <c r="G10" s="19">
        <v>500</v>
      </c>
      <c r="H10" s="6">
        <v>0</v>
      </c>
      <c r="I10" s="6">
        <v>0</v>
      </c>
      <c r="J10" s="19">
        <v>0</v>
      </c>
      <c r="K10" s="1">
        <v>0</v>
      </c>
      <c r="L10" s="1">
        <v>0</v>
      </c>
      <c r="M10" s="20">
        <v>0</v>
      </c>
      <c r="N10" s="1">
        <v>0</v>
      </c>
      <c r="O10" s="1">
        <v>0</v>
      </c>
      <c r="P10" s="20">
        <v>0</v>
      </c>
      <c r="Q10" s="1">
        <v>0</v>
      </c>
      <c r="R10" s="1">
        <v>0</v>
      </c>
      <c r="S10" s="20">
        <v>0</v>
      </c>
      <c r="T10" s="1">
        <v>0</v>
      </c>
      <c r="U10" s="1">
        <v>0</v>
      </c>
      <c r="V10" s="1"/>
      <c r="W10" s="1"/>
      <c r="X10" s="1"/>
      <c r="Y10" s="20">
        <v>0</v>
      </c>
      <c r="Z10" s="1">
        <v>3</v>
      </c>
      <c r="AA10" s="26">
        <f>Z10*(Y10*U10*T10+S10*R10*Q10+N10*O10*P10+K10*L10*M10+H10*I10*J10+E10*F10*G10)</f>
        <v>0</v>
      </c>
    </row>
    <row r="11" spans="3:27" x14ac:dyDescent="0.25">
      <c r="C11" s="5">
        <v>4</v>
      </c>
      <c r="D11" s="6"/>
      <c r="E11" s="6">
        <v>0</v>
      </c>
      <c r="F11" s="6">
        <v>0</v>
      </c>
      <c r="G11" s="19">
        <v>0</v>
      </c>
      <c r="H11" s="6"/>
      <c r="I11" s="6"/>
      <c r="J11" s="19"/>
      <c r="K11" s="1"/>
      <c r="L11" s="1"/>
      <c r="M11" s="20"/>
      <c r="N11" s="1"/>
      <c r="O11" s="1"/>
      <c r="P11" s="20"/>
      <c r="Q11" s="1"/>
      <c r="R11" s="1"/>
      <c r="S11" s="20">
        <v>0</v>
      </c>
      <c r="T11" s="1"/>
      <c r="U11" s="1"/>
      <c r="V11" s="1"/>
      <c r="W11" s="1"/>
      <c r="X11" s="1"/>
      <c r="Y11" s="20"/>
      <c r="AA11" s="26"/>
    </row>
    <row r="12" spans="3:27" x14ac:dyDescent="0.25">
      <c r="C12" s="7">
        <v>5</v>
      </c>
      <c r="D12" s="8"/>
      <c r="E12" s="6">
        <v>0</v>
      </c>
      <c r="F12" s="6">
        <v>0</v>
      </c>
      <c r="G12" s="19">
        <v>0</v>
      </c>
      <c r="H12" s="6">
        <v>6</v>
      </c>
      <c r="I12" s="6">
        <v>2</v>
      </c>
      <c r="J12" s="19">
        <v>222.22</v>
      </c>
      <c r="K12" s="1">
        <v>6</v>
      </c>
      <c r="L12" s="1">
        <v>4</v>
      </c>
      <c r="M12" s="20">
        <v>200</v>
      </c>
      <c r="N12" s="1">
        <v>3</v>
      </c>
      <c r="O12" s="1">
        <v>1</v>
      </c>
      <c r="P12" s="20">
        <v>777.8</v>
      </c>
      <c r="Q12" s="1">
        <v>6</v>
      </c>
      <c r="R12" s="1">
        <v>1</v>
      </c>
      <c r="S12" s="20">
        <v>1000</v>
      </c>
      <c r="T12" s="1">
        <v>3</v>
      </c>
      <c r="U12" s="1">
        <v>1</v>
      </c>
      <c r="V12" s="1">
        <v>1000</v>
      </c>
      <c r="W12" s="1"/>
      <c r="X12" s="1"/>
      <c r="Y12" s="20">
        <v>888.9</v>
      </c>
      <c r="Z12" s="1">
        <v>20</v>
      </c>
      <c r="AA12" s="26">
        <f>Z12*(Y12*U12*T12+S12*R12*Q12+N12*O12*P12+K12*L12*M12+H12*I12*J12+E12*F12*G12)</f>
        <v>369334.80000000005</v>
      </c>
    </row>
    <row r="13" spans="3:27" x14ac:dyDescent="0.25">
      <c r="C13" s="7">
        <v>6</v>
      </c>
      <c r="D13" s="8"/>
      <c r="E13" s="6">
        <v>0</v>
      </c>
      <c r="F13" s="6">
        <v>0</v>
      </c>
      <c r="G13" s="19">
        <v>0</v>
      </c>
      <c r="H13" s="6">
        <v>3</v>
      </c>
      <c r="I13" s="6">
        <v>2</v>
      </c>
      <c r="J13" s="19">
        <v>222.22</v>
      </c>
      <c r="K13" s="1">
        <v>6</v>
      </c>
      <c r="L13" s="1">
        <v>4</v>
      </c>
      <c r="M13" s="20">
        <v>200</v>
      </c>
      <c r="N13" s="1">
        <v>3</v>
      </c>
      <c r="O13" s="1">
        <v>1</v>
      </c>
      <c r="P13" s="20">
        <v>777.8</v>
      </c>
      <c r="Q13" s="1">
        <v>6</v>
      </c>
      <c r="R13" s="1">
        <v>1</v>
      </c>
      <c r="S13" s="20">
        <v>1000</v>
      </c>
      <c r="T13" s="1">
        <v>3</v>
      </c>
      <c r="U13" s="1">
        <v>1</v>
      </c>
      <c r="V13" s="1"/>
      <c r="W13" s="1"/>
      <c r="X13" s="1"/>
      <c r="Y13" s="20">
        <v>888.9</v>
      </c>
      <c r="Z13" s="1">
        <v>20</v>
      </c>
      <c r="AA13" s="26">
        <f>Z13*(Y13*U13*T13+S13*R13*Q13+N13*O13*P13+K13*L13*M13+H13*I13*J13+E13*F13*G13)</f>
        <v>342668.4</v>
      </c>
    </row>
    <row r="14" spans="3:27" x14ac:dyDescent="0.25">
      <c r="C14" s="7">
        <v>7</v>
      </c>
      <c r="D14" s="8"/>
      <c r="E14" s="6">
        <v>0</v>
      </c>
      <c r="F14" s="6">
        <v>0</v>
      </c>
      <c r="G14" s="19">
        <v>0</v>
      </c>
      <c r="H14" s="6">
        <v>3</v>
      </c>
      <c r="I14" s="6">
        <v>2</v>
      </c>
      <c r="J14" s="19">
        <v>222.22</v>
      </c>
      <c r="K14" s="1">
        <v>6</v>
      </c>
      <c r="L14" s="1">
        <v>4</v>
      </c>
      <c r="M14" s="20">
        <v>200</v>
      </c>
      <c r="N14" s="1">
        <v>3</v>
      </c>
      <c r="O14" s="1">
        <v>1</v>
      </c>
      <c r="P14" s="20">
        <v>777.8</v>
      </c>
      <c r="Q14" s="1">
        <v>6</v>
      </c>
      <c r="R14" s="1">
        <v>1</v>
      </c>
      <c r="S14" s="20">
        <v>1000</v>
      </c>
      <c r="T14" s="1">
        <v>3</v>
      </c>
      <c r="U14" s="1">
        <v>1</v>
      </c>
      <c r="V14" s="1"/>
      <c r="W14" s="1"/>
      <c r="X14" s="1"/>
      <c r="Y14" s="20">
        <v>888.9</v>
      </c>
      <c r="Z14" s="21">
        <v>10</v>
      </c>
      <c r="AA14" s="26">
        <f>Z14*(Y14*U14*T14+S14*R14*Q14+N14*O14*P14+K14*L14*M14+H14*I14*J14+E14*F14*G14)</f>
        <v>171334.2</v>
      </c>
    </row>
    <row r="15" spans="3:27" x14ac:dyDescent="0.25">
      <c r="C15" s="7">
        <v>8</v>
      </c>
      <c r="D15" s="8"/>
      <c r="E15" s="6">
        <v>0</v>
      </c>
      <c r="F15" s="6">
        <v>0</v>
      </c>
      <c r="G15" s="19">
        <v>0</v>
      </c>
      <c r="H15" s="8"/>
      <c r="I15" s="8"/>
      <c r="J15" s="38"/>
      <c r="K15" s="39"/>
      <c r="L15" s="39"/>
      <c r="M15" s="40"/>
      <c r="N15" s="39"/>
      <c r="O15" s="39"/>
      <c r="P15" s="40"/>
      <c r="Q15" s="39"/>
      <c r="R15" s="39"/>
      <c r="S15" s="40"/>
      <c r="T15" s="39"/>
      <c r="U15" s="39"/>
      <c r="V15" s="39"/>
      <c r="W15" s="39"/>
      <c r="X15" s="39"/>
      <c r="Y15" s="40"/>
      <c r="Z15" s="42"/>
      <c r="AA15" s="41"/>
    </row>
    <row r="16" spans="3:27" x14ac:dyDescent="0.25">
      <c r="C16" s="7">
        <v>9</v>
      </c>
      <c r="D16" s="8"/>
      <c r="E16" s="6">
        <v>0</v>
      </c>
      <c r="F16" s="6">
        <v>0</v>
      </c>
      <c r="G16" s="19">
        <v>0</v>
      </c>
      <c r="H16" s="8"/>
      <c r="I16" s="8"/>
      <c r="J16" s="38"/>
      <c r="K16" s="39"/>
      <c r="L16" s="39"/>
      <c r="M16" s="40"/>
      <c r="N16" s="39"/>
      <c r="O16" s="39"/>
      <c r="P16" s="40"/>
      <c r="Q16" s="39"/>
      <c r="R16" s="39"/>
      <c r="S16" s="40"/>
      <c r="T16" s="39"/>
      <c r="U16" s="39"/>
      <c r="V16" s="39"/>
      <c r="W16" s="39"/>
      <c r="X16" s="39"/>
      <c r="Y16" s="40"/>
      <c r="Z16" s="42"/>
      <c r="AA16" s="41"/>
    </row>
    <row r="17" spans="3:27" x14ac:dyDescent="0.25">
      <c r="C17" s="34"/>
      <c r="D17" s="29"/>
      <c r="E17" s="34" t="s">
        <v>13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31">
        <f>SUM(AA7:AA10)</f>
        <v>333332.39999999997</v>
      </c>
    </row>
    <row r="18" spans="3:27" x14ac:dyDescent="0.25">
      <c r="C18" s="37"/>
      <c r="D18" s="36"/>
      <c r="E18" s="35" t="s">
        <v>14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0">
        <f>0.2*AA17+AA17</f>
        <v>399998.87999999995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2019-11-21T17:15:07Z</dcterms:modified>
</cp:coreProperties>
</file>