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390" firstSheet="2" activeTab="8"/>
  </bookViews>
  <sheets>
    <sheet name="统计结果" sheetId="3" r:id="rId1"/>
    <sheet name="性能指标评估" sheetId="5" r:id="rId2"/>
    <sheet name="作战使用准则合成与分析" sheetId="6" r:id="rId3"/>
    <sheet name="作战可行性分析评估" sheetId="4" r:id="rId4"/>
    <sheet name="辅助功能" sheetId="7" r:id="rId5"/>
    <sheet name="用户管理" sheetId="8" r:id="rId6"/>
    <sheet name="功能测试用例集合" sheetId="9" r:id="rId7"/>
    <sheet name="性能测试用例" sheetId="10" r:id="rId8"/>
    <sheet name="性能测试用例集合 " sheetId="12" r:id="rId9"/>
  </sheets>
  <externalReferences>
    <externalReference r:id="rId10"/>
  </externalReferences>
  <definedNames>
    <definedName name="_xlnm._FilterDatabase" localSheetId="0" hidden="1">统计结果!$A$5:$I$25</definedName>
    <definedName name="_xlnm._FilterDatabase" localSheetId="1" hidden="1">性能指标评估!$A$1:$N$47</definedName>
    <definedName name="_xlnm._FilterDatabase" localSheetId="2" hidden="1">作战使用准则合成与分析!$A$1:$N$13</definedName>
    <definedName name="_xlnm._FilterDatabase" localSheetId="3" hidden="1">作战可行性分析评估!$A$1:$N$13</definedName>
    <definedName name="_xlnm._FilterDatabase" localSheetId="4" hidden="1">辅助功能!$A$1:$N$15</definedName>
    <definedName name="_xlnm._FilterDatabase" localSheetId="5" hidden="1">用户管理!$A$1:$N$8</definedName>
  </definedNames>
  <calcPr calcId="144525"/>
</workbook>
</file>

<file path=xl/sharedStrings.xml><?xml version="1.0" encoding="utf-8"?>
<sst xmlns="http://schemas.openxmlformats.org/spreadsheetml/2006/main" count="1254" uniqueCount="402">
  <si>
    <t>用例统计结果</t>
  </si>
  <si>
    <t>文档编号：KFMZDXNPG202011-02</t>
  </si>
  <si>
    <t>模块</t>
  </si>
  <si>
    <t>总用例数</t>
  </si>
  <si>
    <t>已执行用例</t>
  </si>
  <si>
    <t>通过</t>
  </si>
  <si>
    <t>失败</t>
  </si>
  <si>
    <t>备注</t>
  </si>
  <si>
    <t>总数</t>
  </si>
  <si>
    <t>百分比</t>
  </si>
  <si>
    <t>性能指标评估</t>
  </si>
  <si>
    <t>作战使用准则合成与分析</t>
  </si>
  <si>
    <t>作战可行性评估分析</t>
  </si>
  <si>
    <t>辅助功能</t>
  </si>
  <si>
    <t>用户管理</t>
  </si>
  <si>
    <t>登录（待定）</t>
  </si>
  <si>
    <t>用例编号</t>
  </si>
  <si>
    <t>测试模块</t>
  </si>
  <si>
    <t>测试子模块</t>
  </si>
  <si>
    <t>测试用例标题</t>
  </si>
  <si>
    <t>前置条件</t>
  </si>
  <si>
    <t>测试步骤</t>
  </si>
  <si>
    <t>预期结果</t>
  </si>
  <si>
    <t>是否冒烟？</t>
  </si>
  <si>
    <t>实际结果</t>
  </si>
  <si>
    <t>测试人</t>
  </si>
  <si>
    <t>问题描述</t>
  </si>
  <si>
    <t>问题解决人</t>
  </si>
  <si>
    <t>问题状态</t>
  </si>
  <si>
    <t>KF-XNZBPG-0001</t>
  </si>
  <si>
    <t xml:space="preserve">
性
能
指
标
评
估</t>
  </si>
  <si>
    <t>基本性能指标评估</t>
  </si>
  <si>
    <t>不载入数据，查看评估结果</t>
  </si>
  <si>
    <t>1、登录系统</t>
  </si>
  <si>
    <t>1、数据载入为空；
2、点击“基本性能指标评估”，观察界面</t>
  </si>
  <si>
    <t>1、界面显示基本性能指标-评估结果的各输出字段，但是对应的字段值为空；
2、页面右下角，有“写入基本性能指标信息”</t>
  </si>
  <si>
    <t>Not Executed</t>
  </si>
  <si>
    <t>1、不存在干扰条件的数据：不存在角反射器，有源诱饵，有源干扰机
2、如果数据不存在干扰条件，则可进行基本性能指标评估，否则，不会对数据进行基本性能指标评估。
3、用户可根据实际需求，将评估的结果作为基本性能指标信息写入数据库，覆盖之前旧的指标信息，为后续抗干扰能力的 评估提供基础信息
4、需要评估的内容为：被动雷达作用距离，被动雷达跟踪时间饱和度，单脉冲最大探测距离，SAR成像雷达最大作用距离，SAR成像时间，SAR识别概率，被动雷达测角精度，单脉冲雷达跟踪时间饱和度，单脉冲雷达测角精度，单脉冲雷达距离跟踪精度</t>
  </si>
  <si>
    <t>KF-XNZBPG-0002</t>
  </si>
  <si>
    <t>只载入任意一种类型的无干扰数据，查看评估结果</t>
  </si>
  <si>
    <t>1、点击“数据载入”，分别只选择“无干扰战情数据”、“无干扰导引头数据”和“无干扰末制导仿真数据”载入其中的一类数据；
2、点击“基本性能指标评估”，观察界面</t>
  </si>
  <si>
    <t>1、在界面中需要显示基本性能指标的评估结果
2、自动生成评估报告,将评估结果作为输入，写入基本性能指标信息</t>
  </si>
  <si>
    <t>KF-XNZBPG-0003</t>
  </si>
  <si>
    <t>只载入任意两种类型的无干扰数据，查看评估结果</t>
  </si>
  <si>
    <t>1、点击“数据载入”，分别只选择“无干扰战情数据”、“无干扰导引头数据”和“无干扰末制导仿真数据”载入其中的任意二类数据；
2、点击“基本性能指标评估”，观察界面</t>
  </si>
  <si>
    <t>KF-XNZBPG-0004</t>
  </si>
  <si>
    <t>载入全部类型的无干扰数据，查看评估结果</t>
  </si>
  <si>
    <t>1、点击“数据载入”，分别只选择“无干扰战情数据”、“无干扰导引头数据”和“无干扰末制导仿真数据”；
2、点击“基本性能指标评估”，观察界面</t>
  </si>
  <si>
    <t>KF-XNZBPG-0005</t>
  </si>
  <si>
    <t>只载入任意一种类型的有干扰数据，查看评估结果</t>
  </si>
  <si>
    <t>1、点击“数据载入”，分别只选择“有干扰战情数据”、“有干扰导引头数据”和“有干扰末制导仿真数据”载入其中的一类数据；
2、点击“基本性能指标评估”，观察界面</t>
  </si>
  <si>
    <t>界面不显示相应的性能指标评估结果</t>
  </si>
  <si>
    <t>KF-XNZBPG-0006</t>
  </si>
  <si>
    <t>只载入任意两种类型的有干扰数据，查看评估结果</t>
  </si>
  <si>
    <t>1、点击“数据载入”，分别只选择“有干扰战情数据”、“有干扰导引头数据”和“有干扰末制导仿真数据”任意二类数据；
2、点击“基本性能指标评估”，观察界面</t>
  </si>
  <si>
    <t>KF-XNZBPG-0007</t>
  </si>
  <si>
    <t>载入一种无干扰和两种有干扰类型的数据，查看评估结果</t>
  </si>
  <si>
    <t>1、点击“数据载入”，分别只选择“无干扰战情数据”、“无干扰导引头数据”和“无干扰末制导仿真数据”载入其中的任意一类数据；
2、另外两类数据选择相应有干扰的数据载入；
3、点击“基本性能指标评估”，观察界面</t>
  </si>
  <si>
    <t>KF-XNZBPG-0008</t>
  </si>
  <si>
    <t>载入两种无干扰和一种有干扰类型的数据，查看评估结果</t>
  </si>
  <si>
    <t>1、点击“数据载入”，分别只选择“无干扰战情数据”、“无干扰导引头数据”和“无干扰末制导仿真数据”载入其中的任意二类数据；
2、另外一类数据选择相应有干扰的数据；
3、点击“基本性能指标评估”，观察界面</t>
  </si>
  <si>
    <t>KF-XNZBPG-0009</t>
  </si>
  <si>
    <t>载入系统的无干扰数据存在非法数据（格式不正确/特殊字符等）时，查看评估结果</t>
  </si>
  <si>
    <t>1、点击“数据载入”，只选择存在非法数据的无干扰数据；
2、点击“基本性能指标评估”，观察界面</t>
  </si>
  <si>
    <t>KF-XNZBPG-0010</t>
  </si>
  <si>
    <t>载入系统的有干扰数据存在非法数据（格式不正确/特殊字符等）时，查看评估结果</t>
  </si>
  <si>
    <t>1、点击“数据载入”，只选择存在非法数据的有干扰数据；
2、点击“基本性能指标评估”，观察界面</t>
  </si>
  <si>
    <t>KF-XNZBPG-0011</t>
  </si>
  <si>
    <t>被动适应性评估</t>
  </si>
  <si>
    <t>无任何数据输入，查看评估结果</t>
  </si>
  <si>
    <t>1、登录系统成功后，不载入任何数据；
2、点击“被动适应性评估”，观察界面</t>
  </si>
  <si>
    <t>1、界面显示评估结果的各输出字段
2、对应的字段值为空；</t>
  </si>
  <si>
    <t>1、用户首先载入数据，选择需要评估的数据，以基本性能指标评估结果为基准
2、数据进行评估（此时数据为有干扰数据或无干扰数据均可）
3、在生成评估结果时自动生成评估结果报告，随后用户可查看详细评估指标结果
4、输出评估适应等级（是否命中目标）和被动模式的适应性（评估内容中能力指数的最低得分）以及对应战情的数据详细信息，并自动生成被动适应性评估结果报告
5、需要评估的内容为：在抗辐射源频率捷变指数、抗诱饵欺骗能力指数和抗目标关机能力指数情况下的跟踪时间饱和度指数和角度跟踪精度变化率。</t>
  </si>
  <si>
    <t>KF-XNZBPG-0012</t>
  </si>
  <si>
    <t>只选择无干扰的基本性能指标信息，查看评估结果</t>
  </si>
  <si>
    <t>1、登录系统
2、载入数据
3、数据库中有“无干扰的基本性能指标信息”</t>
  </si>
  <si>
    <t>1、选择“无干扰的基本性能指标信息”
2、点击“被动适应性评估”，观察界面</t>
  </si>
  <si>
    <t>1、在界面中需要显示相应的评估结果
2、自动生成评估报告，用户可查看详细评估指标结果</t>
  </si>
  <si>
    <t>KF-XNZBPG-0013</t>
  </si>
  <si>
    <t>只选择战情数据，查看评估结果</t>
  </si>
  <si>
    <t>1、登录系统
2、载入数据</t>
  </si>
  <si>
    <t>1、选择“战情数据”
2、点击“被动适应性评估”，观察界面</t>
  </si>
  <si>
    <t>KF-XNZBPG-0014</t>
  </si>
  <si>
    <t>只选择导引头数据，查看评估结果</t>
  </si>
  <si>
    <t>1、选择“导引头数据”
2、点击“被动适应性评估”，观察界面</t>
  </si>
  <si>
    <t>KF-XNZBPG-0015</t>
  </si>
  <si>
    <t>只选择末制导仿真数据，查看评估结果</t>
  </si>
  <si>
    <t>1、选择“末制导仿真数据”
2、点击“被动适应性评估”，观察界面</t>
  </si>
  <si>
    <t>KF-XNZBPG-0016</t>
  </si>
  <si>
    <t>选择除“无干扰的基本性能指标信息”的任意两种数据，查看评估结果</t>
  </si>
  <si>
    <t>1、选择除“无干扰的基本性能指标信息”的任意两种数据
2、点击“被动适应性评估”，观察界面</t>
  </si>
  <si>
    <t>KF-XNZBPG-0017</t>
  </si>
  <si>
    <t>选择除“无干扰的基本性能指标信息”的全部类型数据，查看评估结果</t>
  </si>
  <si>
    <t>1、选择除“无干扰的基本性能指标信息”的全部类型数据
2、点击“被动适应性评估”，观察界面</t>
  </si>
  <si>
    <t>KF-XNZBPG-0018</t>
  </si>
  <si>
    <t>选择“无干扰的基本性能指标信息”和另外任意一种种类型数据，查看评估结果</t>
  </si>
  <si>
    <t>1、选择“无干扰的基本性能指标信息”和另外任意一种类型的数据
2、点击“被动适应性评估”，观察界面</t>
  </si>
  <si>
    <t>KF-XNZBPG-0019</t>
  </si>
  <si>
    <t>选择“无干扰的基本性能指标信息”和另外任意两种类型数据，查看评估结果</t>
  </si>
  <si>
    <t>1、选择“无干扰的基本性能指标信息”和另外任意两种类型的数据
2、点击“被动适应性评估”，观察界面</t>
  </si>
  <si>
    <t>KF-XNZBPG-0020</t>
  </si>
  <si>
    <t>选择所有类型数据，查看评估结果</t>
  </si>
  <si>
    <t>1、选择所有类型的数据
2、点击“被动适应性评估”，观察界面</t>
  </si>
  <si>
    <t>KF-XNZBPG-0021</t>
  </si>
  <si>
    <t>除“无干扰的基本性能指标信息”外，选择的其余类型的数据存在非法数据（格式不正确/特殊字符等）</t>
  </si>
  <si>
    <t>1、选择“无干扰的基本性能指标信息”
2、选择存在非法数据的其余类型数据
3、点击“被动适应性评估”，观察界面</t>
  </si>
  <si>
    <t>KF-XNZBPG-0022</t>
  </si>
  <si>
    <t>主动适应性评估</t>
  </si>
  <si>
    <t>1、登录系统成功后，不载入任何数据；
2、点击“主动适应性评估”，观察界面</t>
  </si>
  <si>
    <t>1、用户首先载入数据，选择需要评估的数据，以基本性能指标评估结果为基准
2、数据进行评估（此时数据为有干扰数据或无干扰数据均可）
3、在生成评估结果时自动生成评估结果报告，随后用户可查看详细评估指标结果
4、输出评估适应等级（是否命中目标），单脉冲跟踪性能（评估内容中除SAR图像目标识别能力以外的能力指数的最低得分），SAR图像目标识别能力以及对应战情的数据详细信息，并自动生成主动适应性评估结果报告
5、需要评估的内容为：抗角反射器干扰能力指数，单脉冲跟踪性能能力指数，抗宽带阻塞干扰能力指数，抗窄带瞄准干扰能力指数，抗欺骗干扰能力指数，天候适应性能力指数，SAR图像目标识别能力指数。</t>
  </si>
  <si>
    <t>KF-XNZBPG-0023</t>
  </si>
  <si>
    <t>1、选择“无干扰的基本性能指标信息”
2、点击“主动适应性评估”，观察界面</t>
  </si>
  <si>
    <t>KF-XNZBPG-0024</t>
  </si>
  <si>
    <t>1、选择“战情数据”
2、点击“主动适应性评估”，观察界面</t>
  </si>
  <si>
    <t>KF-XNZBPG-0025</t>
  </si>
  <si>
    <t>1、选择“导引头数据”
2、点击“主动适应性评估”，观察界面</t>
  </si>
  <si>
    <t>KF-XNZBPG-0026</t>
  </si>
  <si>
    <t>1、选择“末制导仿真数据”
2、点击“主动适应性评估”，观察界面</t>
  </si>
  <si>
    <t>KF-XNZBPG-0027</t>
  </si>
  <si>
    <t>1、选择除“无干扰的基本性能指标信息”的任意两种数据
2、点击“主动适应性评估”，观察界面</t>
  </si>
  <si>
    <t>KF-XNZBPG-0028</t>
  </si>
  <si>
    <t>1、选择除“无干扰的基本性能指标信息”的全部类型数据
2、点击“主动适应性评估”，观察界面</t>
  </si>
  <si>
    <t>KF-XNZBPG-0029</t>
  </si>
  <si>
    <t>1、选择“无干扰的基本性能指标信息”和另外任意一种类型的数据
2、点击“主动适应性评估”，观察界面</t>
  </si>
  <si>
    <t>KF-XNZBPG-0030</t>
  </si>
  <si>
    <t>1、选择“无干扰的基本性能指标信息”和另外任意两种类型的数据
2、点击“主动适应性评估”，观察界面</t>
  </si>
  <si>
    <t>KF-XNZBPG-0031</t>
  </si>
  <si>
    <t>1、选择所有类型的数据
2、点击“主动适应性评估”，观察界面</t>
  </si>
  <si>
    <t>KF-XNZBPG-0032</t>
  </si>
  <si>
    <t>1、选择“无干扰的基本性能指标信息”
2、选择存在非法数据的其余类型数据
3、点击“主动适应性评估”，观察界面</t>
  </si>
  <si>
    <t>KF-XNZBPG-0033</t>
  </si>
  <si>
    <t>融合模式适应性评估</t>
  </si>
  <si>
    <t>1、登录系统成功后，不载入任何数据；
2、点击“融合模式适应性评估”，观察界面</t>
  </si>
  <si>
    <t>1、界面显示评估结果的各输出字段，但是对应的字段值为空；</t>
  </si>
  <si>
    <t>1、用户首先载入数据，选择需要评估的数据，以基本性能指标评估结果为基准
2、数据进行评估（此时数据为有干扰数据或无干扰数据均可）
3、在生成评估结果时自动生成评估结果报告，随后用户可查看详细评估指标结果
4、输出同“被动适应性评估和主动适应性评估”的内容
5、需要评估的内容同“被动适应性评估和主动适应性评估”的内容</t>
  </si>
  <si>
    <t>KF-XNZBPG-0034</t>
  </si>
  <si>
    <t>1、选择“无干扰的基本性能指标信息”
2、点击“融合模式适应性评估”，观察界面</t>
  </si>
  <si>
    <t>KF-XNZBPG-0035</t>
  </si>
  <si>
    <t>1、选择“战情数据”
2、点击“融合模式适应性评估”，观察界面</t>
  </si>
  <si>
    <t>KF-XNZBPG-0036</t>
  </si>
  <si>
    <t>1、选择“导引头数据”
2、点击“融合模式适应性评估”，观察界面</t>
  </si>
  <si>
    <t>KF-XNZBPG-0037</t>
  </si>
  <si>
    <t>1、选择“末制导仿真数据”
2、点击“融合模式适应性评估”，观察界面</t>
  </si>
  <si>
    <t>KF-XNZBPG-0038</t>
  </si>
  <si>
    <t>1、选择除“无干扰的基本性能指标信息”的任意两种数据
2、点击“融合模式适应性评估”，观察界面</t>
  </si>
  <si>
    <t>KF-XNZBPG-0039</t>
  </si>
  <si>
    <t>1、选择除“无干扰的基本性能指标信息”的全部类型数据
2、点击“融合模式适应性评估”，观察界面</t>
  </si>
  <si>
    <t>KF-XNZBPG-0040</t>
  </si>
  <si>
    <t>1、选择“无干扰的基本性能指标信息”和另外任意一种类型的数据
2、点击“融合模式适应性评估”，观察界面</t>
  </si>
  <si>
    <t>KF-XNZBPG-0041</t>
  </si>
  <si>
    <t>1、选择“无干扰的基本性能指标信息”和另外任意两种类型的数据
2、点击“融合模式适应性评估”，观察界面</t>
  </si>
  <si>
    <t>KF-XNZBPG-0042</t>
  </si>
  <si>
    <t>1、选择所有类型的数据
2、点击“融合模式适应性评估”，观察界面</t>
  </si>
  <si>
    <t>KF-XNZBPG-0043</t>
  </si>
  <si>
    <t>1、选择“无干扰的基本性能指标信息”
2、选择存在非法数据的其余类型数据
3、点击“融合模式适应性评估”，观察界面</t>
  </si>
  <si>
    <t>KF-XNZBPG-0044</t>
  </si>
  <si>
    <t>评估报告生成</t>
  </si>
  <si>
    <t>不选择不同方案生成的“评估结果”（或者没有评估结果），查看评估报告</t>
  </si>
  <si>
    <t>1、不选择不同方案生成的“评估结果”（或者没有评估结果供选择）
2、点击选择以pdf/word形势输出评估报告</t>
  </si>
  <si>
    <t>1、没有评估报告生成
2、或者生成的评估报告相应的字段值为空</t>
  </si>
  <si>
    <t>具体内容包括：
a) 评估任务信息：评估对象、评价等级、评估任务评估处于系统全生命周期中的阶段、选用的评估方案、使用的计算模块、评估中是否发生异常等。
b) 指标体系：指标体系图、指标列表、指标依赖关系、指标权重、指标类型等。
c) 评估方案信息：评估方案中各指标计算流程的流程图及算子参数链接列表。
评估结果信息：性能指标（MOP）评估结果、效能指标（MOE）评估结果、评估对象、评估结果序列等，显示形式包括文字、表格（结构化数据库表）、图形（折线图、柱状图、雷达图、饼图等）等。</t>
  </si>
  <si>
    <t>KF-XNZBPG-0045</t>
  </si>
  <si>
    <t>选择任意一份“评估结果”，查看评估结果</t>
  </si>
  <si>
    <t>1、登录系统
2、载入数据
3、数据库中有“无干扰的基本性能指标信息”
4、数据库有评估结果</t>
  </si>
  <si>
    <t>1、选择任意一份生成的“评估结果”
2、点击选择以pdf/word形势输出评估报告</t>
  </si>
  <si>
    <t>生成相应格式的相应内容的评估报告</t>
  </si>
  <si>
    <t>KF-XNZBPG-0046</t>
  </si>
  <si>
    <t>选择任意多份“评估结果”，查看评估结果</t>
  </si>
  <si>
    <t>1、选择任意多份生成的“评估结果”
2、点击选择以pdf/word形势输出评估报告</t>
  </si>
  <si>
    <t>生成多份相应格式的相应内容的评估报告</t>
  </si>
  <si>
    <t>KF-ZZSYZZHCYFX-0001</t>
  </si>
  <si>
    <t>作
战
使
用
准
则
分
析</t>
  </si>
  <si>
    <t>作战使用准则库生成</t>
  </si>
  <si>
    <t>不选择任何数据，写入准则库</t>
  </si>
  <si>
    <t>登录系统</t>
  </si>
  <si>
    <t>1、不选择任何数据；
2、在“融合模式适应性评估”模块中，点击“写入准则库”</t>
  </si>
  <si>
    <t>界面显示相应的提示</t>
  </si>
  <si>
    <t>KF-ZZSYZZHCYFX-0002</t>
  </si>
  <si>
    <t>只选择任意一种类型的性能指标评估结果，写入准则库</t>
  </si>
  <si>
    <t>1、选择任意一种类型的性能评估结果；
2、在“融合模式适应性评估”模块中，点击“写入准则库”</t>
  </si>
  <si>
    <t>1、融合模式适应性评估页面，显示相应的字段，但是相应字段值为空；
2、点击“写入准则库”，页面无反应（或给出相应的提示，如：“请选择相应的参数”）</t>
  </si>
  <si>
    <t>KF-ZZSYZZHCYFX-0003</t>
  </si>
  <si>
    <t>只选择任意一种类型的参数，写入准则库</t>
  </si>
  <si>
    <t>1、选择任意一种类型的参数；
2、在“融合模式适应性评估”模块中，点击“写入准则库”</t>
  </si>
  <si>
    <t>1、融合模式适应性评估页面，显示相应的字段，但是相应字段值为空；
2、点击“写入准则库”，页面无反应（或给出相应的提示，如：“请选择相应的评估结果”）</t>
  </si>
  <si>
    <t>KF-ZZSYZZHCYFX-0004</t>
  </si>
  <si>
    <t>只选择任意两种类型的参数，写入准则库</t>
  </si>
  <si>
    <t>1、选择任意两种类型的参数；
2、在“融合模式适应性评估”模块中，点击“写入准则库”</t>
  </si>
  <si>
    <t>KF-ZZSYZZHCYFX-0005</t>
  </si>
  <si>
    <t>选择全部类型的参数，写入准则库</t>
  </si>
  <si>
    <t>1、选择全部类型的参数；
2、在“融合模式适应性评估”模块中，点击“写入准则库”</t>
  </si>
  <si>
    <t>KF-ZZSYZZHCYFX-0006</t>
  </si>
  <si>
    <t>KF-ZZSYZZHCYFX-0007</t>
  </si>
  <si>
    <t>选择任意一种类型的性能指标评估结果和任意一种类型的参数，写入准则库</t>
  </si>
  <si>
    <t>1、选择任意一种类型的性能指标评估结果，选择任意一种类型的参数
2、在“融合模式适应性评估”模块中，点击“写入准则库”</t>
  </si>
  <si>
    <t>1、融合模式适应性评估页面，显示相应的字段和字段值；
2、点击“写入准则库”，页面给出相应的提示“写入准则库成功！”，查看准则库，准则被写入成功</t>
  </si>
  <si>
    <t>KF-ZZSYZZHCYFX-0008</t>
  </si>
  <si>
    <t>选择任意一种类型的性能指标评估结果和任意两种类型的参数，写入准则库</t>
  </si>
  <si>
    <t>1、选择任意一种类型的性能指标评估结果，选择任意两种类型的参数
2、在“融合模式适应性评估”模块中，点击“写入准则库”</t>
  </si>
  <si>
    <t>KF-ZZSYZZHCYFX-0009</t>
  </si>
  <si>
    <t>选择任意一种类型的性能指标评估结果和所有类型的参数，写入准则库</t>
  </si>
  <si>
    <t>1、选择任意一种类型的性能指标评估结果，选择所有类型的参数
2、在“融合模式适应性评估”模块中，点击“写入准则库”</t>
  </si>
  <si>
    <t>KF-ZZSYZZHCYFX-0010</t>
  </si>
  <si>
    <t>作战使用准则报告生成</t>
  </si>
  <si>
    <t>不选择准则库中的任何准则，查看准则报告</t>
  </si>
  <si>
    <r>
      <rPr>
        <sz val="11"/>
        <color theme="1"/>
        <rFont val="宋体"/>
        <charset val="134"/>
        <scheme val="minor"/>
      </rPr>
      <t>1、在菜单栏的“辅助功能”中点击“准则报告输出”
2、不选择准则库中的任何准则（或准则库中没有数据）
3、选择需要输出的项目和需要输出的文档类型
4、</t>
    </r>
    <r>
      <rPr>
        <sz val="11"/>
        <rFont val="宋体"/>
        <charset val="134"/>
        <scheme val="minor"/>
      </rPr>
      <t>点击“输出报告文档”</t>
    </r>
  </si>
  <si>
    <t>页面给出相应的提示（如：“请选择准则”）</t>
  </si>
  <si>
    <t>KF-ZZSYZZHCYFX-0011</t>
  </si>
  <si>
    <t>选择准则库中的任意一条准则，查看准则报告</t>
  </si>
  <si>
    <t>1、登录系统
2、载入数据
3、准则库中至少有一条准则</t>
  </si>
  <si>
    <r>
      <rPr>
        <sz val="11"/>
        <color theme="1"/>
        <rFont val="宋体"/>
        <charset val="134"/>
        <scheme val="minor"/>
      </rPr>
      <t>1、在菜单栏的“辅助功能”中点击“准则报告输出”
2、选择准则库中的任意一条准则（或准则库中没有数据）
3、选择需要输出的项目和需要输出的文档类型，</t>
    </r>
    <r>
      <rPr>
        <sz val="11"/>
        <rFont val="宋体"/>
        <charset val="134"/>
        <scheme val="minor"/>
      </rPr>
      <t>点击“输出报告文档”</t>
    </r>
  </si>
  <si>
    <t>1、准则报告生成成功
2、报告格式有pdf、word和Excel文档
3、报告的内容包括评估方案的基本信息、各类型阵地指标的作战使用准则表</t>
  </si>
  <si>
    <t>KF-ZZSYZZHCYFX-0012</t>
  </si>
  <si>
    <t>选择准则库中的任意多条准则，查看准则报告</t>
  </si>
  <si>
    <t>1、登录系统
2、载入数据
3、准则库中至少有两条准则</t>
  </si>
  <si>
    <r>
      <rPr>
        <sz val="11"/>
        <color theme="1"/>
        <rFont val="宋体"/>
        <charset val="134"/>
        <scheme val="minor"/>
      </rPr>
      <t>1、在菜单栏的“辅助功能”中点击“准则报告输出”
2、选择准则库中的任意多条准则（或准则库中没有数据）
3、选择需要输出的项目和需要输出的文档类型，</t>
    </r>
    <r>
      <rPr>
        <sz val="11"/>
        <rFont val="宋体"/>
        <charset val="134"/>
        <scheme val="minor"/>
      </rPr>
      <t>点击“输出报告文档”</t>
    </r>
  </si>
  <si>
    <t>KF-ZZKXXFXPG-0001</t>
  </si>
  <si>
    <t xml:space="preserve">作
战
可
行
性
分
析
评
估
</t>
  </si>
  <si>
    <t>作战使用准则获取</t>
  </si>
  <si>
    <t>不选择准则库中的任何准则，读取准则</t>
  </si>
  <si>
    <t>1、不选择准则库中的任何准则（或准则库中没有数据）
2、点击“读取准则”</t>
  </si>
  <si>
    <t>页面给出相应提示（如：“请选择准则”）</t>
  </si>
  <si>
    <t>作战使用准则获取是通过直接读取作战使用准则库，为末制导系统的作战可行性提供支撑分析</t>
  </si>
  <si>
    <t>KF-ZZKXXFXPG-0002</t>
  </si>
  <si>
    <t>只选择准则库中的任意一条准则，读取准则</t>
  </si>
  <si>
    <t>1、只选择准则库中的任意一条准则
2、点击“读取准则”</t>
  </si>
  <si>
    <t>1、页面提示“读取准则成功/失败”
2、若读取准则成功，页面显示所选准则的相应信息</t>
  </si>
  <si>
    <t>KF-ZZKXXFXPG-0003</t>
  </si>
  <si>
    <t>只选择准则库中的任意多条准则，读取准则</t>
  </si>
  <si>
    <t>1、只选择准则库中的任意多条准则
2、点击“读取准则”</t>
  </si>
  <si>
    <t>KF-ZZKXXFXPG-0004</t>
  </si>
  <si>
    <t>作战场景构建</t>
  </si>
  <si>
    <t>不选择准则库中的任何准则和任何输入参数，构建作战场景</t>
  </si>
  <si>
    <t>1、不选择准则库中的任何准则（或准则库中没有数据），和不选择任何输入参数
2、点击“作战可行性分析评估”模块的“构建作战场景（读取战情保障数据）”</t>
  </si>
  <si>
    <t>页面给出相应提示（如：“请选择准则和输入参数”）</t>
  </si>
  <si>
    <t>输入：防空反导系统类型、打击目标优先级、
目标数量最小值、目标数量最大值、车辆几何面积最小值、车辆几何面积最大值、车辆间距最小值、车辆间距最大值、载频最小值、载频最大值、脉冲重复周期最小值、脉冲重复周期最大值、脉冲宽度最小值、脉冲宽度最大值、载频特性、重频特性、脉宽特性、雷达体制、调制类型、干扰机功率、诱饵峰值功率、角反数量、是否捷变、是否关机、天候、环境
输出：作战场景条件</t>
  </si>
  <si>
    <t>KF-ZZKXXFXPG-0005</t>
  </si>
  <si>
    <t>只选择准则库中的任意一条准则，不选择输入参数，构建作战场景</t>
  </si>
  <si>
    <t>1、只选择准则库中的任意一条准则，和不选择任何输入参数
2、点击“作战可行性分析评估”模块的“构建作战场景（读取战情保障数据）”</t>
  </si>
  <si>
    <t>页面给出相应提示（如：“请选择至少一个输入参数”）</t>
  </si>
  <si>
    <t>KF-ZZKXXFXPG-0006</t>
  </si>
  <si>
    <t>只选择准则库中的任意一条准则，分别选择任意一个输入参数，并设置参数值，构建作战场景</t>
  </si>
  <si>
    <t>1、只选择准则库中的任意一条准则
2、选择任意一个输入参数，并设置参数值
3、点击“作战可行性分析评估”模块的“构建作战场景（读取战情保障数据）”</t>
  </si>
  <si>
    <t>作战场景条件被正常构建</t>
  </si>
  <si>
    <t>KF-ZZKXXFXPG-0007</t>
  </si>
  <si>
    <t>只选择准则库中的任意一条准则，分别选择任意多个输入参数，并设置参数值，构建作战场景</t>
  </si>
  <si>
    <t>1、只选择准则库中的任意一条准则
2、选择任意多个输入参数，并设置参数值
3、点击“作战可行性分析评估”模块的“构建作战场景（读取战情保障数据）”</t>
  </si>
  <si>
    <t>KF-ZZKXXFXPG-0008</t>
  </si>
  <si>
    <t>作战可行性统计分析</t>
  </si>
  <si>
    <t>不选择作战使用准则和作战场景条件，查看作战可行性统计分析</t>
  </si>
  <si>
    <t>1、不选择准则库中的任意一条准则
2、不选择作战场景条件
3、点击“作战可行性分析评估”模块的“可行性评估”</t>
  </si>
  <si>
    <t>给出相应提示（如：“请选择作战准则和作战场景条件”）</t>
  </si>
  <si>
    <t>KF-ZZKXXFXPG-0009</t>
  </si>
  <si>
    <t>不选择作战使用准则，选择作战场景条件，查看作战可行性统计分析</t>
  </si>
  <si>
    <t>1、登录系统
2、载入数据
3、准则库中至少有一条准则
4、生成了作战场景条件可供选择</t>
  </si>
  <si>
    <t>1、不选择准则库中的任意一条准则，选择作战场景条件
2、点击“作战可行性分析评估”模块的“可行性评估”</t>
  </si>
  <si>
    <t>给出相应提示（如：“请选择作战准则”）</t>
  </si>
  <si>
    <t>KF-ZZKXXFXPG-0010</t>
  </si>
  <si>
    <t>选择作战使用准则，不选择作战场景条件，查看作战可行性统计分析</t>
  </si>
  <si>
    <t>1、选择准则库中的任意一条准则，不选择作战场景条件
2、点击“作战可行性分析评估”模块的“可行性评估”</t>
  </si>
  <si>
    <t>给出相应提示（如：“请选择作战场景条件”）</t>
  </si>
  <si>
    <t>KF-ZZKXXFXPG-0011</t>
  </si>
  <si>
    <t>选择作战使用准则和作战场景条件，查看作战可行性统计分析</t>
  </si>
  <si>
    <t>1、选择准则库中的任意一条准则，选择作战场景条件
2、点击“作战可行性分析评估”模块的“可行性评估”</t>
  </si>
  <si>
    <t>1、点击“可行性评估”后，页面显示“评估等级”图表；
2、点击“详情”，分析获得作战环境中不精确统计的条件变量，进行统计分析，与设定的阈值进行比对，得到作战成功概率；</t>
  </si>
  <si>
    <t>KF-ZZKXXFXPG-0012</t>
  </si>
  <si>
    <t>作战可行性评估决策</t>
  </si>
  <si>
    <t>选择作战场景条件和作战分析结果，查看作战可行性评估决策</t>
  </si>
  <si>
    <t>1、登录系统
2、载入数据
3、准则库中至少有一条准则
4、生成了作战场景条件可供选择
5、得到了作战成功概率（作战分析结果）</t>
  </si>
  <si>
    <t>1、选择作战场景条件，选择作战分析结果
2、点击“作战可行性分析评估”模块的“可行性评估决策（TOPSIS评估）”</t>
  </si>
  <si>
    <t>1、生成作战可行性评估报告（word格式）
2、评估报告的内容包括作战想定的条件信息、性能指标评估结果、作战结果及成功率及各指标的作战可行性评估结果</t>
  </si>
  <si>
    <t>KF-FZGN-0001</t>
  </si>
  <si>
    <t>辅
助
功
能</t>
  </si>
  <si>
    <t>指标体系配置管理</t>
  </si>
  <si>
    <t>新建指标体系</t>
  </si>
  <si>
    <t>1、点击“配置管理”，点击“指标体系配置管理”，并选择“新建指标体系”
2、录入相应内容后，点击“保存/取消”</t>
  </si>
  <si>
    <t>1、新建指标的字段包含：指标名称、指标标题、指标权重、指标类型、指标描述
2、点击“保存/取消”，页面显示相应提示</t>
  </si>
  <si>
    <t>KF-FZGN-0002</t>
  </si>
  <si>
    <t>维护指标体系</t>
  </si>
  <si>
    <t>1、点击“配置管理”，点击“指标体系配置管理”，并选择“维护指标体系”
2、录入相应内容后，点击“保存/取消”</t>
  </si>
  <si>
    <t>1、维护指标的字段包含：指标名称、指标标题、指标权重、指标类型、指标描述
2、点击“保存/取消”，页面显示相应提示</t>
  </si>
  <si>
    <t>KF-FZGN-0003</t>
  </si>
  <si>
    <t>指标编码功能</t>
  </si>
  <si>
    <t>1、点击“配置管理”，点击“指标体系配置管理”，并选择“指标编码功能”
2、录入相应内容后，点击“保存/取消”</t>
  </si>
  <si>
    <t>1、指标编码功能的字段包含：指标类型、指标项、指标编码
2、点击“保存/取消”，页面显示相应提示</t>
  </si>
  <si>
    <t>KF-FZGN-0004</t>
  </si>
  <si>
    <t>评估算子管理</t>
  </si>
  <si>
    <t>评估算子</t>
  </si>
  <si>
    <t>1、点击“配置管理”
2、点击“评估算子管理”
3、录入相应内容后，点击“保存”</t>
  </si>
  <si>
    <t>1、点击“评估算子管理”，页面显示相应内容，主要包含：算子名称、算子标题、算子描述
2、若“保存”成功，页面提示“评估算子已保存”
3、点击“关闭”，评估算子管理界面关闭</t>
  </si>
  <si>
    <t>KF-FZGN-0005</t>
  </si>
  <si>
    <t>评估方案配置管理</t>
  </si>
  <si>
    <t>评估方案配置</t>
  </si>
  <si>
    <t>1、点击“配置管理”，点击“评估方案配置管理”
2、录入相应内容后，点击“确认/取消”</t>
  </si>
  <si>
    <t>1、点击“评估方案配置管理”，页面显示内容包含：方案名称、方案描述、指标名称、评估模型、指标描述、模型描述以及基本性能指标树状图
2、填写相应内容后，点击“确认”，页面提示“新的评估方案配置已保存”</t>
  </si>
  <si>
    <t>KF-FZGN-0006</t>
  </si>
  <si>
    <t>评估参数优先级配置</t>
  </si>
  <si>
    <t>1、点击“配置管理”，点击“评估参数优先级配置”
2、录入相应内容后，点击“确认/取消”</t>
  </si>
  <si>
    <t>1、点击“评估参数优先级配置”，页面显示内容包含：参数和决策优先级
2、填写相应内容后，点击“确认”，页面提示“新的可行性评估决策顺序已保存”</t>
  </si>
  <si>
    <t>KF-FZGN-0007</t>
  </si>
  <si>
    <t>界面配置</t>
  </si>
  <si>
    <t>界面字体设置</t>
  </si>
  <si>
    <t>1、点击“配置管理”
2、点击“界面配置”
3、录入相应内容后，点击“确认/取消”</t>
  </si>
  <si>
    <t>1、点击“界面配置”后，弹出字体配置界面
2、字体配置主要包含：字体、字形、大小、效果（删除线、下划线）、示例、字符集
3、配置完成后，点击“确认”，系统的字体按照配置的显示</t>
  </si>
  <si>
    <t>KF-FZGN-0008</t>
  </si>
  <si>
    <t>评估方案查询</t>
  </si>
  <si>
    <t>查询评估方案</t>
  </si>
  <si>
    <t>1、点击“查询管理”，点击“评估方案查询”</t>
  </si>
  <si>
    <t>点击“评估方案配置”后，界面显示内容主要包含：评估类别选择、节点宽度、层间间隔、描述以及该指标类型的树状图</t>
  </si>
  <si>
    <t>KF-FZGN-0009</t>
  </si>
  <si>
    <t>用
户
管
理</t>
  </si>
  <si>
    <t>新增用户</t>
  </si>
  <si>
    <t>1、点击“用户管理”
2、点击“用户管理”，选择“新增”
3、填写相应内容后，点击“保存/取消”</t>
  </si>
  <si>
    <t>点击“保存”，页面提示“新增用户已保存！”</t>
  </si>
  <si>
    <t>KF-FZGN-0010</t>
  </si>
  <si>
    <t>删除用户</t>
  </si>
  <si>
    <t>1、点击“用户管理”
2、点击“用户管理”，选择“删除”
3、点击“确认/取消”</t>
  </si>
  <si>
    <t>点击“确认”，页面提示“用户已删除！”</t>
  </si>
  <si>
    <t>KF-FZGN-0011</t>
  </si>
  <si>
    <t>编辑用户信息</t>
  </si>
  <si>
    <t>1、点击“用户管理”
2、点击“用户管理”，选择“编辑”
3、填写相应内容后，点击“保存/取消”</t>
  </si>
  <si>
    <t>点击“保存”，页面提示“用户信息已保存！”</t>
  </si>
  <si>
    <t>KF-FZGN-0012</t>
  </si>
  <si>
    <t>重置用户密码</t>
  </si>
  <si>
    <t>1、点击“用户管理”
2、点击“用户管理”，选择“重置密码”
3、填写相应内容后，点击“保存/取消”</t>
  </si>
  <si>
    <t>点击“保存”，页面提示“用户密码已修改！”</t>
  </si>
  <si>
    <t>KF-FZGN-0013</t>
  </si>
  <si>
    <t>角色管理</t>
  </si>
  <si>
    <t>新增角色</t>
  </si>
  <si>
    <t>1、点击“用户管理”
2、点击“角色管理”，选择“新增”
3、填写相应内容后，点击“保存/取消”</t>
  </si>
  <si>
    <t>点击“保存”，页面提示“新增角色已保存！”</t>
  </si>
  <si>
    <t>KF-FZGN-0014</t>
  </si>
  <si>
    <t>删除角色</t>
  </si>
  <si>
    <t>1、点击“用户管理”
2、点击“角色管理”，选择“删除”
3、点击“确认/取消”</t>
  </si>
  <si>
    <t>点击“确认”，页面提示“角色已删除！”</t>
  </si>
  <si>
    <t>KF-FZGN-0015</t>
  </si>
  <si>
    <t>权限管理</t>
  </si>
  <si>
    <t>用户关联角色，进行权限管理</t>
  </si>
  <si>
    <t>待定</t>
  </si>
  <si>
    <t>测试用例名称</t>
  </si>
  <si>
    <t>测试用例标识</t>
  </si>
  <si>
    <t>执行情况</t>
  </si>
  <si>
    <t>执行结果</t>
  </si>
  <si>
    <t>错误步骤</t>
  </si>
  <si>
    <t>执行</t>
  </si>
  <si>
    <t>KF-XNTS-0001</t>
  </si>
  <si>
    <t>载入数据</t>
  </si>
  <si>
    <t>载入数据功能正常</t>
  </si>
  <si>
    <t>1、载入数据选择小于1MB的测试数据，获取响应时间；
2、载入数据选择大小在10-100MB之间的测试数据，获取响应时间；
3、载入数据选择大于100MB的测试数据，获取响应时间</t>
  </si>
  <si>
    <t>1、响应时间小于3s;
2、响应时间小于10s;
3、响应时间小于10min</t>
  </si>
  <si>
    <t>KF-XNTS-0002</t>
  </si>
  <si>
    <t>查看数据</t>
  </si>
  <si>
    <t>查看载入的数据</t>
  </si>
  <si>
    <t>1、载入数据成功；
2、查看数据功能正常</t>
  </si>
  <si>
    <t>1、载入数据选择小于1MB的测试数据，查看载入的数据，获取响应时间；
2、载入数据选择大小在10-100MB之间的测试数据，查看载入的数据，获取响应时间；
3、载入数据选择大于100MB的测试数据，查看载入的数据，获取响应时间</t>
  </si>
  <si>
    <t>KF-XNTS-0003</t>
  </si>
  <si>
    <t>基本性能指标评估模块</t>
  </si>
  <si>
    <t>1、载入无干扰的数据成功；
2、基本性能指标评估模块功能正常</t>
  </si>
  <si>
    <t>1、载入无干扰的数据选择小于1MB的测试数据，选择数据，切换至“基本性能指标评估”模块，完成基本性能指标评估，获取响应时间；
2、载入无干扰的数据选择大小在10-100MB之间的测试数据，选择数据，切换至“基本性能指标评估”模块，完成基本性能指标评估，获取响应时间；
3、载入无干扰的数据选择大于100MB的测试数据，选择数据，切换至“基本性能指标评估”模块，完成基本性能指标评估，获取响应时间</t>
  </si>
  <si>
    <t xml:space="preserve"> </t>
  </si>
  <si>
    <t>KF-XNTS-0004</t>
  </si>
  <si>
    <t>被动模式适应性评估</t>
  </si>
  <si>
    <t>1、载入数据成功；
2、基本性能指标评估模块功能正常；
3、被动模式适应性评估模块功能正常</t>
  </si>
  <si>
    <t>1、载入数据选择小于1MB的测试数据，选择无干扰的数据，完成基本性能指标评估，切换至“被动模式适应性评估”模块，完成被动模式适应性评估，获取响应时间；
2、载入数据选择大小在10-100MB之间的测试数据，选择无干扰的数据，完成基本性能指标评估，切换至“被动模式适应性评估”模块，完成被动模式适应性评估，获取响应时间；
3、载入数据选择大于100MB的测试数据选择无干扰的数据，完成基本性能指标评估，切换至“被动模式适应性评估”模块，完成被动模式适应性评估，获取响应时间</t>
  </si>
  <si>
    <t>KF-XNTS-0005</t>
  </si>
  <si>
    <t>主动模式适应性评估</t>
  </si>
  <si>
    <t>1、载入数据成功；
2、基本性能指标评估模块功能正常；
3、被动模式适应性评估模块功能正常；
4、主动模式适应性评估模块功能正常</t>
  </si>
  <si>
    <t>1、载入数据选择小于1MB的测试数据，选择无干扰的数据，完成基本性能指标评估和被动模式适应性评估，切换至“主动模式适应性评估”模块，完成主动模式适应性评估，获取响应时间；
2、载入数据选择大小在10-100MB之间的测试数据，选择无干扰的数据，完成基本性能指标评估和被动模式适应性评估，切换至“主动模式适应性评估”模块，完成主动模式适应性评估，获取响应时间；
3、载入数据选择大于100MB的测试数据，选择无干扰的数据，完成基本性能指标评估和被动模式适应性评估，切换至“主动模式适应性评估”模块，完成主动模式适应性评估，获取响应时间</t>
  </si>
  <si>
    <t>KF-XNTS-0006</t>
  </si>
  <si>
    <t>1、载入数据成功；
2、基本性能指标评估模块功能正常；
3、被动模式适应性评估模块功能正常；
4、主动模式适应性评估模块功能正常；
5、融合模式适应性评估模块功能正常</t>
  </si>
  <si>
    <t>1、载入数据选择小于1MB的测试数据，选择无干扰的数据，完成基本性能指标评估、被动模式适应性评估和主动模式适应性评估，切换至“融合模式适应性评估”模块，完成融合模式适应性评估，获取响应时间；
2、载入数据选择大小在10-100MB之间的测试数据，选择无干扰的数据，完成基本性能指标评估、被动模式适应性评估和主动模式适应性评估，切换至“融合模式适应性评估”模块，完成融合模式适应性评估，获取响应时间；
3、载入数据选择大于100MB的测试数据，选择无干扰的数据，完成基本性能指标评估、被动模式适应性评估和主动模式适应性评估，切换至“融合模式适应性评估”模块，完成融合模式适应性评估，获取响应时间</t>
  </si>
  <si>
    <t>KF-XNTS-0007</t>
  </si>
  <si>
    <t>多样本综合评估</t>
  </si>
  <si>
    <t>1、相应评估功能正常；
2、多样本评估综合评估模块功能正常</t>
  </si>
  <si>
    <t>1、载入数据选择小于1MB的测试数据，完成相应评估，切换至“多样本综合评估”模块，完成综合评估，获取响应时间；
2、载入数据选择大小在10-100MB之间的测试数据，完成相应评估，切换至“多样本综合评估”模块，完成综合评估，获取响应时间；
3、载入数据选择大于100MB的测试数据，完成相应评估，切换至“多样本综合评估”模块，完成综合评估，获取响应时间</t>
  </si>
  <si>
    <t>KF-XNTS-0008</t>
  </si>
  <si>
    <t>准则合成</t>
  </si>
  <si>
    <t>1、相应评估和准则生成功能正常；
2、准则合成模块功能正常</t>
  </si>
  <si>
    <t>1、完成准则生成操作，生成小于1MB的准则数据，点击“准则合成”，完成准则合成，获取响应时间；
2、完成准则生成操作，生成大小在10-100MB之间的准则数据，点击“准则合成”，完成准则合成，获取响应时间；
3、完成准则生成操作，生成大于100MB的准则数据，点击“准则合成”，完成准则合成，获取响应时间</t>
  </si>
  <si>
    <t>KF-XNTS-0009</t>
  </si>
  <si>
    <t>查看作战使用准则库</t>
  </si>
  <si>
    <t>1、相应评估和准则生成功能正常；
2、查看作战使用准则库模块功能正常</t>
  </si>
  <si>
    <t>1、准则库的准则数据小于1MB时，查看作战使用准则库的准则数据，获取响应时间；
2、准则库的准则数据大小在10-100MB之间时，查看作战使用准则库的准则数据，获取响应时间；
3、准则库的准则数据大于100MB时，查看作战使用准则库的准则数据，获取响应时间</t>
  </si>
  <si>
    <t>KF-XNTS-0010</t>
  </si>
  <si>
    <t>作战使用准则分析</t>
  </si>
  <si>
    <t>1、相应评估和准则生成功能正常；
2、作战使用准则分析模块功能正常</t>
  </si>
  <si>
    <t>1、选择小于1MB的准则数据，进行作战使用准则分析操作后，获取响应时间；
2、选择大小在10-100MB之间的准则数据，进行作战使用准则分析操作后，获取响应时间；
3、选择大于100MB的准则数据，进行作战使用准则分析操作后，获取响应时间</t>
  </si>
  <si>
    <t>KF-XNTS-0011</t>
  </si>
  <si>
    <t>准则报告输出</t>
  </si>
  <si>
    <t>1、相应评估和准则生成功能正常；
2、准则报告输出功能正常</t>
  </si>
  <si>
    <t>1、生成小于1MB的准则报告，进行准则报告输出后，获取响应时间；
2、生成大小在10-100MB之间的准则报告，进行准则报告输出后，获取响应时间；
3、生成大于100MB的准则报告，进行准则报告输出后，获取响应时间；</t>
  </si>
  <si>
    <t>KF-XNTS-0012</t>
  </si>
  <si>
    <t>作战场景功能正常</t>
  </si>
  <si>
    <t>1、导入小于1MB的作战场景数据文件，完成作战场景构建后，获取响应时间；
2、导入大小为10-100MB之间的作战场景数据文件，完成作战场景构建后，获取响应时间；
3、导入大于100MB的作战场景数据文件，完成作战场景构建后，获取响应时间；</t>
  </si>
  <si>
    <t>KF-XNTS-0013</t>
  </si>
  <si>
    <t>可行性评估分析</t>
  </si>
  <si>
    <t>1、相关评估和准则生成功能正常；
2、读取作战准则库数据功能正常；
3、作战环境数据导入正常；
4、可行性评估分析功能正常</t>
  </si>
  <si>
    <t>1、选择的作战使用准则和作战环境数据小于1MB，完成可行性评估分析后，获取响应时间；
2、选择的作战使用准则和作战环境数据大小在10-100MB之间，完成可行性评估分析后，获取响应时间；
3、选择的作战使用准则和作战环境数据大于1MB，完成可行性评估分析后，获取响应时间</t>
  </si>
  <si>
    <t>KF-XNTS-0014</t>
  </si>
  <si>
    <t>可行性评估报告输出</t>
  </si>
  <si>
    <t>1、相关评估和准则生成功能正常；
2、可行性评估分析功能正常；
3、可行性评估报告输出功能正常</t>
  </si>
  <si>
    <t>1、生成小于1MB的可行性评估报告，进行可行性评估报告输出后，获取响应时间；
2、生成大小在10-100MB之间的可行性评估报告，进行可行性评估报告输出后，获取响应时间；
3、生成大于100MB的可行性评估报告，进行可行性评估报告输出后，获取响应时间；</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</si>
</sst>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1"/>
      <color theme="1"/>
      <name val="宋体"/>
      <charset val="134"/>
      <scheme val="minor"/>
    </font>
    <font>
      <sz val="10.5"/>
      <color rgb="FF000000"/>
      <name val="宋体"/>
      <charset val="134"/>
    </font>
    <font>
      <b/>
      <sz val="10"/>
      <name val="微软雅黑"/>
      <charset val="134"/>
    </font>
    <font>
      <b/>
      <sz val="9"/>
      <name val="微软雅黑"/>
      <charset val="134"/>
    </font>
    <font>
      <sz val="28"/>
      <color rgb="FF000000"/>
      <name val="宋体"/>
      <charset val="134"/>
    </font>
    <font>
      <sz val="9"/>
      <color indexed="8"/>
      <name val="微软雅黑"/>
      <charset val="134"/>
    </font>
    <font>
      <sz val="11"/>
      <color rgb="FFFF0000"/>
      <name val="宋体"/>
      <charset val="134"/>
      <scheme val="minor"/>
    </font>
    <font>
      <sz val="28"/>
      <color theme="1"/>
      <name val="宋体"/>
      <charset val="134"/>
      <scheme val="minor"/>
    </font>
    <font>
      <sz val="11"/>
      <name val="宋体"/>
      <charset val="134"/>
      <scheme val="minor"/>
    </font>
    <font>
      <sz val="10.5"/>
      <color theme="1"/>
      <name val="宋体"/>
      <charset val="134"/>
    </font>
    <font>
      <sz val="24"/>
      <color theme="1"/>
      <name val="宋体"/>
      <charset val="134"/>
      <scheme val="minor"/>
    </font>
    <font>
      <sz val="14"/>
      <color theme="1"/>
      <name val="宋体"/>
      <charset val="134"/>
      <scheme val="minor"/>
    </font>
    <font>
      <sz val="22"/>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b/>
      <sz val="11"/>
      <color rgb="FFFFFFFF"/>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
      <sz val="10"/>
      <color indexed="8"/>
      <name val="Helvetica Neue"/>
      <charset val="134"/>
    </font>
    <font>
      <sz val="10"/>
      <name val="Arial"/>
      <charset val="134"/>
    </font>
  </fonts>
  <fills count="4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92D050"/>
        <bgColor indexed="64"/>
      </patternFill>
    </fill>
    <fill>
      <patternFill patternType="solid">
        <fgColor theme="3" tint="0.799951170384838"/>
        <bgColor indexed="64"/>
      </patternFill>
    </fill>
    <fill>
      <patternFill patternType="solid">
        <fgColor theme="8" tint="0.799951170384838"/>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60">
    <xf numFmtId="0" fontId="0" fillId="0" borderId="0"/>
    <xf numFmtId="42" fontId="0" fillId="0" borderId="0" applyFont="0" applyFill="0" applyBorder="0" applyAlignment="0" applyProtection="0">
      <alignment vertical="center"/>
    </xf>
    <xf numFmtId="0" fontId="14" fillId="13" borderId="0" applyNumberFormat="0" applyBorder="0" applyAlignment="0" applyProtection="0">
      <alignment vertical="center"/>
    </xf>
    <xf numFmtId="0" fontId="15" fillId="1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3" borderId="0" applyNumberFormat="0" applyBorder="0" applyAlignment="0" applyProtection="0">
      <alignment vertical="center"/>
    </xf>
    <xf numFmtId="0" fontId="19" fillId="19" borderId="0" applyNumberFormat="0" applyBorder="0" applyAlignment="0" applyProtection="0">
      <alignment vertical="center"/>
    </xf>
    <xf numFmtId="43" fontId="0" fillId="0" borderId="0" applyFont="0" applyFill="0" applyBorder="0" applyAlignment="0" applyProtection="0">
      <alignment vertical="center"/>
    </xf>
    <xf numFmtId="0" fontId="13" fillId="3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2" borderId="11" applyNumberFormat="0" applyFont="0" applyAlignment="0" applyProtection="0">
      <alignment vertical="center"/>
    </xf>
    <xf numFmtId="0" fontId="13" fillId="39"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0" borderId="0"/>
    <xf numFmtId="0" fontId="22" fillId="0" borderId="0" applyNumberFormat="0" applyFill="0" applyBorder="0" applyAlignment="0" applyProtection="0">
      <alignment vertical="center"/>
    </xf>
    <xf numFmtId="0" fontId="31" fillId="0" borderId="16" applyNumberFormat="0" applyFill="0" applyAlignment="0" applyProtection="0">
      <alignment vertical="center"/>
    </xf>
    <xf numFmtId="0" fontId="26" fillId="0" borderId="16" applyNumberFormat="0" applyFill="0" applyAlignment="0" applyProtection="0">
      <alignment vertical="center"/>
    </xf>
    <xf numFmtId="0" fontId="13" fillId="25" borderId="0" applyNumberFormat="0" applyBorder="0" applyAlignment="0" applyProtection="0">
      <alignment vertical="center"/>
    </xf>
    <xf numFmtId="0" fontId="24" fillId="0" borderId="17" applyNumberFormat="0" applyFill="0" applyAlignment="0" applyProtection="0">
      <alignment vertical="center"/>
    </xf>
    <xf numFmtId="0" fontId="13" fillId="24" borderId="0" applyNumberFormat="0" applyBorder="0" applyAlignment="0" applyProtection="0">
      <alignment vertical="center"/>
    </xf>
    <xf numFmtId="0" fontId="16" fillId="18" borderId="13" applyNumberFormat="0" applyAlignment="0" applyProtection="0">
      <alignment vertical="center"/>
    </xf>
    <xf numFmtId="0" fontId="27" fillId="18" borderId="12" applyNumberFormat="0" applyAlignment="0" applyProtection="0">
      <alignment vertical="center"/>
    </xf>
    <xf numFmtId="0" fontId="25" fillId="30" borderId="15" applyNumberFormat="0" applyAlignment="0" applyProtection="0">
      <alignment vertical="center"/>
    </xf>
    <xf numFmtId="0" fontId="14" fillId="11" borderId="0" applyNumberFormat="0" applyBorder="0" applyAlignment="0" applyProtection="0">
      <alignment vertical="center"/>
    </xf>
    <xf numFmtId="0" fontId="13" fillId="17" borderId="0" applyNumberFormat="0" applyBorder="0" applyAlignment="0" applyProtection="0">
      <alignment vertical="center"/>
    </xf>
    <xf numFmtId="0" fontId="30" fillId="0" borderId="18" applyNumberFormat="0" applyFill="0" applyAlignment="0" applyProtection="0">
      <alignment vertical="center"/>
    </xf>
    <xf numFmtId="0" fontId="21" fillId="0" borderId="14" applyNumberFormat="0" applyFill="0" applyAlignment="0" applyProtection="0">
      <alignment vertical="center"/>
    </xf>
    <xf numFmtId="0" fontId="29" fillId="38" borderId="0" applyNumberFormat="0" applyBorder="0" applyAlignment="0" applyProtection="0">
      <alignment vertical="center"/>
    </xf>
    <xf numFmtId="0" fontId="20" fillId="22" borderId="0" applyNumberFormat="0" applyBorder="0" applyAlignment="0" applyProtection="0">
      <alignment vertical="center"/>
    </xf>
    <xf numFmtId="0" fontId="14" fillId="21" borderId="0" applyNumberFormat="0" applyBorder="0" applyAlignment="0" applyProtection="0">
      <alignment vertical="center"/>
    </xf>
    <xf numFmtId="0" fontId="13" fillId="29" borderId="0" applyNumberFormat="0" applyBorder="0" applyAlignment="0" applyProtection="0">
      <alignment vertical="center"/>
    </xf>
    <xf numFmtId="0" fontId="0" fillId="0" borderId="0"/>
    <xf numFmtId="0" fontId="14" fillId="34" borderId="0" applyNumberFormat="0" applyBorder="0" applyAlignment="0" applyProtection="0">
      <alignment vertical="center"/>
    </xf>
    <xf numFmtId="0" fontId="14" fillId="16" borderId="0" applyNumberFormat="0" applyBorder="0" applyAlignment="0" applyProtection="0">
      <alignment vertical="center"/>
    </xf>
    <xf numFmtId="0" fontId="14" fillId="20" borderId="0" applyNumberFormat="0" applyBorder="0" applyAlignment="0" applyProtection="0">
      <alignment vertical="center"/>
    </xf>
    <xf numFmtId="0" fontId="14" fillId="37" borderId="0" applyNumberFormat="0" applyBorder="0" applyAlignment="0" applyProtection="0">
      <alignment vertical="center"/>
    </xf>
    <xf numFmtId="0" fontId="13" fillId="28" borderId="0" applyNumberFormat="0" applyBorder="0" applyAlignment="0" applyProtection="0">
      <alignment vertical="center"/>
    </xf>
    <xf numFmtId="0" fontId="0" fillId="0" borderId="0"/>
    <xf numFmtId="0" fontId="13" fillId="33" borderId="0" applyNumberFormat="0" applyBorder="0" applyAlignment="0" applyProtection="0">
      <alignment vertical="center"/>
    </xf>
    <xf numFmtId="0" fontId="14" fillId="31" borderId="0" applyNumberFormat="0" applyBorder="0" applyAlignment="0" applyProtection="0">
      <alignment vertical="center"/>
    </xf>
    <xf numFmtId="0" fontId="14" fillId="36" borderId="0" applyNumberFormat="0" applyBorder="0" applyAlignment="0" applyProtection="0">
      <alignment vertical="center"/>
    </xf>
    <xf numFmtId="0" fontId="32" fillId="0" borderId="0" applyNumberFormat="0" applyFill="0" applyBorder="0" applyProtection="0">
      <alignment vertical="top" wrapText="1"/>
    </xf>
    <xf numFmtId="0" fontId="13" fillId="15" borderId="0" applyNumberFormat="0" applyBorder="0" applyAlignment="0" applyProtection="0">
      <alignment vertical="center"/>
    </xf>
    <xf numFmtId="0" fontId="0" fillId="0" borderId="0"/>
    <xf numFmtId="0" fontId="14" fillId="27" borderId="0" applyNumberFormat="0" applyBorder="0" applyAlignment="0" applyProtection="0">
      <alignment vertical="center"/>
    </xf>
    <xf numFmtId="0" fontId="13" fillId="10" borderId="0" applyNumberFormat="0" applyBorder="0" applyAlignment="0" applyProtection="0">
      <alignment vertical="center"/>
    </xf>
    <xf numFmtId="0" fontId="13" fillId="26" borderId="0" applyNumberFormat="0" applyBorder="0" applyAlignment="0" applyProtection="0">
      <alignment vertical="center"/>
    </xf>
    <xf numFmtId="0" fontId="0" fillId="0" borderId="0"/>
    <xf numFmtId="0" fontId="14" fillId="9" borderId="0" applyNumberFormat="0" applyBorder="0" applyAlignment="0" applyProtection="0">
      <alignment vertical="center"/>
    </xf>
    <xf numFmtId="0" fontId="13" fillId="32" borderId="0" applyNumberFormat="0" applyBorder="0" applyAlignment="0" applyProtection="0">
      <alignment vertical="center"/>
    </xf>
    <xf numFmtId="0" fontId="0" fillId="0" borderId="0"/>
    <xf numFmtId="0" fontId="32" fillId="0" borderId="0" applyNumberFormat="0" applyFill="0" applyBorder="0" applyProtection="0">
      <alignment vertical="top" wrapText="1"/>
    </xf>
    <xf numFmtId="0" fontId="32" fillId="0" borderId="0" applyNumberFormat="0" applyFill="0" applyBorder="0" applyProtection="0">
      <alignment vertical="top" wrapText="1"/>
    </xf>
    <xf numFmtId="0" fontId="0" fillId="0" borderId="0"/>
    <xf numFmtId="0" fontId="33" fillId="0" borderId="0">
      <alignment vertical="center"/>
    </xf>
  </cellStyleXfs>
  <cellXfs count="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55" applyFont="1" applyBorder="1" applyAlignment="1">
      <alignment vertical="center" wrapText="1"/>
    </xf>
    <xf numFmtId="0" fontId="0" fillId="0" borderId="1" xfId="0" applyBorder="1" applyAlignment="1">
      <alignment horizontal="center" vertical="center" wrapText="1"/>
    </xf>
    <xf numFmtId="0" fontId="1" fillId="0" borderId="2" xfId="0" applyFont="1" applyBorder="1" applyAlignment="1">
      <alignment horizontal="justify" vertical="center"/>
    </xf>
    <xf numFmtId="0" fontId="2" fillId="2" borderId="1" xfId="59" applyFont="1" applyFill="1" applyBorder="1" applyAlignment="1">
      <alignment horizontal="center" vertical="center" wrapText="1"/>
    </xf>
    <xf numFmtId="0" fontId="3" fillId="2" borderId="1" xfId="59" applyFont="1" applyFill="1" applyBorder="1" applyAlignment="1">
      <alignment horizontal="center" vertical="center" wrapText="1"/>
    </xf>
    <xf numFmtId="0" fontId="4" fillId="0" borderId="3" xfId="0" applyFont="1" applyBorder="1" applyAlignment="1">
      <alignment horizontal="center" vertical="center" wrapText="1"/>
    </xf>
    <xf numFmtId="0" fontId="1" fillId="0" borderId="4" xfId="0" applyFont="1" applyBorder="1" applyAlignment="1">
      <alignment horizontal="justify"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2" borderId="1" xfId="0" applyFont="1" applyFill="1" applyBorder="1" applyAlignment="1">
      <alignment vertical="center" wrapText="1"/>
    </xf>
    <xf numFmtId="0" fontId="0" fillId="0" borderId="1" xfId="0" applyBorder="1" applyAlignment="1">
      <alignment vertical="center" wrapText="1"/>
    </xf>
    <xf numFmtId="0" fontId="0" fillId="0" borderId="1" xfId="55"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6" fillId="0" borderId="1" xfId="55" applyFont="1" applyBorder="1" applyAlignment="1">
      <alignment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 fillId="0" borderId="0" xfId="0" applyFont="1" applyAlignment="1">
      <alignment horizontal="justify" vertical="center"/>
    </xf>
    <xf numFmtId="0" fontId="1" fillId="0" borderId="7" xfId="0" applyFont="1" applyBorder="1" applyAlignment="1">
      <alignment horizontal="justify" vertical="center"/>
    </xf>
    <xf numFmtId="0" fontId="1" fillId="0" borderId="8" xfId="0" applyFont="1" applyBorder="1" applyAlignment="1">
      <alignment horizontal="justify" vertical="center"/>
    </xf>
    <xf numFmtId="0" fontId="7" fillId="0" borderId="2" xfId="0" applyFont="1" applyBorder="1" applyAlignment="1">
      <alignment horizontal="center" vertical="center" wrapText="1"/>
    </xf>
    <xf numFmtId="0" fontId="1" fillId="0" borderId="9" xfId="0" applyFont="1" applyBorder="1" applyAlignment="1">
      <alignment horizontal="justify" vertical="center"/>
    </xf>
    <xf numFmtId="0" fontId="8" fillId="0" borderId="1" xfId="55" applyFont="1" applyBorder="1" applyAlignment="1">
      <alignment vertical="center" wrapText="1"/>
    </xf>
    <xf numFmtId="0" fontId="1" fillId="0" borderId="10" xfId="0" applyFont="1" applyBorder="1" applyAlignment="1">
      <alignment horizontal="justify"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0" fontId="1" fillId="0" borderId="10" xfId="0" applyFont="1" applyBorder="1" applyAlignment="1">
      <alignment horizontal="justify"/>
    </xf>
    <xf numFmtId="0" fontId="2" fillId="2" borderId="1" xfId="59" applyFont="1" applyFill="1" applyBorder="1" applyAlignment="1">
      <alignment vertical="center" wrapText="1"/>
    </xf>
    <xf numFmtId="0" fontId="9" fillId="0" borderId="2" xfId="0" applyFont="1" applyBorder="1" applyAlignment="1">
      <alignment vertical="center"/>
    </xf>
    <xf numFmtId="0" fontId="1" fillId="0" borderId="10" xfId="0" applyFont="1" applyBorder="1" applyAlignment="1">
      <alignment vertical="center"/>
    </xf>
    <xf numFmtId="0" fontId="10" fillId="3"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11" fillId="0" borderId="1" xfId="0" applyFont="1" applyBorder="1"/>
    <xf numFmtId="10" fontId="11" fillId="6" borderId="1" xfId="0" applyNumberFormat="1" applyFont="1" applyFill="1" applyBorder="1" applyAlignment="1">
      <alignment horizontal="center" vertical="center"/>
    </xf>
    <xf numFmtId="10" fontId="11" fillId="7" borderId="1" xfId="0" applyNumberFormat="1" applyFont="1" applyFill="1" applyBorder="1" applyAlignment="1">
      <alignment horizontal="center" vertical="center"/>
    </xf>
    <xf numFmtId="10"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3 2 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常规 2 2 2" xfId="36"/>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常规 3 3" xfId="46"/>
    <cellStyle name="强调文字颜色 5" xfId="47" builtinId="45"/>
    <cellStyle name="常规 2 2" xfId="48"/>
    <cellStyle name="40% - 强调文字颜色 5" xfId="49" builtinId="47"/>
    <cellStyle name="60% - 强调文字颜色 5" xfId="50" builtinId="48"/>
    <cellStyle name="强调文字颜色 6" xfId="51" builtinId="49"/>
    <cellStyle name="常规 2 3" xfId="52"/>
    <cellStyle name="40% - 强调文字颜色 6" xfId="53" builtinId="51"/>
    <cellStyle name="60% - 强调文字颜色 6" xfId="54" builtinId="52"/>
    <cellStyle name="常规 2" xfId="55"/>
    <cellStyle name="常规 3" xfId="56"/>
    <cellStyle name="常规 4" xfId="57"/>
    <cellStyle name="常规 5" xfId="58"/>
    <cellStyle name="常规_Sheet1" xfId="59"/>
  </cellStyles>
  <dxfs count="2">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30&#24615;&#33021;&#25351;&#26631;&#35780;&#2027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30性能指标评估"/>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workbookViewId="0">
      <selection activeCell="Q7" sqref="Q7"/>
    </sheetView>
  </sheetViews>
  <sheetFormatPr defaultColWidth="9" defaultRowHeight="13.5"/>
  <cols>
    <col min="1" max="1" width="13.775" customWidth="1"/>
    <col min="3" max="3" width="9.25" customWidth="1"/>
    <col min="4" max="4" width="11.8833333333333" customWidth="1"/>
    <col min="5" max="6" width="10.5" customWidth="1"/>
    <col min="8" max="8" width="10.5" customWidth="1"/>
  </cols>
  <sheetData>
    <row r="1" customHeight="1" spans="1:17">
      <c r="A1" s="35" t="s">
        <v>0</v>
      </c>
      <c r="B1" s="35"/>
      <c r="C1" s="35"/>
      <c r="D1" s="35"/>
      <c r="E1" s="35"/>
      <c r="F1" s="35"/>
      <c r="G1" s="35"/>
      <c r="H1" s="35"/>
      <c r="I1" s="35"/>
      <c r="L1" s="45" t="s">
        <v>1</v>
      </c>
      <c r="M1" s="46"/>
      <c r="N1" s="46"/>
      <c r="O1" s="46"/>
      <c r="P1" s="46"/>
      <c r="Q1" s="46"/>
    </row>
    <row r="2" customHeight="1" spans="1:17">
      <c r="A2" s="35"/>
      <c r="B2" s="35"/>
      <c r="C2" s="35"/>
      <c r="D2" s="35"/>
      <c r="E2" s="35"/>
      <c r="F2" s="35"/>
      <c r="G2" s="35"/>
      <c r="H2" s="35"/>
      <c r="I2" s="35"/>
      <c r="L2" s="46"/>
      <c r="M2" s="46"/>
      <c r="N2" s="46"/>
      <c r="O2" s="46"/>
      <c r="P2" s="46"/>
      <c r="Q2" s="46"/>
    </row>
    <row r="3" customHeight="1" spans="1:9">
      <c r="A3" s="35"/>
      <c r="B3" s="35"/>
      <c r="C3" s="35"/>
      <c r="D3" s="35"/>
      <c r="E3" s="35"/>
      <c r="F3" s="35"/>
      <c r="G3" s="35"/>
      <c r="H3" s="35"/>
      <c r="I3" s="35"/>
    </row>
    <row r="4" customHeight="1" spans="1:9">
      <c r="A4" s="35"/>
      <c r="B4" s="35"/>
      <c r="C4" s="35"/>
      <c r="D4" s="35"/>
      <c r="E4" s="35"/>
      <c r="F4" s="35"/>
      <c r="G4" s="35"/>
      <c r="H4" s="35"/>
      <c r="I4" s="35"/>
    </row>
    <row r="5" customHeight="1" spans="1:9">
      <c r="A5" s="36" t="s">
        <v>2</v>
      </c>
      <c r="B5" s="37" t="s">
        <v>3</v>
      </c>
      <c r="C5" s="38" t="s">
        <v>4</v>
      </c>
      <c r="D5" s="38"/>
      <c r="E5" s="39" t="s">
        <v>5</v>
      </c>
      <c r="F5" s="39"/>
      <c r="G5" s="40" t="s">
        <v>6</v>
      </c>
      <c r="H5" s="40"/>
      <c r="I5" s="47" t="s">
        <v>7</v>
      </c>
    </row>
    <row r="6" customHeight="1" spans="1:9">
      <c r="A6" s="36"/>
      <c r="B6" s="37"/>
      <c r="C6" s="38"/>
      <c r="D6" s="38"/>
      <c r="E6" s="39"/>
      <c r="F6" s="39"/>
      <c r="G6" s="40"/>
      <c r="H6" s="40"/>
      <c r="I6" s="47"/>
    </row>
    <row r="7" ht="18.75" spans="1:9">
      <c r="A7" s="36"/>
      <c r="B7" s="37"/>
      <c r="C7" s="41" t="s">
        <v>8</v>
      </c>
      <c r="D7" s="41" t="s">
        <v>9</v>
      </c>
      <c r="E7" s="41" t="s">
        <v>8</v>
      </c>
      <c r="F7" s="41" t="s">
        <v>9</v>
      </c>
      <c r="G7" s="41" t="s">
        <v>8</v>
      </c>
      <c r="H7" s="41" t="s">
        <v>9</v>
      </c>
      <c r="I7" s="41"/>
    </row>
    <row r="8" customHeight="1" spans="1:9">
      <c r="A8" s="36" t="s">
        <v>10</v>
      </c>
      <c r="B8" s="37">
        <f>COUNTA([1]D30性能指标评估!D2:D50)</f>
        <v>49</v>
      </c>
      <c r="C8" s="38">
        <f>COUNTIF(性能指标评估!I2:I551,"Passed")+COUNTIF(性能指标评估!I2:I551,"FALSE")</f>
        <v>0</v>
      </c>
      <c r="D8" s="42">
        <f>C8/B8</f>
        <v>0</v>
      </c>
      <c r="E8" s="39">
        <f>COUNTIF(性能指标评估!I2:I551,"Passed")</f>
        <v>0</v>
      </c>
      <c r="F8" s="43">
        <f>E8/B8</f>
        <v>0</v>
      </c>
      <c r="G8" s="40">
        <f>COUNTIF(性能指标评估!I2:I551,"FALSE")</f>
        <v>0</v>
      </c>
      <c r="H8" s="44">
        <f>G8/B8</f>
        <v>0</v>
      </c>
      <c r="I8" s="48"/>
    </row>
    <row r="9" customHeight="1" spans="1:9">
      <c r="A9" s="36"/>
      <c r="B9" s="37"/>
      <c r="C9" s="38"/>
      <c r="D9" s="42"/>
      <c r="E9" s="39"/>
      <c r="F9" s="43"/>
      <c r="G9" s="40"/>
      <c r="H9" s="44"/>
      <c r="I9" s="48"/>
    </row>
    <row r="10" customHeight="1" spans="1:9">
      <c r="A10" s="36"/>
      <c r="B10" s="37"/>
      <c r="C10" s="38"/>
      <c r="D10" s="42"/>
      <c r="E10" s="39"/>
      <c r="F10" s="43"/>
      <c r="G10" s="40"/>
      <c r="H10" s="44"/>
      <c r="I10" s="48"/>
    </row>
    <row r="11" spans="1:9">
      <c r="A11" s="36" t="s">
        <v>11</v>
      </c>
      <c r="B11" s="37">
        <f>COUNTA(作战使用准则合成与分析!D2:D50)</f>
        <v>12</v>
      </c>
      <c r="C11" s="38">
        <f>COUNTIF(作战使用准则合成与分析!I2:I536,"Passed")+COUNTIF(作战使用准则合成与分析!I2:I536,"FALSE")</f>
        <v>0</v>
      </c>
      <c r="D11" s="42">
        <f>C11/B11</f>
        <v>0</v>
      </c>
      <c r="E11" s="39">
        <f>COUNTIF(作战使用准则合成与分析!I2:I536,"Passed")</f>
        <v>0</v>
      </c>
      <c r="F11" s="43">
        <f>E11/B11</f>
        <v>0</v>
      </c>
      <c r="G11" s="40">
        <f>COUNTIF(作战使用准则合成与分析!I2:I536,"FALSE")</f>
        <v>0</v>
      </c>
      <c r="H11" s="44">
        <f>G11/B11</f>
        <v>0</v>
      </c>
      <c r="I11" s="48"/>
    </row>
    <row r="12" spans="1:9">
      <c r="A12" s="36"/>
      <c r="B12" s="37"/>
      <c r="C12" s="38"/>
      <c r="D12" s="42"/>
      <c r="E12" s="39"/>
      <c r="F12" s="43"/>
      <c r="G12" s="40"/>
      <c r="H12" s="44"/>
      <c r="I12" s="48"/>
    </row>
    <row r="13" spans="1:9">
      <c r="A13" s="36"/>
      <c r="B13" s="37"/>
      <c r="C13" s="38"/>
      <c r="D13" s="42"/>
      <c r="E13" s="39"/>
      <c r="F13" s="43"/>
      <c r="G13" s="40"/>
      <c r="H13" s="44"/>
      <c r="I13" s="48"/>
    </row>
    <row r="14" spans="1:9">
      <c r="A14" s="36" t="s">
        <v>12</v>
      </c>
      <c r="B14" s="37">
        <f>COUNTA(作战可行性分析评估!D1:D50)</f>
        <v>13</v>
      </c>
      <c r="C14" s="38">
        <f>COUNTIF(作战可行性分析评估!I2:I495,"Passed")+COUNTIF(作战可行性分析评估!I2:I495,"FALSE")</f>
        <v>0</v>
      </c>
      <c r="D14" s="42">
        <f>C14/B14</f>
        <v>0</v>
      </c>
      <c r="E14" s="39">
        <f>COUNTIF(作战可行性分析评估!I2:I495,"Passed")</f>
        <v>0</v>
      </c>
      <c r="F14" s="43">
        <f>E14/B14</f>
        <v>0</v>
      </c>
      <c r="G14" s="40">
        <f>COUNTIF(作战可行性分析评估!I2:I495,"FALSE")</f>
        <v>0</v>
      </c>
      <c r="H14" s="44">
        <f>G14/B14</f>
        <v>0</v>
      </c>
      <c r="I14" s="48"/>
    </row>
    <row r="15" spans="1:9">
      <c r="A15" s="36"/>
      <c r="B15" s="37"/>
      <c r="C15" s="38"/>
      <c r="D15" s="42"/>
      <c r="E15" s="39"/>
      <c r="F15" s="43"/>
      <c r="G15" s="40"/>
      <c r="H15" s="44"/>
      <c r="I15" s="48"/>
    </row>
    <row r="16" ht="18" customHeight="1" spans="1:9">
      <c r="A16" s="36"/>
      <c r="B16" s="37"/>
      <c r="C16" s="38"/>
      <c r="D16" s="42"/>
      <c r="E16" s="39"/>
      <c r="F16" s="43"/>
      <c r="G16" s="40"/>
      <c r="H16" s="44"/>
      <c r="I16" s="48"/>
    </row>
    <row r="17" spans="1:9">
      <c r="A17" s="36" t="s">
        <v>13</v>
      </c>
      <c r="B17" s="37">
        <f>COUNTA(辅助功能!D2:D48)</f>
        <v>14</v>
      </c>
      <c r="C17" s="38">
        <f>COUNTIF(辅助功能!I2:I417,"Passed")+COUNTIF(辅助功能!I2:I417,"FALSE")</f>
        <v>0</v>
      </c>
      <c r="D17" s="42">
        <f>C17/B17</f>
        <v>0</v>
      </c>
      <c r="E17" s="39">
        <f>COUNTIF(辅助功能!I2:I417,"Passed")</f>
        <v>0</v>
      </c>
      <c r="F17" s="43">
        <f>E17/B17</f>
        <v>0</v>
      </c>
      <c r="G17" s="40">
        <f>COUNTIF(辅助功能!I2:I417,"FALSE")</f>
        <v>0</v>
      </c>
      <c r="H17" s="44">
        <f>G17/B17</f>
        <v>0</v>
      </c>
      <c r="I17" s="48"/>
    </row>
    <row r="18" spans="1:9">
      <c r="A18" s="36"/>
      <c r="B18" s="37"/>
      <c r="C18" s="38"/>
      <c r="D18" s="42"/>
      <c r="E18" s="39"/>
      <c r="F18" s="43"/>
      <c r="G18" s="40"/>
      <c r="H18" s="44"/>
      <c r="I18" s="48"/>
    </row>
    <row r="19" spans="1:9">
      <c r="A19" s="36"/>
      <c r="B19" s="37"/>
      <c r="C19" s="38"/>
      <c r="D19" s="42"/>
      <c r="E19" s="39"/>
      <c r="F19" s="43"/>
      <c r="G19" s="40"/>
      <c r="H19" s="44"/>
      <c r="I19" s="48"/>
    </row>
    <row r="20" spans="1:9">
      <c r="A20" s="36" t="s">
        <v>14</v>
      </c>
      <c r="B20" s="37">
        <f>COUNTA(用户管理!D2:D48)</f>
        <v>7</v>
      </c>
      <c r="C20" s="38">
        <f>COUNTIF(辅助功能!I3:I420,"Passed")+COUNTIF(辅助功能!I3:I420,"FALSE")</f>
        <v>0</v>
      </c>
      <c r="D20" s="42">
        <f>C20/B20</f>
        <v>0</v>
      </c>
      <c r="E20" s="39">
        <f>COUNTIF(辅助功能!I3:I420,"Passed")</f>
        <v>0</v>
      </c>
      <c r="F20" s="43">
        <f>E20/B20</f>
        <v>0</v>
      </c>
      <c r="G20" s="40">
        <f>COUNTIF(辅助功能!I3:I420,"FALSE")</f>
        <v>0</v>
      </c>
      <c r="H20" s="44">
        <f>G20/B20</f>
        <v>0</v>
      </c>
      <c r="I20" s="48"/>
    </row>
    <row r="21" spans="1:9">
      <c r="A21" s="36"/>
      <c r="B21" s="37"/>
      <c r="C21" s="38"/>
      <c r="D21" s="42"/>
      <c r="E21" s="39"/>
      <c r="F21" s="43"/>
      <c r="G21" s="40"/>
      <c r="H21" s="44"/>
      <c r="I21" s="48"/>
    </row>
    <row r="22" spans="1:9">
      <c r="A22" s="36"/>
      <c r="B22" s="37"/>
      <c r="C22" s="38"/>
      <c r="D22" s="42"/>
      <c r="E22" s="39"/>
      <c r="F22" s="43"/>
      <c r="G22" s="40"/>
      <c r="H22" s="44"/>
      <c r="I22" s="48"/>
    </row>
    <row r="23" spans="1:9">
      <c r="A23" s="36" t="s">
        <v>15</v>
      </c>
      <c r="B23" s="37">
        <f>COUNTA(#REF!)</f>
        <v>1</v>
      </c>
      <c r="C23" s="38">
        <f>COUNTIF(辅助功能!I6:I423,"Passed")+COUNTIF(辅助功能!I6:I423,"FALSE")</f>
        <v>0</v>
      </c>
      <c r="D23" s="42">
        <f>C23/B23</f>
        <v>0</v>
      </c>
      <c r="E23" s="39">
        <f>COUNTIF(辅助功能!I6:I423,"Passed")</f>
        <v>0</v>
      </c>
      <c r="F23" s="43">
        <f>E23/B23</f>
        <v>0</v>
      </c>
      <c r="G23" s="40">
        <f>COUNTIF(辅助功能!I6:I423,"FALSE")</f>
        <v>0</v>
      </c>
      <c r="H23" s="44">
        <f>G23/B23</f>
        <v>0</v>
      </c>
      <c r="I23" s="48"/>
    </row>
    <row r="24" spans="1:9">
      <c r="A24" s="36"/>
      <c r="B24" s="37"/>
      <c r="C24" s="38"/>
      <c r="D24" s="42"/>
      <c r="E24" s="39"/>
      <c r="F24" s="43"/>
      <c r="G24" s="40"/>
      <c r="H24" s="44"/>
      <c r="I24" s="48"/>
    </row>
    <row r="25" spans="1:9">
      <c r="A25" s="36"/>
      <c r="B25" s="37"/>
      <c r="C25" s="38"/>
      <c r="D25" s="42"/>
      <c r="E25" s="39"/>
      <c r="F25" s="43"/>
      <c r="G25" s="40"/>
      <c r="H25" s="44"/>
      <c r="I25" s="48"/>
    </row>
  </sheetData>
  <autoFilter ref="A5:I25">
    <extLst/>
  </autoFilter>
  <mergeCells count="62">
    <mergeCell ref="A5:A7"/>
    <mergeCell ref="A8:A10"/>
    <mergeCell ref="A11:A13"/>
    <mergeCell ref="A14:A16"/>
    <mergeCell ref="A17:A19"/>
    <mergeCell ref="A20:A22"/>
    <mergeCell ref="A23:A25"/>
    <mergeCell ref="B5:B7"/>
    <mergeCell ref="B8:B10"/>
    <mergeCell ref="B11:B13"/>
    <mergeCell ref="B14:B16"/>
    <mergeCell ref="B17:B19"/>
    <mergeCell ref="B20:B22"/>
    <mergeCell ref="B23:B25"/>
    <mergeCell ref="C8:C10"/>
    <mergeCell ref="C11:C13"/>
    <mergeCell ref="C14:C16"/>
    <mergeCell ref="C17:C19"/>
    <mergeCell ref="C20:C22"/>
    <mergeCell ref="C23:C25"/>
    <mergeCell ref="D8:D10"/>
    <mergeCell ref="D11:D13"/>
    <mergeCell ref="D14:D16"/>
    <mergeCell ref="D17:D19"/>
    <mergeCell ref="D20:D22"/>
    <mergeCell ref="D23:D25"/>
    <mergeCell ref="E8:E10"/>
    <mergeCell ref="E11:E13"/>
    <mergeCell ref="E14:E16"/>
    <mergeCell ref="E17:E19"/>
    <mergeCell ref="E20:E22"/>
    <mergeCell ref="E23:E25"/>
    <mergeCell ref="F8:F10"/>
    <mergeCell ref="F11:F13"/>
    <mergeCell ref="F14:F16"/>
    <mergeCell ref="F17:F19"/>
    <mergeCell ref="F20:F22"/>
    <mergeCell ref="F23:F25"/>
    <mergeCell ref="G8:G10"/>
    <mergeCell ref="G11:G13"/>
    <mergeCell ref="G14:G16"/>
    <mergeCell ref="G17:G19"/>
    <mergeCell ref="G20:G22"/>
    <mergeCell ref="G23:G25"/>
    <mergeCell ref="H8:H10"/>
    <mergeCell ref="H11:H13"/>
    <mergeCell ref="H14:H16"/>
    <mergeCell ref="H17:H19"/>
    <mergeCell ref="H20:H22"/>
    <mergeCell ref="H23:H25"/>
    <mergeCell ref="I5:I6"/>
    <mergeCell ref="I8:I10"/>
    <mergeCell ref="I11:I13"/>
    <mergeCell ref="I14:I16"/>
    <mergeCell ref="I17:I19"/>
    <mergeCell ref="I20:I22"/>
    <mergeCell ref="I23:I25"/>
    <mergeCell ref="A1:I4"/>
    <mergeCell ref="C5:D6"/>
    <mergeCell ref="E5:F6"/>
    <mergeCell ref="G5:H6"/>
    <mergeCell ref="L1:Q2"/>
  </mergeCell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topLeftCell="A44" workbookViewId="0">
      <selection activeCell="A2" sqref="A2:A47"/>
    </sheetView>
  </sheetViews>
  <sheetFormatPr defaultColWidth="9" defaultRowHeight="13.5"/>
  <cols>
    <col min="1" max="1" width="8.13333333333333" style="17" customWidth="1"/>
    <col min="2" max="2" width="16.3833333333333" style="17" customWidth="1"/>
    <col min="3" max="3" width="11.8833333333333" style="17" customWidth="1"/>
    <col min="4" max="4" width="28" style="17" customWidth="1"/>
    <col min="5" max="5" width="10.3833333333333" style="17" customWidth="1"/>
    <col min="6" max="6" width="39.6333333333333" style="17" customWidth="1"/>
    <col min="7" max="7" width="31" style="17" customWidth="1"/>
    <col min="8" max="9" width="9" style="17"/>
    <col min="10" max="13" width="9" style="17" hidden="1" customWidth="1"/>
    <col min="14" max="14" width="38.25" style="17" customWidth="1"/>
    <col min="15" max="16384" width="9" style="17"/>
  </cols>
  <sheetData>
    <row r="1" s="16" customFormat="1" ht="16.5" spans="1:14">
      <c r="A1" s="6" t="s">
        <v>16</v>
      </c>
      <c r="B1" s="6" t="s">
        <v>17</v>
      </c>
      <c r="C1" s="32" t="s">
        <v>18</v>
      </c>
      <c r="D1" s="7" t="s">
        <v>19</v>
      </c>
      <c r="E1" s="6" t="s">
        <v>20</v>
      </c>
      <c r="F1" s="6" t="s">
        <v>21</v>
      </c>
      <c r="G1" s="6" t="s">
        <v>22</v>
      </c>
      <c r="H1" s="6" t="s">
        <v>23</v>
      </c>
      <c r="I1" s="6" t="s">
        <v>24</v>
      </c>
      <c r="J1" s="6" t="s">
        <v>25</v>
      </c>
      <c r="K1" s="6" t="s">
        <v>26</v>
      </c>
      <c r="L1" s="6" t="s">
        <v>27</v>
      </c>
      <c r="M1" s="6" t="s">
        <v>28</v>
      </c>
      <c r="N1" s="6" t="s">
        <v>7</v>
      </c>
    </row>
    <row r="2" ht="67.5" spans="1:14">
      <c r="A2" s="4" t="s">
        <v>29</v>
      </c>
      <c r="B2" s="19" t="s">
        <v>30</v>
      </c>
      <c r="C2" s="3" t="s">
        <v>31</v>
      </c>
      <c r="D2" s="3" t="s">
        <v>32</v>
      </c>
      <c r="E2" s="3" t="s">
        <v>33</v>
      </c>
      <c r="F2" s="3" t="s">
        <v>34</v>
      </c>
      <c r="G2" s="3" t="s">
        <v>35</v>
      </c>
      <c r="H2" s="3"/>
      <c r="I2" s="12" t="s">
        <v>36</v>
      </c>
      <c r="J2" s="13"/>
      <c r="K2" s="13"/>
      <c r="L2" s="13"/>
      <c r="M2" s="13"/>
      <c r="N2" s="28" t="s">
        <v>37</v>
      </c>
    </row>
    <row r="3" ht="54" spans="1:14">
      <c r="A3" s="4" t="s">
        <v>38</v>
      </c>
      <c r="B3" s="20"/>
      <c r="C3" s="3" t="s">
        <v>31</v>
      </c>
      <c r="D3" s="3" t="s">
        <v>39</v>
      </c>
      <c r="E3" s="3" t="s">
        <v>33</v>
      </c>
      <c r="F3" s="3" t="s">
        <v>40</v>
      </c>
      <c r="G3" s="3" t="s">
        <v>41</v>
      </c>
      <c r="H3" s="3"/>
      <c r="I3" s="12" t="s">
        <v>36</v>
      </c>
      <c r="J3" s="13"/>
      <c r="K3" s="13"/>
      <c r="L3" s="13"/>
      <c r="M3" s="13"/>
      <c r="N3" s="29"/>
    </row>
    <row r="4" ht="54" spans="1:14">
      <c r="A4" s="4" t="s">
        <v>42</v>
      </c>
      <c r="B4" s="20"/>
      <c r="C4" s="3" t="s">
        <v>31</v>
      </c>
      <c r="D4" s="3" t="s">
        <v>43</v>
      </c>
      <c r="E4" s="3" t="s">
        <v>33</v>
      </c>
      <c r="F4" s="3" t="s">
        <v>44</v>
      </c>
      <c r="G4" s="3" t="s">
        <v>41</v>
      </c>
      <c r="H4" s="3"/>
      <c r="I4" s="12" t="s">
        <v>36</v>
      </c>
      <c r="J4" s="13"/>
      <c r="K4" s="13"/>
      <c r="L4" s="13"/>
      <c r="M4" s="13"/>
      <c r="N4" s="29"/>
    </row>
    <row r="5" ht="54" spans="1:14">
      <c r="A5" s="4" t="s">
        <v>45</v>
      </c>
      <c r="B5" s="20"/>
      <c r="C5" s="3" t="s">
        <v>31</v>
      </c>
      <c r="D5" s="3" t="s">
        <v>46</v>
      </c>
      <c r="E5" s="3" t="s">
        <v>33</v>
      </c>
      <c r="F5" s="3" t="s">
        <v>47</v>
      </c>
      <c r="G5" s="3" t="s">
        <v>41</v>
      </c>
      <c r="H5" s="3"/>
      <c r="I5" s="12" t="s">
        <v>36</v>
      </c>
      <c r="J5" s="13"/>
      <c r="K5" s="13"/>
      <c r="L5" s="13"/>
      <c r="M5" s="13"/>
      <c r="N5" s="29"/>
    </row>
    <row r="6" ht="54" spans="1:14">
      <c r="A6" s="4" t="s">
        <v>48</v>
      </c>
      <c r="B6" s="20"/>
      <c r="C6" s="3" t="s">
        <v>31</v>
      </c>
      <c r="D6" s="3" t="s">
        <v>49</v>
      </c>
      <c r="E6" s="3" t="s">
        <v>33</v>
      </c>
      <c r="F6" s="3" t="s">
        <v>50</v>
      </c>
      <c r="G6" s="26" t="s">
        <v>51</v>
      </c>
      <c r="H6" s="3"/>
      <c r="I6" s="12" t="s">
        <v>36</v>
      </c>
      <c r="J6" s="13"/>
      <c r="K6" s="13"/>
      <c r="L6" s="13"/>
      <c r="M6" s="13"/>
      <c r="N6" s="29"/>
    </row>
    <row r="7" customFormat="1" ht="54" spans="1:14">
      <c r="A7" s="4" t="s">
        <v>52</v>
      </c>
      <c r="B7" s="20"/>
      <c r="C7" s="3" t="s">
        <v>31</v>
      </c>
      <c r="D7" s="3" t="s">
        <v>53</v>
      </c>
      <c r="E7" s="3" t="s">
        <v>33</v>
      </c>
      <c r="F7" s="3" t="s">
        <v>54</v>
      </c>
      <c r="G7" s="26" t="s">
        <v>51</v>
      </c>
      <c r="H7" s="3"/>
      <c r="I7" s="12" t="s">
        <v>36</v>
      </c>
      <c r="J7" s="13"/>
      <c r="K7" s="13"/>
      <c r="L7" s="13"/>
      <c r="M7" s="13"/>
      <c r="N7" s="29"/>
    </row>
    <row r="8" s="17" customFormat="1" ht="67.5" spans="1:14">
      <c r="A8" s="4" t="s">
        <v>55</v>
      </c>
      <c r="B8" s="20"/>
      <c r="C8" s="3" t="s">
        <v>31</v>
      </c>
      <c r="D8" s="3" t="s">
        <v>56</v>
      </c>
      <c r="E8" s="3" t="s">
        <v>33</v>
      </c>
      <c r="F8" s="3" t="s">
        <v>57</v>
      </c>
      <c r="G8" s="26" t="s">
        <v>51</v>
      </c>
      <c r="H8" s="3"/>
      <c r="I8" s="12" t="s">
        <v>36</v>
      </c>
      <c r="J8" s="13"/>
      <c r="K8" s="13"/>
      <c r="L8" s="13"/>
      <c r="M8" s="13"/>
      <c r="N8" s="29"/>
    </row>
    <row r="9" s="17" customFormat="1" ht="67.5" spans="1:14">
      <c r="A9" s="4" t="s">
        <v>58</v>
      </c>
      <c r="B9" s="20"/>
      <c r="C9" s="3" t="s">
        <v>31</v>
      </c>
      <c r="D9" s="3" t="s">
        <v>59</v>
      </c>
      <c r="E9" s="3" t="s">
        <v>33</v>
      </c>
      <c r="F9" s="3" t="s">
        <v>60</v>
      </c>
      <c r="G9" s="26" t="s">
        <v>51</v>
      </c>
      <c r="H9" s="3"/>
      <c r="I9" s="12" t="s">
        <v>36</v>
      </c>
      <c r="J9" s="13"/>
      <c r="K9" s="13"/>
      <c r="L9" s="13"/>
      <c r="M9" s="13"/>
      <c r="N9" s="29"/>
    </row>
    <row r="10" s="17" customFormat="1" ht="40.5" spans="1:14">
      <c r="A10" s="4" t="s">
        <v>61</v>
      </c>
      <c r="B10" s="20"/>
      <c r="C10" s="3" t="s">
        <v>31</v>
      </c>
      <c r="D10" s="3" t="s">
        <v>62</v>
      </c>
      <c r="E10" s="3" t="s">
        <v>33</v>
      </c>
      <c r="F10" s="3" t="s">
        <v>63</v>
      </c>
      <c r="G10" s="26" t="s">
        <v>51</v>
      </c>
      <c r="H10" s="3"/>
      <c r="I10" s="12" t="s">
        <v>36</v>
      </c>
      <c r="J10" s="13"/>
      <c r="K10" s="13"/>
      <c r="L10" s="13"/>
      <c r="M10" s="13"/>
      <c r="N10" s="29"/>
    </row>
    <row r="11" s="17" customFormat="1" ht="40.5" spans="1:14">
      <c r="A11" s="4" t="s">
        <v>64</v>
      </c>
      <c r="B11" s="20"/>
      <c r="C11" s="3" t="s">
        <v>31</v>
      </c>
      <c r="D11" s="3" t="s">
        <v>65</v>
      </c>
      <c r="E11" s="3" t="s">
        <v>33</v>
      </c>
      <c r="F11" s="3" t="s">
        <v>66</v>
      </c>
      <c r="G11" s="26" t="s">
        <v>51</v>
      </c>
      <c r="H11" s="3"/>
      <c r="I11" s="12" t="s">
        <v>36</v>
      </c>
      <c r="J11" s="13"/>
      <c r="K11" s="13"/>
      <c r="L11" s="13"/>
      <c r="M11" s="13"/>
      <c r="N11" s="30"/>
    </row>
    <row r="12" s="17" customFormat="1" ht="40.5" spans="1:14">
      <c r="A12" s="4" t="s">
        <v>67</v>
      </c>
      <c r="B12" s="20"/>
      <c r="C12" s="3" t="s">
        <v>68</v>
      </c>
      <c r="D12" s="3" t="s">
        <v>69</v>
      </c>
      <c r="E12" s="3" t="s">
        <v>33</v>
      </c>
      <c r="F12" s="3" t="s">
        <v>70</v>
      </c>
      <c r="G12" s="3" t="s">
        <v>71</v>
      </c>
      <c r="H12" s="3"/>
      <c r="I12" s="12" t="s">
        <v>36</v>
      </c>
      <c r="J12" s="13"/>
      <c r="K12" s="13"/>
      <c r="L12" s="13"/>
      <c r="M12" s="13"/>
      <c r="N12" s="28" t="s">
        <v>72</v>
      </c>
    </row>
    <row r="13" s="17" customFormat="1" ht="121.5" spans="1:14">
      <c r="A13" s="4" t="s">
        <v>73</v>
      </c>
      <c r="B13" s="20"/>
      <c r="C13" s="3" t="s">
        <v>68</v>
      </c>
      <c r="D13" s="3" t="s">
        <v>74</v>
      </c>
      <c r="E13" s="3" t="s">
        <v>75</v>
      </c>
      <c r="F13" s="3" t="s">
        <v>76</v>
      </c>
      <c r="G13" s="3" t="s">
        <v>77</v>
      </c>
      <c r="H13" s="3"/>
      <c r="I13" s="12" t="s">
        <v>36</v>
      </c>
      <c r="J13" s="13"/>
      <c r="K13" s="13"/>
      <c r="L13" s="13"/>
      <c r="M13" s="13"/>
      <c r="N13" s="29"/>
    </row>
    <row r="14" ht="54" spans="1:14">
      <c r="A14" s="4" t="s">
        <v>78</v>
      </c>
      <c r="B14" s="20"/>
      <c r="C14" s="3" t="s">
        <v>68</v>
      </c>
      <c r="D14" s="3" t="s">
        <v>79</v>
      </c>
      <c r="E14" s="3" t="s">
        <v>80</v>
      </c>
      <c r="F14" s="3" t="s">
        <v>81</v>
      </c>
      <c r="G14" s="26" t="s">
        <v>51</v>
      </c>
      <c r="H14" s="3"/>
      <c r="I14" s="12" t="s">
        <v>36</v>
      </c>
      <c r="J14" s="13"/>
      <c r="K14" s="13"/>
      <c r="L14" s="13"/>
      <c r="M14" s="13"/>
      <c r="N14" s="29"/>
    </row>
    <row r="15" ht="54" spans="1:14">
      <c r="A15" s="4" t="s">
        <v>82</v>
      </c>
      <c r="B15" s="20"/>
      <c r="C15" s="3" t="s">
        <v>68</v>
      </c>
      <c r="D15" s="3" t="s">
        <v>83</v>
      </c>
      <c r="E15" s="3" t="s">
        <v>80</v>
      </c>
      <c r="F15" s="3" t="s">
        <v>84</v>
      </c>
      <c r="G15" s="26" t="s">
        <v>51</v>
      </c>
      <c r="H15" s="3"/>
      <c r="I15" s="12" t="s">
        <v>36</v>
      </c>
      <c r="J15" s="13"/>
      <c r="K15" s="13"/>
      <c r="L15" s="13"/>
      <c r="M15" s="13"/>
      <c r="N15" s="29"/>
    </row>
    <row r="16" ht="54" spans="1:14">
      <c r="A16" s="4" t="s">
        <v>85</v>
      </c>
      <c r="B16" s="20"/>
      <c r="C16" s="3" t="s">
        <v>68</v>
      </c>
      <c r="D16" s="3" t="s">
        <v>86</v>
      </c>
      <c r="E16" s="3" t="s">
        <v>80</v>
      </c>
      <c r="F16" s="3" t="s">
        <v>87</v>
      </c>
      <c r="G16" s="26" t="s">
        <v>51</v>
      </c>
      <c r="H16" s="3"/>
      <c r="I16" s="12" t="s">
        <v>36</v>
      </c>
      <c r="J16" s="13"/>
      <c r="K16" s="13"/>
      <c r="L16" s="13"/>
      <c r="M16" s="13"/>
      <c r="N16" s="29"/>
    </row>
    <row r="17" ht="54" spans="1:14">
      <c r="A17" s="4" t="s">
        <v>88</v>
      </c>
      <c r="B17" s="20"/>
      <c r="C17" s="3" t="s">
        <v>68</v>
      </c>
      <c r="D17" s="3" t="s">
        <v>89</v>
      </c>
      <c r="E17" s="3" t="s">
        <v>80</v>
      </c>
      <c r="F17" s="3" t="s">
        <v>90</v>
      </c>
      <c r="G17" s="26" t="s">
        <v>51</v>
      </c>
      <c r="H17" s="3"/>
      <c r="I17" s="12" t="s">
        <v>36</v>
      </c>
      <c r="J17" s="13"/>
      <c r="K17" s="13"/>
      <c r="L17" s="13"/>
      <c r="M17" s="13"/>
      <c r="N17" s="29"/>
    </row>
    <row r="18" ht="54" spans="1:14">
      <c r="A18" s="4" t="s">
        <v>91</v>
      </c>
      <c r="B18" s="20"/>
      <c r="C18" s="3" t="s">
        <v>68</v>
      </c>
      <c r="D18" s="3" t="s">
        <v>92</v>
      </c>
      <c r="E18" s="3" t="s">
        <v>80</v>
      </c>
      <c r="F18" s="3" t="s">
        <v>93</v>
      </c>
      <c r="G18" s="26" t="s">
        <v>51</v>
      </c>
      <c r="H18" s="3"/>
      <c r="I18" s="12" t="s">
        <v>36</v>
      </c>
      <c r="J18" s="13"/>
      <c r="K18" s="13"/>
      <c r="L18" s="13"/>
      <c r="M18" s="13"/>
      <c r="N18" s="29"/>
    </row>
    <row r="19" ht="121.5" spans="1:14">
      <c r="A19" s="4" t="s">
        <v>94</v>
      </c>
      <c r="B19" s="20"/>
      <c r="C19" s="3" t="s">
        <v>68</v>
      </c>
      <c r="D19" s="3" t="s">
        <v>95</v>
      </c>
      <c r="E19" s="3" t="s">
        <v>75</v>
      </c>
      <c r="F19" s="3" t="s">
        <v>96</v>
      </c>
      <c r="G19" s="3" t="s">
        <v>77</v>
      </c>
      <c r="H19" s="3"/>
      <c r="I19" s="12" t="s">
        <v>36</v>
      </c>
      <c r="J19" s="13"/>
      <c r="K19" s="13"/>
      <c r="L19" s="13"/>
      <c r="M19" s="13"/>
      <c r="N19" s="29"/>
    </row>
    <row r="20" ht="121.5" spans="1:14">
      <c r="A20" s="4" t="s">
        <v>97</v>
      </c>
      <c r="B20" s="20"/>
      <c r="C20" s="3" t="s">
        <v>68</v>
      </c>
      <c r="D20" s="3" t="s">
        <v>98</v>
      </c>
      <c r="E20" s="3" t="s">
        <v>75</v>
      </c>
      <c r="F20" s="3" t="s">
        <v>99</v>
      </c>
      <c r="G20" s="3" t="s">
        <v>77</v>
      </c>
      <c r="H20" s="3"/>
      <c r="I20" s="12" t="s">
        <v>36</v>
      </c>
      <c r="J20" s="13"/>
      <c r="K20" s="13"/>
      <c r="L20" s="13"/>
      <c r="M20" s="13"/>
      <c r="N20" s="29"/>
    </row>
    <row r="21" ht="121.5" spans="1:14">
      <c r="A21" s="4" t="s">
        <v>100</v>
      </c>
      <c r="B21" s="20"/>
      <c r="C21" s="3" t="s">
        <v>68</v>
      </c>
      <c r="D21" s="3" t="s">
        <v>101</v>
      </c>
      <c r="E21" s="3" t="s">
        <v>75</v>
      </c>
      <c r="F21" s="3" t="s">
        <v>102</v>
      </c>
      <c r="G21" s="3" t="s">
        <v>77</v>
      </c>
      <c r="H21" s="3"/>
      <c r="I21" s="12" t="s">
        <v>36</v>
      </c>
      <c r="J21" s="13"/>
      <c r="K21" s="13"/>
      <c r="L21" s="13"/>
      <c r="M21" s="13"/>
      <c r="N21" s="29"/>
    </row>
    <row r="22" ht="121.5" spans="1:14">
      <c r="A22" s="4" t="s">
        <v>103</v>
      </c>
      <c r="B22" s="20"/>
      <c r="C22" s="3" t="s">
        <v>68</v>
      </c>
      <c r="D22" s="3" t="s">
        <v>104</v>
      </c>
      <c r="E22" s="3" t="s">
        <v>75</v>
      </c>
      <c r="F22" s="3" t="s">
        <v>105</v>
      </c>
      <c r="G22" s="26" t="s">
        <v>51</v>
      </c>
      <c r="H22" s="3"/>
      <c r="I22" s="12" t="s">
        <v>36</v>
      </c>
      <c r="J22" s="13"/>
      <c r="K22" s="13"/>
      <c r="L22" s="13"/>
      <c r="M22" s="13"/>
      <c r="N22" s="30"/>
    </row>
    <row r="23" ht="40.5" spans="1:14">
      <c r="A23" s="4" t="s">
        <v>106</v>
      </c>
      <c r="B23" s="20"/>
      <c r="C23" s="33" t="s">
        <v>107</v>
      </c>
      <c r="D23" s="3" t="s">
        <v>69</v>
      </c>
      <c r="E23" s="3" t="s">
        <v>33</v>
      </c>
      <c r="F23" s="3" t="s">
        <v>108</v>
      </c>
      <c r="G23" s="3" t="s">
        <v>71</v>
      </c>
      <c r="H23" s="3"/>
      <c r="I23" s="12" t="s">
        <v>36</v>
      </c>
      <c r="J23" s="13"/>
      <c r="K23" s="13"/>
      <c r="L23" s="13"/>
      <c r="M23" s="13"/>
      <c r="N23" s="28" t="s">
        <v>109</v>
      </c>
    </row>
    <row r="24" ht="121.5" spans="1:14">
      <c r="A24" s="4" t="s">
        <v>110</v>
      </c>
      <c r="B24" s="20"/>
      <c r="C24" s="33" t="s">
        <v>107</v>
      </c>
      <c r="D24" s="3" t="s">
        <v>74</v>
      </c>
      <c r="E24" s="3" t="s">
        <v>75</v>
      </c>
      <c r="F24" s="26" t="s">
        <v>111</v>
      </c>
      <c r="G24" s="3" t="s">
        <v>77</v>
      </c>
      <c r="H24" s="3"/>
      <c r="I24" s="12" t="s">
        <v>36</v>
      </c>
      <c r="J24" s="13"/>
      <c r="K24" s="13"/>
      <c r="L24" s="13"/>
      <c r="M24" s="13"/>
      <c r="N24" s="29"/>
    </row>
    <row r="25" ht="54" spans="1:14">
      <c r="A25" s="4" t="s">
        <v>112</v>
      </c>
      <c r="B25" s="20"/>
      <c r="C25" s="33" t="s">
        <v>107</v>
      </c>
      <c r="D25" s="3" t="s">
        <v>79</v>
      </c>
      <c r="E25" s="3" t="s">
        <v>80</v>
      </c>
      <c r="F25" s="3" t="s">
        <v>113</v>
      </c>
      <c r="G25" s="26" t="s">
        <v>51</v>
      </c>
      <c r="H25" s="3"/>
      <c r="I25" s="12" t="s">
        <v>36</v>
      </c>
      <c r="J25" s="13"/>
      <c r="K25" s="13"/>
      <c r="L25" s="13"/>
      <c r="M25" s="13"/>
      <c r="N25" s="29"/>
    </row>
    <row r="26" ht="54" spans="1:14">
      <c r="A26" s="4" t="s">
        <v>114</v>
      </c>
      <c r="B26" s="20"/>
      <c r="C26" s="33" t="s">
        <v>107</v>
      </c>
      <c r="D26" s="3" t="s">
        <v>83</v>
      </c>
      <c r="E26" s="3" t="s">
        <v>80</v>
      </c>
      <c r="F26" s="3" t="s">
        <v>115</v>
      </c>
      <c r="G26" s="26" t="s">
        <v>51</v>
      </c>
      <c r="H26" s="3"/>
      <c r="I26" s="12" t="s">
        <v>36</v>
      </c>
      <c r="J26" s="13"/>
      <c r="K26" s="13"/>
      <c r="L26" s="13"/>
      <c r="M26" s="13"/>
      <c r="N26" s="29"/>
    </row>
    <row r="27" ht="54" spans="1:14">
      <c r="A27" s="4" t="s">
        <v>116</v>
      </c>
      <c r="B27" s="20"/>
      <c r="C27" s="33" t="s">
        <v>107</v>
      </c>
      <c r="D27" s="3" t="s">
        <v>86</v>
      </c>
      <c r="E27" s="3" t="s">
        <v>80</v>
      </c>
      <c r="F27" s="3" t="s">
        <v>117</v>
      </c>
      <c r="G27" s="26" t="s">
        <v>51</v>
      </c>
      <c r="H27" s="3"/>
      <c r="I27" s="12" t="s">
        <v>36</v>
      </c>
      <c r="J27" s="13"/>
      <c r="K27" s="13"/>
      <c r="L27" s="13"/>
      <c r="M27" s="13"/>
      <c r="N27" s="29"/>
    </row>
    <row r="28" ht="54" spans="1:14">
      <c r="A28" s="4" t="s">
        <v>118</v>
      </c>
      <c r="B28" s="20"/>
      <c r="C28" s="33" t="s">
        <v>107</v>
      </c>
      <c r="D28" s="3" t="s">
        <v>89</v>
      </c>
      <c r="E28" s="3" t="s">
        <v>80</v>
      </c>
      <c r="F28" s="3" t="s">
        <v>119</v>
      </c>
      <c r="G28" s="26" t="s">
        <v>51</v>
      </c>
      <c r="H28" s="3"/>
      <c r="I28" s="12" t="s">
        <v>36</v>
      </c>
      <c r="J28" s="13"/>
      <c r="K28" s="13"/>
      <c r="L28" s="13"/>
      <c r="M28" s="13"/>
      <c r="N28" s="29"/>
    </row>
    <row r="29" ht="54" spans="1:14">
      <c r="A29" s="4" t="s">
        <v>120</v>
      </c>
      <c r="B29" s="20"/>
      <c r="C29" s="33" t="s">
        <v>107</v>
      </c>
      <c r="D29" s="3" t="s">
        <v>92</v>
      </c>
      <c r="E29" s="3" t="s">
        <v>80</v>
      </c>
      <c r="F29" s="3" t="s">
        <v>121</v>
      </c>
      <c r="G29" s="26" t="s">
        <v>51</v>
      </c>
      <c r="H29" s="3"/>
      <c r="I29" s="12" t="s">
        <v>36</v>
      </c>
      <c r="J29" s="13"/>
      <c r="K29" s="13"/>
      <c r="L29" s="13"/>
      <c r="M29" s="13"/>
      <c r="N29" s="29"/>
    </row>
    <row r="30" ht="121.5" spans="1:14">
      <c r="A30" s="4" t="s">
        <v>122</v>
      </c>
      <c r="B30" s="20"/>
      <c r="C30" s="33" t="s">
        <v>107</v>
      </c>
      <c r="D30" s="3" t="s">
        <v>95</v>
      </c>
      <c r="E30" s="3" t="s">
        <v>75</v>
      </c>
      <c r="F30" s="3" t="s">
        <v>123</v>
      </c>
      <c r="G30" s="3" t="s">
        <v>77</v>
      </c>
      <c r="H30" s="3"/>
      <c r="I30" s="12" t="s">
        <v>36</v>
      </c>
      <c r="J30" s="13"/>
      <c r="K30" s="13"/>
      <c r="L30" s="13"/>
      <c r="M30" s="13"/>
      <c r="N30" s="29"/>
    </row>
    <row r="31" ht="121.5" spans="1:14">
      <c r="A31" s="4" t="s">
        <v>124</v>
      </c>
      <c r="B31" s="20"/>
      <c r="C31" s="33" t="s">
        <v>107</v>
      </c>
      <c r="D31" s="3" t="s">
        <v>98</v>
      </c>
      <c r="E31" s="3" t="s">
        <v>75</v>
      </c>
      <c r="F31" s="3" t="s">
        <v>125</v>
      </c>
      <c r="G31" s="3" t="s">
        <v>77</v>
      </c>
      <c r="H31" s="3"/>
      <c r="I31" s="12" t="s">
        <v>36</v>
      </c>
      <c r="J31" s="13"/>
      <c r="K31" s="13"/>
      <c r="L31" s="13"/>
      <c r="M31" s="13"/>
      <c r="N31" s="29"/>
    </row>
    <row r="32" ht="121.5" spans="1:14">
      <c r="A32" s="4" t="s">
        <v>126</v>
      </c>
      <c r="B32" s="20"/>
      <c r="C32" s="33" t="s">
        <v>107</v>
      </c>
      <c r="D32" s="3" t="s">
        <v>101</v>
      </c>
      <c r="E32" s="3" t="s">
        <v>75</v>
      </c>
      <c r="F32" s="3" t="s">
        <v>127</v>
      </c>
      <c r="G32" s="3" t="s">
        <v>77</v>
      </c>
      <c r="H32" s="3"/>
      <c r="I32" s="12" t="s">
        <v>36</v>
      </c>
      <c r="J32" s="13"/>
      <c r="K32" s="13"/>
      <c r="L32" s="13"/>
      <c r="M32" s="13"/>
      <c r="N32" s="29"/>
    </row>
    <row r="33" ht="121.5" spans="1:14">
      <c r="A33" s="4" t="s">
        <v>128</v>
      </c>
      <c r="B33" s="20"/>
      <c r="C33" s="33" t="s">
        <v>107</v>
      </c>
      <c r="D33" s="3" t="s">
        <v>104</v>
      </c>
      <c r="E33" s="3" t="s">
        <v>75</v>
      </c>
      <c r="F33" s="3" t="s">
        <v>129</v>
      </c>
      <c r="G33" s="26" t="s">
        <v>51</v>
      </c>
      <c r="H33" s="3"/>
      <c r="I33" s="12" t="s">
        <v>36</v>
      </c>
      <c r="J33" s="13"/>
      <c r="K33" s="13"/>
      <c r="L33" s="13"/>
      <c r="M33" s="13"/>
      <c r="N33" s="30"/>
    </row>
    <row r="34" ht="40.5" spans="1:14">
      <c r="A34" s="4" t="s">
        <v>130</v>
      </c>
      <c r="B34" s="20"/>
      <c r="C34" s="34" t="s">
        <v>131</v>
      </c>
      <c r="D34" s="3" t="s">
        <v>69</v>
      </c>
      <c r="E34" s="3" t="s">
        <v>33</v>
      </c>
      <c r="F34" s="3" t="s">
        <v>132</v>
      </c>
      <c r="G34" s="3" t="s">
        <v>133</v>
      </c>
      <c r="H34" s="3"/>
      <c r="I34" s="12" t="s">
        <v>36</v>
      </c>
      <c r="J34" s="13"/>
      <c r="K34" s="13"/>
      <c r="L34" s="13"/>
      <c r="M34" s="13"/>
      <c r="N34" s="28" t="s">
        <v>134</v>
      </c>
    </row>
    <row r="35" ht="121.5" spans="1:14">
      <c r="A35" s="4" t="s">
        <v>135</v>
      </c>
      <c r="B35" s="20"/>
      <c r="C35" s="33" t="s">
        <v>131</v>
      </c>
      <c r="D35" s="3" t="s">
        <v>74</v>
      </c>
      <c r="E35" s="3" t="s">
        <v>75</v>
      </c>
      <c r="F35" s="3" t="s">
        <v>136</v>
      </c>
      <c r="G35" s="3" t="s">
        <v>77</v>
      </c>
      <c r="H35" s="3"/>
      <c r="I35" s="12" t="s">
        <v>36</v>
      </c>
      <c r="J35" s="13"/>
      <c r="K35" s="13"/>
      <c r="L35" s="13"/>
      <c r="M35" s="13"/>
      <c r="N35" s="29"/>
    </row>
    <row r="36" ht="54" spans="1:14">
      <c r="A36" s="4" t="s">
        <v>137</v>
      </c>
      <c r="B36" s="20"/>
      <c r="C36" s="33" t="s">
        <v>131</v>
      </c>
      <c r="D36" s="3" t="s">
        <v>79</v>
      </c>
      <c r="E36" s="3" t="s">
        <v>80</v>
      </c>
      <c r="F36" s="3" t="s">
        <v>138</v>
      </c>
      <c r="G36" s="26" t="s">
        <v>51</v>
      </c>
      <c r="H36" s="3"/>
      <c r="I36" s="12" t="s">
        <v>36</v>
      </c>
      <c r="J36" s="13"/>
      <c r="K36" s="13"/>
      <c r="L36" s="13"/>
      <c r="M36" s="13"/>
      <c r="N36" s="29"/>
    </row>
    <row r="37" ht="54" spans="1:14">
      <c r="A37" s="4" t="s">
        <v>139</v>
      </c>
      <c r="B37" s="20"/>
      <c r="C37" s="33" t="s">
        <v>131</v>
      </c>
      <c r="D37" s="3" t="s">
        <v>83</v>
      </c>
      <c r="E37" s="3" t="s">
        <v>80</v>
      </c>
      <c r="F37" s="3" t="s">
        <v>140</v>
      </c>
      <c r="G37" s="26" t="s">
        <v>51</v>
      </c>
      <c r="H37" s="3"/>
      <c r="I37" s="12" t="s">
        <v>36</v>
      </c>
      <c r="J37" s="13"/>
      <c r="K37" s="13"/>
      <c r="L37" s="13"/>
      <c r="M37" s="13"/>
      <c r="N37" s="29"/>
    </row>
    <row r="38" ht="54" spans="1:14">
      <c r="A38" s="4" t="s">
        <v>141</v>
      </c>
      <c r="B38" s="20"/>
      <c r="C38" s="33" t="s">
        <v>131</v>
      </c>
      <c r="D38" s="3" t="s">
        <v>86</v>
      </c>
      <c r="E38" s="3" t="s">
        <v>80</v>
      </c>
      <c r="F38" s="3" t="s">
        <v>142</v>
      </c>
      <c r="G38" s="26" t="s">
        <v>51</v>
      </c>
      <c r="H38" s="3"/>
      <c r="I38" s="12" t="s">
        <v>36</v>
      </c>
      <c r="J38" s="13"/>
      <c r="K38" s="13"/>
      <c r="L38" s="13"/>
      <c r="M38" s="13"/>
      <c r="N38" s="29"/>
    </row>
    <row r="39" ht="54" spans="1:14">
      <c r="A39" s="4" t="s">
        <v>143</v>
      </c>
      <c r="B39" s="20"/>
      <c r="C39" s="33" t="s">
        <v>131</v>
      </c>
      <c r="D39" s="3" t="s">
        <v>89</v>
      </c>
      <c r="E39" s="3" t="s">
        <v>80</v>
      </c>
      <c r="F39" s="3" t="s">
        <v>144</v>
      </c>
      <c r="G39" s="26" t="s">
        <v>51</v>
      </c>
      <c r="H39" s="3"/>
      <c r="I39" s="12" t="s">
        <v>36</v>
      </c>
      <c r="J39" s="13"/>
      <c r="K39" s="13"/>
      <c r="L39" s="13"/>
      <c r="M39" s="13"/>
      <c r="N39" s="29"/>
    </row>
    <row r="40" ht="54" spans="1:14">
      <c r="A40" s="4" t="s">
        <v>145</v>
      </c>
      <c r="B40" s="20"/>
      <c r="C40" s="33" t="s">
        <v>131</v>
      </c>
      <c r="D40" s="3" t="s">
        <v>92</v>
      </c>
      <c r="E40" s="3" t="s">
        <v>80</v>
      </c>
      <c r="F40" s="3" t="s">
        <v>146</v>
      </c>
      <c r="G40" s="26" t="s">
        <v>51</v>
      </c>
      <c r="H40" s="3"/>
      <c r="I40" s="12" t="s">
        <v>36</v>
      </c>
      <c r="J40" s="13"/>
      <c r="K40" s="13"/>
      <c r="L40" s="13"/>
      <c r="M40" s="13"/>
      <c r="N40" s="29"/>
    </row>
    <row r="41" ht="121.5" spans="1:14">
      <c r="A41" s="4" t="s">
        <v>147</v>
      </c>
      <c r="B41" s="20"/>
      <c r="C41" s="33" t="s">
        <v>131</v>
      </c>
      <c r="D41" s="3" t="s">
        <v>95</v>
      </c>
      <c r="E41" s="3" t="s">
        <v>75</v>
      </c>
      <c r="F41" s="3" t="s">
        <v>148</v>
      </c>
      <c r="G41" s="3" t="s">
        <v>77</v>
      </c>
      <c r="H41" s="3"/>
      <c r="I41" s="12" t="s">
        <v>36</v>
      </c>
      <c r="J41" s="13"/>
      <c r="K41" s="13"/>
      <c r="L41" s="13"/>
      <c r="M41" s="13"/>
      <c r="N41" s="29"/>
    </row>
    <row r="42" ht="121.5" spans="1:14">
      <c r="A42" s="4" t="s">
        <v>149</v>
      </c>
      <c r="B42" s="20"/>
      <c r="C42" s="33" t="s">
        <v>131</v>
      </c>
      <c r="D42" s="3" t="s">
        <v>98</v>
      </c>
      <c r="E42" s="3" t="s">
        <v>75</v>
      </c>
      <c r="F42" s="3" t="s">
        <v>150</v>
      </c>
      <c r="G42" s="3" t="s">
        <v>77</v>
      </c>
      <c r="H42" s="3"/>
      <c r="I42" s="12" t="s">
        <v>36</v>
      </c>
      <c r="J42" s="13"/>
      <c r="K42" s="13"/>
      <c r="L42" s="13"/>
      <c r="M42" s="13"/>
      <c r="N42" s="29"/>
    </row>
    <row r="43" ht="121.5" spans="1:14">
      <c r="A43" s="4" t="s">
        <v>151</v>
      </c>
      <c r="B43" s="20"/>
      <c r="C43" s="33" t="s">
        <v>131</v>
      </c>
      <c r="D43" s="3" t="s">
        <v>101</v>
      </c>
      <c r="E43" s="3" t="s">
        <v>75</v>
      </c>
      <c r="F43" s="3" t="s">
        <v>152</v>
      </c>
      <c r="G43" s="3" t="s">
        <v>77</v>
      </c>
      <c r="H43" s="3"/>
      <c r="I43" s="12" t="s">
        <v>36</v>
      </c>
      <c r="J43" s="13"/>
      <c r="K43" s="13"/>
      <c r="L43" s="13"/>
      <c r="M43" s="13"/>
      <c r="N43" s="29"/>
    </row>
    <row r="44" ht="121.5" spans="1:14">
      <c r="A44" s="4" t="s">
        <v>153</v>
      </c>
      <c r="B44" s="20"/>
      <c r="C44" s="33" t="s">
        <v>131</v>
      </c>
      <c r="D44" s="3" t="s">
        <v>104</v>
      </c>
      <c r="E44" s="3" t="s">
        <v>75</v>
      </c>
      <c r="F44" s="3" t="s">
        <v>154</v>
      </c>
      <c r="G44" s="26" t="s">
        <v>51</v>
      </c>
      <c r="H44" s="3"/>
      <c r="I44" s="12" t="s">
        <v>36</v>
      </c>
      <c r="J44" s="13"/>
      <c r="K44" s="13"/>
      <c r="L44" s="13"/>
      <c r="M44" s="13"/>
      <c r="N44" s="30"/>
    </row>
    <row r="45" ht="40.5" spans="1:14">
      <c r="A45" s="4" t="s">
        <v>155</v>
      </c>
      <c r="B45" s="20"/>
      <c r="C45" s="34" t="s">
        <v>156</v>
      </c>
      <c r="D45" s="3" t="s">
        <v>157</v>
      </c>
      <c r="E45" s="3" t="s">
        <v>33</v>
      </c>
      <c r="F45" s="3" t="s">
        <v>158</v>
      </c>
      <c r="G45" s="3" t="s">
        <v>159</v>
      </c>
      <c r="H45" s="3"/>
      <c r="I45" s="12" t="s">
        <v>36</v>
      </c>
      <c r="J45" s="13"/>
      <c r="K45" s="13"/>
      <c r="L45" s="13"/>
      <c r="M45" s="13"/>
      <c r="N45" s="28" t="s">
        <v>160</v>
      </c>
    </row>
    <row r="46" ht="148.5" spans="1:14">
      <c r="A46" s="4" t="s">
        <v>161</v>
      </c>
      <c r="B46" s="20"/>
      <c r="C46" s="34" t="s">
        <v>156</v>
      </c>
      <c r="D46" s="3" t="s">
        <v>162</v>
      </c>
      <c r="E46" s="3" t="s">
        <v>163</v>
      </c>
      <c r="F46" s="3" t="s">
        <v>164</v>
      </c>
      <c r="G46" s="3" t="s">
        <v>165</v>
      </c>
      <c r="H46" s="3"/>
      <c r="I46" s="12" t="s">
        <v>36</v>
      </c>
      <c r="J46" s="13"/>
      <c r="K46" s="13"/>
      <c r="L46" s="13"/>
      <c r="M46" s="13"/>
      <c r="N46" s="29"/>
    </row>
    <row r="47" ht="148.5" spans="1:14">
      <c r="A47" s="4" t="s">
        <v>166</v>
      </c>
      <c r="B47" s="24"/>
      <c r="C47" s="33" t="s">
        <v>107</v>
      </c>
      <c r="D47" s="3" t="s">
        <v>167</v>
      </c>
      <c r="E47" s="3" t="s">
        <v>163</v>
      </c>
      <c r="F47" s="3" t="s">
        <v>168</v>
      </c>
      <c r="G47" s="26" t="s">
        <v>169</v>
      </c>
      <c r="H47" s="3"/>
      <c r="I47" s="12" t="s">
        <v>36</v>
      </c>
      <c r="J47" s="13"/>
      <c r="K47" s="13"/>
      <c r="L47" s="13"/>
      <c r="M47" s="13"/>
      <c r="N47" s="30"/>
    </row>
  </sheetData>
  <autoFilter ref="A1:N47">
    <extLst/>
  </autoFilter>
  <mergeCells count="6">
    <mergeCell ref="B2:B47"/>
    <mergeCell ref="N2:N11"/>
    <mergeCell ref="N12:N22"/>
    <mergeCell ref="N23:N33"/>
    <mergeCell ref="N34:N44"/>
    <mergeCell ref="N45:N47"/>
  </mergeCells>
  <conditionalFormatting sqref="I2:I7">
    <cfRule type="cellIs" dxfId="0" priority="111" operator="equal">
      <formula>FALSE</formula>
    </cfRule>
    <cfRule type="cellIs" dxfId="1" priority="112" operator="equal">
      <formula>"passed"</formula>
    </cfRule>
  </conditionalFormatting>
  <conditionalFormatting sqref="I8:I12 I14 I16 I18 I20 I22 I24 I26 I28 I30 I32 I34 I36 I38 I40 I42 I44 I46">
    <cfRule type="cellIs" dxfId="0" priority="3" operator="equal">
      <formula>FALSE</formula>
    </cfRule>
    <cfRule type="cellIs" dxfId="1" priority="4" operator="equal">
      <formula>"passed"</formula>
    </cfRule>
  </conditionalFormatting>
  <conditionalFormatting sqref="I13 I15 I17 I19 I21 I23 I25 I27 I29 I31 I33 I35 I37 I39 I41 I43 I45 I47">
    <cfRule type="cellIs" dxfId="0" priority="1" operator="equal">
      <formula>FALSE</formula>
    </cfRule>
    <cfRule type="cellIs" dxfId="1" priority="2" operator="equal">
      <formula>"passed"</formula>
    </cfRule>
  </conditionalFormatting>
  <dataValidations count="1">
    <dataValidation type="list" showInputMessage="1" showErrorMessage="1" sqref="I7 I12 I13 I14 I15 I16 I17 I18 I19 I20 I21 I22 I23 I24 I25 I26 I27 I28 I29 I30 I31 I32 I33 I34 I35 I36 I37 I38 I39 I40 I41 I42 I43 I44 I45 I46 I47 I2:I6 I8:I11">
      <formula1>"Not Executed,Passed,False"</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topLeftCell="A8" workbookViewId="0">
      <selection activeCell="A2" sqref="A2:A13"/>
    </sheetView>
  </sheetViews>
  <sheetFormatPr defaultColWidth="9" defaultRowHeight="13.5"/>
  <cols>
    <col min="1" max="1" width="8.13333333333333" style="17" customWidth="1"/>
    <col min="2" max="2" width="16.3833333333333" style="17" customWidth="1"/>
    <col min="3" max="3" width="12.1333333333333" style="17" customWidth="1"/>
    <col min="4" max="4" width="28" style="17" customWidth="1"/>
    <col min="5" max="5" width="11.8833333333333" style="17" customWidth="1"/>
    <col min="6" max="6" width="39.6333333333333" style="17" customWidth="1"/>
    <col min="7" max="7" width="24.8833333333333" style="17" customWidth="1"/>
    <col min="8" max="9" width="9" style="17"/>
    <col min="10" max="13" width="9" style="17" hidden="1" customWidth="1"/>
    <col min="14" max="14" width="38.25" style="17" customWidth="1"/>
    <col min="15" max="16384" width="9" style="17"/>
  </cols>
  <sheetData>
    <row r="1" s="16" customFormat="1" ht="16.5" spans="1:14">
      <c r="A1" s="6" t="s">
        <v>16</v>
      </c>
      <c r="B1" s="6" t="s">
        <v>17</v>
      </c>
      <c r="C1" s="6" t="s">
        <v>18</v>
      </c>
      <c r="D1" s="7" t="s">
        <v>19</v>
      </c>
      <c r="E1" s="6" t="s">
        <v>20</v>
      </c>
      <c r="F1" s="6" t="s">
        <v>21</v>
      </c>
      <c r="G1" s="6" t="s">
        <v>22</v>
      </c>
      <c r="H1" s="6" t="s">
        <v>23</v>
      </c>
      <c r="I1" s="6" t="s">
        <v>24</v>
      </c>
      <c r="J1" s="6" t="s">
        <v>25</v>
      </c>
      <c r="K1" s="6" t="s">
        <v>26</v>
      </c>
      <c r="L1" s="6" t="s">
        <v>27</v>
      </c>
      <c r="M1" s="6" t="s">
        <v>28</v>
      </c>
      <c r="N1" s="6" t="s">
        <v>7</v>
      </c>
    </row>
    <row r="2" ht="54" spans="1:14">
      <c r="A2" s="4" t="s">
        <v>170</v>
      </c>
      <c r="B2" s="19" t="s">
        <v>171</v>
      </c>
      <c r="C2" s="31" t="s">
        <v>172</v>
      </c>
      <c r="D2" s="3" t="s">
        <v>173</v>
      </c>
      <c r="E2" s="3" t="s">
        <v>174</v>
      </c>
      <c r="F2" s="3" t="s">
        <v>175</v>
      </c>
      <c r="G2" s="26" t="s">
        <v>176</v>
      </c>
      <c r="H2" s="3"/>
      <c r="I2" s="12" t="s">
        <v>36</v>
      </c>
      <c r="J2" s="13"/>
      <c r="K2" s="13"/>
      <c r="L2" s="13"/>
      <c r="M2" s="13"/>
      <c r="N2" s="13"/>
    </row>
    <row r="3" ht="108" spans="1:14">
      <c r="A3" s="4" t="s">
        <v>177</v>
      </c>
      <c r="B3" s="20"/>
      <c r="C3" s="21" t="s">
        <v>172</v>
      </c>
      <c r="D3" s="3" t="s">
        <v>178</v>
      </c>
      <c r="E3" s="3" t="s">
        <v>163</v>
      </c>
      <c r="F3" s="3" t="s">
        <v>179</v>
      </c>
      <c r="G3" s="3" t="s">
        <v>180</v>
      </c>
      <c r="H3" s="3"/>
      <c r="I3" s="12" t="s">
        <v>36</v>
      </c>
      <c r="J3" s="13"/>
      <c r="K3" s="13"/>
      <c r="L3" s="13"/>
      <c r="M3" s="13"/>
      <c r="N3" s="13"/>
    </row>
    <row r="4" ht="94.5" spans="1:14">
      <c r="A4" s="4" t="s">
        <v>181</v>
      </c>
      <c r="B4" s="20"/>
      <c r="C4" s="23" t="s">
        <v>172</v>
      </c>
      <c r="D4" s="3" t="s">
        <v>182</v>
      </c>
      <c r="E4" s="3" t="s">
        <v>80</v>
      </c>
      <c r="F4" s="3" t="s">
        <v>183</v>
      </c>
      <c r="G4" s="3" t="s">
        <v>184</v>
      </c>
      <c r="H4" s="3"/>
      <c r="I4" s="12" t="s">
        <v>36</v>
      </c>
      <c r="J4" s="13"/>
      <c r="K4" s="13"/>
      <c r="L4" s="13"/>
      <c r="M4" s="13"/>
      <c r="N4" s="13"/>
    </row>
    <row r="5" ht="94.5" spans="1:14">
      <c r="A5" s="4" t="s">
        <v>185</v>
      </c>
      <c r="B5" s="20"/>
      <c r="C5" s="23" t="s">
        <v>172</v>
      </c>
      <c r="D5" s="3" t="s">
        <v>186</v>
      </c>
      <c r="E5" s="3" t="s">
        <v>80</v>
      </c>
      <c r="F5" s="3" t="s">
        <v>187</v>
      </c>
      <c r="G5" s="3" t="s">
        <v>184</v>
      </c>
      <c r="H5" s="3"/>
      <c r="I5" s="12" t="s">
        <v>36</v>
      </c>
      <c r="J5" s="13"/>
      <c r="K5" s="13"/>
      <c r="L5" s="13"/>
      <c r="M5" s="13"/>
      <c r="N5" s="13"/>
    </row>
    <row r="6" ht="94.5" spans="1:14">
      <c r="A6" s="4" t="s">
        <v>188</v>
      </c>
      <c r="B6" s="20"/>
      <c r="C6" s="23" t="s">
        <v>172</v>
      </c>
      <c r="D6" s="3" t="s">
        <v>189</v>
      </c>
      <c r="E6" s="3" t="s">
        <v>80</v>
      </c>
      <c r="F6" s="3" t="s">
        <v>190</v>
      </c>
      <c r="G6" s="3" t="s">
        <v>184</v>
      </c>
      <c r="H6" s="3"/>
      <c r="I6" s="12" t="s">
        <v>36</v>
      </c>
      <c r="J6" s="13"/>
      <c r="K6" s="13"/>
      <c r="L6" s="13"/>
      <c r="M6" s="13"/>
      <c r="N6" s="13"/>
    </row>
    <row r="7" ht="108" spans="1:14">
      <c r="A7" s="4" t="s">
        <v>191</v>
      </c>
      <c r="B7" s="20"/>
      <c r="C7" s="23" t="s">
        <v>172</v>
      </c>
      <c r="D7" s="3" t="s">
        <v>189</v>
      </c>
      <c r="E7" s="3" t="s">
        <v>163</v>
      </c>
      <c r="F7" s="3" t="s">
        <v>190</v>
      </c>
      <c r="G7" s="3" t="s">
        <v>184</v>
      </c>
      <c r="H7" s="3"/>
      <c r="I7" s="12" t="s">
        <v>36</v>
      </c>
      <c r="J7" s="13"/>
      <c r="K7" s="13"/>
      <c r="L7" s="13"/>
      <c r="M7" s="13"/>
      <c r="N7" s="13"/>
    </row>
    <row r="8" ht="108" spans="1:14">
      <c r="A8" s="4" t="s">
        <v>192</v>
      </c>
      <c r="B8" s="20"/>
      <c r="C8" s="23" t="s">
        <v>172</v>
      </c>
      <c r="D8" s="3" t="s">
        <v>193</v>
      </c>
      <c r="E8" s="3" t="s">
        <v>163</v>
      </c>
      <c r="F8" s="3" t="s">
        <v>194</v>
      </c>
      <c r="G8" s="3" t="s">
        <v>195</v>
      </c>
      <c r="H8" s="3"/>
      <c r="I8" s="12" t="s">
        <v>36</v>
      </c>
      <c r="J8" s="13"/>
      <c r="K8" s="13"/>
      <c r="L8" s="13"/>
      <c r="M8" s="13"/>
      <c r="N8" s="13"/>
    </row>
    <row r="9" ht="108" spans="1:14">
      <c r="A9" s="4" t="s">
        <v>196</v>
      </c>
      <c r="B9" s="20"/>
      <c r="C9" s="23" t="s">
        <v>172</v>
      </c>
      <c r="D9" s="3" t="s">
        <v>197</v>
      </c>
      <c r="E9" s="3" t="s">
        <v>163</v>
      </c>
      <c r="F9" s="3" t="s">
        <v>198</v>
      </c>
      <c r="G9" s="3" t="s">
        <v>195</v>
      </c>
      <c r="H9" s="3"/>
      <c r="I9" s="12" t="s">
        <v>36</v>
      </c>
      <c r="J9" s="13"/>
      <c r="K9" s="13"/>
      <c r="L9" s="13"/>
      <c r="M9" s="13"/>
      <c r="N9" s="13"/>
    </row>
    <row r="10" ht="108" spans="1:14">
      <c r="A10" s="4" t="s">
        <v>199</v>
      </c>
      <c r="B10" s="20"/>
      <c r="C10" s="23" t="s">
        <v>172</v>
      </c>
      <c r="D10" s="3" t="s">
        <v>200</v>
      </c>
      <c r="E10" s="3" t="s">
        <v>163</v>
      </c>
      <c r="F10" s="3" t="s">
        <v>201</v>
      </c>
      <c r="G10" s="3" t="s">
        <v>195</v>
      </c>
      <c r="H10" s="3"/>
      <c r="I10" s="12" t="s">
        <v>36</v>
      </c>
      <c r="J10" s="13"/>
      <c r="K10" s="13"/>
      <c r="L10" s="13"/>
      <c r="M10" s="13"/>
      <c r="N10" s="13"/>
    </row>
    <row r="11" ht="81" spans="1:14">
      <c r="A11" s="4" t="s">
        <v>202</v>
      </c>
      <c r="B11" s="20"/>
      <c r="C11" s="23" t="s">
        <v>203</v>
      </c>
      <c r="D11" s="3" t="s">
        <v>204</v>
      </c>
      <c r="E11" s="3" t="s">
        <v>80</v>
      </c>
      <c r="F11" s="3" t="s">
        <v>205</v>
      </c>
      <c r="G11" s="3" t="s">
        <v>206</v>
      </c>
      <c r="H11" s="3"/>
      <c r="I11" s="12" t="s">
        <v>36</v>
      </c>
      <c r="J11" s="13"/>
      <c r="K11" s="13"/>
      <c r="L11" s="13"/>
      <c r="M11" s="13"/>
      <c r="N11" s="13"/>
    </row>
    <row r="12" ht="81" spans="1:14">
      <c r="A12" s="4" t="s">
        <v>207</v>
      </c>
      <c r="B12" s="20"/>
      <c r="C12" s="23" t="s">
        <v>203</v>
      </c>
      <c r="D12" s="3" t="s">
        <v>208</v>
      </c>
      <c r="E12" s="3" t="s">
        <v>209</v>
      </c>
      <c r="F12" s="3" t="s">
        <v>210</v>
      </c>
      <c r="G12" s="3" t="s">
        <v>211</v>
      </c>
      <c r="H12" s="3"/>
      <c r="I12" s="12" t="s">
        <v>36</v>
      </c>
      <c r="J12" s="13"/>
      <c r="K12" s="13"/>
      <c r="L12" s="13"/>
      <c r="M12" s="13"/>
      <c r="N12" s="13"/>
    </row>
    <row r="13" ht="81" spans="1:14">
      <c r="A13" s="4" t="s">
        <v>212</v>
      </c>
      <c r="B13" s="24"/>
      <c r="C13" s="25" t="s">
        <v>203</v>
      </c>
      <c r="D13" s="3" t="s">
        <v>213</v>
      </c>
      <c r="E13" s="3" t="s">
        <v>214</v>
      </c>
      <c r="F13" s="3" t="s">
        <v>215</v>
      </c>
      <c r="G13" s="3" t="s">
        <v>211</v>
      </c>
      <c r="H13" s="3"/>
      <c r="I13" s="12" t="s">
        <v>36</v>
      </c>
      <c r="J13" s="13"/>
      <c r="K13" s="13"/>
      <c r="L13" s="13"/>
      <c r="M13" s="13"/>
      <c r="N13" s="13"/>
    </row>
  </sheetData>
  <autoFilter ref="A1:N13">
    <extLst/>
  </autoFilter>
  <mergeCells count="1">
    <mergeCell ref="B2:B13"/>
  </mergeCells>
  <conditionalFormatting sqref="I2:I5">
    <cfRule type="cellIs" dxfId="0" priority="109" operator="equal">
      <formula>FALSE</formula>
    </cfRule>
    <cfRule type="cellIs" dxfId="1" priority="110" operator="equal">
      <formula>"passed"</formula>
    </cfRule>
  </conditionalFormatting>
  <conditionalFormatting sqref="I6:I13">
    <cfRule type="cellIs" dxfId="0" priority="1" operator="equal">
      <formula>FALSE</formula>
    </cfRule>
    <cfRule type="cellIs" dxfId="1" priority="2" operator="equal">
      <formula>"passed"</formula>
    </cfRule>
  </conditionalFormatting>
  <dataValidations count="1">
    <dataValidation type="list" showInputMessage="1" showErrorMessage="1" sqref="I2:I7 I8:I13">
      <formula1>"Not Executed,Passed,False"</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topLeftCell="A11" workbookViewId="0">
      <selection activeCell="A2" sqref="A2:A13"/>
    </sheetView>
  </sheetViews>
  <sheetFormatPr defaultColWidth="9" defaultRowHeight="13.5"/>
  <cols>
    <col min="1" max="1" width="8.13333333333333" style="17" customWidth="1"/>
    <col min="2" max="2" width="16.3833333333333" style="17" customWidth="1"/>
    <col min="3" max="3" width="12.1333333333333" style="17" customWidth="1"/>
    <col min="4" max="4" width="28" style="17" customWidth="1"/>
    <col min="5" max="5" width="10.3833333333333" style="17" customWidth="1"/>
    <col min="6" max="6" width="39.6333333333333" style="17" customWidth="1"/>
    <col min="7" max="7" width="24.8833333333333" style="17" customWidth="1"/>
    <col min="8" max="9" width="9" style="17"/>
    <col min="10" max="13" width="9" style="17" hidden="1" customWidth="1"/>
    <col min="14" max="14" width="38.25" style="17" customWidth="1"/>
    <col min="15" max="16384" width="9" style="17"/>
  </cols>
  <sheetData>
    <row r="1" s="16" customFormat="1" ht="16.5" spans="1:14">
      <c r="A1" s="6" t="s">
        <v>16</v>
      </c>
      <c r="B1" s="6" t="s">
        <v>17</v>
      </c>
      <c r="C1" s="6" t="s">
        <v>18</v>
      </c>
      <c r="D1" s="7" t="s">
        <v>19</v>
      </c>
      <c r="E1" s="6" t="s">
        <v>20</v>
      </c>
      <c r="F1" s="6" t="s">
        <v>21</v>
      </c>
      <c r="G1" s="6" t="s">
        <v>22</v>
      </c>
      <c r="H1" s="6" t="s">
        <v>23</v>
      </c>
      <c r="I1" s="6" t="s">
        <v>24</v>
      </c>
      <c r="J1" s="6" t="s">
        <v>25</v>
      </c>
      <c r="K1" s="6" t="s">
        <v>26</v>
      </c>
      <c r="L1" s="6" t="s">
        <v>27</v>
      </c>
      <c r="M1" s="6" t="s">
        <v>28</v>
      </c>
      <c r="N1" s="6" t="s">
        <v>7</v>
      </c>
    </row>
    <row r="2" ht="54" spans="1:14">
      <c r="A2" s="4" t="s">
        <v>216</v>
      </c>
      <c r="B2" s="19" t="s">
        <v>217</v>
      </c>
      <c r="C2" s="25" t="s">
        <v>218</v>
      </c>
      <c r="D2" s="3" t="s">
        <v>219</v>
      </c>
      <c r="E2" s="3" t="s">
        <v>80</v>
      </c>
      <c r="F2" s="26" t="s">
        <v>220</v>
      </c>
      <c r="G2" s="3" t="s">
        <v>221</v>
      </c>
      <c r="H2" s="3"/>
      <c r="I2" s="12" t="s">
        <v>36</v>
      </c>
      <c r="J2" s="13"/>
      <c r="K2" s="13"/>
      <c r="L2" s="13"/>
      <c r="M2" s="13"/>
      <c r="N2" s="28" t="s">
        <v>222</v>
      </c>
    </row>
    <row r="3" ht="94.5" spans="1:14">
      <c r="A3" s="4" t="s">
        <v>223</v>
      </c>
      <c r="B3" s="20"/>
      <c r="C3" s="25" t="s">
        <v>218</v>
      </c>
      <c r="D3" s="3" t="s">
        <v>224</v>
      </c>
      <c r="E3" s="3" t="s">
        <v>209</v>
      </c>
      <c r="F3" s="26" t="s">
        <v>225</v>
      </c>
      <c r="G3" s="3" t="s">
        <v>226</v>
      </c>
      <c r="H3" s="3"/>
      <c r="I3" s="12" t="s">
        <v>36</v>
      </c>
      <c r="J3" s="13"/>
      <c r="K3" s="13"/>
      <c r="L3" s="13"/>
      <c r="M3" s="13"/>
      <c r="N3" s="29"/>
    </row>
    <row r="4" ht="94.5" spans="1:14">
      <c r="A4" s="4" t="s">
        <v>227</v>
      </c>
      <c r="B4" s="20"/>
      <c r="C4" s="25" t="s">
        <v>218</v>
      </c>
      <c r="D4" s="3" t="s">
        <v>228</v>
      </c>
      <c r="E4" s="3" t="s">
        <v>214</v>
      </c>
      <c r="F4" s="26" t="s">
        <v>229</v>
      </c>
      <c r="G4" s="3" t="s">
        <v>226</v>
      </c>
      <c r="H4" s="3"/>
      <c r="I4" s="12" t="s">
        <v>36</v>
      </c>
      <c r="J4" s="13"/>
      <c r="K4" s="13"/>
      <c r="L4" s="13"/>
      <c r="M4" s="13"/>
      <c r="N4" s="30"/>
    </row>
    <row r="5" ht="135" spans="1:14">
      <c r="A5" s="4" t="s">
        <v>230</v>
      </c>
      <c r="B5" s="20"/>
      <c r="C5" s="25" t="s">
        <v>231</v>
      </c>
      <c r="D5" s="3" t="s">
        <v>232</v>
      </c>
      <c r="E5" s="3" t="s">
        <v>174</v>
      </c>
      <c r="F5" s="26" t="s">
        <v>233</v>
      </c>
      <c r="G5" s="3" t="s">
        <v>234</v>
      </c>
      <c r="H5" s="3"/>
      <c r="I5" s="12" t="s">
        <v>36</v>
      </c>
      <c r="J5" s="13"/>
      <c r="K5" s="13"/>
      <c r="L5" s="13"/>
      <c r="M5" s="13"/>
      <c r="N5" s="13" t="s">
        <v>235</v>
      </c>
    </row>
    <row r="6" ht="94.5" spans="1:14">
      <c r="A6" s="4" t="s">
        <v>236</v>
      </c>
      <c r="B6" s="20"/>
      <c r="C6" s="25" t="s">
        <v>231</v>
      </c>
      <c r="D6" s="3" t="s">
        <v>237</v>
      </c>
      <c r="E6" s="3" t="s">
        <v>209</v>
      </c>
      <c r="F6" s="26" t="s">
        <v>238</v>
      </c>
      <c r="G6" s="3" t="s">
        <v>239</v>
      </c>
      <c r="H6" s="3"/>
      <c r="I6" s="12" t="s">
        <v>36</v>
      </c>
      <c r="J6" s="13"/>
      <c r="K6" s="13"/>
      <c r="L6" s="13"/>
      <c r="M6" s="13"/>
      <c r="N6" s="13"/>
    </row>
    <row r="7" ht="94.5" spans="1:14">
      <c r="A7" s="4" t="s">
        <v>240</v>
      </c>
      <c r="B7" s="20"/>
      <c r="C7" s="25" t="s">
        <v>231</v>
      </c>
      <c r="D7" s="3" t="s">
        <v>241</v>
      </c>
      <c r="E7" s="3" t="s">
        <v>209</v>
      </c>
      <c r="F7" s="26" t="s">
        <v>242</v>
      </c>
      <c r="G7" s="3" t="s">
        <v>243</v>
      </c>
      <c r="H7" s="3"/>
      <c r="I7" s="12" t="s">
        <v>36</v>
      </c>
      <c r="J7" s="13"/>
      <c r="K7" s="13"/>
      <c r="L7" s="13"/>
      <c r="M7" s="13"/>
      <c r="N7" s="13"/>
    </row>
    <row r="8" ht="94.5" spans="1:14">
      <c r="A8" s="4" t="s">
        <v>244</v>
      </c>
      <c r="B8" s="20"/>
      <c r="C8" s="25" t="s">
        <v>231</v>
      </c>
      <c r="D8" s="3" t="s">
        <v>245</v>
      </c>
      <c r="E8" s="3" t="s">
        <v>209</v>
      </c>
      <c r="F8" s="26" t="s">
        <v>246</v>
      </c>
      <c r="G8" s="3" t="s">
        <v>243</v>
      </c>
      <c r="H8" s="3"/>
      <c r="I8" s="12" t="s">
        <v>36</v>
      </c>
      <c r="J8" s="13"/>
      <c r="K8" s="13"/>
      <c r="L8" s="13"/>
      <c r="M8" s="13"/>
      <c r="N8" s="13"/>
    </row>
    <row r="9" ht="94.5" spans="1:14">
      <c r="A9" s="4" t="s">
        <v>247</v>
      </c>
      <c r="B9" s="20"/>
      <c r="C9" s="25" t="s">
        <v>248</v>
      </c>
      <c r="D9" s="3" t="s">
        <v>249</v>
      </c>
      <c r="E9" s="3" t="s">
        <v>209</v>
      </c>
      <c r="F9" s="26" t="s">
        <v>250</v>
      </c>
      <c r="G9" s="3" t="s">
        <v>251</v>
      </c>
      <c r="H9" s="3"/>
      <c r="I9" s="12" t="s">
        <v>36</v>
      </c>
      <c r="J9" s="13"/>
      <c r="K9" s="13"/>
      <c r="L9" s="13"/>
      <c r="M9" s="13"/>
      <c r="N9" s="13"/>
    </row>
    <row r="10" ht="135" spans="1:14">
      <c r="A10" s="4" t="s">
        <v>252</v>
      </c>
      <c r="B10" s="20"/>
      <c r="C10" s="25" t="s">
        <v>248</v>
      </c>
      <c r="D10" s="3" t="s">
        <v>253</v>
      </c>
      <c r="E10" s="3" t="s">
        <v>254</v>
      </c>
      <c r="F10" s="26" t="s">
        <v>255</v>
      </c>
      <c r="G10" s="3" t="s">
        <v>256</v>
      </c>
      <c r="H10" s="3"/>
      <c r="I10" s="12" t="s">
        <v>36</v>
      </c>
      <c r="J10" s="13"/>
      <c r="K10" s="13"/>
      <c r="L10" s="13"/>
      <c r="M10" s="13"/>
      <c r="N10" s="13"/>
    </row>
    <row r="11" ht="135" spans="1:14">
      <c r="A11" s="4" t="s">
        <v>257</v>
      </c>
      <c r="B11" s="20"/>
      <c r="C11" s="25" t="s">
        <v>248</v>
      </c>
      <c r="D11" s="3" t="s">
        <v>258</v>
      </c>
      <c r="E11" s="3" t="s">
        <v>254</v>
      </c>
      <c r="F11" s="26" t="s">
        <v>259</v>
      </c>
      <c r="G11" s="3" t="s">
        <v>260</v>
      </c>
      <c r="H11" s="3"/>
      <c r="I11" s="12" t="s">
        <v>36</v>
      </c>
      <c r="J11" s="13"/>
      <c r="K11" s="13"/>
      <c r="L11" s="13"/>
      <c r="M11" s="13"/>
      <c r="N11" s="13"/>
    </row>
    <row r="12" ht="135" spans="1:14">
      <c r="A12" s="4" t="s">
        <v>261</v>
      </c>
      <c r="B12" s="20"/>
      <c r="C12" s="25" t="s">
        <v>248</v>
      </c>
      <c r="D12" s="3" t="s">
        <v>262</v>
      </c>
      <c r="E12" s="3" t="s">
        <v>254</v>
      </c>
      <c r="F12" s="26" t="s">
        <v>263</v>
      </c>
      <c r="G12" s="3" t="s">
        <v>264</v>
      </c>
      <c r="H12" s="3"/>
      <c r="I12" s="12" t="s">
        <v>36</v>
      </c>
      <c r="J12" s="13"/>
      <c r="K12" s="13"/>
      <c r="L12" s="13"/>
      <c r="M12" s="13"/>
      <c r="N12" s="13"/>
    </row>
    <row r="13" ht="189" spans="1:14">
      <c r="A13" s="4" t="s">
        <v>265</v>
      </c>
      <c r="B13" s="24"/>
      <c r="C13" s="27" t="s">
        <v>266</v>
      </c>
      <c r="D13" s="3" t="s">
        <v>267</v>
      </c>
      <c r="E13" s="3" t="s">
        <v>268</v>
      </c>
      <c r="F13" s="26" t="s">
        <v>269</v>
      </c>
      <c r="G13" s="3" t="s">
        <v>270</v>
      </c>
      <c r="H13" s="3"/>
      <c r="I13" s="12" t="s">
        <v>36</v>
      </c>
      <c r="J13" s="13"/>
      <c r="K13" s="13"/>
      <c r="L13" s="13"/>
      <c r="M13" s="13"/>
      <c r="N13" s="13"/>
    </row>
  </sheetData>
  <autoFilter ref="A1:N13">
    <extLst/>
  </autoFilter>
  <mergeCells count="2">
    <mergeCell ref="B2:B13"/>
    <mergeCell ref="N2:N4"/>
  </mergeCells>
  <conditionalFormatting sqref="I2:I13">
    <cfRule type="cellIs" dxfId="0" priority="1" operator="equal">
      <formula>FALSE</formula>
    </cfRule>
    <cfRule type="cellIs" dxfId="1" priority="2" operator="equal">
      <formula>"passed"</formula>
    </cfRule>
  </conditionalFormatting>
  <dataValidations count="1">
    <dataValidation type="list" showInputMessage="1" showErrorMessage="1" sqref="I2:I13">
      <formula1>"Not Executed,Passed,False"</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A2" sqref="A2:A15"/>
    </sheetView>
  </sheetViews>
  <sheetFormatPr defaultColWidth="9" defaultRowHeight="13.5"/>
  <cols>
    <col min="1" max="1" width="8.13333333333333" style="17" customWidth="1"/>
    <col min="2" max="2" width="16.3833333333333" style="17" customWidth="1"/>
    <col min="3" max="3" width="12.1333333333333" style="17" customWidth="1"/>
    <col min="4" max="4" width="28" style="17" customWidth="1"/>
    <col min="5" max="5" width="10.3833333333333" style="17" customWidth="1"/>
    <col min="6" max="6" width="39.6333333333333" style="17" customWidth="1"/>
    <col min="7" max="7" width="24.8833333333333" style="17" customWidth="1"/>
    <col min="8" max="9" width="9" style="17"/>
    <col min="10" max="13" width="9" style="17" hidden="1" customWidth="1"/>
    <col min="14" max="14" width="38.25" style="17" customWidth="1"/>
    <col min="15" max="16384" width="9" style="17"/>
  </cols>
  <sheetData>
    <row r="1" s="16" customFormat="1" ht="16.5" spans="1:14">
      <c r="A1" s="6" t="s">
        <v>16</v>
      </c>
      <c r="B1" s="6" t="s">
        <v>17</v>
      </c>
      <c r="C1" s="6" t="s">
        <v>17</v>
      </c>
      <c r="D1" s="7" t="s">
        <v>19</v>
      </c>
      <c r="E1" s="6" t="s">
        <v>20</v>
      </c>
      <c r="F1" s="6" t="s">
        <v>21</v>
      </c>
      <c r="G1" s="6" t="s">
        <v>22</v>
      </c>
      <c r="H1" s="6" t="s">
        <v>23</v>
      </c>
      <c r="I1" s="6" t="s">
        <v>24</v>
      </c>
      <c r="J1" s="6" t="s">
        <v>25</v>
      </c>
      <c r="K1" s="6" t="s">
        <v>26</v>
      </c>
      <c r="L1" s="6" t="s">
        <v>27</v>
      </c>
      <c r="M1" s="6" t="s">
        <v>28</v>
      </c>
      <c r="N1" s="6" t="s">
        <v>7</v>
      </c>
    </row>
    <row r="2" ht="67.5" spans="1:14">
      <c r="A2" s="4" t="s">
        <v>271</v>
      </c>
      <c r="B2" s="19" t="s">
        <v>272</v>
      </c>
      <c r="C2" s="14" t="s">
        <v>273</v>
      </c>
      <c r="D2" s="3" t="s">
        <v>274</v>
      </c>
      <c r="E2" s="3" t="s">
        <v>174</v>
      </c>
      <c r="F2" s="3" t="s">
        <v>275</v>
      </c>
      <c r="G2" s="3" t="s">
        <v>276</v>
      </c>
      <c r="H2" s="3"/>
      <c r="I2" s="12" t="s">
        <v>36</v>
      </c>
      <c r="J2" s="13"/>
      <c r="K2" s="13"/>
      <c r="L2" s="13"/>
      <c r="M2" s="13"/>
      <c r="N2" s="13"/>
    </row>
    <row r="3" s="17" customFormat="1" ht="67.5" spans="1:14">
      <c r="A3" s="4" t="s">
        <v>277</v>
      </c>
      <c r="B3" s="20"/>
      <c r="C3" s="14" t="s">
        <v>273</v>
      </c>
      <c r="D3" s="3" t="s">
        <v>278</v>
      </c>
      <c r="E3" s="3" t="s">
        <v>174</v>
      </c>
      <c r="F3" s="3" t="s">
        <v>279</v>
      </c>
      <c r="G3" s="3" t="s">
        <v>280</v>
      </c>
      <c r="H3" s="3"/>
      <c r="I3" s="12" t="s">
        <v>36</v>
      </c>
      <c r="J3" s="13"/>
      <c r="K3" s="13"/>
      <c r="L3" s="13"/>
      <c r="M3" s="13"/>
      <c r="N3" s="13"/>
    </row>
    <row r="4" s="17" customFormat="1" ht="67.5" spans="1:14">
      <c r="A4" s="4" t="s">
        <v>281</v>
      </c>
      <c r="B4" s="20"/>
      <c r="C4" s="14" t="s">
        <v>273</v>
      </c>
      <c r="D4" s="3" t="s">
        <v>282</v>
      </c>
      <c r="E4" s="3" t="s">
        <v>174</v>
      </c>
      <c r="F4" s="3" t="s">
        <v>283</v>
      </c>
      <c r="G4" s="3" t="s">
        <v>284</v>
      </c>
      <c r="H4" s="3"/>
      <c r="I4" s="12" t="s">
        <v>36</v>
      </c>
      <c r="J4" s="13"/>
      <c r="K4" s="13"/>
      <c r="L4" s="13"/>
      <c r="M4" s="13"/>
      <c r="N4" s="13"/>
    </row>
    <row r="5" s="17" customFormat="1" ht="108" spans="1:14">
      <c r="A5" s="4" t="s">
        <v>285</v>
      </c>
      <c r="B5" s="20"/>
      <c r="C5" s="21" t="s">
        <v>286</v>
      </c>
      <c r="D5" s="3" t="s">
        <v>287</v>
      </c>
      <c r="E5" s="3" t="s">
        <v>174</v>
      </c>
      <c r="F5" s="3" t="s">
        <v>288</v>
      </c>
      <c r="G5" s="3" t="s">
        <v>289</v>
      </c>
      <c r="H5" s="3"/>
      <c r="I5" s="12" t="s">
        <v>36</v>
      </c>
      <c r="J5" s="13"/>
      <c r="K5" s="13"/>
      <c r="L5" s="13"/>
      <c r="M5" s="13"/>
      <c r="N5" s="13"/>
    </row>
    <row r="6" ht="121.5" spans="1:14">
      <c r="A6" s="4" t="s">
        <v>290</v>
      </c>
      <c r="B6" s="20"/>
      <c r="C6" s="22" t="s">
        <v>291</v>
      </c>
      <c r="D6" s="21" t="s">
        <v>292</v>
      </c>
      <c r="E6" s="3" t="s">
        <v>174</v>
      </c>
      <c r="F6" s="3" t="s">
        <v>293</v>
      </c>
      <c r="G6" s="3" t="s">
        <v>294</v>
      </c>
      <c r="H6" s="3"/>
      <c r="I6" s="12" t="s">
        <v>36</v>
      </c>
      <c r="J6" s="13"/>
      <c r="K6" s="13"/>
      <c r="L6" s="13"/>
      <c r="M6" s="13"/>
      <c r="N6" s="13"/>
    </row>
    <row r="7" ht="81" spans="1:14">
      <c r="A7" s="4" t="s">
        <v>295</v>
      </c>
      <c r="B7" s="20"/>
      <c r="C7" s="23" t="s">
        <v>296</v>
      </c>
      <c r="D7" s="3" t="s">
        <v>296</v>
      </c>
      <c r="E7" s="3" t="s">
        <v>174</v>
      </c>
      <c r="F7" s="3" t="s">
        <v>297</v>
      </c>
      <c r="G7" s="3" t="s">
        <v>298</v>
      </c>
      <c r="H7" s="3"/>
      <c r="I7" s="12" t="s">
        <v>36</v>
      </c>
      <c r="J7" s="13"/>
      <c r="K7" s="13"/>
      <c r="L7" s="13"/>
      <c r="M7" s="13"/>
      <c r="N7" s="13"/>
    </row>
    <row r="8" ht="121.5" spans="1:14">
      <c r="A8" s="4" t="s">
        <v>299</v>
      </c>
      <c r="B8" s="20"/>
      <c r="C8" s="23" t="s">
        <v>300</v>
      </c>
      <c r="D8" s="3" t="s">
        <v>301</v>
      </c>
      <c r="E8" s="3" t="s">
        <v>174</v>
      </c>
      <c r="F8" s="3" t="s">
        <v>302</v>
      </c>
      <c r="G8" s="3" t="s">
        <v>303</v>
      </c>
      <c r="H8" s="3"/>
      <c r="I8" s="12" t="s">
        <v>36</v>
      </c>
      <c r="J8" s="13"/>
      <c r="K8" s="13"/>
      <c r="L8" s="13"/>
      <c r="M8" s="13"/>
      <c r="N8" s="13"/>
    </row>
    <row r="9" ht="67.5" spans="1:14">
      <c r="A9" s="4" t="s">
        <v>304</v>
      </c>
      <c r="B9" s="24"/>
      <c r="C9" s="14" t="s">
        <v>305</v>
      </c>
      <c r="D9" s="3" t="s">
        <v>306</v>
      </c>
      <c r="E9" s="3" t="s">
        <v>174</v>
      </c>
      <c r="F9" s="3" t="s">
        <v>307</v>
      </c>
      <c r="G9" s="3" t="s">
        <v>308</v>
      </c>
      <c r="H9" s="3"/>
      <c r="I9" s="12" t="s">
        <v>36</v>
      </c>
      <c r="J9" s="13"/>
      <c r="K9" s="13"/>
      <c r="L9" s="13"/>
      <c r="M9" s="13"/>
      <c r="N9" s="13"/>
    </row>
    <row r="10" ht="40.5" spans="1:14">
      <c r="A10" s="4" t="s">
        <v>309</v>
      </c>
      <c r="B10" s="8" t="s">
        <v>310</v>
      </c>
      <c r="C10" s="9" t="s">
        <v>14</v>
      </c>
      <c r="D10" s="3" t="s">
        <v>311</v>
      </c>
      <c r="E10" s="3" t="s">
        <v>174</v>
      </c>
      <c r="F10" s="3" t="s">
        <v>312</v>
      </c>
      <c r="G10" s="3" t="s">
        <v>313</v>
      </c>
      <c r="H10" s="3"/>
      <c r="I10" s="12" t="s">
        <v>36</v>
      </c>
      <c r="J10" s="13"/>
      <c r="K10" s="13"/>
      <c r="L10" s="13"/>
      <c r="M10" s="13"/>
      <c r="N10" s="13"/>
    </row>
    <row r="11" ht="40.5" spans="1:14">
      <c r="A11" s="4" t="s">
        <v>314</v>
      </c>
      <c r="B11" s="10"/>
      <c r="C11" s="9" t="s">
        <v>14</v>
      </c>
      <c r="D11" s="3" t="s">
        <v>315</v>
      </c>
      <c r="E11" s="3" t="s">
        <v>174</v>
      </c>
      <c r="F11" s="3" t="s">
        <v>316</v>
      </c>
      <c r="G11" s="3" t="s">
        <v>317</v>
      </c>
      <c r="H11" s="3"/>
      <c r="I11" s="12" t="s">
        <v>36</v>
      </c>
      <c r="J11" s="13"/>
      <c r="K11" s="13"/>
      <c r="L11" s="13"/>
      <c r="M11" s="13"/>
      <c r="N11" s="13"/>
    </row>
    <row r="12" ht="40.5" spans="1:14">
      <c r="A12" s="4" t="s">
        <v>318</v>
      </c>
      <c r="B12" s="10"/>
      <c r="C12" s="9" t="s">
        <v>14</v>
      </c>
      <c r="D12" s="3" t="s">
        <v>319</v>
      </c>
      <c r="E12" s="3" t="s">
        <v>174</v>
      </c>
      <c r="F12" s="3" t="s">
        <v>320</v>
      </c>
      <c r="G12" s="3" t="s">
        <v>321</v>
      </c>
      <c r="H12" s="3"/>
      <c r="I12" s="12" t="s">
        <v>36</v>
      </c>
      <c r="J12" s="13"/>
      <c r="K12" s="13"/>
      <c r="L12" s="13"/>
      <c r="M12" s="13"/>
      <c r="N12" s="13"/>
    </row>
    <row r="13" ht="40.5" spans="1:14">
      <c r="A13" s="4" t="s">
        <v>322</v>
      </c>
      <c r="B13" s="10"/>
      <c r="C13" s="9" t="s">
        <v>14</v>
      </c>
      <c r="D13" s="3" t="s">
        <v>323</v>
      </c>
      <c r="E13" s="3" t="s">
        <v>174</v>
      </c>
      <c r="F13" s="3" t="s">
        <v>324</v>
      </c>
      <c r="G13" s="3" t="s">
        <v>325</v>
      </c>
      <c r="H13" s="3"/>
      <c r="I13" s="12" t="s">
        <v>36</v>
      </c>
      <c r="J13" s="13"/>
      <c r="K13" s="13"/>
      <c r="L13" s="13"/>
      <c r="M13" s="13"/>
      <c r="N13" s="13"/>
    </row>
    <row r="14" ht="40.5" spans="1:14">
      <c r="A14" s="4" t="s">
        <v>326</v>
      </c>
      <c r="B14" s="10"/>
      <c r="C14" s="9" t="s">
        <v>327</v>
      </c>
      <c r="D14" s="3" t="s">
        <v>328</v>
      </c>
      <c r="E14" s="3" t="s">
        <v>174</v>
      </c>
      <c r="F14" s="3" t="s">
        <v>329</v>
      </c>
      <c r="G14" s="3" t="s">
        <v>330</v>
      </c>
      <c r="H14" s="3"/>
      <c r="I14" s="12" t="s">
        <v>36</v>
      </c>
      <c r="J14" s="13"/>
      <c r="K14" s="13"/>
      <c r="L14" s="13"/>
      <c r="M14" s="13"/>
      <c r="N14" s="13"/>
    </row>
    <row r="15" ht="40.5" spans="1:14">
      <c r="A15" s="4" t="s">
        <v>331</v>
      </c>
      <c r="B15" s="10"/>
      <c r="C15" s="9" t="s">
        <v>327</v>
      </c>
      <c r="D15" s="3" t="s">
        <v>332</v>
      </c>
      <c r="E15" s="3" t="s">
        <v>174</v>
      </c>
      <c r="F15" s="3" t="s">
        <v>333</v>
      </c>
      <c r="G15" s="3" t="s">
        <v>334</v>
      </c>
      <c r="H15" s="3"/>
      <c r="I15" s="12" t="s">
        <v>36</v>
      </c>
      <c r="J15" s="13"/>
      <c r="K15" s="13"/>
      <c r="L15" s="13"/>
      <c r="M15" s="13"/>
      <c r="N15" s="13"/>
    </row>
  </sheetData>
  <autoFilter ref="A1:N15">
    <extLst/>
  </autoFilter>
  <mergeCells count="2">
    <mergeCell ref="B2:B9"/>
    <mergeCell ref="B10:B15"/>
  </mergeCells>
  <conditionalFormatting sqref="I2">
    <cfRule type="cellIs" dxfId="0" priority="295" operator="equal">
      <formula>FALSE</formula>
    </cfRule>
    <cfRule type="cellIs" dxfId="1" priority="296" operator="equal">
      <formula>"passed"</formula>
    </cfRule>
  </conditionalFormatting>
  <conditionalFormatting sqref="I3">
    <cfRule type="cellIs" dxfId="1" priority="8" operator="equal">
      <formula>"passed"</formula>
    </cfRule>
    <cfRule type="cellIs" dxfId="0" priority="7" operator="equal">
      <formula>FALSE</formula>
    </cfRule>
  </conditionalFormatting>
  <conditionalFormatting sqref="I4">
    <cfRule type="cellIs" dxfId="1" priority="6" operator="equal">
      <formula>"passed"</formula>
    </cfRule>
    <cfRule type="cellIs" dxfId="0" priority="5" operator="equal">
      <formula>FALSE</formula>
    </cfRule>
  </conditionalFormatting>
  <conditionalFormatting sqref="I5:I9">
    <cfRule type="cellIs" dxfId="0" priority="3" operator="equal">
      <formula>FALSE</formula>
    </cfRule>
    <cfRule type="cellIs" dxfId="1" priority="4" operator="equal">
      <formula>"passed"</formula>
    </cfRule>
  </conditionalFormatting>
  <conditionalFormatting sqref="I10:I15">
    <cfRule type="cellIs" dxfId="0" priority="1" operator="equal">
      <formula>FALSE</formula>
    </cfRule>
    <cfRule type="cellIs" dxfId="1" priority="2" operator="equal">
      <formula>"passed"</formula>
    </cfRule>
  </conditionalFormatting>
  <dataValidations count="1">
    <dataValidation type="list" showInputMessage="1" showErrorMessage="1" sqref="I2 I3 I4 I9 I15 I5:I8 I10:I14">
      <formula1>"Not Executed,Passed,False"</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workbookViewId="0">
      <selection activeCell="A1" sqref="A1:N8"/>
    </sheetView>
  </sheetViews>
  <sheetFormatPr defaultColWidth="9" defaultRowHeight="13.5" outlineLevelRow="7"/>
  <cols>
    <col min="1" max="1" width="8.13333333333333" style="17" customWidth="1"/>
    <col min="2" max="2" width="16.3833333333333" style="17" customWidth="1"/>
    <col min="3" max="3" width="12.1333333333333" style="17" customWidth="1"/>
    <col min="4" max="4" width="28" style="17" customWidth="1"/>
    <col min="5" max="5" width="10.3833333333333" style="17" customWidth="1"/>
    <col min="6" max="6" width="39.6333333333333" style="17" customWidth="1"/>
    <col min="7" max="7" width="24.8833333333333" style="17" customWidth="1"/>
    <col min="8" max="9" width="9" style="17"/>
    <col min="10" max="13" width="9" style="17" hidden="1" customWidth="1"/>
    <col min="14" max="14" width="38.25" style="17" customWidth="1"/>
    <col min="15" max="16384" width="9" style="17"/>
  </cols>
  <sheetData>
    <row r="1" s="16" customFormat="1" ht="16.5" spans="1:14">
      <c r="A1" s="6" t="s">
        <v>16</v>
      </c>
      <c r="B1" s="6" t="s">
        <v>17</v>
      </c>
      <c r="C1" s="6" t="s">
        <v>18</v>
      </c>
      <c r="D1" s="7" t="s">
        <v>19</v>
      </c>
      <c r="E1" s="6" t="s">
        <v>20</v>
      </c>
      <c r="F1" s="6" t="s">
        <v>21</v>
      </c>
      <c r="G1" s="6" t="s">
        <v>22</v>
      </c>
      <c r="H1" s="6" t="s">
        <v>23</v>
      </c>
      <c r="I1" s="6" t="s">
        <v>24</v>
      </c>
      <c r="J1" s="6" t="s">
        <v>25</v>
      </c>
      <c r="K1" s="6" t="s">
        <v>26</v>
      </c>
      <c r="L1" s="6" t="s">
        <v>27</v>
      </c>
      <c r="M1" s="6" t="s">
        <v>28</v>
      </c>
      <c r="N1" s="6" t="s">
        <v>7</v>
      </c>
    </row>
    <row r="2" ht="40.5" spans="1:14">
      <c r="A2" s="4" t="s">
        <v>309</v>
      </c>
      <c r="B2" s="8" t="s">
        <v>310</v>
      </c>
      <c r="C2" s="9" t="s">
        <v>14</v>
      </c>
      <c r="D2" s="3" t="s">
        <v>311</v>
      </c>
      <c r="E2" s="3" t="s">
        <v>174</v>
      </c>
      <c r="F2" s="3" t="s">
        <v>312</v>
      </c>
      <c r="G2" s="3" t="s">
        <v>313</v>
      </c>
      <c r="H2" s="3"/>
      <c r="I2" s="12" t="s">
        <v>36</v>
      </c>
      <c r="J2" s="13"/>
      <c r="K2" s="13"/>
      <c r="L2" s="13"/>
      <c r="M2" s="13"/>
      <c r="N2" s="13"/>
    </row>
    <row r="3" ht="40.5" spans="1:14">
      <c r="A3" s="4" t="s">
        <v>314</v>
      </c>
      <c r="B3" s="10"/>
      <c r="C3" s="9" t="s">
        <v>14</v>
      </c>
      <c r="D3" s="3" t="s">
        <v>315</v>
      </c>
      <c r="E3" s="3" t="s">
        <v>174</v>
      </c>
      <c r="F3" s="3" t="s">
        <v>316</v>
      </c>
      <c r="G3" s="3" t="s">
        <v>317</v>
      </c>
      <c r="H3" s="3"/>
      <c r="I3" s="12" t="s">
        <v>36</v>
      </c>
      <c r="J3" s="13"/>
      <c r="K3" s="13"/>
      <c r="L3" s="13"/>
      <c r="M3" s="13"/>
      <c r="N3" s="13"/>
    </row>
    <row r="4" ht="40.5" spans="1:14">
      <c r="A4" s="4" t="s">
        <v>318</v>
      </c>
      <c r="B4" s="10"/>
      <c r="C4" s="9" t="s">
        <v>14</v>
      </c>
      <c r="D4" s="3" t="s">
        <v>319</v>
      </c>
      <c r="E4" s="3" t="s">
        <v>174</v>
      </c>
      <c r="F4" s="3" t="s">
        <v>320</v>
      </c>
      <c r="G4" s="3" t="s">
        <v>321</v>
      </c>
      <c r="H4" s="3"/>
      <c r="I4" s="12" t="s">
        <v>36</v>
      </c>
      <c r="J4" s="13"/>
      <c r="K4" s="13"/>
      <c r="L4" s="13"/>
      <c r="M4" s="13"/>
      <c r="N4" s="13"/>
    </row>
    <row r="5" ht="40.5" spans="1:14">
      <c r="A5" s="4" t="s">
        <v>322</v>
      </c>
      <c r="B5" s="10"/>
      <c r="C5" s="9" t="s">
        <v>14</v>
      </c>
      <c r="D5" s="3" t="s">
        <v>323</v>
      </c>
      <c r="E5" s="3" t="s">
        <v>174</v>
      </c>
      <c r="F5" s="3" t="s">
        <v>324</v>
      </c>
      <c r="G5" s="3" t="s">
        <v>325</v>
      </c>
      <c r="H5" s="3"/>
      <c r="I5" s="12" t="s">
        <v>36</v>
      </c>
      <c r="J5" s="13"/>
      <c r="K5" s="13"/>
      <c r="L5" s="13"/>
      <c r="M5" s="13"/>
      <c r="N5" s="13"/>
    </row>
    <row r="6" ht="40.5" spans="1:14">
      <c r="A6" s="4" t="s">
        <v>326</v>
      </c>
      <c r="B6" s="10"/>
      <c r="C6" s="9" t="s">
        <v>327</v>
      </c>
      <c r="D6" s="3" t="s">
        <v>328</v>
      </c>
      <c r="E6" s="3" t="s">
        <v>174</v>
      </c>
      <c r="F6" s="3" t="s">
        <v>329</v>
      </c>
      <c r="G6" s="3" t="s">
        <v>330</v>
      </c>
      <c r="H6" s="3"/>
      <c r="I6" s="12" t="s">
        <v>36</v>
      </c>
      <c r="J6" s="13"/>
      <c r="K6" s="13"/>
      <c r="L6" s="13"/>
      <c r="M6" s="13"/>
      <c r="N6" s="13"/>
    </row>
    <row r="7" ht="40.5" spans="1:14">
      <c r="A7" s="4" t="s">
        <v>331</v>
      </c>
      <c r="B7" s="10"/>
      <c r="C7" s="9" t="s">
        <v>327</v>
      </c>
      <c r="D7" s="3" t="s">
        <v>332</v>
      </c>
      <c r="E7" s="3" t="s">
        <v>174</v>
      </c>
      <c r="F7" s="3" t="s">
        <v>333</v>
      </c>
      <c r="G7" s="3" t="s">
        <v>334</v>
      </c>
      <c r="H7" s="3"/>
      <c r="I7" s="12" t="s">
        <v>36</v>
      </c>
      <c r="J7" s="13"/>
      <c r="K7" s="13"/>
      <c r="L7" s="13"/>
      <c r="M7" s="13"/>
      <c r="N7" s="13"/>
    </row>
    <row r="8" ht="40.5" spans="1:14">
      <c r="A8" s="4" t="s">
        <v>335</v>
      </c>
      <c r="B8" s="11"/>
      <c r="C8" s="9" t="s">
        <v>336</v>
      </c>
      <c r="D8" s="3" t="s">
        <v>337</v>
      </c>
      <c r="E8" s="3" t="s">
        <v>174</v>
      </c>
      <c r="F8" s="18" t="s">
        <v>338</v>
      </c>
      <c r="G8" s="3"/>
      <c r="H8" s="3"/>
      <c r="I8" s="12" t="s">
        <v>36</v>
      </c>
      <c r="J8" s="13"/>
      <c r="K8" s="13"/>
      <c r="L8" s="13"/>
      <c r="M8" s="13"/>
      <c r="N8" s="13"/>
    </row>
  </sheetData>
  <autoFilter ref="A1:N8">
    <extLst/>
  </autoFilter>
  <mergeCells count="1">
    <mergeCell ref="B2:B8"/>
  </mergeCells>
  <conditionalFormatting sqref="I2:I8">
    <cfRule type="cellIs" dxfId="0" priority="223" operator="equal">
      <formula>FALSE</formula>
    </cfRule>
    <cfRule type="cellIs" dxfId="1" priority="224" operator="equal">
      <formula>"passed"</formula>
    </cfRule>
  </conditionalFormatting>
  <dataValidations count="1">
    <dataValidation type="list" showInputMessage="1" showErrorMessage="1" sqref="I7 I8 I2:I6">
      <formula1>"Not Executed,Passed,False"</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5"/>
  <sheetViews>
    <sheetView workbookViewId="0">
      <selection activeCell="G9" sqref="G9"/>
    </sheetView>
  </sheetViews>
  <sheetFormatPr defaultColWidth="9" defaultRowHeight="13.5" outlineLevelCol="5"/>
  <cols>
    <col min="1" max="1" width="21.75" style="1" customWidth="1"/>
    <col min="2" max="2" width="15.125" style="1" customWidth="1"/>
    <col min="3" max="3" width="9.875" style="1" customWidth="1"/>
    <col min="4" max="16384" width="9" style="1"/>
  </cols>
  <sheetData>
    <row r="1" ht="32" customHeight="1" spans="1:5">
      <c r="A1" s="2" t="s">
        <v>339</v>
      </c>
      <c r="B1" s="2" t="s">
        <v>340</v>
      </c>
      <c r="C1" s="2" t="s">
        <v>341</v>
      </c>
      <c r="D1" s="2" t="s">
        <v>342</v>
      </c>
      <c r="E1" s="2" t="s">
        <v>343</v>
      </c>
    </row>
    <row r="2" ht="27" spans="1:6">
      <c r="A2" s="14" t="s">
        <v>32</v>
      </c>
      <c r="B2" s="4" t="s">
        <v>29</v>
      </c>
      <c r="C2" s="2" t="s">
        <v>344</v>
      </c>
      <c r="D2" s="2" t="s">
        <v>5</v>
      </c>
      <c r="E2" s="2"/>
      <c r="F2" s="1">
        <v>1</v>
      </c>
    </row>
    <row r="3" ht="40.5" spans="1:6">
      <c r="A3" s="14" t="s">
        <v>39</v>
      </c>
      <c r="B3" s="4" t="s">
        <v>38</v>
      </c>
      <c r="C3" s="2" t="s">
        <v>344</v>
      </c>
      <c r="D3" s="2" t="s">
        <v>5</v>
      </c>
      <c r="E3" s="2"/>
      <c r="F3" s="1">
        <v>2</v>
      </c>
    </row>
    <row r="4" ht="40.5" spans="1:6">
      <c r="A4" s="14" t="s">
        <v>43</v>
      </c>
      <c r="B4" s="4" t="s">
        <v>42</v>
      </c>
      <c r="C4" s="2" t="s">
        <v>344</v>
      </c>
      <c r="D4" s="2" t="s">
        <v>5</v>
      </c>
      <c r="E4" s="2"/>
      <c r="F4" s="1">
        <v>3</v>
      </c>
    </row>
    <row r="5" ht="40.5" spans="1:6">
      <c r="A5" s="14" t="s">
        <v>46</v>
      </c>
      <c r="B5" s="4" t="s">
        <v>45</v>
      </c>
      <c r="C5" s="2" t="s">
        <v>344</v>
      </c>
      <c r="D5" s="2" t="s">
        <v>5</v>
      </c>
      <c r="E5" s="2"/>
      <c r="F5" s="1">
        <v>4</v>
      </c>
    </row>
    <row r="6" ht="40.5" spans="1:6">
      <c r="A6" s="14" t="s">
        <v>49</v>
      </c>
      <c r="B6" s="4" t="s">
        <v>48</v>
      </c>
      <c r="C6" s="2" t="s">
        <v>344</v>
      </c>
      <c r="D6" s="2" t="s">
        <v>5</v>
      </c>
      <c r="E6" s="2"/>
      <c r="F6" s="1">
        <v>5</v>
      </c>
    </row>
    <row r="7" ht="40.5" spans="1:6">
      <c r="A7" s="14" t="s">
        <v>53</v>
      </c>
      <c r="B7" s="4" t="s">
        <v>52</v>
      </c>
      <c r="C7" s="2" t="s">
        <v>344</v>
      </c>
      <c r="D7" s="2" t="s">
        <v>5</v>
      </c>
      <c r="E7" s="2"/>
      <c r="F7" s="1">
        <v>6</v>
      </c>
    </row>
    <row r="8" ht="54" spans="1:6">
      <c r="A8" s="14" t="s">
        <v>56</v>
      </c>
      <c r="B8" s="4" t="s">
        <v>55</v>
      </c>
      <c r="C8" s="2" t="s">
        <v>344</v>
      </c>
      <c r="D8" s="2" t="s">
        <v>5</v>
      </c>
      <c r="E8" s="2"/>
      <c r="F8" s="1">
        <v>7</v>
      </c>
    </row>
    <row r="9" ht="54" spans="1:6">
      <c r="A9" s="14" t="s">
        <v>59</v>
      </c>
      <c r="B9" s="4" t="s">
        <v>58</v>
      </c>
      <c r="C9" s="2" t="s">
        <v>344</v>
      </c>
      <c r="D9" s="2" t="s">
        <v>5</v>
      </c>
      <c r="E9" s="2"/>
      <c r="F9" s="1">
        <v>8</v>
      </c>
    </row>
    <row r="10" ht="67.5" spans="1:6">
      <c r="A10" s="14" t="s">
        <v>62</v>
      </c>
      <c r="B10" s="4" t="s">
        <v>61</v>
      </c>
      <c r="C10" s="2" t="s">
        <v>344</v>
      </c>
      <c r="D10" s="2" t="s">
        <v>5</v>
      </c>
      <c r="E10" s="2"/>
      <c r="F10" s="1">
        <v>9</v>
      </c>
    </row>
    <row r="11" ht="67.5" spans="1:6">
      <c r="A11" s="14" t="s">
        <v>65</v>
      </c>
      <c r="B11" s="4" t="s">
        <v>64</v>
      </c>
      <c r="C11" s="2" t="s">
        <v>344</v>
      </c>
      <c r="D11" s="2" t="s">
        <v>5</v>
      </c>
      <c r="E11" s="2"/>
      <c r="F11" s="1">
        <v>10</v>
      </c>
    </row>
    <row r="12" ht="27" spans="1:6">
      <c r="A12" s="14" t="s">
        <v>69</v>
      </c>
      <c r="B12" s="4" t="s">
        <v>67</v>
      </c>
      <c r="C12" s="2" t="s">
        <v>344</v>
      </c>
      <c r="D12" s="2" t="s">
        <v>5</v>
      </c>
      <c r="E12" s="2"/>
      <c r="F12" s="1">
        <v>11</v>
      </c>
    </row>
    <row r="13" ht="40.5" spans="1:6">
      <c r="A13" s="14" t="s">
        <v>74</v>
      </c>
      <c r="B13" s="4" t="s">
        <v>73</v>
      </c>
      <c r="C13" s="2" t="s">
        <v>344</v>
      </c>
      <c r="D13" s="2" t="s">
        <v>5</v>
      </c>
      <c r="E13" s="2"/>
      <c r="F13" s="1">
        <v>12</v>
      </c>
    </row>
    <row r="14" ht="27" spans="1:6">
      <c r="A14" s="14" t="s">
        <v>79</v>
      </c>
      <c r="B14" s="4" t="s">
        <v>78</v>
      </c>
      <c r="C14" s="2" t="s">
        <v>344</v>
      </c>
      <c r="D14" s="2" t="s">
        <v>5</v>
      </c>
      <c r="E14" s="2"/>
      <c r="F14" s="1">
        <v>13</v>
      </c>
    </row>
    <row r="15" ht="27" spans="1:6">
      <c r="A15" s="14" t="s">
        <v>83</v>
      </c>
      <c r="B15" s="4" t="s">
        <v>82</v>
      </c>
      <c r="C15" s="2" t="s">
        <v>344</v>
      </c>
      <c r="D15" s="2" t="s">
        <v>5</v>
      </c>
      <c r="E15" s="2"/>
      <c r="F15" s="1">
        <v>14</v>
      </c>
    </row>
    <row r="16" ht="40.5" spans="1:6">
      <c r="A16" s="14" t="s">
        <v>86</v>
      </c>
      <c r="B16" s="4" t="s">
        <v>85</v>
      </c>
      <c r="C16" s="2" t="s">
        <v>344</v>
      </c>
      <c r="D16" s="2" t="s">
        <v>5</v>
      </c>
      <c r="E16" s="2"/>
      <c r="F16" s="1">
        <v>15</v>
      </c>
    </row>
    <row r="17" ht="54" spans="1:6">
      <c r="A17" s="14" t="s">
        <v>89</v>
      </c>
      <c r="B17" s="4" t="s">
        <v>88</v>
      </c>
      <c r="C17" s="2" t="s">
        <v>344</v>
      </c>
      <c r="D17" s="2" t="s">
        <v>5</v>
      </c>
      <c r="E17" s="2"/>
      <c r="F17" s="1">
        <v>16</v>
      </c>
    </row>
    <row r="18" ht="54" spans="1:6">
      <c r="A18" s="14" t="s">
        <v>92</v>
      </c>
      <c r="B18" s="4" t="s">
        <v>91</v>
      </c>
      <c r="C18" s="2" t="s">
        <v>344</v>
      </c>
      <c r="D18" s="2" t="s">
        <v>5</v>
      </c>
      <c r="E18" s="2"/>
      <c r="F18" s="1">
        <v>17</v>
      </c>
    </row>
    <row r="19" ht="67.5" spans="1:6">
      <c r="A19" s="14" t="s">
        <v>95</v>
      </c>
      <c r="B19" s="4" t="s">
        <v>94</v>
      </c>
      <c r="C19" s="2" t="s">
        <v>344</v>
      </c>
      <c r="D19" s="2" t="s">
        <v>5</v>
      </c>
      <c r="E19" s="2"/>
      <c r="F19" s="1">
        <v>18</v>
      </c>
    </row>
    <row r="20" ht="67.5" spans="1:6">
      <c r="A20" s="14" t="s">
        <v>98</v>
      </c>
      <c r="B20" s="4" t="s">
        <v>97</v>
      </c>
      <c r="C20" s="2" t="s">
        <v>344</v>
      </c>
      <c r="D20" s="2" t="s">
        <v>5</v>
      </c>
      <c r="E20" s="2"/>
      <c r="F20" s="1">
        <v>19</v>
      </c>
    </row>
    <row r="21" ht="27" spans="1:6">
      <c r="A21" s="14" t="s">
        <v>101</v>
      </c>
      <c r="B21" s="4" t="s">
        <v>100</v>
      </c>
      <c r="C21" s="2" t="s">
        <v>344</v>
      </c>
      <c r="D21" s="2" t="s">
        <v>5</v>
      </c>
      <c r="E21" s="2"/>
      <c r="F21" s="1">
        <v>20</v>
      </c>
    </row>
    <row r="22" ht="81" spans="1:6">
      <c r="A22" s="14" t="s">
        <v>104</v>
      </c>
      <c r="B22" s="4" t="s">
        <v>103</v>
      </c>
      <c r="C22" s="2" t="s">
        <v>344</v>
      </c>
      <c r="D22" s="2" t="s">
        <v>5</v>
      </c>
      <c r="E22" s="2"/>
      <c r="F22" s="1">
        <v>21</v>
      </c>
    </row>
    <row r="23" ht="27" spans="1:6">
      <c r="A23" s="14" t="s">
        <v>69</v>
      </c>
      <c r="B23" s="4" t="s">
        <v>106</v>
      </c>
      <c r="C23" s="2" t="s">
        <v>344</v>
      </c>
      <c r="D23" s="2" t="s">
        <v>5</v>
      </c>
      <c r="E23" s="2"/>
      <c r="F23" s="1">
        <v>22</v>
      </c>
    </row>
    <row r="24" ht="40.5" spans="1:6">
      <c r="A24" s="14" t="s">
        <v>74</v>
      </c>
      <c r="B24" s="4" t="s">
        <v>110</v>
      </c>
      <c r="C24" s="2" t="s">
        <v>344</v>
      </c>
      <c r="D24" s="2" t="s">
        <v>5</v>
      </c>
      <c r="E24" s="2"/>
      <c r="F24" s="1">
        <v>23</v>
      </c>
    </row>
    <row r="25" ht="27" spans="1:6">
      <c r="A25" s="14" t="s">
        <v>79</v>
      </c>
      <c r="B25" s="4" t="s">
        <v>112</v>
      </c>
      <c r="C25" s="2" t="s">
        <v>344</v>
      </c>
      <c r="D25" s="2" t="s">
        <v>5</v>
      </c>
      <c r="E25" s="2"/>
      <c r="F25" s="1">
        <v>24</v>
      </c>
    </row>
    <row r="26" ht="27" spans="1:6">
      <c r="A26" s="14" t="s">
        <v>83</v>
      </c>
      <c r="B26" s="4" t="s">
        <v>114</v>
      </c>
      <c r="C26" s="2" t="s">
        <v>344</v>
      </c>
      <c r="D26" s="2" t="s">
        <v>5</v>
      </c>
      <c r="E26" s="2"/>
      <c r="F26" s="1">
        <v>25</v>
      </c>
    </row>
    <row r="27" ht="40.5" spans="1:6">
      <c r="A27" s="14" t="s">
        <v>86</v>
      </c>
      <c r="B27" s="4" t="s">
        <v>116</v>
      </c>
      <c r="C27" s="2" t="s">
        <v>344</v>
      </c>
      <c r="D27" s="2" t="s">
        <v>5</v>
      </c>
      <c r="E27" s="2"/>
      <c r="F27" s="1">
        <v>26</v>
      </c>
    </row>
    <row r="28" ht="54" spans="1:6">
      <c r="A28" s="14" t="s">
        <v>89</v>
      </c>
      <c r="B28" s="4" t="s">
        <v>118</v>
      </c>
      <c r="C28" s="2" t="s">
        <v>344</v>
      </c>
      <c r="D28" s="2" t="s">
        <v>5</v>
      </c>
      <c r="E28" s="2"/>
      <c r="F28" s="1">
        <v>27</v>
      </c>
    </row>
    <row r="29" ht="54" spans="1:6">
      <c r="A29" s="14" t="s">
        <v>92</v>
      </c>
      <c r="B29" s="4" t="s">
        <v>120</v>
      </c>
      <c r="C29" s="2" t="s">
        <v>344</v>
      </c>
      <c r="D29" s="2" t="s">
        <v>5</v>
      </c>
      <c r="E29" s="2"/>
      <c r="F29" s="1">
        <v>28</v>
      </c>
    </row>
    <row r="30" ht="67.5" spans="1:6">
      <c r="A30" s="14" t="s">
        <v>95</v>
      </c>
      <c r="B30" s="4" t="s">
        <v>122</v>
      </c>
      <c r="C30" s="2" t="s">
        <v>344</v>
      </c>
      <c r="D30" s="2" t="s">
        <v>5</v>
      </c>
      <c r="E30" s="2"/>
      <c r="F30" s="1">
        <v>29</v>
      </c>
    </row>
    <row r="31" ht="67.5" spans="1:6">
      <c r="A31" s="14" t="s">
        <v>98</v>
      </c>
      <c r="B31" s="4" t="s">
        <v>124</v>
      </c>
      <c r="C31" s="2" t="s">
        <v>344</v>
      </c>
      <c r="D31" s="2" t="s">
        <v>5</v>
      </c>
      <c r="E31" s="2"/>
      <c r="F31" s="1">
        <v>30</v>
      </c>
    </row>
    <row r="32" ht="27" spans="1:6">
      <c r="A32" s="14" t="s">
        <v>101</v>
      </c>
      <c r="B32" s="4" t="s">
        <v>126</v>
      </c>
      <c r="C32" s="2" t="s">
        <v>344</v>
      </c>
      <c r="D32" s="2" t="s">
        <v>5</v>
      </c>
      <c r="E32" s="2"/>
      <c r="F32" s="1">
        <v>31</v>
      </c>
    </row>
    <row r="33" ht="81" spans="1:6">
      <c r="A33" s="14" t="s">
        <v>104</v>
      </c>
      <c r="B33" s="4" t="s">
        <v>128</v>
      </c>
      <c r="C33" s="2" t="s">
        <v>344</v>
      </c>
      <c r="D33" s="2" t="s">
        <v>5</v>
      </c>
      <c r="E33" s="2"/>
      <c r="F33" s="1">
        <v>32</v>
      </c>
    </row>
    <row r="34" ht="27" spans="1:6">
      <c r="A34" s="14" t="s">
        <v>69</v>
      </c>
      <c r="B34" s="4" t="s">
        <v>130</v>
      </c>
      <c r="C34" s="2" t="s">
        <v>344</v>
      </c>
      <c r="D34" s="2" t="s">
        <v>5</v>
      </c>
      <c r="E34" s="2"/>
      <c r="F34" s="1">
        <v>33</v>
      </c>
    </row>
    <row r="35" ht="40.5" spans="1:6">
      <c r="A35" s="14" t="s">
        <v>74</v>
      </c>
      <c r="B35" s="4" t="s">
        <v>135</v>
      </c>
      <c r="C35" s="2" t="s">
        <v>344</v>
      </c>
      <c r="D35" s="2" t="s">
        <v>5</v>
      </c>
      <c r="E35" s="2"/>
      <c r="F35" s="1">
        <v>34</v>
      </c>
    </row>
    <row r="36" ht="27" spans="1:6">
      <c r="A36" s="14" t="s">
        <v>79</v>
      </c>
      <c r="B36" s="4" t="s">
        <v>137</v>
      </c>
      <c r="C36" s="2" t="s">
        <v>344</v>
      </c>
      <c r="D36" s="2" t="s">
        <v>5</v>
      </c>
      <c r="E36" s="2"/>
      <c r="F36" s="1">
        <v>35</v>
      </c>
    </row>
    <row r="37" ht="27" spans="1:6">
      <c r="A37" s="14" t="s">
        <v>83</v>
      </c>
      <c r="B37" s="4" t="s">
        <v>139</v>
      </c>
      <c r="C37" s="2" t="s">
        <v>344</v>
      </c>
      <c r="D37" s="2" t="s">
        <v>5</v>
      </c>
      <c r="E37" s="2"/>
      <c r="F37" s="1">
        <v>36</v>
      </c>
    </row>
    <row r="38" ht="40.5" spans="1:6">
      <c r="A38" s="14" t="s">
        <v>86</v>
      </c>
      <c r="B38" s="4" t="s">
        <v>141</v>
      </c>
      <c r="C38" s="2" t="s">
        <v>344</v>
      </c>
      <c r="D38" s="2" t="s">
        <v>5</v>
      </c>
      <c r="E38" s="2"/>
      <c r="F38" s="1">
        <v>37</v>
      </c>
    </row>
    <row r="39" ht="54" spans="1:6">
      <c r="A39" s="14" t="s">
        <v>89</v>
      </c>
      <c r="B39" s="4" t="s">
        <v>143</v>
      </c>
      <c r="C39" s="2" t="s">
        <v>344</v>
      </c>
      <c r="D39" s="2" t="s">
        <v>5</v>
      </c>
      <c r="E39" s="2"/>
      <c r="F39" s="1">
        <v>38</v>
      </c>
    </row>
    <row r="40" ht="54" spans="1:6">
      <c r="A40" s="14" t="s">
        <v>92</v>
      </c>
      <c r="B40" s="4" t="s">
        <v>145</v>
      </c>
      <c r="C40" s="2" t="s">
        <v>344</v>
      </c>
      <c r="D40" s="2" t="s">
        <v>5</v>
      </c>
      <c r="E40" s="2"/>
      <c r="F40" s="1">
        <v>39</v>
      </c>
    </row>
    <row r="41" ht="67.5" spans="1:6">
      <c r="A41" s="14" t="s">
        <v>95</v>
      </c>
      <c r="B41" s="4" t="s">
        <v>147</v>
      </c>
      <c r="C41" s="2" t="s">
        <v>344</v>
      </c>
      <c r="D41" s="2" t="s">
        <v>5</v>
      </c>
      <c r="E41" s="2"/>
      <c r="F41" s="1">
        <v>40</v>
      </c>
    </row>
    <row r="42" ht="67.5" spans="1:6">
      <c r="A42" s="14" t="s">
        <v>98</v>
      </c>
      <c r="B42" s="4" t="s">
        <v>149</v>
      </c>
      <c r="C42" s="2" t="s">
        <v>344</v>
      </c>
      <c r="D42" s="2" t="s">
        <v>5</v>
      </c>
      <c r="E42" s="2"/>
      <c r="F42" s="1">
        <v>41</v>
      </c>
    </row>
    <row r="43" ht="27" spans="1:6">
      <c r="A43" s="14" t="s">
        <v>101</v>
      </c>
      <c r="B43" s="4" t="s">
        <v>151</v>
      </c>
      <c r="C43" s="2" t="s">
        <v>344</v>
      </c>
      <c r="D43" s="2" t="s">
        <v>5</v>
      </c>
      <c r="E43" s="2"/>
      <c r="F43" s="1">
        <v>42</v>
      </c>
    </row>
    <row r="44" ht="81" spans="1:6">
      <c r="A44" s="14" t="s">
        <v>104</v>
      </c>
      <c r="B44" s="4" t="s">
        <v>153</v>
      </c>
      <c r="C44" s="2" t="s">
        <v>344</v>
      </c>
      <c r="D44" s="2" t="s">
        <v>5</v>
      </c>
      <c r="E44" s="2"/>
      <c r="F44" s="1">
        <v>43</v>
      </c>
    </row>
    <row r="45" ht="67.5" spans="1:6">
      <c r="A45" s="14" t="s">
        <v>157</v>
      </c>
      <c r="B45" s="4" t="s">
        <v>155</v>
      </c>
      <c r="C45" s="2" t="s">
        <v>344</v>
      </c>
      <c r="D45" s="2" t="s">
        <v>5</v>
      </c>
      <c r="E45" s="2"/>
      <c r="F45" s="1">
        <v>44</v>
      </c>
    </row>
    <row r="46" ht="40.5" spans="1:6">
      <c r="A46" s="14" t="s">
        <v>162</v>
      </c>
      <c r="B46" s="4" t="s">
        <v>161</v>
      </c>
      <c r="C46" s="2" t="s">
        <v>344</v>
      </c>
      <c r="D46" s="2" t="s">
        <v>5</v>
      </c>
      <c r="E46" s="2"/>
      <c r="F46" s="1">
        <v>45</v>
      </c>
    </row>
    <row r="47" ht="40.5" spans="1:6">
      <c r="A47" s="14" t="s">
        <v>167</v>
      </c>
      <c r="B47" s="4" t="s">
        <v>166</v>
      </c>
      <c r="C47" s="2" t="s">
        <v>344</v>
      </c>
      <c r="D47" s="2" t="s">
        <v>5</v>
      </c>
      <c r="E47" s="2"/>
      <c r="F47" s="1">
        <v>46</v>
      </c>
    </row>
    <row r="48" ht="40.5" spans="1:6">
      <c r="A48" s="14" t="s">
        <v>173</v>
      </c>
      <c r="B48" s="4" t="s">
        <v>170</v>
      </c>
      <c r="C48" s="2" t="s">
        <v>344</v>
      </c>
      <c r="D48" s="2" t="s">
        <v>5</v>
      </c>
      <c r="E48" s="2"/>
      <c r="F48" s="1">
        <v>47</v>
      </c>
    </row>
    <row r="49" ht="40.5" spans="1:6">
      <c r="A49" s="14" t="s">
        <v>178</v>
      </c>
      <c r="B49" s="4" t="s">
        <v>177</v>
      </c>
      <c r="C49" s="2" t="s">
        <v>344</v>
      </c>
      <c r="D49" s="2" t="s">
        <v>5</v>
      </c>
      <c r="E49" s="2"/>
      <c r="F49" s="1">
        <v>48</v>
      </c>
    </row>
    <row r="50" ht="40.5" spans="1:6">
      <c r="A50" s="14" t="s">
        <v>182</v>
      </c>
      <c r="B50" s="4" t="s">
        <v>181</v>
      </c>
      <c r="C50" s="2" t="s">
        <v>344</v>
      </c>
      <c r="D50" s="2" t="s">
        <v>5</v>
      </c>
      <c r="E50" s="2"/>
      <c r="F50" s="1">
        <v>49</v>
      </c>
    </row>
    <row r="51" ht="40.5" spans="1:6">
      <c r="A51" s="14" t="s">
        <v>186</v>
      </c>
      <c r="B51" s="4" t="s">
        <v>185</v>
      </c>
      <c r="C51" s="2" t="s">
        <v>344</v>
      </c>
      <c r="D51" s="2" t="s">
        <v>5</v>
      </c>
      <c r="E51" s="2"/>
      <c r="F51" s="1">
        <v>50</v>
      </c>
    </row>
    <row r="52" ht="40.5" spans="1:6">
      <c r="A52" s="14" t="s">
        <v>189</v>
      </c>
      <c r="B52" s="4" t="s">
        <v>188</v>
      </c>
      <c r="C52" s="2" t="s">
        <v>344</v>
      </c>
      <c r="D52" s="2" t="s">
        <v>5</v>
      </c>
      <c r="E52" s="2"/>
      <c r="F52" s="1">
        <v>51</v>
      </c>
    </row>
    <row r="53" ht="40.5" spans="1:6">
      <c r="A53" s="14" t="s">
        <v>189</v>
      </c>
      <c r="B53" s="4" t="s">
        <v>191</v>
      </c>
      <c r="C53" s="2" t="s">
        <v>344</v>
      </c>
      <c r="D53" s="2" t="s">
        <v>5</v>
      </c>
      <c r="E53" s="2"/>
      <c r="F53" s="1">
        <v>52</v>
      </c>
    </row>
    <row r="54" ht="67.5" spans="1:6">
      <c r="A54" s="14" t="s">
        <v>193</v>
      </c>
      <c r="B54" s="4" t="s">
        <v>192</v>
      </c>
      <c r="C54" s="2" t="s">
        <v>344</v>
      </c>
      <c r="D54" s="2" t="s">
        <v>5</v>
      </c>
      <c r="E54" s="2"/>
      <c r="F54" s="1">
        <v>53</v>
      </c>
    </row>
    <row r="55" ht="67.5" spans="1:6">
      <c r="A55" s="14" t="s">
        <v>197</v>
      </c>
      <c r="B55" s="4" t="s">
        <v>196</v>
      </c>
      <c r="C55" s="2" t="s">
        <v>344</v>
      </c>
      <c r="D55" s="2" t="s">
        <v>5</v>
      </c>
      <c r="E55" s="2"/>
      <c r="F55" s="1">
        <v>54</v>
      </c>
    </row>
    <row r="56" ht="54" spans="1:6">
      <c r="A56" s="14" t="s">
        <v>200</v>
      </c>
      <c r="B56" s="4" t="s">
        <v>199</v>
      </c>
      <c r="C56" s="2" t="s">
        <v>344</v>
      </c>
      <c r="D56" s="2" t="s">
        <v>5</v>
      </c>
      <c r="E56" s="2"/>
      <c r="F56" s="1">
        <v>55</v>
      </c>
    </row>
    <row r="57" ht="40.5" spans="1:6">
      <c r="A57" s="14" t="s">
        <v>204</v>
      </c>
      <c r="B57" s="4" t="s">
        <v>202</v>
      </c>
      <c r="C57" s="2" t="s">
        <v>344</v>
      </c>
      <c r="D57" s="2" t="s">
        <v>5</v>
      </c>
      <c r="E57" s="2"/>
      <c r="F57" s="1">
        <v>56</v>
      </c>
    </row>
    <row r="58" ht="40.5" spans="1:6">
      <c r="A58" s="14" t="s">
        <v>208</v>
      </c>
      <c r="B58" s="4" t="s">
        <v>207</v>
      </c>
      <c r="C58" s="2" t="s">
        <v>344</v>
      </c>
      <c r="D58" s="2" t="s">
        <v>5</v>
      </c>
      <c r="E58" s="2"/>
      <c r="F58" s="1">
        <v>57</v>
      </c>
    </row>
    <row r="59" ht="40.5" spans="1:6">
      <c r="A59" s="14" t="s">
        <v>213</v>
      </c>
      <c r="B59" s="4" t="s">
        <v>212</v>
      </c>
      <c r="C59" s="2" t="s">
        <v>344</v>
      </c>
      <c r="D59" s="2" t="s">
        <v>5</v>
      </c>
      <c r="E59" s="2"/>
      <c r="F59" s="1">
        <v>58</v>
      </c>
    </row>
    <row r="60" ht="40.5" spans="1:6">
      <c r="A60" s="14" t="s">
        <v>219</v>
      </c>
      <c r="B60" s="4" t="s">
        <v>216</v>
      </c>
      <c r="C60" s="2" t="s">
        <v>344</v>
      </c>
      <c r="D60" s="2" t="s">
        <v>5</v>
      </c>
      <c r="E60" s="2"/>
      <c r="F60" s="1">
        <v>59</v>
      </c>
    </row>
    <row r="61" ht="40.5" spans="1:6">
      <c r="A61" s="14" t="s">
        <v>224</v>
      </c>
      <c r="B61" s="4" t="s">
        <v>223</v>
      </c>
      <c r="C61" s="2" t="s">
        <v>344</v>
      </c>
      <c r="D61" s="2" t="s">
        <v>5</v>
      </c>
      <c r="E61" s="2"/>
      <c r="F61" s="1">
        <v>60</v>
      </c>
    </row>
    <row r="62" ht="40.5" spans="1:6">
      <c r="A62" s="14" t="s">
        <v>228</v>
      </c>
      <c r="B62" s="4" t="s">
        <v>227</v>
      </c>
      <c r="C62" s="2" t="s">
        <v>344</v>
      </c>
      <c r="D62" s="2" t="s">
        <v>5</v>
      </c>
      <c r="E62" s="2"/>
      <c r="F62" s="1">
        <v>61</v>
      </c>
    </row>
    <row r="63" ht="54" spans="1:6">
      <c r="A63" s="14" t="s">
        <v>232</v>
      </c>
      <c r="B63" s="4" t="s">
        <v>230</v>
      </c>
      <c r="C63" s="2" t="s">
        <v>344</v>
      </c>
      <c r="D63" s="2" t="s">
        <v>5</v>
      </c>
      <c r="E63" s="2"/>
      <c r="F63" s="1">
        <v>62</v>
      </c>
    </row>
    <row r="64" ht="54" spans="1:6">
      <c r="A64" s="14" t="s">
        <v>237</v>
      </c>
      <c r="B64" s="4" t="s">
        <v>236</v>
      </c>
      <c r="C64" s="2" t="s">
        <v>344</v>
      </c>
      <c r="D64" s="2" t="s">
        <v>5</v>
      </c>
      <c r="E64" s="2"/>
      <c r="F64" s="1">
        <v>63</v>
      </c>
    </row>
    <row r="65" ht="81" spans="1:6">
      <c r="A65" s="14" t="s">
        <v>241</v>
      </c>
      <c r="B65" s="4" t="s">
        <v>240</v>
      </c>
      <c r="C65" s="2" t="s">
        <v>344</v>
      </c>
      <c r="D65" s="2" t="s">
        <v>5</v>
      </c>
      <c r="E65" s="2"/>
      <c r="F65" s="1">
        <v>64</v>
      </c>
    </row>
    <row r="66" ht="81" spans="1:6">
      <c r="A66" s="14" t="s">
        <v>245</v>
      </c>
      <c r="B66" s="4" t="s">
        <v>244</v>
      </c>
      <c r="C66" s="2" t="s">
        <v>344</v>
      </c>
      <c r="D66" s="2" t="s">
        <v>5</v>
      </c>
      <c r="E66" s="2"/>
      <c r="F66" s="1">
        <v>65</v>
      </c>
    </row>
    <row r="67" ht="54" spans="1:6">
      <c r="A67" s="14" t="s">
        <v>249</v>
      </c>
      <c r="B67" s="4" t="s">
        <v>247</v>
      </c>
      <c r="C67" s="2" t="s">
        <v>344</v>
      </c>
      <c r="D67" s="2" t="s">
        <v>5</v>
      </c>
      <c r="E67" s="2"/>
      <c r="F67" s="1">
        <v>66</v>
      </c>
    </row>
    <row r="68" ht="54" spans="1:6">
      <c r="A68" s="14" t="s">
        <v>253</v>
      </c>
      <c r="B68" s="4" t="s">
        <v>252</v>
      </c>
      <c r="C68" s="2" t="s">
        <v>344</v>
      </c>
      <c r="D68" s="2" t="s">
        <v>5</v>
      </c>
      <c r="E68" s="2"/>
      <c r="F68" s="1">
        <v>67</v>
      </c>
    </row>
    <row r="69" ht="54" spans="1:6">
      <c r="A69" s="14" t="s">
        <v>258</v>
      </c>
      <c r="B69" s="4" t="s">
        <v>257</v>
      </c>
      <c r="C69" s="2" t="s">
        <v>344</v>
      </c>
      <c r="D69" s="2" t="s">
        <v>5</v>
      </c>
      <c r="E69" s="2"/>
      <c r="F69" s="1">
        <v>68</v>
      </c>
    </row>
    <row r="70" ht="54" spans="1:6">
      <c r="A70" s="14" t="s">
        <v>262</v>
      </c>
      <c r="B70" s="4" t="s">
        <v>261</v>
      </c>
      <c r="C70" s="2" t="s">
        <v>344</v>
      </c>
      <c r="D70" s="2" t="s">
        <v>5</v>
      </c>
      <c r="E70" s="2"/>
      <c r="F70" s="1">
        <v>69</v>
      </c>
    </row>
    <row r="71" ht="54" spans="1:6">
      <c r="A71" s="14" t="s">
        <v>267</v>
      </c>
      <c r="B71" s="4" t="s">
        <v>265</v>
      </c>
      <c r="C71" s="2" t="s">
        <v>344</v>
      </c>
      <c r="D71" s="2" t="s">
        <v>5</v>
      </c>
      <c r="E71" s="2"/>
      <c r="F71" s="1">
        <v>70</v>
      </c>
    </row>
    <row r="72" spans="1:6">
      <c r="A72" s="14" t="s">
        <v>274</v>
      </c>
      <c r="B72" s="4" t="s">
        <v>271</v>
      </c>
      <c r="C72" s="2" t="s">
        <v>344</v>
      </c>
      <c r="D72" s="2" t="s">
        <v>5</v>
      </c>
      <c r="E72" s="2"/>
      <c r="F72" s="1">
        <v>71</v>
      </c>
    </row>
    <row r="73" spans="1:6">
      <c r="A73" s="14" t="s">
        <v>278</v>
      </c>
      <c r="B73" s="4" t="s">
        <v>277</v>
      </c>
      <c r="C73" s="2" t="s">
        <v>344</v>
      </c>
      <c r="D73" s="2" t="s">
        <v>5</v>
      </c>
      <c r="E73" s="2"/>
      <c r="F73" s="1">
        <v>72</v>
      </c>
    </row>
    <row r="74" spans="1:6">
      <c r="A74" s="14" t="s">
        <v>282</v>
      </c>
      <c r="B74" s="4" t="s">
        <v>281</v>
      </c>
      <c r="C74" s="2" t="s">
        <v>344</v>
      </c>
      <c r="D74" s="2" t="s">
        <v>5</v>
      </c>
      <c r="E74" s="2"/>
      <c r="F74" s="1">
        <v>73</v>
      </c>
    </row>
    <row r="75" spans="1:6">
      <c r="A75" s="14" t="s">
        <v>287</v>
      </c>
      <c r="B75" s="4" t="s">
        <v>285</v>
      </c>
      <c r="C75" s="2" t="s">
        <v>344</v>
      </c>
      <c r="D75" s="2" t="s">
        <v>5</v>
      </c>
      <c r="E75" s="2"/>
      <c r="F75" s="1">
        <v>74</v>
      </c>
    </row>
    <row r="76" spans="1:6">
      <c r="A76" s="15" t="s">
        <v>292</v>
      </c>
      <c r="B76" s="4" t="s">
        <v>290</v>
      </c>
      <c r="C76" s="2" t="s">
        <v>344</v>
      </c>
      <c r="D76" s="2" t="s">
        <v>5</v>
      </c>
      <c r="E76" s="2"/>
      <c r="F76" s="1">
        <v>75</v>
      </c>
    </row>
    <row r="77" ht="27" spans="1:6">
      <c r="A77" s="14" t="s">
        <v>296</v>
      </c>
      <c r="B77" s="4" t="s">
        <v>295</v>
      </c>
      <c r="C77" s="2" t="s">
        <v>344</v>
      </c>
      <c r="D77" s="2" t="s">
        <v>5</v>
      </c>
      <c r="E77" s="2"/>
      <c r="F77" s="1">
        <v>76</v>
      </c>
    </row>
    <row r="78" spans="1:6">
      <c r="A78" s="14" t="s">
        <v>301</v>
      </c>
      <c r="B78" s="4" t="s">
        <v>299</v>
      </c>
      <c r="C78" s="2" t="s">
        <v>344</v>
      </c>
      <c r="D78" s="2" t="s">
        <v>5</v>
      </c>
      <c r="E78" s="2"/>
      <c r="F78" s="1">
        <v>77</v>
      </c>
    </row>
    <row r="79" spans="1:6">
      <c r="A79" s="14" t="s">
        <v>306</v>
      </c>
      <c r="B79" s="4" t="s">
        <v>304</v>
      </c>
      <c r="C79" s="2" t="s">
        <v>344</v>
      </c>
      <c r="D79" s="2" t="s">
        <v>5</v>
      </c>
      <c r="E79" s="2"/>
      <c r="F79" s="1">
        <v>78</v>
      </c>
    </row>
    <row r="80" spans="1:6">
      <c r="A80" s="14" t="s">
        <v>311</v>
      </c>
      <c r="B80" s="4" t="s">
        <v>309</v>
      </c>
      <c r="C80" s="2" t="s">
        <v>344</v>
      </c>
      <c r="D80" s="2" t="s">
        <v>5</v>
      </c>
      <c r="E80" s="2"/>
      <c r="F80" s="1">
        <v>79</v>
      </c>
    </row>
    <row r="81" spans="1:6">
      <c r="A81" s="14" t="s">
        <v>315</v>
      </c>
      <c r="B81" s="4" t="s">
        <v>314</v>
      </c>
      <c r="C81" s="2" t="s">
        <v>344</v>
      </c>
      <c r="D81" s="2" t="s">
        <v>5</v>
      </c>
      <c r="E81" s="2"/>
      <c r="F81" s="1">
        <v>80</v>
      </c>
    </row>
    <row r="82" spans="1:6">
      <c r="A82" s="14" t="s">
        <v>319</v>
      </c>
      <c r="B82" s="4" t="s">
        <v>318</v>
      </c>
      <c r="C82" s="2" t="s">
        <v>344</v>
      </c>
      <c r="D82" s="2" t="s">
        <v>5</v>
      </c>
      <c r="E82" s="2"/>
      <c r="F82" s="1">
        <v>81</v>
      </c>
    </row>
    <row r="83" spans="1:6">
      <c r="A83" s="14" t="s">
        <v>323</v>
      </c>
      <c r="B83" s="4" t="s">
        <v>322</v>
      </c>
      <c r="C83" s="2" t="s">
        <v>344</v>
      </c>
      <c r="D83" s="2" t="s">
        <v>5</v>
      </c>
      <c r="E83" s="2"/>
      <c r="F83" s="1">
        <v>82</v>
      </c>
    </row>
    <row r="84" spans="1:6">
      <c r="A84" s="14" t="s">
        <v>328</v>
      </c>
      <c r="B84" s="4" t="s">
        <v>326</v>
      </c>
      <c r="C84" s="2" t="s">
        <v>344</v>
      </c>
      <c r="D84" s="2" t="s">
        <v>5</v>
      </c>
      <c r="E84" s="2"/>
      <c r="F84" s="1">
        <v>83</v>
      </c>
    </row>
    <row r="85" spans="1:6">
      <c r="A85" s="14" t="s">
        <v>332</v>
      </c>
      <c r="B85" s="4" t="s">
        <v>331</v>
      </c>
      <c r="C85" s="2" t="s">
        <v>344</v>
      </c>
      <c r="D85" s="2" t="s">
        <v>5</v>
      </c>
      <c r="E85" s="2"/>
      <c r="F85" s="1">
        <v>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topLeftCell="A11" workbookViewId="0">
      <selection activeCell="D2" sqref="D2:D15"/>
    </sheetView>
  </sheetViews>
  <sheetFormatPr defaultColWidth="9" defaultRowHeight="13.5"/>
  <cols>
    <col min="5" max="5" width="16.375" customWidth="1"/>
    <col min="6" max="6" width="37.375" customWidth="1"/>
    <col min="7" max="7" width="22.875" customWidth="1"/>
    <col min="9" max="9" width="18.625" customWidth="1"/>
  </cols>
  <sheetData>
    <row r="1" ht="28.5" spans="1:14">
      <c r="A1" s="6" t="s">
        <v>16</v>
      </c>
      <c r="B1" s="6" t="s">
        <v>17</v>
      </c>
      <c r="C1" s="6" t="s">
        <v>18</v>
      </c>
      <c r="D1" s="7" t="s">
        <v>19</v>
      </c>
      <c r="E1" s="6" t="s">
        <v>20</v>
      </c>
      <c r="F1" s="6" t="s">
        <v>21</v>
      </c>
      <c r="G1" s="6" t="s">
        <v>22</v>
      </c>
      <c r="H1" s="6" t="s">
        <v>23</v>
      </c>
      <c r="I1" s="6" t="s">
        <v>24</v>
      </c>
      <c r="J1" s="6" t="s">
        <v>25</v>
      </c>
      <c r="K1" s="6" t="s">
        <v>26</v>
      </c>
      <c r="L1" s="6" t="s">
        <v>27</v>
      </c>
      <c r="M1" s="6" t="s">
        <v>28</v>
      </c>
      <c r="N1" s="6" t="s">
        <v>7</v>
      </c>
    </row>
    <row r="2" ht="81" spans="1:14">
      <c r="A2" s="4" t="s">
        <v>345</v>
      </c>
      <c r="B2" s="8"/>
      <c r="C2" s="9" t="s">
        <v>346</v>
      </c>
      <c r="D2" s="3" t="s">
        <v>346</v>
      </c>
      <c r="E2" s="3" t="s">
        <v>347</v>
      </c>
      <c r="F2" s="3" t="s">
        <v>348</v>
      </c>
      <c r="G2" s="3" t="s">
        <v>349</v>
      </c>
      <c r="H2" s="3"/>
      <c r="I2" s="12" t="s">
        <v>36</v>
      </c>
      <c r="J2" s="13"/>
      <c r="K2" s="13"/>
      <c r="L2" s="13"/>
      <c r="M2" s="13"/>
      <c r="N2" s="13"/>
    </row>
    <row r="3" ht="81" spans="1:14">
      <c r="A3" s="4" t="s">
        <v>350</v>
      </c>
      <c r="B3" s="10"/>
      <c r="C3" s="9" t="s">
        <v>351</v>
      </c>
      <c r="D3" s="3" t="s">
        <v>352</v>
      </c>
      <c r="E3" s="3" t="s">
        <v>353</v>
      </c>
      <c r="F3" s="3" t="s">
        <v>354</v>
      </c>
      <c r="G3" s="3" t="s">
        <v>349</v>
      </c>
      <c r="H3" s="3"/>
      <c r="I3" s="12" t="s">
        <v>36</v>
      </c>
      <c r="J3" s="13"/>
      <c r="K3" s="13"/>
      <c r="L3" s="13"/>
      <c r="M3" s="13"/>
      <c r="N3" s="13"/>
    </row>
    <row r="4" ht="162" spans="1:17">
      <c r="A4" s="4" t="s">
        <v>355</v>
      </c>
      <c r="B4" s="10"/>
      <c r="C4" s="9" t="s">
        <v>31</v>
      </c>
      <c r="D4" s="3" t="s">
        <v>356</v>
      </c>
      <c r="E4" s="3" t="s">
        <v>357</v>
      </c>
      <c r="F4" s="3" t="s">
        <v>358</v>
      </c>
      <c r="G4" s="3" t="s">
        <v>349</v>
      </c>
      <c r="H4" s="3"/>
      <c r="I4" s="12" t="s">
        <v>36</v>
      </c>
      <c r="J4" s="13"/>
      <c r="K4" s="13"/>
      <c r="L4" s="13"/>
      <c r="M4" s="13"/>
      <c r="N4" s="13"/>
      <c r="Q4" t="s">
        <v>359</v>
      </c>
    </row>
    <row r="5" ht="175.5" spans="1:14">
      <c r="A5" s="4" t="s">
        <v>360</v>
      </c>
      <c r="B5" s="10"/>
      <c r="C5" s="9" t="s">
        <v>361</v>
      </c>
      <c r="D5" s="9" t="s">
        <v>361</v>
      </c>
      <c r="E5" s="3" t="s">
        <v>362</v>
      </c>
      <c r="F5" s="3" t="s">
        <v>363</v>
      </c>
      <c r="G5" s="3" t="s">
        <v>349</v>
      </c>
      <c r="H5" s="3"/>
      <c r="I5" s="12" t="s">
        <v>36</v>
      </c>
      <c r="J5" s="13"/>
      <c r="K5" s="13"/>
      <c r="L5" s="13"/>
      <c r="M5" s="13"/>
      <c r="N5" s="13"/>
    </row>
    <row r="6" ht="202.5" spans="1:14">
      <c r="A6" s="4" t="s">
        <v>364</v>
      </c>
      <c r="B6" s="10"/>
      <c r="C6" s="9" t="s">
        <v>365</v>
      </c>
      <c r="D6" s="9" t="s">
        <v>365</v>
      </c>
      <c r="E6" s="3" t="s">
        <v>366</v>
      </c>
      <c r="F6" s="3" t="s">
        <v>367</v>
      </c>
      <c r="G6" s="3" t="s">
        <v>349</v>
      </c>
      <c r="H6" s="3"/>
      <c r="I6" s="12" t="s">
        <v>36</v>
      </c>
      <c r="J6" s="13"/>
      <c r="K6" s="13"/>
      <c r="L6" s="13"/>
      <c r="M6" s="13"/>
      <c r="N6" s="13"/>
    </row>
    <row r="7" ht="216" spans="1:14">
      <c r="A7" s="4" t="s">
        <v>368</v>
      </c>
      <c r="B7" s="10"/>
      <c r="C7" s="9" t="s">
        <v>131</v>
      </c>
      <c r="D7" s="9" t="s">
        <v>131</v>
      </c>
      <c r="E7" s="3" t="s">
        <v>369</v>
      </c>
      <c r="F7" s="3" t="s">
        <v>370</v>
      </c>
      <c r="G7" s="3" t="s">
        <v>349</v>
      </c>
      <c r="H7" s="3"/>
      <c r="I7" s="12" t="s">
        <v>36</v>
      </c>
      <c r="J7" s="13"/>
      <c r="K7" s="13"/>
      <c r="L7" s="13"/>
      <c r="M7" s="13"/>
      <c r="N7" s="13"/>
    </row>
    <row r="8" ht="135" spans="1:14">
      <c r="A8" s="4" t="s">
        <v>371</v>
      </c>
      <c r="B8" s="11"/>
      <c r="C8" s="9" t="s">
        <v>372</v>
      </c>
      <c r="D8" s="9" t="s">
        <v>372</v>
      </c>
      <c r="E8" s="3" t="s">
        <v>373</v>
      </c>
      <c r="F8" s="3" t="s">
        <v>374</v>
      </c>
      <c r="G8" s="3" t="s">
        <v>349</v>
      </c>
      <c r="H8" s="3"/>
      <c r="I8" s="12" t="s">
        <v>36</v>
      </c>
      <c r="J8" s="13"/>
      <c r="K8" s="13"/>
      <c r="L8" s="13"/>
      <c r="M8" s="13"/>
      <c r="N8" s="13"/>
    </row>
    <row r="9" ht="121.5" spans="1:14">
      <c r="A9" s="4" t="s">
        <v>375</v>
      </c>
      <c r="B9" s="11"/>
      <c r="C9" s="9" t="s">
        <v>376</v>
      </c>
      <c r="D9" s="9" t="s">
        <v>376</v>
      </c>
      <c r="E9" s="3" t="s">
        <v>377</v>
      </c>
      <c r="F9" s="3" t="s">
        <v>378</v>
      </c>
      <c r="G9" s="3" t="s">
        <v>349</v>
      </c>
      <c r="H9" s="3"/>
      <c r="I9" s="12" t="s">
        <v>36</v>
      </c>
      <c r="J9" s="13"/>
      <c r="K9" s="13"/>
      <c r="L9" s="13"/>
      <c r="M9" s="13"/>
      <c r="N9" s="13"/>
    </row>
    <row r="10" ht="94.5" spans="1:14">
      <c r="A10" s="4" t="s">
        <v>379</v>
      </c>
      <c r="B10" s="11"/>
      <c r="C10" s="9" t="s">
        <v>380</v>
      </c>
      <c r="D10" s="9" t="s">
        <v>380</v>
      </c>
      <c r="E10" s="3" t="s">
        <v>381</v>
      </c>
      <c r="F10" s="3" t="s">
        <v>382</v>
      </c>
      <c r="G10" s="3" t="s">
        <v>349</v>
      </c>
      <c r="H10" s="3"/>
      <c r="I10" s="12" t="s">
        <v>36</v>
      </c>
      <c r="J10" s="13"/>
      <c r="K10" s="13"/>
      <c r="L10" s="13"/>
      <c r="M10" s="13"/>
      <c r="N10" s="13"/>
    </row>
    <row r="11" ht="94.5" spans="1:14">
      <c r="A11" s="4" t="s">
        <v>383</v>
      </c>
      <c r="B11" s="11"/>
      <c r="C11" s="9" t="s">
        <v>384</v>
      </c>
      <c r="D11" s="9" t="s">
        <v>384</v>
      </c>
      <c r="E11" s="3" t="s">
        <v>385</v>
      </c>
      <c r="F11" s="3" t="s">
        <v>386</v>
      </c>
      <c r="G11" s="3" t="s">
        <v>349</v>
      </c>
      <c r="H11" s="3"/>
      <c r="I11" s="12" t="s">
        <v>36</v>
      </c>
      <c r="J11" s="13"/>
      <c r="K11" s="13"/>
      <c r="L11" s="13"/>
      <c r="M11" s="13"/>
      <c r="N11" s="13"/>
    </row>
    <row r="12" ht="81" spans="1:14">
      <c r="A12" s="4" t="s">
        <v>387</v>
      </c>
      <c r="B12" s="11"/>
      <c r="C12" s="9" t="s">
        <v>388</v>
      </c>
      <c r="D12" s="9" t="s">
        <v>388</v>
      </c>
      <c r="E12" s="3" t="s">
        <v>389</v>
      </c>
      <c r="F12" s="3" t="s">
        <v>390</v>
      </c>
      <c r="G12" s="3" t="s">
        <v>349</v>
      </c>
      <c r="H12" s="3"/>
      <c r="I12" s="12" t="s">
        <v>36</v>
      </c>
      <c r="J12" s="13"/>
      <c r="K12" s="13"/>
      <c r="L12" s="13"/>
      <c r="M12" s="13"/>
      <c r="N12" s="13"/>
    </row>
    <row r="13" ht="94.5" spans="1:14">
      <c r="A13" s="4" t="s">
        <v>391</v>
      </c>
      <c r="B13" s="11"/>
      <c r="C13" s="9" t="s">
        <v>231</v>
      </c>
      <c r="D13" s="9" t="s">
        <v>231</v>
      </c>
      <c r="E13" s="3" t="s">
        <v>392</v>
      </c>
      <c r="F13" s="3" t="s">
        <v>393</v>
      </c>
      <c r="G13" s="3" t="s">
        <v>349</v>
      </c>
      <c r="H13" s="3"/>
      <c r="I13" s="12" t="s">
        <v>36</v>
      </c>
      <c r="J13" s="13"/>
      <c r="K13" s="13"/>
      <c r="L13" s="13"/>
      <c r="M13" s="13"/>
      <c r="N13" s="13"/>
    </row>
    <row r="14" ht="108" spans="1:14">
      <c r="A14" s="4" t="s">
        <v>394</v>
      </c>
      <c r="B14" s="11"/>
      <c r="C14" s="9" t="s">
        <v>395</v>
      </c>
      <c r="D14" s="9" t="s">
        <v>395</v>
      </c>
      <c r="E14" s="3" t="s">
        <v>396</v>
      </c>
      <c r="F14" s="3" t="s">
        <v>397</v>
      </c>
      <c r="G14" s="3" t="s">
        <v>349</v>
      </c>
      <c r="H14" s="3"/>
      <c r="I14" s="12" t="s">
        <v>36</v>
      </c>
      <c r="J14" s="13"/>
      <c r="K14" s="13"/>
      <c r="L14" s="13"/>
      <c r="M14" s="13"/>
      <c r="N14" s="13"/>
    </row>
    <row r="15" ht="94.5" spans="1:14">
      <c r="A15" s="4" t="s">
        <v>398</v>
      </c>
      <c r="B15" s="11"/>
      <c r="C15" s="9" t="s">
        <v>399</v>
      </c>
      <c r="D15" s="9" t="s">
        <v>399</v>
      </c>
      <c r="E15" s="3" t="s">
        <v>400</v>
      </c>
      <c r="F15" s="3" t="s">
        <v>401</v>
      </c>
      <c r="G15" s="3" t="s">
        <v>349</v>
      </c>
      <c r="H15" s="3"/>
      <c r="I15" s="12" t="s">
        <v>36</v>
      </c>
      <c r="J15" s="13"/>
      <c r="K15" s="13"/>
      <c r="L15" s="13"/>
      <c r="M15" s="13"/>
      <c r="N15" s="13"/>
    </row>
  </sheetData>
  <mergeCells count="1">
    <mergeCell ref="B2:B8"/>
  </mergeCells>
  <conditionalFormatting sqref="I9">
    <cfRule type="cellIs" dxfId="1" priority="18" operator="equal">
      <formula>"passed"</formula>
    </cfRule>
    <cfRule type="cellIs" dxfId="0" priority="17" operator="equal">
      <formula>FALSE</formula>
    </cfRule>
  </conditionalFormatting>
  <conditionalFormatting sqref="I10">
    <cfRule type="cellIs" dxfId="1" priority="16" operator="equal">
      <formula>"passed"</formula>
    </cfRule>
    <cfRule type="cellIs" dxfId="0" priority="15" operator="equal">
      <formula>FALSE</formula>
    </cfRule>
  </conditionalFormatting>
  <conditionalFormatting sqref="I11">
    <cfRule type="cellIs" dxfId="1" priority="14" operator="equal">
      <formula>"passed"</formula>
    </cfRule>
    <cfRule type="cellIs" dxfId="0" priority="13" operator="equal">
      <formula>FALSE</formula>
    </cfRule>
  </conditionalFormatting>
  <conditionalFormatting sqref="I12">
    <cfRule type="cellIs" dxfId="1" priority="12" operator="equal">
      <formula>"passed"</formula>
    </cfRule>
    <cfRule type="cellIs" dxfId="0" priority="11" operator="equal">
      <formula>FALSE</formula>
    </cfRule>
  </conditionalFormatting>
  <conditionalFormatting sqref="I13">
    <cfRule type="cellIs" dxfId="1" priority="10" operator="equal">
      <formula>"passed"</formula>
    </cfRule>
    <cfRule type="cellIs" dxfId="0" priority="9" operator="equal">
      <formula>FALSE</formula>
    </cfRule>
  </conditionalFormatting>
  <conditionalFormatting sqref="I14">
    <cfRule type="cellIs" dxfId="1" priority="8" operator="equal">
      <formula>"passed"</formula>
    </cfRule>
    <cfRule type="cellIs" dxfId="0" priority="7" operator="equal">
      <formula>FALSE</formula>
    </cfRule>
  </conditionalFormatting>
  <conditionalFormatting sqref="I15">
    <cfRule type="cellIs" dxfId="1" priority="6" operator="equal">
      <formula>"passed"</formula>
    </cfRule>
    <cfRule type="cellIs" dxfId="0" priority="5" operator="equal">
      <formula>FALSE</formula>
    </cfRule>
  </conditionalFormatting>
  <conditionalFormatting sqref="I2:I8">
    <cfRule type="cellIs" dxfId="1" priority="20" operator="equal">
      <formula>"passed"</formula>
    </cfRule>
    <cfRule type="cellIs" dxfId="0" priority="19" operator="equal">
      <formula>FALSE</formula>
    </cfRule>
  </conditionalFormatting>
  <dataValidations count="1">
    <dataValidation type="list" showInputMessage="1" showErrorMessage="1" sqref="I9 I10 I11 I12 I13 I14 I15 I2:I8">
      <formula1>"Not Executed,Passed,False"</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workbookViewId="0">
      <selection activeCell="H20" sqref="H20"/>
    </sheetView>
  </sheetViews>
  <sheetFormatPr defaultColWidth="9" defaultRowHeight="13.5" outlineLevelCol="4"/>
  <cols>
    <col min="1" max="1" width="21.75" style="1" customWidth="1"/>
    <col min="2" max="2" width="15.125" style="1" customWidth="1"/>
    <col min="3" max="3" width="9.875" style="1" customWidth="1"/>
    <col min="4" max="16384" width="9" style="1"/>
  </cols>
  <sheetData>
    <row r="1" ht="32" customHeight="1" spans="1:5">
      <c r="A1" s="2" t="s">
        <v>339</v>
      </c>
      <c r="B1" s="2" t="s">
        <v>340</v>
      </c>
      <c r="C1" s="2" t="s">
        <v>341</v>
      </c>
      <c r="D1" s="2" t="s">
        <v>342</v>
      </c>
      <c r="E1" s="2" t="s">
        <v>343</v>
      </c>
    </row>
    <row r="2" spans="1:5">
      <c r="A2" s="3" t="s">
        <v>346</v>
      </c>
      <c r="B2" s="4" t="s">
        <v>345</v>
      </c>
      <c r="C2" s="2" t="s">
        <v>344</v>
      </c>
      <c r="D2" s="2" t="s">
        <v>5</v>
      </c>
      <c r="E2" s="2"/>
    </row>
    <row r="3" spans="1:5">
      <c r="A3" s="3" t="s">
        <v>352</v>
      </c>
      <c r="B3" s="4" t="s">
        <v>350</v>
      </c>
      <c r="C3" s="2" t="s">
        <v>344</v>
      </c>
      <c r="D3" s="2" t="s">
        <v>5</v>
      </c>
      <c r="E3" s="2"/>
    </row>
    <row r="4" spans="1:5">
      <c r="A4" s="3" t="s">
        <v>356</v>
      </c>
      <c r="B4" s="4" t="s">
        <v>355</v>
      </c>
      <c r="C4" s="2" t="s">
        <v>344</v>
      </c>
      <c r="D4" s="2" t="s">
        <v>5</v>
      </c>
      <c r="E4" s="2"/>
    </row>
    <row r="5" spans="1:5">
      <c r="A5" s="5" t="s">
        <v>361</v>
      </c>
      <c r="B5" s="4" t="s">
        <v>360</v>
      </c>
      <c r="C5" s="2" t="s">
        <v>344</v>
      </c>
      <c r="D5" s="2" t="s">
        <v>5</v>
      </c>
      <c r="E5" s="2"/>
    </row>
    <row r="6" spans="1:5">
      <c r="A6" s="5" t="s">
        <v>365</v>
      </c>
      <c r="B6" s="4" t="s">
        <v>364</v>
      </c>
      <c r="C6" s="2" t="s">
        <v>344</v>
      </c>
      <c r="D6" s="2" t="s">
        <v>5</v>
      </c>
      <c r="E6" s="2"/>
    </row>
    <row r="7" spans="1:5">
      <c r="A7" s="5" t="s">
        <v>131</v>
      </c>
      <c r="B7" s="4" t="s">
        <v>368</v>
      </c>
      <c r="C7" s="2" t="s">
        <v>344</v>
      </c>
      <c r="D7" s="2" t="s">
        <v>5</v>
      </c>
      <c r="E7" s="2"/>
    </row>
    <row r="8" spans="1:5">
      <c r="A8" s="5" t="s">
        <v>372</v>
      </c>
      <c r="B8" s="4" t="s">
        <v>371</v>
      </c>
      <c r="C8" s="2" t="s">
        <v>344</v>
      </c>
      <c r="D8" s="2" t="s">
        <v>5</v>
      </c>
      <c r="E8" s="2"/>
    </row>
    <row r="9" spans="1:5">
      <c r="A9" s="5" t="s">
        <v>376</v>
      </c>
      <c r="B9" s="4" t="s">
        <v>375</v>
      </c>
      <c r="C9" s="2" t="s">
        <v>344</v>
      </c>
      <c r="D9" s="2" t="s">
        <v>5</v>
      </c>
      <c r="E9" s="2"/>
    </row>
    <row r="10" spans="1:5">
      <c r="A10" s="5" t="s">
        <v>380</v>
      </c>
      <c r="B10" s="4" t="s">
        <v>379</v>
      </c>
      <c r="C10" s="2" t="s">
        <v>344</v>
      </c>
      <c r="D10" s="2" t="s">
        <v>5</v>
      </c>
      <c r="E10" s="2"/>
    </row>
    <row r="11" spans="1:5">
      <c r="A11" s="5" t="s">
        <v>384</v>
      </c>
      <c r="B11" s="4" t="s">
        <v>383</v>
      </c>
      <c r="C11" s="2" t="s">
        <v>344</v>
      </c>
      <c r="D11" s="2" t="s">
        <v>5</v>
      </c>
      <c r="E11" s="2"/>
    </row>
    <row r="12" spans="1:5">
      <c r="A12" s="5" t="s">
        <v>388</v>
      </c>
      <c r="B12" s="4" t="s">
        <v>387</v>
      </c>
      <c r="C12" s="2" t="s">
        <v>344</v>
      </c>
      <c r="D12" s="2" t="s">
        <v>5</v>
      </c>
      <c r="E12" s="2"/>
    </row>
    <row r="13" spans="1:5">
      <c r="A13" s="5" t="s">
        <v>231</v>
      </c>
      <c r="B13" s="4" t="s">
        <v>391</v>
      </c>
      <c r="C13" s="2" t="s">
        <v>344</v>
      </c>
      <c r="D13" s="2" t="s">
        <v>5</v>
      </c>
      <c r="E13" s="2"/>
    </row>
    <row r="14" spans="1:5">
      <c r="A14" s="5" t="s">
        <v>395</v>
      </c>
      <c r="B14" s="4" t="s">
        <v>394</v>
      </c>
      <c r="C14" s="2" t="s">
        <v>344</v>
      </c>
      <c r="D14" s="2" t="s">
        <v>5</v>
      </c>
      <c r="E14" s="2"/>
    </row>
    <row r="15" spans="1:5">
      <c r="A15" s="5" t="s">
        <v>399</v>
      </c>
      <c r="B15" s="4" t="s">
        <v>398</v>
      </c>
      <c r="C15" s="2" t="s">
        <v>344</v>
      </c>
      <c r="D15" s="2" t="s">
        <v>5</v>
      </c>
      <c r="E15"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统计结果</vt:lpstr>
      <vt:lpstr>性能指标评估</vt:lpstr>
      <vt:lpstr>作战使用准则合成与分析</vt:lpstr>
      <vt:lpstr>作战可行性分析评估</vt:lpstr>
      <vt:lpstr>辅助功能</vt:lpstr>
      <vt:lpstr>用户管理</vt:lpstr>
      <vt:lpstr>功能测试用例集合</vt:lpstr>
      <vt:lpstr>性能测试用例</vt:lpstr>
      <vt:lpstr>性能测试用例集合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cp:lastModifiedBy>
  <dcterms:created xsi:type="dcterms:W3CDTF">2020-02-21T01:48:00Z</dcterms:created>
  <dcterms:modified xsi:type="dcterms:W3CDTF">2020-12-10T09:13:50Z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2052-11.1.0.10024</vt:lpwstr>
  </property>
</Properties>
</file>