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datensicherung\RJP-Bibliothek\Excel Rechner\"/>
    </mc:Choice>
  </mc:AlternateContent>
  <xr:revisionPtr revIDLastSave="0" documentId="13_ncr:1_{330E9239-0A7A-4E40-A5C5-21611B4C6E6E}" xr6:coauthVersionLast="47" xr6:coauthVersionMax="47" xr10:uidLastSave="{00000000-0000-0000-0000-000000000000}"/>
  <bookViews>
    <workbookView xWindow="-120" yWindow="-120" windowWidth="29040" windowHeight="15840" xr2:uid="{A664AC05-6CA7-4803-A6EE-556CBE9468B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D7" i="1" s="1"/>
  <c r="D6" i="1"/>
  <c r="D3" i="1"/>
  <c r="B8" i="1" l="1"/>
  <c r="G17" i="1" s="1"/>
</calcChain>
</file>

<file path=xl/sharedStrings.xml><?xml version="1.0" encoding="utf-8"?>
<sst xmlns="http://schemas.openxmlformats.org/spreadsheetml/2006/main" count="36" uniqueCount="29">
  <si>
    <t>FOAMGLAS T3+</t>
  </si>
  <si>
    <t>FOAMGLAS T4+</t>
  </si>
  <si>
    <t>FOAMGLAS S3</t>
  </si>
  <si>
    <t>FOAMGLAS F</t>
  </si>
  <si>
    <t>XPS500</t>
  </si>
  <si>
    <t>XPS700</t>
  </si>
  <si>
    <t>Dichte [kg/m³]</t>
  </si>
  <si>
    <t>E-Modul* [N/mm²]</t>
  </si>
  <si>
    <t>E-Modul** [N/mm²]</t>
  </si>
  <si>
    <t>Druckfestigkeit mit 2,5% Fraktil [kN/m²]</t>
  </si>
  <si>
    <t>-</t>
  </si>
  <si>
    <t xml:space="preserve"> [MN/m³] = </t>
  </si>
  <si>
    <t>[kN/m³]</t>
  </si>
  <si>
    <t>Wärmedämmung (immer auf Sand oder Splitt):</t>
  </si>
  <si>
    <t xml:space="preserve">E = </t>
  </si>
  <si>
    <t>[N/mm²]=</t>
  </si>
  <si>
    <t>[kN/m²]</t>
  </si>
  <si>
    <t>[mm]=</t>
  </si>
  <si>
    <t>[m]</t>
  </si>
  <si>
    <t xml:space="preserve">ks,1 = </t>
  </si>
  <si>
    <t xml:space="preserve">ks,2 = </t>
  </si>
  <si>
    <t xml:space="preserve">t = </t>
  </si>
  <si>
    <t>Ersatzbettungsziffer:</t>
  </si>
  <si>
    <t>Bettungsziffer vom Bodengutachter</t>
  </si>
  <si>
    <t>gewählt:</t>
  </si>
  <si>
    <t>1/ks,ges -&gt; ks,ges = 1/[sume(1/ks,1+1/ks,2)]-&gt;</t>
  </si>
  <si>
    <t>ks,ges =</t>
  </si>
  <si>
    <t>* - grau -&gt; Werte vom Hand</t>
  </si>
  <si>
    <t>** - grün -&gt; Werte, die Programm selbst rechnet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</si>
</sst>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0" fontId="1" fillId="0" borderId="0" xfId="0" applyFont="1"/>
    <xf numFmtId="2" fontId="0" fillId="3" borderId="1" xfId="0" applyNumberFormat="1" applyFill="1" applyBorder="1"/>
    <xf numFmtId="0" fontId="0" fillId="0" borderId="1" xfId="0" applyBorder="1"/>
    <xf numFmtId="0" fontId="0" fillId="4" borderId="0" xfId="0" applyFill="1"/>
    <xf numFmtId="0" fontId="0" fillId="3" borderId="1" xfId="0" applyFill="1" applyBorder="1"/>
    <xf numFmtId="1" fontId="0" fillId="3" borderId="0" xfId="0" applyNumberFormat="1" applyFill="1"/>
    <xf numFmtId="0" fontId="0" fillId="5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5</xdr:row>
      <xdr:rowOff>81082</xdr:rowOff>
    </xdr:from>
    <xdr:to>
      <xdr:col>8</xdr:col>
      <xdr:colOff>0</xdr:colOff>
      <xdr:row>11</xdr:row>
      <xdr:rowOff>45490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B3744BAB-6FD3-FB86-8A9A-C13A4885A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3225" y="1033582"/>
          <a:ext cx="2571750" cy="11074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12</xdr:row>
      <xdr:rowOff>152400</xdr:rowOff>
    </xdr:from>
    <xdr:to>
      <xdr:col>5</xdr:col>
      <xdr:colOff>419100</xdr:colOff>
      <xdr:row>14</xdr:row>
      <xdr:rowOff>160663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B00FBBE-DBA0-C8DF-D870-D358E0C33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2438400"/>
          <a:ext cx="3457575" cy="3892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12</xdr:col>
      <xdr:colOff>370361</xdr:colOff>
      <xdr:row>36</xdr:row>
      <xdr:rowOff>152000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B43BBE4-B12D-FC55-3D22-FF85C5B08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3619500"/>
          <a:ext cx="8914286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1B02-265D-46B7-A07B-B86ED5276FA8}">
  <dimension ref="A2:H22"/>
  <sheetViews>
    <sheetView tabSelected="1" view="pageLayout" zoomScaleNormal="100" workbookViewId="0">
      <selection activeCell="G5" sqref="G5:H5"/>
    </sheetView>
  </sheetViews>
  <sheetFormatPr baseColWidth="10" defaultRowHeight="15" x14ac:dyDescent="0.25"/>
  <cols>
    <col min="1" max="1" width="5" customWidth="1"/>
    <col min="2" max="2" width="8" bestFit="1" customWidth="1"/>
    <col min="3" max="3" width="12" bestFit="1" customWidth="1"/>
    <col min="4" max="4" width="6.85546875" bestFit="1" customWidth="1"/>
    <col min="8" max="8" width="10.85546875" customWidth="1"/>
    <col min="9" max="9" width="10.28515625" customWidth="1"/>
  </cols>
  <sheetData>
    <row r="2" spans="1:8" x14ac:dyDescent="0.25">
      <c r="A2" t="s">
        <v>23</v>
      </c>
    </row>
    <row r="3" spans="1:8" x14ac:dyDescent="0.25">
      <c r="A3" t="s">
        <v>19</v>
      </c>
      <c r="B3" s="3">
        <v>30</v>
      </c>
      <c r="C3" t="s">
        <v>11</v>
      </c>
      <c r="D3" s="2">
        <f>B3*1000</f>
        <v>30000</v>
      </c>
      <c r="E3" t="s">
        <v>12</v>
      </c>
    </row>
    <row r="5" spans="1:8" x14ac:dyDescent="0.25">
      <c r="A5" t="s">
        <v>13</v>
      </c>
      <c r="G5" s="10" t="s">
        <v>3</v>
      </c>
      <c r="H5" s="10"/>
    </row>
    <row r="6" spans="1:8" x14ac:dyDescent="0.25">
      <c r="A6" t="s">
        <v>21</v>
      </c>
      <c r="B6" s="1">
        <v>120</v>
      </c>
      <c r="C6" t="s">
        <v>17</v>
      </c>
      <c r="D6" s="2">
        <f>B6/1000</f>
        <v>0.12</v>
      </c>
      <c r="E6" t="s">
        <v>18</v>
      </c>
    </row>
    <row r="7" spans="1:8" x14ac:dyDescent="0.25">
      <c r="A7" t="s">
        <v>14</v>
      </c>
      <c r="B7" s="2">
        <f>VLOOKUP(G5,Tabelle2!D3:I10,5,FALSE)</f>
        <v>220</v>
      </c>
      <c r="C7" t="s">
        <v>15</v>
      </c>
      <c r="D7" s="9">
        <f>B7*1000</f>
        <v>220000</v>
      </c>
      <c r="E7" t="s">
        <v>16</v>
      </c>
    </row>
    <row r="8" spans="1:8" x14ac:dyDescent="0.25">
      <c r="A8" t="s">
        <v>20</v>
      </c>
      <c r="B8" s="9">
        <f>D7/D6</f>
        <v>1833333.3333333335</v>
      </c>
      <c r="C8" t="s">
        <v>12</v>
      </c>
    </row>
    <row r="16" spans="1:8" x14ac:dyDescent="0.25">
      <c r="A16" s="4" t="s">
        <v>22</v>
      </c>
    </row>
    <row r="17" spans="1:8" ht="15.75" thickBot="1" x14ac:dyDescent="0.3">
      <c r="A17" t="s">
        <v>25</v>
      </c>
      <c r="F17" s="8" t="s">
        <v>26</v>
      </c>
      <c r="G17" s="5">
        <f>1/(1/B8+1/D3)</f>
        <v>29516.994633273698</v>
      </c>
      <c r="H17" s="6" t="s">
        <v>12</v>
      </c>
    </row>
    <row r="18" spans="1:8" ht="15.75" thickTop="1" x14ac:dyDescent="0.25">
      <c r="F18" s="7" t="s">
        <v>24</v>
      </c>
      <c r="G18" s="7">
        <v>20000</v>
      </c>
      <c r="H18" s="7" t="s">
        <v>12</v>
      </c>
    </row>
    <row r="21" spans="1:8" x14ac:dyDescent="0.25">
      <c r="A21" t="s">
        <v>27</v>
      </c>
    </row>
    <row r="22" spans="1:8" x14ac:dyDescent="0.25">
      <c r="A22" t="s">
        <v>28</v>
      </c>
    </row>
  </sheetData>
  <mergeCells count="1">
    <mergeCell ref="G5:H5"/>
  </mergeCells>
  <pageMargins left="0.7" right="0.7" top="0.78740157499999996" bottom="0.78740157499999996" header="0.3" footer="0.3"/>
  <pageSetup paperSize="9" orientation="portrait" r:id="rId1"/>
  <headerFooter>
    <oddHeader xml:space="preserve">&amp;CBettungziffer für Bodenplatte mit Wärmedämmung
Kaliebrierung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6F6BEB-D2A8-4FA1-B027-B87323B935C4}">
          <x14:formula1>
            <xm:f>Tabelle2!$D$3:$D$10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9279-2554-4A4F-ABAA-CDCA854BB824}">
  <dimension ref="D2:I10"/>
  <sheetViews>
    <sheetView workbookViewId="0">
      <selection activeCell="H1" sqref="H1:H1048576"/>
    </sheetView>
  </sheetViews>
  <sheetFormatPr baseColWidth="10" defaultRowHeight="15" x14ac:dyDescent="0.25"/>
  <cols>
    <col min="7" max="7" width="17.85546875" bestFit="1" customWidth="1"/>
    <col min="8" max="8" width="18.85546875" bestFit="1" customWidth="1"/>
  </cols>
  <sheetData>
    <row r="2" spans="4:9" x14ac:dyDescent="0.25">
      <c r="F2" t="s">
        <v>6</v>
      </c>
      <c r="G2" t="s">
        <v>7</v>
      </c>
      <c r="H2" t="s">
        <v>8</v>
      </c>
      <c r="I2" t="s">
        <v>9</v>
      </c>
    </row>
    <row r="3" spans="4:9" x14ac:dyDescent="0.25">
      <c r="D3" t="s">
        <v>10</v>
      </c>
    </row>
    <row r="4" spans="4:9" x14ac:dyDescent="0.25">
      <c r="D4" t="s">
        <v>0</v>
      </c>
      <c r="F4">
        <v>100</v>
      </c>
      <c r="G4">
        <v>70</v>
      </c>
      <c r="H4">
        <v>90</v>
      </c>
      <c r="I4">
        <v>408</v>
      </c>
    </row>
    <row r="5" spans="4:9" x14ac:dyDescent="0.25">
      <c r="D5" t="s">
        <v>1</v>
      </c>
      <c r="F5">
        <v>115</v>
      </c>
      <c r="G5">
        <v>75</v>
      </c>
      <c r="H5">
        <v>100</v>
      </c>
      <c r="I5">
        <v>512</v>
      </c>
    </row>
    <row r="6" spans="4:9" x14ac:dyDescent="0.25">
      <c r="D6" t="s">
        <v>2</v>
      </c>
      <c r="F6">
        <v>130</v>
      </c>
      <c r="G6">
        <v>90</v>
      </c>
      <c r="H6">
        <v>120</v>
      </c>
      <c r="I6">
        <v>776</v>
      </c>
    </row>
    <row r="7" spans="4:9" x14ac:dyDescent="0.25">
      <c r="D7" t="s">
        <v>3</v>
      </c>
      <c r="F7">
        <v>165</v>
      </c>
      <c r="G7">
        <v>135</v>
      </c>
      <c r="H7">
        <v>220</v>
      </c>
      <c r="I7">
        <v>1272</v>
      </c>
    </row>
    <row r="8" spans="4:9" x14ac:dyDescent="0.25">
      <c r="D8" t="s">
        <v>4</v>
      </c>
      <c r="F8">
        <v>30</v>
      </c>
      <c r="G8" t="s">
        <v>10</v>
      </c>
      <c r="H8">
        <v>9</v>
      </c>
      <c r="I8">
        <v>255</v>
      </c>
    </row>
    <row r="9" spans="4:9" x14ac:dyDescent="0.25">
      <c r="D9" t="s">
        <v>5</v>
      </c>
      <c r="F9">
        <v>35</v>
      </c>
      <c r="G9" t="s">
        <v>10</v>
      </c>
      <c r="H9">
        <v>12</v>
      </c>
      <c r="I9">
        <v>355</v>
      </c>
    </row>
    <row r="10" spans="4:9" x14ac:dyDescent="0.25">
      <c r="D10" t="s">
        <v>10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Dukala</dc:creator>
  <cp:lastModifiedBy>Maciej Dukala</cp:lastModifiedBy>
  <dcterms:created xsi:type="dcterms:W3CDTF">2023-05-10T12:13:43Z</dcterms:created>
  <dcterms:modified xsi:type="dcterms:W3CDTF">2023-05-22T07:12:03Z</dcterms:modified>
</cp:coreProperties>
</file>